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izj03f91kg\02_契約課物品契約係\02 公告及び契約関係データ\R2年度(年度末公告～2月公告早期含む)\200604(電力)\02 松森工場電力需給\"/>
    </mc:Choice>
  </mc:AlternateContent>
  <bookViews>
    <workbookView xWindow="0" yWindow="0" windowWidth="20490" windowHeight="7530"/>
  </bookViews>
  <sheets>
    <sheet name="R2年度" sheetId="1" r:id="rId1"/>
    <sheet name="R3年度" sheetId="2" r:id="rId2"/>
    <sheet name="R4年度 " sheetId="4" r:id="rId3"/>
    <sheet name="R5年度" sheetId="3" r:id="rId4"/>
  </sheets>
  <definedNames>
    <definedName name="_xlnm.Print_Area" localSheetId="0">'R2年度'!$A$1:$K$42</definedName>
    <definedName name="_xlnm.Print_Area" localSheetId="1">'R3年度'!$A$1:$K$42</definedName>
    <definedName name="_xlnm.Print_Area" localSheetId="2">'R4年度 '!$A$1:$K$42</definedName>
    <definedName name="_xlnm.Print_Area" localSheetId="3">'R5年度'!$A$1:$K$50</definedName>
  </definedNames>
  <calcPr calcId="162913"/>
</workbook>
</file>

<file path=xl/calcChain.xml><?xml version="1.0" encoding="utf-8"?>
<calcChain xmlns="http://schemas.openxmlformats.org/spreadsheetml/2006/main">
  <c r="H39" i="4" l="1"/>
  <c r="J39" i="4" s="1"/>
  <c r="D39" i="4"/>
  <c r="G39" i="4" s="1"/>
  <c r="K39" i="4" s="1"/>
  <c r="H38" i="4"/>
  <c r="J38" i="4" s="1"/>
  <c r="D38" i="4"/>
  <c r="G38" i="4" s="1"/>
  <c r="J37" i="4"/>
  <c r="H37" i="4"/>
  <c r="D37" i="4"/>
  <c r="G37" i="4" s="1"/>
  <c r="K37" i="4" s="1"/>
  <c r="H36" i="4"/>
  <c r="J36" i="4" s="1"/>
  <c r="D36" i="4"/>
  <c r="G36" i="4" s="1"/>
  <c r="H35" i="4"/>
  <c r="J35" i="4" s="1"/>
  <c r="G35" i="4"/>
  <c r="K35" i="4" s="1"/>
  <c r="D35" i="4"/>
  <c r="J34" i="4"/>
  <c r="D34" i="4"/>
  <c r="G34" i="4" s="1"/>
  <c r="J33" i="4"/>
  <c r="H33" i="4"/>
  <c r="D33" i="4"/>
  <c r="G33" i="4" s="1"/>
  <c r="K33" i="4" s="1"/>
  <c r="J32" i="4"/>
  <c r="H32" i="4"/>
  <c r="D32" i="4"/>
  <c r="G32" i="4" s="1"/>
  <c r="K32" i="4" s="1"/>
  <c r="J31" i="4"/>
  <c r="D31" i="4"/>
  <c r="G31" i="4" s="1"/>
  <c r="K31" i="4" s="1"/>
  <c r="J30" i="4"/>
  <c r="G30" i="4"/>
  <c r="J29" i="4"/>
  <c r="H29" i="4"/>
  <c r="G29" i="4"/>
  <c r="K29" i="4" s="1"/>
  <c r="D29" i="4"/>
  <c r="J28" i="4"/>
  <c r="G28" i="4"/>
  <c r="K28" i="4" s="1"/>
  <c r="H19" i="4"/>
  <c r="J19" i="4" s="1"/>
  <c r="D19" i="4"/>
  <c r="G19" i="4" s="1"/>
  <c r="K19" i="4" s="1"/>
  <c r="H18" i="4"/>
  <c r="J18" i="4" s="1"/>
  <c r="D18" i="4"/>
  <c r="G18" i="4" s="1"/>
  <c r="J17" i="4"/>
  <c r="H17" i="4"/>
  <c r="D17" i="4"/>
  <c r="G17" i="4" s="1"/>
  <c r="K17" i="4" s="1"/>
  <c r="H16" i="4"/>
  <c r="J16" i="4" s="1"/>
  <c r="D16" i="4"/>
  <c r="G16" i="4" s="1"/>
  <c r="H15" i="4"/>
  <c r="J15" i="4" s="1"/>
  <c r="D15" i="4"/>
  <c r="G15" i="4" s="1"/>
  <c r="H14" i="4"/>
  <c r="J14" i="4" s="1"/>
  <c r="D14" i="4"/>
  <c r="G14" i="4" s="1"/>
  <c r="J13" i="4"/>
  <c r="H13" i="4"/>
  <c r="D13" i="4"/>
  <c r="G13" i="4" s="1"/>
  <c r="K13" i="4" s="1"/>
  <c r="J12" i="4"/>
  <c r="H12" i="4"/>
  <c r="D12" i="4"/>
  <c r="G12" i="4" s="1"/>
  <c r="K12" i="4" s="1"/>
  <c r="J11" i="4"/>
  <c r="G11" i="4"/>
  <c r="K11" i="4" s="1"/>
  <c r="D11" i="4"/>
  <c r="J10" i="4"/>
  <c r="G10" i="4"/>
  <c r="J9" i="4"/>
  <c r="H9" i="4"/>
  <c r="D9" i="4"/>
  <c r="G9" i="4" s="1"/>
  <c r="K9" i="4" s="1"/>
  <c r="J8" i="4"/>
  <c r="G8" i="4"/>
  <c r="K8" i="4" s="1"/>
  <c r="K30" i="4" l="1"/>
  <c r="K36" i="4"/>
  <c r="K34" i="4"/>
  <c r="K38" i="4"/>
  <c r="K18" i="4"/>
  <c r="K16" i="4"/>
  <c r="K14" i="4"/>
  <c r="K10" i="4"/>
  <c r="K15" i="4"/>
  <c r="D33" i="2"/>
  <c r="D32" i="2"/>
  <c r="D13" i="2"/>
  <c r="D12" i="2"/>
  <c r="K40" i="4" l="1"/>
  <c r="K20" i="4"/>
  <c r="K42" i="4" s="1"/>
  <c r="D31" i="2"/>
  <c r="D11" i="2"/>
  <c r="H38" i="2" l="1"/>
  <c r="H36" i="2"/>
  <c r="D39" i="2"/>
  <c r="D37" i="2"/>
  <c r="D35" i="2"/>
  <c r="D38" i="2"/>
  <c r="D36" i="2"/>
  <c r="D34" i="2"/>
  <c r="H18" i="2"/>
  <c r="H16" i="2"/>
  <c r="H14" i="2"/>
  <c r="D16" i="2"/>
  <c r="D18" i="2"/>
  <c r="D19" i="2"/>
  <c r="D17" i="2"/>
  <c r="D15" i="2"/>
  <c r="D14" i="2"/>
  <c r="D9" i="2"/>
  <c r="H17" i="1" l="1"/>
  <c r="D9" i="3" l="1"/>
  <c r="G17" i="2" l="1"/>
  <c r="J36" i="2"/>
  <c r="J16" i="2"/>
  <c r="C50" i="3"/>
  <c r="C49" i="3"/>
  <c r="H33" i="3"/>
  <c r="J33" i="3" s="1"/>
  <c r="D33" i="3"/>
  <c r="G33" i="3" s="1"/>
  <c r="K33" i="3" s="1"/>
  <c r="J32" i="3"/>
  <c r="H32" i="3"/>
  <c r="D32" i="3"/>
  <c r="G32" i="3" s="1"/>
  <c r="J31" i="3"/>
  <c r="D31" i="3"/>
  <c r="G31" i="3" s="1"/>
  <c r="K31" i="3" s="1"/>
  <c r="J30" i="3"/>
  <c r="G30" i="3"/>
  <c r="H29" i="3"/>
  <c r="J29" i="3" s="1"/>
  <c r="D29" i="3"/>
  <c r="G29" i="3" s="1"/>
  <c r="K29" i="3" s="1"/>
  <c r="J28" i="3"/>
  <c r="G28" i="3"/>
  <c r="K28" i="3" s="1"/>
  <c r="H13" i="3"/>
  <c r="J13" i="3" s="1"/>
  <c r="D13" i="3"/>
  <c r="G13" i="3" s="1"/>
  <c r="K13" i="3" s="1"/>
  <c r="H12" i="3"/>
  <c r="J12" i="3" s="1"/>
  <c r="D12" i="3"/>
  <c r="G12" i="3" s="1"/>
  <c r="J11" i="3"/>
  <c r="D11" i="3"/>
  <c r="G11" i="3" s="1"/>
  <c r="K11" i="3" s="1"/>
  <c r="J10" i="3"/>
  <c r="G10" i="3"/>
  <c r="H9" i="3"/>
  <c r="J9" i="3" s="1"/>
  <c r="G9" i="3"/>
  <c r="J8" i="3"/>
  <c r="G8" i="3"/>
  <c r="H39" i="2"/>
  <c r="J39" i="2" s="1"/>
  <c r="G39" i="2"/>
  <c r="K39" i="2" s="1"/>
  <c r="J38" i="2"/>
  <c r="G38" i="2"/>
  <c r="H37" i="2"/>
  <c r="J37" i="2" s="1"/>
  <c r="G37" i="2"/>
  <c r="G36" i="2"/>
  <c r="H35" i="2"/>
  <c r="J35" i="2" s="1"/>
  <c r="G35" i="2"/>
  <c r="J34" i="2"/>
  <c r="G34" i="2"/>
  <c r="H33" i="2"/>
  <c r="J33" i="2" s="1"/>
  <c r="H32" i="2"/>
  <c r="J32" i="2" s="1"/>
  <c r="J31" i="2"/>
  <c r="J30" i="2"/>
  <c r="G30" i="2"/>
  <c r="H29" i="2"/>
  <c r="J29" i="2" s="1"/>
  <c r="D29" i="2"/>
  <c r="G29" i="2" s="1"/>
  <c r="K29" i="2" s="1"/>
  <c r="J28" i="2"/>
  <c r="G28" i="2"/>
  <c r="H19" i="2"/>
  <c r="J19" i="2" s="1"/>
  <c r="G19" i="2"/>
  <c r="K19" i="2" s="1"/>
  <c r="J18" i="2"/>
  <c r="G18" i="2"/>
  <c r="H17" i="2"/>
  <c r="J17" i="2" s="1"/>
  <c r="G16" i="2"/>
  <c r="H15" i="2"/>
  <c r="J15" i="2" s="1"/>
  <c r="G15" i="2"/>
  <c r="J14" i="2"/>
  <c r="G14" i="2"/>
  <c r="J13" i="2"/>
  <c r="H13" i="2"/>
  <c r="G13" i="2"/>
  <c r="H12" i="2"/>
  <c r="J12" i="2" s="1"/>
  <c r="G12" i="2"/>
  <c r="J11" i="2"/>
  <c r="G11" i="2"/>
  <c r="K11" i="2" s="1"/>
  <c r="J10" i="2"/>
  <c r="G10" i="2"/>
  <c r="H9" i="2"/>
  <c r="J9" i="2" s="1"/>
  <c r="J8" i="2"/>
  <c r="G8" i="2"/>
  <c r="K32" i="3" l="1"/>
  <c r="K28" i="2"/>
  <c r="K8" i="2"/>
  <c r="K13" i="2"/>
  <c r="K17" i="2"/>
  <c r="G31" i="2"/>
  <c r="K31" i="2" s="1"/>
  <c r="G33" i="2"/>
  <c r="K33" i="2" s="1"/>
  <c r="G32" i="2"/>
  <c r="K32" i="2" s="1"/>
  <c r="K36" i="2"/>
  <c r="K10" i="3"/>
  <c r="K8" i="3"/>
  <c r="K30" i="2"/>
  <c r="K34" i="2"/>
  <c r="K18" i="2"/>
  <c r="K16" i="2"/>
  <c r="K9" i="3"/>
  <c r="K12" i="3"/>
  <c r="K30" i="3"/>
  <c r="K10" i="2"/>
  <c r="K12" i="2"/>
  <c r="K15" i="2"/>
  <c r="K35" i="2"/>
  <c r="K38" i="2"/>
  <c r="K14" i="2"/>
  <c r="K37" i="2"/>
  <c r="H39" i="1"/>
  <c r="K40" i="3" l="1"/>
  <c r="K20" i="3"/>
  <c r="K40" i="2"/>
  <c r="G34" i="1"/>
  <c r="G35" i="1"/>
  <c r="G36" i="1"/>
  <c r="G37" i="1"/>
  <c r="G38" i="1"/>
  <c r="G39" i="1"/>
  <c r="G14" i="1"/>
  <c r="G15" i="1"/>
  <c r="G16" i="1"/>
  <c r="G17" i="1"/>
  <c r="G18" i="1"/>
  <c r="G19" i="1"/>
  <c r="J14" i="1"/>
  <c r="J15" i="1"/>
  <c r="J16" i="1"/>
  <c r="J17" i="1"/>
  <c r="J18" i="1"/>
  <c r="J19" i="1"/>
  <c r="J34" i="1"/>
  <c r="J35" i="1"/>
  <c r="J36" i="1"/>
  <c r="J37" i="1"/>
  <c r="J38" i="1"/>
  <c r="J39" i="1"/>
  <c r="K42" i="3" l="1"/>
  <c r="K15" i="1"/>
  <c r="K8" i="1"/>
  <c r="K12" i="1"/>
  <c r="K16" i="1"/>
  <c r="K19" i="1"/>
  <c r="K11" i="1"/>
  <c r="K17" i="1"/>
  <c r="K13" i="1"/>
  <c r="K18" i="1"/>
  <c r="K14" i="1"/>
  <c r="K10" i="1"/>
  <c r="K34" i="1"/>
  <c r="K9" i="1"/>
  <c r="K36" i="1"/>
  <c r="K37" i="1"/>
  <c r="K38" i="1"/>
  <c r="K39" i="1"/>
  <c r="K35" i="1"/>
  <c r="K20" i="1" l="1"/>
  <c r="K40" i="1"/>
  <c r="K42" i="1" l="1"/>
  <c r="G9" i="2"/>
  <c r="K9" i="2" s="1"/>
  <c r="K20" i="2" s="1"/>
  <c r="K42" i="2" s="1"/>
  <c r="K43" i="3" l="1"/>
</calcChain>
</file>

<file path=xl/sharedStrings.xml><?xml version="1.0" encoding="utf-8"?>
<sst xmlns="http://schemas.openxmlformats.org/spreadsheetml/2006/main" count="480" uniqueCount="80">
  <si>
    <t>4月</t>
    <rPh sb="1" eb="2">
      <t>ガツ</t>
    </rPh>
    <phoneticPr fontId="2"/>
  </si>
  <si>
    <t>5月</t>
  </si>
  <si>
    <t>6月</t>
  </si>
  <si>
    <t>7月</t>
  </si>
  <si>
    <t>8月</t>
  </si>
  <si>
    <t>9月</t>
  </si>
  <si>
    <t>10月</t>
  </si>
  <si>
    <t>11月</t>
  </si>
  <si>
    <t>12月</t>
  </si>
  <si>
    <t>1月</t>
    <rPh sb="1" eb="2">
      <t>ガツ</t>
    </rPh>
    <phoneticPr fontId="2"/>
  </si>
  <si>
    <t>2月</t>
  </si>
  <si>
    <t>3月</t>
  </si>
  <si>
    <t>（kW）</t>
    <phoneticPr fontId="2"/>
  </si>
  <si>
    <t>（kWh）</t>
    <phoneticPr fontId="2"/>
  </si>
  <si>
    <t>（円）</t>
    <rPh sb="1" eb="2">
      <t>エン</t>
    </rPh>
    <phoneticPr fontId="2"/>
  </si>
  <si>
    <t>（円/kW）</t>
    <rPh sb="1" eb="2">
      <t>エン</t>
    </rPh>
    <phoneticPr fontId="2"/>
  </si>
  <si>
    <t>契約電力</t>
    <rPh sb="0" eb="2">
      <t>ケイヤク</t>
    </rPh>
    <rPh sb="2" eb="4">
      <t>デンリョク</t>
    </rPh>
    <phoneticPr fontId="2"/>
  </si>
  <si>
    <t>（円）</t>
    <rPh sb="1" eb="2">
      <t>エン</t>
    </rPh>
    <phoneticPr fontId="2"/>
  </si>
  <si>
    <t>J</t>
    <phoneticPr fontId="2"/>
  </si>
  <si>
    <t>基本料金単価</t>
    <rPh sb="0" eb="2">
      <t>キホン</t>
    </rPh>
    <rPh sb="2" eb="4">
      <t>リョウキン</t>
    </rPh>
    <rPh sb="4" eb="6">
      <t>タンカ</t>
    </rPh>
    <phoneticPr fontId="2"/>
  </si>
  <si>
    <t>予定使用電力量</t>
    <rPh sb="0" eb="2">
      <t>ヨテイ</t>
    </rPh>
    <rPh sb="2" eb="4">
      <t>シヨウ</t>
    </rPh>
    <rPh sb="4" eb="6">
      <t>デンリョク</t>
    </rPh>
    <rPh sb="6" eb="7">
      <t>リョウ</t>
    </rPh>
    <phoneticPr fontId="2"/>
  </si>
  <si>
    <t>電力量料金単価</t>
    <rPh sb="0" eb="2">
      <t>デンリョク</t>
    </rPh>
    <rPh sb="2" eb="3">
      <t>リョウ</t>
    </rPh>
    <rPh sb="3" eb="5">
      <t>リョウキン</t>
    </rPh>
    <rPh sb="5" eb="7">
      <t>タンカ</t>
    </rPh>
    <phoneticPr fontId="2"/>
  </si>
  <si>
    <t>電気料金合計</t>
    <rPh sb="0" eb="2">
      <t>デンキ</t>
    </rPh>
    <rPh sb="2" eb="4">
      <t>リョウキン</t>
    </rPh>
    <rPh sb="4" eb="6">
      <t>ゴウケイ</t>
    </rPh>
    <phoneticPr fontId="2"/>
  </si>
  <si>
    <t>予定使用電力量※</t>
    <rPh sb="0" eb="2">
      <t>ヨテイ</t>
    </rPh>
    <rPh sb="2" eb="4">
      <t>シヨウ</t>
    </rPh>
    <rPh sb="4" eb="6">
      <t>デンリョク</t>
    </rPh>
    <rPh sb="6" eb="7">
      <t>リョウ</t>
    </rPh>
    <phoneticPr fontId="2"/>
  </si>
  <si>
    <t>電力量料金単価※</t>
    <rPh sb="0" eb="2">
      <t>デンリョク</t>
    </rPh>
    <rPh sb="2" eb="3">
      <t>リョウ</t>
    </rPh>
    <rPh sb="3" eb="5">
      <t>リョウキン</t>
    </rPh>
    <rPh sb="5" eb="7">
      <t>タンカ</t>
    </rPh>
    <phoneticPr fontId="2"/>
  </si>
  <si>
    <t>基本料金</t>
    <rPh sb="0" eb="2">
      <t>キホン</t>
    </rPh>
    <rPh sb="2" eb="4">
      <t>リョウキン</t>
    </rPh>
    <phoneticPr fontId="2"/>
  </si>
  <si>
    <t>電力量料金</t>
    <rPh sb="0" eb="2">
      <t>デンリョク</t>
    </rPh>
    <rPh sb="2" eb="3">
      <t>リョウ</t>
    </rPh>
    <rPh sb="3" eb="5">
      <t>リョウキン</t>
    </rPh>
    <phoneticPr fontId="2"/>
  </si>
  <si>
    <t>不使用</t>
    <rPh sb="0" eb="3">
      <t>フシヨウ</t>
    </rPh>
    <phoneticPr fontId="2"/>
  </si>
  <si>
    <t>A</t>
    <phoneticPr fontId="2"/>
  </si>
  <si>
    <t>B</t>
    <phoneticPr fontId="2"/>
  </si>
  <si>
    <t>C</t>
    <phoneticPr fontId="2"/>
  </si>
  <si>
    <t>E</t>
    <phoneticPr fontId="2"/>
  </si>
  <si>
    <t>F</t>
    <phoneticPr fontId="2"/>
  </si>
  <si>
    <t>期別</t>
    <rPh sb="0" eb="1">
      <t>キ</t>
    </rPh>
    <rPh sb="1" eb="2">
      <t>ベツ</t>
    </rPh>
    <phoneticPr fontId="2"/>
  </si>
  <si>
    <t>電力量料金※</t>
    <rPh sb="0" eb="2">
      <t>デンリョク</t>
    </rPh>
    <rPh sb="2" eb="3">
      <t>リョウ</t>
    </rPh>
    <rPh sb="3" eb="5">
      <t>リョウキン</t>
    </rPh>
    <phoneticPr fontId="2"/>
  </si>
  <si>
    <t>小計 I</t>
    <rPh sb="0" eb="2">
      <t>ショウケイ</t>
    </rPh>
    <phoneticPr fontId="2"/>
  </si>
  <si>
    <t>K</t>
    <phoneticPr fontId="2"/>
  </si>
  <si>
    <t>L</t>
    <phoneticPr fontId="2"/>
  </si>
  <si>
    <t>N</t>
    <phoneticPr fontId="2"/>
  </si>
  <si>
    <t>O</t>
    <phoneticPr fontId="2"/>
  </si>
  <si>
    <t>小計 R</t>
    <rPh sb="0" eb="2">
      <t>ショウケイ</t>
    </rPh>
    <phoneticPr fontId="2"/>
  </si>
  <si>
    <t>商号又は名称</t>
    <rPh sb="0" eb="2">
      <t>ショウゴウ</t>
    </rPh>
    <rPh sb="2" eb="3">
      <t>マタ</t>
    </rPh>
    <rPh sb="4" eb="6">
      <t>メイショウ</t>
    </rPh>
    <phoneticPr fontId="2"/>
  </si>
  <si>
    <t>期別</t>
    <rPh sb="0" eb="1">
      <t>キ</t>
    </rPh>
    <rPh sb="1" eb="2">
      <t>ベツ</t>
    </rPh>
    <phoneticPr fontId="2"/>
  </si>
  <si>
    <t>その他季</t>
    <rPh sb="2" eb="3">
      <t>タ</t>
    </rPh>
    <rPh sb="3" eb="4">
      <t>キ</t>
    </rPh>
    <phoneticPr fontId="2"/>
  </si>
  <si>
    <t>夏季</t>
    <rPh sb="0" eb="2">
      <t>カキ</t>
    </rPh>
    <phoneticPr fontId="2"/>
  </si>
  <si>
    <t>使用状況</t>
    <rPh sb="0" eb="2">
      <t>シヨウ</t>
    </rPh>
    <rPh sb="2" eb="4">
      <t>ジョウキョウ</t>
    </rPh>
    <phoneticPr fontId="2"/>
  </si>
  <si>
    <t>※定期検査または定期補修時。</t>
    <phoneticPr fontId="2"/>
  </si>
  <si>
    <t>（自家発補給電力：定期検査または定期補修時以外の電力量料金単価）</t>
    <rPh sb="1" eb="4">
      <t>ジカハツ</t>
    </rPh>
    <rPh sb="4" eb="6">
      <t>ホキュウ</t>
    </rPh>
    <rPh sb="6" eb="8">
      <t>デンリョク</t>
    </rPh>
    <rPh sb="9" eb="11">
      <t>テイキ</t>
    </rPh>
    <rPh sb="11" eb="13">
      <t>ケンサ</t>
    </rPh>
    <rPh sb="16" eb="18">
      <t>テイキ</t>
    </rPh>
    <rPh sb="18" eb="20">
      <t>ホシュウ</t>
    </rPh>
    <rPh sb="20" eb="21">
      <t>ジ</t>
    </rPh>
    <rPh sb="21" eb="23">
      <t>イガイ</t>
    </rPh>
    <rPh sb="24" eb="26">
      <t>デンリョク</t>
    </rPh>
    <rPh sb="26" eb="27">
      <t>リョウ</t>
    </rPh>
    <rPh sb="27" eb="29">
      <t>リョウキン</t>
    </rPh>
    <rPh sb="29" eb="31">
      <t>タンカ</t>
    </rPh>
    <phoneticPr fontId="2"/>
  </si>
  <si>
    <t>係数</t>
    <rPh sb="0" eb="2">
      <t>ケイスウ</t>
    </rPh>
    <phoneticPr fontId="2"/>
  </si>
  <si>
    <t>電力量料金単価※
（円/kW）</t>
    <rPh sb="0" eb="2">
      <t>デンリョク</t>
    </rPh>
    <rPh sb="2" eb="3">
      <t>リョウ</t>
    </rPh>
    <rPh sb="3" eb="5">
      <t>リョウキン</t>
    </rPh>
    <rPh sb="5" eb="7">
      <t>タンカ</t>
    </rPh>
    <rPh sb="10" eb="11">
      <t>エン</t>
    </rPh>
    <phoneticPr fontId="2"/>
  </si>
  <si>
    <t>使用（併用）</t>
    <rPh sb="0" eb="2">
      <t>シヨウ</t>
    </rPh>
    <rPh sb="3" eb="5">
      <t>ヘイヨウ</t>
    </rPh>
    <phoneticPr fontId="2"/>
  </si>
  <si>
    <t>　※定期検査または定期補修時以外の電力量料金単価について、契約希望単価を下欄に記入すること。</t>
    <rPh sb="29" eb="31">
      <t>ケイヤク</t>
    </rPh>
    <rPh sb="31" eb="33">
      <t>キボウ</t>
    </rPh>
    <rPh sb="33" eb="35">
      <t>タンカ</t>
    </rPh>
    <rPh sb="36" eb="37">
      <t>シタ</t>
    </rPh>
    <rPh sb="37" eb="38">
      <t>ラン</t>
    </rPh>
    <rPh sb="39" eb="41">
      <t>キニュウ</t>
    </rPh>
    <phoneticPr fontId="2"/>
  </si>
  <si>
    <t>力率割引</t>
    <rPh sb="0" eb="2">
      <t>リキリツ</t>
    </rPh>
    <rPh sb="2" eb="4">
      <t>ワリビキ</t>
    </rPh>
    <phoneticPr fontId="2"/>
  </si>
  <si>
    <t>係数</t>
    <rPh sb="0" eb="2">
      <t>ケイスウ</t>
    </rPh>
    <phoneticPr fontId="2"/>
  </si>
  <si>
    <t>件名：仙台市松森工場電力需給</t>
    <rPh sb="0" eb="2">
      <t>ケンメイ</t>
    </rPh>
    <rPh sb="3" eb="6">
      <t>センダイシ</t>
    </rPh>
    <rPh sb="6" eb="8">
      <t>マツモリ</t>
    </rPh>
    <rPh sb="8" eb="10">
      <t>コウジョウ</t>
    </rPh>
    <rPh sb="10" eb="12">
      <t>デンリョク</t>
    </rPh>
    <rPh sb="12" eb="14">
      <t>ジュキュウ</t>
    </rPh>
    <phoneticPr fontId="2"/>
  </si>
  <si>
    <t>１．常時供給電力分</t>
    <rPh sb="2" eb="4">
      <t>ジョウジ</t>
    </rPh>
    <rPh sb="4" eb="6">
      <t>キョウキュウ</t>
    </rPh>
    <rPh sb="6" eb="8">
      <t>デンリョク</t>
    </rPh>
    <rPh sb="8" eb="9">
      <t>ブン</t>
    </rPh>
    <phoneticPr fontId="2"/>
  </si>
  <si>
    <t>２．自家発補給電力分</t>
    <rPh sb="2" eb="5">
      <t>ジカハツ</t>
    </rPh>
    <rPh sb="5" eb="7">
      <t>ホキュウ</t>
    </rPh>
    <rPh sb="7" eb="9">
      <t>デンリョク</t>
    </rPh>
    <rPh sb="9" eb="10">
      <t>ブン</t>
    </rPh>
    <phoneticPr fontId="2"/>
  </si>
  <si>
    <t>（円/kWh）</t>
    <phoneticPr fontId="2"/>
  </si>
  <si>
    <t>D=A×B×C</t>
    <phoneticPr fontId="2"/>
  </si>
  <si>
    <t>G=E×F</t>
    <phoneticPr fontId="2"/>
  </si>
  <si>
    <t>H=D＋G</t>
    <phoneticPr fontId="2"/>
  </si>
  <si>
    <t>M=J×K×L</t>
    <phoneticPr fontId="2"/>
  </si>
  <si>
    <t>P=N×O</t>
    <phoneticPr fontId="2"/>
  </si>
  <si>
    <t>Q=M+P</t>
    <phoneticPr fontId="2"/>
  </si>
  <si>
    <t>12ヶ月合計
 S=I+R</t>
    <rPh sb="3" eb="4">
      <t>ゲツ</t>
    </rPh>
    <rPh sb="4" eb="6">
      <t>ゴウケイ</t>
    </rPh>
    <phoneticPr fontId="2"/>
  </si>
  <si>
    <r>
      <rPr>
        <b/>
        <sz val="10"/>
        <color theme="1"/>
        <rFont val="ＭＳ Ｐゴシック"/>
        <family val="3"/>
        <charset val="128"/>
        <scheme val="minor"/>
      </rPr>
      <t>契約希望金額</t>
    </r>
    <r>
      <rPr>
        <sz val="10"/>
        <color theme="1"/>
        <rFont val="ＭＳ Ｐゴシック"/>
        <family val="3"/>
        <charset val="128"/>
        <scheme val="minor"/>
      </rPr>
      <t xml:space="preserve">
</t>
    </r>
    <rPh sb="0" eb="2">
      <t>ケイヤク</t>
    </rPh>
    <rPh sb="2" eb="4">
      <t>キボウ</t>
    </rPh>
    <rPh sb="4" eb="6">
      <t>キンガク</t>
    </rPh>
    <phoneticPr fontId="2"/>
  </si>
  <si>
    <t>6ヶ月合計
 S=I+R</t>
    <rPh sb="2" eb="3">
      <t>ゲツ</t>
    </rPh>
    <rPh sb="3" eb="5">
      <t>ゴウケイ</t>
    </rPh>
    <phoneticPr fontId="2"/>
  </si>
  <si>
    <t>　　 ただし、単価は、定期検査または定期補修時の単価（その他季）に、下記の係数を乗じた金額（小数第3位以下切捨て）を超えない金額とすること。</t>
    <rPh sb="7" eb="9">
      <t>タンカ</t>
    </rPh>
    <rPh sb="29" eb="30">
      <t>タ</t>
    </rPh>
    <rPh sb="30" eb="31">
      <t>キ</t>
    </rPh>
    <rPh sb="58" eb="59">
      <t>コ</t>
    </rPh>
    <rPh sb="62" eb="64">
      <t>キンガク</t>
    </rPh>
    <phoneticPr fontId="2"/>
  </si>
  <si>
    <t>令和2年度</t>
    <rPh sb="0" eb="2">
      <t>レイワ</t>
    </rPh>
    <rPh sb="3" eb="5">
      <t>ネンド</t>
    </rPh>
    <phoneticPr fontId="2"/>
  </si>
  <si>
    <t>令和3年度</t>
    <rPh sb="0" eb="2">
      <t>レイワ</t>
    </rPh>
    <rPh sb="3" eb="5">
      <t>ネンド</t>
    </rPh>
    <phoneticPr fontId="2"/>
  </si>
  <si>
    <t>入札金額積算内訳書1/4</t>
    <rPh sb="0" eb="2">
      <t>ニュウサツ</t>
    </rPh>
    <rPh sb="2" eb="4">
      <t>キンガク</t>
    </rPh>
    <rPh sb="4" eb="6">
      <t>セキサン</t>
    </rPh>
    <rPh sb="6" eb="9">
      <t>ウチワケショ</t>
    </rPh>
    <phoneticPr fontId="2"/>
  </si>
  <si>
    <t>入札金額積算内訳書2/4</t>
    <rPh sb="0" eb="2">
      <t>ニュウサツ</t>
    </rPh>
    <rPh sb="2" eb="4">
      <t>キンガク</t>
    </rPh>
    <rPh sb="4" eb="6">
      <t>セキサン</t>
    </rPh>
    <rPh sb="6" eb="9">
      <t>ウチワケショ</t>
    </rPh>
    <phoneticPr fontId="2"/>
  </si>
  <si>
    <t>令和4年度</t>
    <rPh sb="0" eb="2">
      <t>レイワ</t>
    </rPh>
    <rPh sb="3" eb="5">
      <t>ネンド</t>
    </rPh>
    <phoneticPr fontId="2"/>
  </si>
  <si>
    <t>入札金額積算内訳書3/4</t>
    <rPh sb="0" eb="2">
      <t>ニュウサツ</t>
    </rPh>
    <rPh sb="2" eb="4">
      <t>キンガク</t>
    </rPh>
    <rPh sb="4" eb="6">
      <t>セキサン</t>
    </rPh>
    <rPh sb="6" eb="9">
      <t>ウチワケショ</t>
    </rPh>
    <phoneticPr fontId="2"/>
  </si>
  <si>
    <t>令和5年度</t>
    <rPh sb="0" eb="2">
      <t>レイワ</t>
    </rPh>
    <rPh sb="3" eb="5">
      <t>ネンド</t>
    </rPh>
    <phoneticPr fontId="2"/>
  </si>
  <si>
    <t>入札金額積算内訳書4/4</t>
    <rPh sb="0" eb="2">
      <t>ニュウサツ</t>
    </rPh>
    <rPh sb="2" eb="4">
      <t>キンガク</t>
    </rPh>
    <rPh sb="4" eb="6">
      <t>セキサン</t>
    </rPh>
    <rPh sb="6" eb="9">
      <t>ウチワケショ</t>
    </rPh>
    <phoneticPr fontId="2"/>
  </si>
  <si>
    <t>（留意事項）
・金額はすべて消費税及び地方消費税相当額を含む金額を記入すること。
・基本料金単価（A欄及びJ欄）は、使用月と不使用月ごとに、それぞれ同一料金とすること。
・電力量料金単価（E欄及びN欄）は、夏季とその他季ごとに、それぞれ同一料金とすること。
・各月の電気料金合計（H欄及びQ欄）は、小数点以下を切り捨てた金額を記入すること。
・最終頁の契約希望金額欄には、2年度・3年度・4年度･5年度各積算内訳書小計の合計を記入し、入札書の入札金額と一致すること。
・各年度の入札金額積算内訳書は２ページずつあるので、両面印刷とし、別葉としないこと。
・この入札金額積算内訳書は、4枚まとめて入札書と併せて封筒に入れること。</t>
    <rPh sb="1" eb="3">
      <t>リュウイ</t>
    </rPh>
    <rPh sb="3" eb="5">
      <t>ジコウ</t>
    </rPh>
    <rPh sb="8" eb="10">
      <t>キンガク</t>
    </rPh>
    <rPh sb="14" eb="17">
      <t>ショウヒゼイ</t>
    </rPh>
    <rPh sb="17" eb="18">
      <t>オヨ</t>
    </rPh>
    <rPh sb="19" eb="21">
      <t>チホウ</t>
    </rPh>
    <rPh sb="21" eb="24">
      <t>ショウヒゼイ</t>
    </rPh>
    <rPh sb="24" eb="26">
      <t>ソウトウ</t>
    </rPh>
    <rPh sb="26" eb="27">
      <t>ガク</t>
    </rPh>
    <rPh sb="28" eb="29">
      <t>フク</t>
    </rPh>
    <rPh sb="30" eb="32">
      <t>キンガク</t>
    </rPh>
    <rPh sb="33" eb="35">
      <t>キニュウ</t>
    </rPh>
    <rPh sb="42" eb="44">
      <t>キホン</t>
    </rPh>
    <rPh sb="44" eb="46">
      <t>リョウキン</t>
    </rPh>
    <rPh sb="46" eb="48">
      <t>タンカ</t>
    </rPh>
    <rPh sb="50" eb="51">
      <t>ラン</t>
    </rPh>
    <rPh sb="51" eb="52">
      <t>オヨ</t>
    </rPh>
    <rPh sb="54" eb="55">
      <t>ラン</t>
    </rPh>
    <rPh sb="58" eb="60">
      <t>シヨウ</t>
    </rPh>
    <rPh sb="60" eb="61">
      <t>ツキ</t>
    </rPh>
    <rPh sb="62" eb="65">
      <t>フシヨウ</t>
    </rPh>
    <rPh sb="65" eb="66">
      <t>ツキ</t>
    </rPh>
    <rPh sb="74" eb="76">
      <t>ドウイツ</t>
    </rPh>
    <rPh sb="76" eb="78">
      <t>リョウキン</t>
    </rPh>
    <rPh sb="86" eb="88">
      <t>デンリョク</t>
    </rPh>
    <rPh sb="88" eb="89">
      <t>リョウ</t>
    </rPh>
    <rPh sb="89" eb="91">
      <t>リョウキン</t>
    </rPh>
    <rPh sb="91" eb="93">
      <t>タンカ</t>
    </rPh>
    <rPh sb="95" eb="96">
      <t>ラン</t>
    </rPh>
    <rPh sb="96" eb="97">
      <t>オヨ</t>
    </rPh>
    <rPh sb="99" eb="100">
      <t>ラン</t>
    </rPh>
    <rPh sb="103" eb="105">
      <t>カキ</t>
    </rPh>
    <rPh sb="108" eb="109">
      <t>タ</t>
    </rPh>
    <rPh sb="109" eb="110">
      <t>キ</t>
    </rPh>
    <rPh sb="118" eb="120">
      <t>ドウイツ</t>
    </rPh>
    <rPh sb="120" eb="122">
      <t>リョウキン</t>
    </rPh>
    <rPh sb="130" eb="132">
      <t>カクゲツ</t>
    </rPh>
    <rPh sb="133" eb="135">
      <t>デンキ</t>
    </rPh>
    <rPh sb="135" eb="137">
      <t>リョウキン</t>
    </rPh>
    <rPh sb="137" eb="139">
      <t>ゴウケイ</t>
    </rPh>
    <rPh sb="141" eb="142">
      <t>ラン</t>
    </rPh>
    <rPh sb="142" eb="143">
      <t>オヨ</t>
    </rPh>
    <rPh sb="145" eb="146">
      <t>ラン</t>
    </rPh>
    <rPh sb="149" eb="152">
      <t>ショウスウテン</t>
    </rPh>
    <rPh sb="152" eb="154">
      <t>イカ</t>
    </rPh>
    <rPh sb="155" eb="156">
      <t>キ</t>
    </rPh>
    <rPh sb="157" eb="158">
      <t>ス</t>
    </rPh>
    <rPh sb="160" eb="162">
      <t>キンガク</t>
    </rPh>
    <rPh sb="163" eb="165">
      <t>キニュウ</t>
    </rPh>
    <rPh sb="172" eb="174">
      <t>サイシュウ</t>
    </rPh>
    <rPh sb="174" eb="175">
      <t>ページ</t>
    </rPh>
    <rPh sb="176" eb="178">
      <t>ケイヤク</t>
    </rPh>
    <rPh sb="178" eb="180">
      <t>キボウ</t>
    </rPh>
    <rPh sb="180" eb="182">
      <t>キンガク</t>
    </rPh>
    <rPh sb="182" eb="183">
      <t>ラン</t>
    </rPh>
    <rPh sb="187" eb="189">
      <t>ネンド</t>
    </rPh>
    <rPh sb="191" eb="193">
      <t>ネンド</t>
    </rPh>
    <rPh sb="195" eb="197">
      <t>ネンド</t>
    </rPh>
    <rPh sb="199" eb="201">
      <t>ネンド</t>
    </rPh>
    <rPh sb="201" eb="202">
      <t>カク</t>
    </rPh>
    <rPh sb="202" eb="204">
      <t>セキサン</t>
    </rPh>
    <rPh sb="204" eb="207">
      <t>ウチワケショ</t>
    </rPh>
    <rPh sb="207" eb="209">
      <t>ショウケイ</t>
    </rPh>
    <rPh sb="210" eb="212">
      <t>ゴウケイ</t>
    </rPh>
    <rPh sb="213" eb="215">
      <t>キニュウ</t>
    </rPh>
    <rPh sb="217" eb="219">
      <t>ニュウサツ</t>
    </rPh>
    <rPh sb="219" eb="220">
      <t>ショ</t>
    </rPh>
    <rPh sb="221" eb="223">
      <t>ニュウサツ</t>
    </rPh>
    <rPh sb="223" eb="225">
      <t>キンガク</t>
    </rPh>
    <rPh sb="226" eb="228">
      <t>イッチ</t>
    </rPh>
    <rPh sb="235" eb="236">
      <t>カク</t>
    </rPh>
    <rPh sb="236" eb="238">
      <t>ネンド</t>
    </rPh>
    <rPh sb="260" eb="262">
      <t>リョウメン</t>
    </rPh>
    <rPh sb="262" eb="264">
      <t>インサツ</t>
    </rPh>
    <rPh sb="267" eb="268">
      <t>ベツ</t>
    </rPh>
    <rPh sb="268" eb="269">
      <t>ハ</t>
    </rPh>
    <rPh sb="280" eb="282">
      <t>ニュウサツ</t>
    </rPh>
    <rPh sb="282" eb="284">
      <t>キンガク</t>
    </rPh>
    <rPh sb="284" eb="286">
      <t>セキサン</t>
    </rPh>
    <rPh sb="286" eb="289">
      <t>ウチワケショ</t>
    </rPh>
    <rPh sb="292" eb="293">
      <t>マイ</t>
    </rPh>
    <phoneticPr fontId="2"/>
  </si>
  <si>
    <t>（留意事項）
・金額はすべて消費税及び地方消費税相当額を含む金額を記入すること。
・基本料金単価（A欄及びJ欄）は、使用月と不使用月ごとに、それぞれ同一料金とすること。
・電力量料金単価（E欄及びN欄）は、夏季とその他季ごとに、それぞれ同一料金とすること。
・各月の電気料金合計（H欄及びQ欄）は、小数点以下を切り捨てた金額を記入すること。
・最終ページの契約希望金額欄には、2年度・3年度・4年度･5年度各積算内訳書小計の合計を記入し、入札書の入札金額と一致すること。
・各年度の入札金額積算内訳書は２ページずつあるので、両面印刷とし、別葉としないこと。
・この入札金額積算内訳書は、4枚まとめて入札書と併せて封筒に入れること。</t>
    <rPh sb="1" eb="3">
      <t>リュウイ</t>
    </rPh>
    <rPh sb="3" eb="5">
      <t>ジコウ</t>
    </rPh>
    <rPh sb="8" eb="10">
      <t>キンガク</t>
    </rPh>
    <rPh sb="14" eb="17">
      <t>ショウヒゼイ</t>
    </rPh>
    <rPh sb="17" eb="18">
      <t>オヨ</t>
    </rPh>
    <rPh sb="19" eb="21">
      <t>チホウ</t>
    </rPh>
    <rPh sb="21" eb="24">
      <t>ショウヒゼイ</t>
    </rPh>
    <rPh sb="24" eb="26">
      <t>ソウトウ</t>
    </rPh>
    <rPh sb="26" eb="27">
      <t>ガク</t>
    </rPh>
    <rPh sb="28" eb="29">
      <t>フク</t>
    </rPh>
    <rPh sb="30" eb="32">
      <t>キンガク</t>
    </rPh>
    <rPh sb="33" eb="35">
      <t>キニュウ</t>
    </rPh>
    <rPh sb="42" eb="44">
      <t>キホン</t>
    </rPh>
    <rPh sb="44" eb="46">
      <t>リョウキン</t>
    </rPh>
    <rPh sb="46" eb="48">
      <t>タンカ</t>
    </rPh>
    <rPh sb="50" eb="51">
      <t>ラン</t>
    </rPh>
    <rPh sb="51" eb="52">
      <t>オヨ</t>
    </rPh>
    <rPh sb="54" eb="55">
      <t>ラン</t>
    </rPh>
    <rPh sb="58" eb="60">
      <t>シヨウ</t>
    </rPh>
    <rPh sb="60" eb="61">
      <t>ツキ</t>
    </rPh>
    <rPh sb="62" eb="65">
      <t>フシヨウ</t>
    </rPh>
    <rPh sb="65" eb="66">
      <t>ツキ</t>
    </rPh>
    <rPh sb="74" eb="76">
      <t>ドウイツ</t>
    </rPh>
    <rPh sb="76" eb="78">
      <t>リョウキン</t>
    </rPh>
    <rPh sb="86" eb="88">
      <t>デンリョク</t>
    </rPh>
    <rPh sb="88" eb="89">
      <t>リョウ</t>
    </rPh>
    <rPh sb="89" eb="91">
      <t>リョウキン</t>
    </rPh>
    <rPh sb="91" eb="93">
      <t>タンカ</t>
    </rPh>
    <rPh sb="95" eb="96">
      <t>ラン</t>
    </rPh>
    <rPh sb="96" eb="97">
      <t>オヨ</t>
    </rPh>
    <rPh sb="99" eb="100">
      <t>ラン</t>
    </rPh>
    <rPh sb="103" eb="105">
      <t>カキ</t>
    </rPh>
    <rPh sb="108" eb="109">
      <t>タ</t>
    </rPh>
    <rPh sb="109" eb="110">
      <t>キ</t>
    </rPh>
    <rPh sb="118" eb="120">
      <t>ドウイツ</t>
    </rPh>
    <rPh sb="120" eb="122">
      <t>リョウキン</t>
    </rPh>
    <rPh sb="130" eb="132">
      <t>カクゲツ</t>
    </rPh>
    <rPh sb="133" eb="135">
      <t>デンキ</t>
    </rPh>
    <rPh sb="135" eb="137">
      <t>リョウキン</t>
    </rPh>
    <rPh sb="137" eb="139">
      <t>ゴウケイ</t>
    </rPh>
    <rPh sb="141" eb="142">
      <t>ラン</t>
    </rPh>
    <rPh sb="142" eb="143">
      <t>オヨ</t>
    </rPh>
    <rPh sb="145" eb="146">
      <t>ラン</t>
    </rPh>
    <rPh sb="149" eb="152">
      <t>ショウスウテン</t>
    </rPh>
    <rPh sb="152" eb="154">
      <t>イカ</t>
    </rPh>
    <rPh sb="155" eb="156">
      <t>キ</t>
    </rPh>
    <rPh sb="157" eb="158">
      <t>ス</t>
    </rPh>
    <rPh sb="160" eb="162">
      <t>キンガク</t>
    </rPh>
    <rPh sb="163" eb="165">
      <t>キニュウ</t>
    </rPh>
    <rPh sb="172" eb="174">
      <t>サイシュウ</t>
    </rPh>
    <rPh sb="178" eb="180">
      <t>ケイヤク</t>
    </rPh>
    <rPh sb="180" eb="182">
      <t>キボウ</t>
    </rPh>
    <rPh sb="182" eb="184">
      <t>キンガク</t>
    </rPh>
    <rPh sb="184" eb="185">
      <t>ラン</t>
    </rPh>
    <rPh sb="204" eb="206">
      <t>セキサン</t>
    </rPh>
    <rPh sb="206" eb="209">
      <t>ウチワケショ</t>
    </rPh>
    <rPh sb="209" eb="211">
      <t>ショウケイ</t>
    </rPh>
    <rPh sb="212" eb="214">
      <t>ゴウケイ</t>
    </rPh>
    <rPh sb="215" eb="217">
      <t>キニュウ</t>
    </rPh>
    <rPh sb="219" eb="221">
      <t>ニュウサツ</t>
    </rPh>
    <rPh sb="221" eb="222">
      <t>ショ</t>
    </rPh>
    <rPh sb="223" eb="225">
      <t>ニュウサツ</t>
    </rPh>
    <rPh sb="225" eb="227">
      <t>キンガク</t>
    </rPh>
    <rPh sb="228" eb="230">
      <t>イッチ</t>
    </rPh>
    <rPh sb="237" eb="238">
      <t>カク</t>
    </rPh>
    <rPh sb="238" eb="240">
      <t>ネンド</t>
    </rPh>
    <rPh sb="262" eb="264">
      <t>リョウメン</t>
    </rPh>
    <rPh sb="264" eb="266">
      <t>インサツ</t>
    </rPh>
    <rPh sb="269" eb="270">
      <t>ベツ</t>
    </rPh>
    <rPh sb="270" eb="271">
      <t>ハ</t>
    </rPh>
    <rPh sb="282" eb="284">
      <t>ニュウサツ</t>
    </rPh>
    <rPh sb="284" eb="286">
      <t>キンガク</t>
    </rPh>
    <rPh sb="286" eb="288">
      <t>セキサン</t>
    </rPh>
    <rPh sb="288" eb="291">
      <t>ウチワケショ</t>
    </rPh>
    <rPh sb="294" eb="295">
      <t>マイ</t>
    </rPh>
    <phoneticPr fontId="2"/>
  </si>
  <si>
    <t>（留意事項）
・金額はすべて消費税及び地方消費税相当額を含む金額を記入すること。
・基本料金単価（A欄及びJ欄）は、使用月と不使用月ごとに、それぞれ同一料金とすること。
・電力量料金単価（E欄及びN欄）は、夏季とその他季ごとに、それぞれ同一料金とすること。
・各月の電気料金合計（H欄及びQ欄）は、小数点以下を切り捨てた金額を記入すること。
・最終ページの契約希望金額欄には、2年度・3年度・4年度･5年度各積算内訳書小計の合計を記入し、入札書の入札金額と一致すること。
・各年度の入札金額積算内訳書は２ページずつあるので、両面印刷とし、別葉としないこと。
・この入札金額積算内訳書は、4枚まとめて入札書と併せて封筒に入れること。</t>
    <rPh sb="1" eb="3">
      <t>リュウイ</t>
    </rPh>
    <rPh sb="3" eb="5">
      <t>ジコウ</t>
    </rPh>
    <rPh sb="8" eb="10">
      <t>キンガク</t>
    </rPh>
    <rPh sb="14" eb="17">
      <t>ショウヒゼイ</t>
    </rPh>
    <rPh sb="17" eb="18">
      <t>オヨ</t>
    </rPh>
    <rPh sb="19" eb="21">
      <t>チホウ</t>
    </rPh>
    <rPh sb="21" eb="24">
      <t>ショウヒゼイ</t>
    </rPh>
    <rPh sb="24" eb="26">
      <t>ソウトウ</t>
    </rPh>
    <rPh sb="26" eb="27">
      <t>ガク</t>
    </rPh>
    <rPh sb="28" eb="29">
      <t>フク</t>
    </rPh>
    <rPh sb="30" eb="32">
      <t>キンガク</t>
    </rPh>
    <rPh sb="33" eb="35">
      <t>キニュウ</t>
    </rPh>
    <rPh sb="42" eb="44">
      <t>キホン</t>
    </rPh>
    <rPh sb="44" eb="46">
      <t>リョウキン</t>
    </rPh>
    <rPh sb="46" eb="48">
      <t>タンカ</t>
    </rPh>
    <rPh sb="50" eb="51">
      <t>ラン</t>
    </rPh>
    <rPh sb="51" eb="52">
      <t>オヨ</t>
    </rPh>
    <rPh sb="54" eb="55">
      <t>ラン</t>
    </rPh>
    <rPh sb="58" eb="60">
      <t>シヨウ</t>
    </rPh>
    <rPh sb="60" eb="61">
      <t>ツキ</t>
    </rPh>
    <rPh sb="62" eb="65">
      <t>フシヨウ</t>
    </rPh>
    <rPh sb="65" eb="66">
      <t>ツキ</t>
    </rPh>
    <rPh sb="74" eb="76">
      <t>ドウイツ</t>
    </rPh>
    <rPh sb="76" eb="78">
      <t>リョウキン</t>
    </rPh>
    <rPh sb="86" eb="88">
      <t>デンリョク</t>
    </rPh>
    <rPh sb="88" eb="89">
      <t>リョウ</t>
    </rPh>
    <rPh sb="89" eb="91">
      <t>リョウキン</t>
    </rPh>
    <rPh sb="91" eb="93">
      <t>タンカ</t>
    </rPh>
    <rPh sb="95" eb="96">
      <t>ラン</t>
    </rPh>
    <rPh sb="96" eb="97">
      <t>オヨ</t>
    </rPh>
    <rPh sb="99" eb="100">
      <t>ラン</t>
    </rPh>
    <rPh sb="103" eb="105">
      <t>カキ</t>
    </rPh>
    <rPh sb="108" eb="109">
      <t>タ</t>
    </rPh>
    <rPh sb="109" eb="110">
      <t>キ</t>
    </rPh>
    <rPh sb="118" eb="120">
      <t>ドウイツ</t>
    </rPh>
    <rPh sb="120" eb="122">
      <t>リョウキン</t>
    </rPh>
    <rPh sb="130" eb="132">
      <t>カクゲツ</t>
    </rPh>
    <rPh sb="133" eb="135">
      <t>デンキ</t>
    </rPh>
    <rPh sb="135" eb="137">
      <t>リョウキン</t>
    </rPh>
    <rPh sb="137" eb="139">
      <t>ゴウケイ</t>
    </rPh>
    <rPh sb="141" eb="142">
      <t>ラン</t>
    </rPh>
    <rPh sb="142" eb="143">
      <t>オヨ</t>
    </rPh>
    <rPh sb="145" eb="146">
      <t>ラン</t>
    </rPh>
    <rPh sb="149" eb="152">
      <t>ショウスウテン</t>
    </rPh>
    <rPh sb="152" eb="154">
      <t>イカ</t>
    </rPh>
    <rPh sb="155" eb="156">
      <t>キ</t>
    </rPh>
    <rPh sb="157" eb="158">
      <t>ス</t>
    </rPh>
    <rPh sb="160" eb="162">
      <t>キンガク</t>
    </rPh>
    <rPh sb="163" eb="165">
      <t>キニュウ</t>
    </rPh>
    <rPh sb="172" eb="174">
      <t>サイシュウ</t>
    </rPh>
    <rPh sb="178" eb="180">
      <t>ケイヤク</t>
    </rPh>
    <rPh sb="180" eb="182">
      <t>キボウ</t>
    </rPh>
    <rPh sb="182" eb="184">
      <t>キンガク</t>
    </rPh>
    <rPh sb="184" eb="185">
      <t>ラン</t>
    </rPh>
    <rPh sb="203" eb="204">
      <t>カク</t>
    </rPh>
    <rPh sb="204" eb="206">
      <t>セキサン</t>
    </rPh>
    <rPh sb="206" eb="209">
      <t>ウチワケショ</t>
    </rPh>
    <rPh sb="209" eb="211">
      <t>ショウケイ</t>
    </rPh>
    <rPh sb="212" eb="214">
      <t>ゴウケイ</t>
    </rPh>
    <rPh sb="215" eb="217">
      <t>キニュウ</t>
    </rPh>
    <rPh sb="219" eb="221">
      <t>ニュウサツ</t>
    </rPh>
    <rPh sb="221" eb="222">
      <t>ショ</t>
    </rPh>
    <rPh sb="223" eb="225">
      <t>ニュウサツ</t>
    </rPh>
    <rPh sb="225" eb="227">
      <t>キンガク</t>
    </rPh>
    <rPh sb="228" eb="230">
      <t>イッチ</t>
    </rPh>
    <rPh sb="237" eb="238">
      <t>カク</t>
    </rPh>
    <rPh sb="238" eb="240">
      <t>ネンド</t>
    </rPh>
    <rPh sb="262" eb="264">
      <t>リョウメン</t>
    </rPh>
    <rPh sb="264" eb="266">
      <t>インサツ</t>
    </rPh>
    <rPh sb="269" eb="270">
      <t>ベツ</t>
    </rPh>
    <rPh sb="270" eb="271">
      <t>ハ</t>
    </rPh>
    <rPh sb="282" eb="284">
      <t>ニュウサツ</t>
    </rPh>
    <rPh sb="284" eb="286">
      <t>キンガク</t>
    </rPh>
    <rPh sb="286" eb="288">
      <t>セキサン</t>
    </rPh>
    <rPh sb="288" eb="291">
      <t>ウチワケショ</t>
    </rPh>
    <rPh sb="294" eb="295">
      <t>マイ</t>
    </rPh>
    <phoneticPr fontId="2"/>
  </si>
  <si>
    <t>（留意事項）
・金額はすべて消費税及び地方消費税相当額を含む金額を記入すること。
・基本料金単価（A欄及びJ欄）は、使用月と不使用月ごとに、それぞれ同一料金とすること。
・電力量料金単価（E欄及びN欄）は、夏季とその他季ごとに、それぞれ同一料金とすること。
・各月の電気料金合計（H欄及びQ欄）は、小数点以下を切り捨てた金額を記入すること。
・最終頁の契約希望金額欄には、2年度・3年度・4年度･5年度各積算内訳書小計の合計を記入し、入札書の入札金額と一致すること。
・各年度の入札金額積算内訳書は２ページずつあるので、両面印刷とし、別葉としないこと。
・この入札金額積算内訳書は、4枚まとめて入札書と併せて封筒に入れること。</t>
    <rPh sb="1" eb="3">
      <t>リュウイ</t>
    </rPh>
    <rPh sb="3" eb="5">
      <t>ジコウ</t>
    </rPh>
    <rPh sb="8" eb="10">
      <t>キンガク</t>
    </rPh>
    <rPh sb="14" eb="17">
      <t>ショウヒゼイ</t>
    </rPh>
    <rPh sb="17" eb="18">
      <t>オヨ</t>
    </rPh>
    <rPh sb="19" eb="21">
      <t>チホウ</t>
    </rPh>
    <rPh sb="21" eb="24">
      <t>ショウヒゼイ</t>
    </rPh>
    <rPh sb="24" eb="26">
      <t>ソウトウ</t>
    </rPh>
    <rPh sb="26" eb="27">
      <t>ガク</t>
    </rPh>
    <rPh sb="28" eb="29">
      <t>フク</t>
    </rPh>
    <rPh sb="30" eb="32">
      <t>キンガク</t>
    </rPh>
    <rPh sb="33" eb="35">
      <t>キニュウ</t>
    </rPh>
    <rPh sb="42" eb="44">
      <t>キホン</t>
    </rPh>
    <rPh sb="44" eb="46">
      <t>リョウキン</t>
    </rPh>
    <rPh sb="46" eb="48">
      <t>タンカ</t>
    </rPh>
    <rPh sb="50" eb="51">
      <t>ラン</t>
    </rPh>
    <rPh sb="51" eb="52">
      <t>オヨ</t>
    </rPh>
    <rPh sb="54" eb="55">
      <t>ラン</t>
    </rPh>
    <rPh sb="58" eb="60">
      <t>シヨウ</t>
    </rPh>
    <rPh sb="60" eb="61">
      <t>ツキ</t>
    </rPh>
    <rPh sb="62" eb="65">
      <t>フシヨウ</t>
    </rPh>
    <rPh sb="65" eb="66">
      <t>ツキ</t>
    </rPh>
    <rPh sb="74" eb="76">
      <t>ドウイツ</t>
    </rPh>
    <rPh sb="76" eb="78">
      <t>リョウキン</t>
    </rPh>
    <rPh sb="86" eb="88">
      <t>デンリョク</t>
    </rPh>
    <rPh sb="88" eb="89">
      <t>リョウ</t>
    </rPh>
    <rPh sb="89" eb="91">
      <t>リョウキン</t>
    </rPh>
    <rPh sb="91" eb="93">
      <t>タンカ</t>
    </rPh>
    <rPh sb="95" eb="96">
      <t>ラン</t>
    </rPh>
    <rPh sb="96" eb="97">
      <t>オヨ</t>
    </rPh>
    <rPh sb="99" eb="100">
      <t>ラン</t>
    </rPh>
    <rPh sb="103" eb="105">
      <t>カキ</t>
    </rPh>
    <rPh sb="108" eb="109">
      <t>タ</t>
    </rPh>
    <rPh sb="109" eb="110">
      <t>キ</t>
    </rPh>
    <rPh sb="118" eb="120">
      <t>ドウイツ</t>
    </rPh>
    <rPh sb="120" eb="122">
      <t>リョウキン</t>
    </rPh>
    <rPh sb="130" eb="132">
      <t>カクゲツ</t>
    </rPh>
    <rPh sb="133" eb="135">
      <t>デンキ</t>
    </rPh>
    <rPh sb="135" eb="137">
      <t>リョウキン</t>
    </rPh>
    <rPh sb="137" eb="139">
      <t>ゴウケイ</t>
    </rPh>
    <rPh sb="141" eb="142">
      <t>ラン</t>
    </rPh>
    <rPh sb="142" eb="143">
      <t>オヨ</t>
    </rPh>
    <rPh sb="145" eb="146">
      <t>ラン</t>
    </rPh>
    <rPh sb="149" eb="152">
      <t>ショウスウテン</t>
    </rPh>
    <rPh sb="152" eb="154">
      <t>イカ</t>
    </rPh>
    <rPh sb="155" eb="156">
      <t>キ</t>
    </rPh>
    <rPh sb="157" eb="158">
      <t>ス</t>
    </rPh>
    <rPh sb="160" eb="162">
      <t>キンガク</t>
    </rPh>
    <rPh sb="163" eb="165">
      <t>キニュウ</t>
    </rPh>
    <rPh sb="172" eb="174">
      <t>サイシュウ</t>
    </rPh>
    <rPh sb="174" eb="175">
      <t>ページ</t>
    </rPh>
    <rPh sb="176" eb="178">
      <t>ケイヤク</t>
    </rPh>
    <rPh sb="178" eb="180">
      <t>キボウ</t>
    </rPh>
    <rPh sb="180" eb="182">
      <t>キンガク</t>
    </rPh>
    <rPh sb="182" eb="183">
      <t>ラン</t>
    </rPh>
    <rPh sb="202" eb="204">
      <t>セキサン</t>
    </rPh>
    <rPh sb="204" eb="207">
      <t>ウチワケショ</t>
    </rPh>
    <rPh sb="207" eb="209">
      <t>ショウケイ</t>
    </rPh>
    <rPh sb="210" eb="212">
      <t>ゴウケイ</t>
    </rPh>
    <rPh sb="213" eb="215">
      <t>キニュウ</t>
    </rPh>
    <rPh sb="217" eb="219">
      <t>ニュウサツ</t>
    </rPh>
    <rPh sb="219" eb="220">
      <t>ショ</t>
    </rPh>
    <rPh sb="221" eb="223">
      <t>ニュウサツ</t>
    </rPh>
    <rPh sb="223" eb="225">
      <t>キンガク</t>
    </rPh>
    <rPh sb="226" eb="228">
      <t>イッチ</t>
    </rPh>
    <rPh sb="235" eb="236">
      <t>カク</t>
    </rPh>
    <rPh sb="236" eb="238">
      <t>ネンド</t>
    </rPh>
    <rPh sb="260" eb="262">
      <t>リョウメン</t>
    </rPh>
    <rPh sb="262" eb="264">
      <t>インサツ</t>
    </rPh>
    <rPh sb="267" eb="268">
      <t>ベツ</t>
    </rPh>
    <rPh sb="268" eb="269">
      <t>ハ</t>
    </rPh>
    <rPh sb="280" eb="282">
      <t>ニュウサツ</t>
    </rPh>
    <rPh sb="282" eb="284">
      <t>キンガク</t>
    </rPh>
    <rPh sb="284" eb="286">
      <t>セキサン</t>
    </rPh>
    <rPh sb="286" eb="289">
      <t>ウチワケショ</t>
    </rPh>
    <rPh sb="292" eb="293">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</si>
</sst>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Red]\-#,##0.00\ "/>
    <numFmt numFmtId="177" formatCode="#,##0_ ;[Red]\-#,##0\ "/>
    <numFmt numFmtId="178" formatCode="#,##0_);[Red]\(#,##0\)"/>
    <numFmt numFmtId="179" formatCode="0.00_ "/>
    <numFmt numFmtId="180" formatCode="#,##0.000;[Red]\-#,##0.000"/>
    <numFmt numFmtId="181" formatCode="0.0000_ "/>
    <numFmt numFmtId="182" formatCode="#,##0.00_ "/>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i/>
      <sz val="10"/>
      <color rgb="FFFF0000"/>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right/>
      <top style="medium">
        <color indexed="64"/>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vertical="top"/>
    </xf>
    <xf numFmtId="0" fontId="3" fillId="0" borderId="0" xfId="0" applyFont="1" applyBorder="1" applyAlignment="1">
      <alignment horizontal="center" vertical="top" wrapText="1"/>
    </xf>
    <xf numFmtId="0" fontId="3" fillId="0" borderId="5" xfId="0" applyFont="1" applyBorder="1" applyAlignment="1">
      <alignment vertical="center"/>
    </xf>
    <xf numFmtId="0" fontId="3" fillId="0" borderId="0" xfId="0" applyFont="1">
      <alignment vertical="center"/>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Alignment="1">
      <alignment horizontal="center" vertical="center"/>
    </xf>
    <xf numFmtId="0" fontId="3" fillId="0" borderId="0" xfId="0" applyFont="1" applyAlignment="1">
      <alignment horizontal="center" vertical="center" wrapText="1"/>
    </xf>
    <xf numFmtId="38" fontId="3" fillId="0" borderId="0" xfId="1" applyFont="1">
      <alignment vertical="center"/>
    </xf>
    <xf numFmtId="177" fontId="3" fillId="0" borderId="0" xfId="0" applyNumberFormat="1" applyFont="1">
      <alignment vertical="center"/>
    </xf>
    <xf numFmtId="178" fontId="5" fillId="0" borderId="12" xfId="0" applyNumberFormat="1" applyFont="1" applyBorder="1">
      <alignment vertical="center"/>
    </xf>
    <xf numFmtId="0" fontId="3" fillId="0" borderId="0" xfId="0" applyFont="1" applyAlignment="1">
      <alignment horizontal="right" vertical="center"/>
    </xf>
    <xf numFmtId="0" fontId="3" fillId="0" borderId="5" xfId="0" applyFont="1" applyBorder="1" applyAlignment="1">
      <alignment horizontal="center" vertical="center"/>
    </xf>
    <xf numFmtId="0" fontId="3" fillId="0" borderId="0" xfId="0" applyFont="1" applyBorder="1" applyAlignment="1">
      <alignment vertical="center" wrapText="1"/>
    </xf>
    <xf numFmtId="0" fontId="4" fillId="0" borderId="0" xfId="0" applyFont="1" applyBorder="1" applyAlignment="1">
      <alignment vertical="top" wrapText="1"/>
    </xf>
    <xf numFmtId="178" fontId="5" fillId="0" borderId="21" xfId="0" applyNumberFormat="1" applyFont="1" applyBorder="1">
      <alignment vertical="center"/>
    </xf>
    <xf numFmtId="178" fontId="5" fillId="0" borderId="11" xfId="0" applyNumberFormat="1"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top"/>
    </xf>
    <xf numFmtId="178" fontId="5" fillId="0" borderId="0" xfId="0" applyNumberFormat="1" applyFont="1" applyBorder="1" applyAlignment="1">
      <alignment vertical="center"/>
    </xf>
    <xf numFmtId="0" fontId="3" fillId="0" borderId="0" xfId="0" applyFont="1" applyAlignment="1">
      <alignment vertical="center"/>
    </xf>
    <xf numFmtId="0" fontId="3" fillId="0" borderId="5" xfId="0" applyFont="1" applyBorder="1">
      <alignment vertical="center"/>
    </xf>
    <xf numFmtId="0" fontId="3" fillId="0" borderId="23" xfId="0" applyFont="1" applyBorder="1" applyAlignment="1">
      <alignment horizontal="center" vertical="center" wrapText="1"/>
    </xf>
    <xf numFmtId="178" fontId="5" fillId="0" borderId="23" xfId="0" applyNumberFormat="1" applyFont="1" applyBorder="1">
      <alignment vertical="center"/>
    </xf>
    <xf numFmtId="180" fontId="5" fillId="0" borderId="1" xfId="1" applyNumberFormat="1" applyFont="1" applyFill="1" applyBorder="1">
      <alignment vertical="center"/>
    </xf>
    <xf numFmtId="176" fontId="5" fillId="0" borderId="1" xfId="1" applyNumberFormat="1" applyFont="1" applyFill="1" applyBorder="1">
      <alignment vertical="center"/>
    </xf>
    <xf numFmtId="177" fontId="5" fillId="0" borderId="12" xfId="1" applyNumberFormat="1" applyFont="1" applyFill="1" applyBorder="1">
      <alignment vertical="center"/>
    </xf>
    <xf numFmtId="182" fontId="5" fillId="0" borderId="1" xfId="0" applyNumberFormat="1" applyFont="1" applyFill="1" applyBorder="1">
      <alignment vertical="center"/>
    </xf>
    <xf numFmtId="177" fontId="5" fillId="0" borderId="1" xfId="1" applyNumberFormat="1" applyFont="1" applyFill="1" applyBorder="1">
      <alignment vertical="center"/>
    </xf>
    <xf numFmtId="176" fontId="5" fillId="0" borderId="2" xfId="1" applyNumberFormat="1" applyFont="1" applyFill="1" applyBorder="1">
      <alignment vertical="center"/>
    </xf>
    <xf numFmtId="177" fontId="5" fillId="0" borderId="2" xfId="1" applyNumberFormat="1" applyFont="1" applyFill="1" applyBorder="1">
      <alignment vertical="center"/>
    </xf>
    <xf numFmtId="0" fontId="3" fillId="0" borderId="6"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177" fontId="3" fillId="0" borderId="0" xfId="0" applyNumberFormat="1" applyFont="1" applyFill="1" applyBorder="1" applyAlignment="1">
      <alignment vertical="center" wrapText="1"/>
    </xf>
    <xf numFmtId="0" fontId="3" fillId="0" borderId="0" xfId="0" applyFont="1" applyFill="1" applyBorder="1" applyAlignment="1">
      <alignment horizontal="left" vertical="top" wrapText="1"/>
    </xf>
    <xf numFmtId="0" fontId="3" fillId="0" borderId="5" xfId="0" applyFont="1" applyFill="1" applyBorder="1" applyAlignment="1">
      <alignment vertical="center"/>
    </xf>
    <xf numFmtId="0" fontId="3" fillId="0" borderId="5" xfId="0" applyFont="1" applyFill="1" applyBorder="1" applyAlignment="1">
      <alignment vertical="center" wrapText="1"/>
    </xf>
    <xf numFmtId="0" fontId="3" fillId="0" borderId="5" xfId="0" applyFont="1" applyFill="1" applyBorder="1" applyAlignment="1">
      <alignment horizontal="center" vertical="center" wrapText="1"/>
    </xf>
    <xf numFmtId="0" fontId="3" fillId="2" borderId="2" xfId="0" applyFont="1" applyFill="1" applyBorder="1" applyAlignment="1">
      <alignment horizontal="center" vertical="top"/>
    </xf>
    <xf numFmtId="0" fontId="3" fillId="2" borderId="2" xfId="0" applyFont="1" applyFill="1" applyBorder="1" applyAlignment="1">
      <alignment horizontal="center" vertical="top" wrapText="1"/>
    </xf>
    <xf numFmtId="0" fontId="3" fillId="2"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4" xfId="0" applyFont="1" applyFill="1" applyBorder="1" applyAlignment="1">
      <alignment horizontal="center" vertical="center"/>
    </xf>
    <xf numFmtId="177" fontId="3" fillId="2" borderId="12"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2"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3" borderId="4" xfId="0" applyFont="1" applyFill="1" applyBorder="1" applyAlignment="1">
      <alignment horizontal="right" vertical="center"/>
    </xf>
    <xf numFmtId="0" fontId="3" fillId="3" borderId="1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 xfId="0" applyFont="1" applyFill="1" applyBorder="1" applyAlignment="1">
      <alignment horizontal="right" vertical="center"/>
    </xf>
    <xf numFmtId="38" fontId="3" fillId="3" borderId="1" xfId="1" applyFont="1" applyFill="1" applyBorder="1">
      <alignment vertical="center"/>
    </xf>
    <xf numFmtId="176" fontId="3" fillId="3" borderId="1" xfId="1" applyNumberFormat="1" applyFont="1" applyFill="1" applyBorder="1">
      <alignment vertical="center"/>
    </xf>
    <xf numFmtId="0" fontId="3" fillId="4" borderId="1" xfId="0" applyFont="1" applyFill="1" applyBorder="1" applyAlignment="1">
      <alignment horizontal="center" vertical="center"/>
    </xf>
    <xf numFmtId="0" fontId="3" fillId="3" borderId="8" xfId="0" applyFont="1" applyFill="1" applyBorder="1" applyAlignment="1">
      <alignment horizontal="center" vertical="center"/>
    </xf>
    <xf numFmtId="181" fontId="4" fillId="3" borderId="9" xfId="0" applyNumberFormat="1" applyFont="1" applyFill="1" applyBorder="1" applyAlignment="1">
      <alignment horizontal="center" vertical="center"/>
    </xf>
    <xf numFmtId="0" fontId="3" fillId="0" borderId="0" xfId="0" applyFont="1" applyAlignment="1">
      <alignment horizontal="left" vertical="center"/>
    </xf>
    <xf numFmtId="0" fontId="3" fillId="0" borderId="0" xfId="0" applyFont="1" applyFill="1" applyBorder="1" applyAlignment="1">
      <alignment horizontal="left" vertical="top" wrapText="1"/>
    </xf>
    <xf numFmtId="180" fontId="5" fillId="0" borderId="25" xfId="1" applyNumberFormat="1" applyFont="1" applyFill="1" applyBorder="1">
      <alignment vertical="center"/>
    </xf>
    <xf numFmtId="38" fontId="3" fillId="3" borderId="25" xfId="1" applyFont="1" applyFill="1" applyBorder="1">
      <alignment vertical="center"/>
    </xf>
    <xf numFmtId="176" fontId="3" fillId="3" borderId="25" xfId="1" applyNumberFormat="1" applyFont="1" applyFill="1" applyBorder="1">
      <alignment vertical="center"/>
    </xf>
    <xf numFmtId="182" fontId="5" fillId="0" borderId="25" xfId="0" applyNumberFormat="1" applyFont="1" applyFill="1" applyBorder="1">
      <alignment vertical="center"/>
    </xf>
    <xf numFmtId="176" fontId="5" fillId="0" borderId="25" xfId="1" applyNumberFormat="1" applyFont="1" applyFill="1" applyBorder="1">
      <alignment vertical="center"/>
    </xf>
    <xf numFmtId="177" fontId="5" fillId="0" borderId="25" xfId="1" applyNumberFormat="1" applyFont="1" applyFill="1" applyBorder="1">
      <alignment vertical="center"/>
    </xf>
    <xf numFmtId="176" fontId="5" fillId="0" borderId="24" xfId="1" applyNumberFormat="1" applyFont="1" applyFill="1" applyBorder="1">
      <alignment vertical="center"/>
    </xf>
    <xf numFmtId="177" fontId="5" fillId="0" borderId="24" xfId="1" applyNumberFormat="1" applyFont="1" applyFill="1" applyBorder="1">
      <alignment vertical="center"/>
    </xf>
    <xf numFmtId="0" fontId="3" fillId="3" borderId="25" xfId="0" applyFont="1" applyFill="1" applyBorder="1" applyAlignment="1">
      <alignment horizontal="right"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7" fillId="0" borderId="0" xfId="0" applyFont="1" applyAlignment="1">
      <alignment vertical="center"/>
    </xf>
    <xf numFmtId="0" fontId="3" fillId="0" borderId="0" xfId="0" applyFont="1" applyFill="1" applyBorder="1" applyAlignment="1">
      <alignment horizontal="left" vertical="top" wrapText="1"/>
    </xf>
    <xf numFmtId="0" fontId="3" fillId="2" borderId="19" xfId="0" applyFont="1" applyFill="1" applyBorder="1" applyAlignment="1">
      <alignment horizontal="center" vertical="top"/>
    </xf>
    <xf numFmtId="0" fontId="3" fillId="2" borderId="7" xfId="0" applyFont="1" applyFill="1" applyBorder="1" applyAlignment="1">
      <alignment horizontal="center" vertical="top"/>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left" vertical="center"/>
    </xf>
    <xf numFmtId="0" fontId="3" fillId="0" borderId="0" xfId="0" applyFont="1" applyFill="1" applyBorder="1" applyAlignment="1">
      <alignment horizontal="left" vertical="top"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179" fontId="5" fillId="0" borderId="15" xfId="0" applyNumberFormat="1" applyFont="1" applyBorder="1" applyAlignment="1">
      <alignment horizontal="center" vertical="center"/>
    </xf>
    <xf numFmtId="179" fontId="5" fillId="0" borderId="16" xfId="0" applyNumberFormat="1" applyFont="1" applyBorder="1" applyAlignment="1">
      <alignment horizontal="center" vertical="center"/>
    </xf>
    <xf numFmtId="179" fontId="5" fillId="0" borderId="17" xfId="0" applyNumberFormat="1" applyFont="1" applyBorder="1" applyAlignment="1">
      <alignment horizontal="center" vertical="center"/>
    </xf>
    <xf numFmtId="179" fontId="5" fillId="0" borderId="18"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Zeros="0" tabSelected="1" view="pageBreakPreview" zoomScaleNormal="100" zoomScaleSheetLayoutView="100" workbookViewId="0">
      <selection activeCell="A2" sqref="A2:K2"/>
    </sheetView>
  </sheetViews>
  <sheetFormatPr defaultRowHeight="12" x14ac:dyDescent="0.15"/>
  <cols>
    <col min="1" max="1" width="6.25" style="15" customWidth="1"/>
    <col min="2" max="2" width="8.125" style="15" customWidth="1"/>
    <col min="3" max="3" width="9.875" style="10" customWidth="1"/>
    <col min="4" max="4" width="13.875" style="7" customWidth="1"/>
    <col min="5" max="6" width="8" style="7" bestFit="1" customWidth="1"/>
    <col min="7" max="7" width="13.875" style="7" customWidth="1"/>
    <col min="8" max="11" width="15.375" style="7" customWidth="1"/>
    <col min="12" max="12" width="19.25" style="7" customWidth="1"/>
    <col min="13" max="16384" width="9" style="7"/>
  </cols>
  <sheetData>
    <row r="1" spans="1:16" ht="33.75" customHeight="1" x14ac:dyDescent="0.15">
      <c r="A1" s="83" t="s">
        <v>70</v>
      </c>
      <c r="B1" s="84"/>
      <c r="C1" s="84"/>
      <c r="D1" s="84"/>
      <c r="E1" s="84"/>
      <c r="F1" s="84"/>
      <c r="G1" s="84"/>
      <c r="H1" s="84"/>
      <c r="I1" s="84"/>
      <c r="J1" s="84"/>
      <c r="K1" s="84"/>
    </row>
    <row r="2" spans="1:16" ht="15" customHeight="1" x14ac:dyDescent="0.15">
      <c r="A2" s="85" t="s">
        <v>54</v>
      </c>
      <c r="B2" s="85"/>
      <c r="C2" s="85"/>
      <c r="D2" s="85"/>
      <c r="E2" s="85"/>
      <c r="F2" s="85"/>
      <c r="G2" s="85"/>
      <c r="H2" s="85"/>
      <c r="I2" s="85"/>
      <c r="J2" s="85"/>
      <c r="K2" s="85"/>
    </row>
    <row r="3" spans="1:16" ht="18" customHeight="1" x14ac:dyDescent="0.15">
      <c r="A3" s="79" t="s">
        <v>68</v>
      </c>
      <c r="H3" s="15" t="s">
        <v>41</v>
      </c>
      <c r="I3" s="25"/>
      <c r="J3" s="25"/>
      <c r="K3" s="16"/>
    </row>
    <row r="4" spans="1:16" ht="16.5" customHeight="1" x14ac:dyDescent="0.15">
      <c r="A4" s="6" t="s">
        <v>55</v>
      </c>
      <c r="B4" s="6"/>
      <c r="C4" s="16"/>
      <c r="D4" s="6"/>
      <c r="E4" s="6"/>
      <c r="F4" s="6"/>
      <c r="G4" s="6"/>
      <c r="H4" s="6"/>
      <c r="I4" s="6"/>
      <c r="J4" s="6"/>
      <c r="K4" s="6"/>
    </row>
    <row r="5" spans="1:16" s="9" customFormat="1" x14ac:dyDescent="0.15">
      <c r="A5" s="81" t="s">
        <v>42</v>
      </c>
      <c r="B5" s="82"/>
      <c r="C5" s="43" t="s">
        <v>45</v>
      </c>
      <c r="D5" s="44" t="s">
        <v>19</v>
      </c>
      <c r="E5" s="44" t="s">
        <v>16</v>
      </c>
      <c r="F5" s="44" t="s">
        <v>52</v>
      </c>
      <c r="G5" s="44" t="s">
        <v>25</v>
      </c>
      <c r="H5" s="44" t="s">
        <v>21</v>
      </c>
      <c r="I5" s="44" t="s">
        <v>20</v>
      </c>
      <c r="J5" s="44" t="s">
        <v>26</v>
      </c>
      <c r="K5" s="44" t="s">
        <v>22</v>
      </c>
      <c r="L5" s="8"/>
      <c r="M5" s="8"/>
      <c r="N5" s="8"/>
      <c r="O5" s="8"/>
      <c r="P5" s="8"/>
    </row>
    <row r="6" spans="1:16" ht="16.5" customHeight="1" x14ac:dyDescent="0.15">
      <c r="A6" s="45"/>
      <c r="B6" s="46"/>
      <c r="C6" s="47"/>
      <c r="D6" s="47" t="s">
        <v>15</v>
      </c>
      <c r="E6" s="47" t="s">
        <v>12</v>
      </c>
      <c r="F6" s="47" t="s">
        <v>53</v>
      </c>
      <c r="G6" s="47" t="s">
        <v>14</v>
      </c>
      <c r="H6" s="47" t="s">
        <v>57</v>
      </c>
      <c r="I6" s="47" t="s">
        <v>13</v>
      </c>
      <c r="J6" s="47" t="s">
        <v>14</v>
      </c>
      <c r="K6" s="47" t="s">
        <v>17</v>
      </c>
      <c r="L6" s="10"/>
      <c r="M6" s="10"/>
      <c r="N6" s="10"/>
      <c r="O6" s="10"/>
      <c r="P6" s="10"/>
    </row>
    <row r="7" spans="1:16" ht="16.5" customHeight="1" x14ac:dyDescent="0.15">
      <c r="A7" s="48"/>
      <c r="B7" s="49"/>
      <c r="C7" s="50"/>
      <c r="D7" s="47" t="s">
        <v>28</v>
      </c>
      <c r="E7" s="47" t="s">
        <v>29</v>
      </c>
      <c r="F7" s="47" t="s">
        <v>30</v>
      </c>
      <c r="G7" s="47" t="s">
        <v>58</v>
      </c>
      <c r="H7" s="47" t="s">
        <v>31</v>
      </c>
      <c r="I7" s="47" t="s">
        <v>32</v>
      </c>
      <c r="J7" s="47" t="s">
        <v>59</v>
      </c>
      <c r="K7" s="47" t="s">
        <v>60</v>
      </c>
      <c r="L7" s="11"/>
      <c r="M7" s="10"/>
      <c r="N7" s="10"/>
      <c r="O7" s="10"/>
      <c r="P7" s="10"/>
    </row>
    <row r="8" spans="1:16" ht="19.5" customHeight="1" x14ac:dyDescent="0.15">
      <c r="A8" s="74"/>
      <c r="B8" s="75"/>
      <c r="C8" s="77"/>
      <c r="D8" s="66"/>
      <c r="E8" s="67"/>
      <c r="F8" s="68"/>
      <c r="G8" s="69"/>
      <c r="H8" s="70"/>
      <c r="I8" s="67"/>
      <c r="J8" s="70"/>
      <c r="K8" s="71">
        <f t="shared" ref="K8:K19" si="0">INT(G8+J8)</f>
        <v>0</v>
      </c>
      <c r="L8" s="12"/>
      <c r="M8" s="12"/>
      <c r="N8" s="12"/>
      <c r="O8" s="12"/>
      <c r="P8" s="12"/>
    </row>
    <row r="9" spans="1:16" ht="19.5" customHeight="1" x14ac:dyDescent="0.15">
      <c r="A9" s="74"/>
      <c r="B9" s="76"/>
      <c r="C9" s="78"/>
      <c r="D9" s="66"/>
      <c r="E9" s="67"/>
      <c r="F9" s="68"/>
      <c r="G9" s="69"/>
      <c r="H9" s="70"/>
      <c r="I9" s="67"/>
      <c r="J9" s="70"/>
      <c r="K9" s="71">
        <f t="shared" si="0"/>
        <v>0</v>
      </c>
      <c r="L9" s="12"/>
      <c r="M9" s="12"/>
      <c r="N9" s="12"/>
      <c r="O9" s="12"/>
      <c r="P9" s="12"/>
    </row>
    <row r="10" spans="1:16" ht="19.5" customHeight="1" x14ac:dyDescent="0.15">
      <c r="A10" s="74"/>
      <c r="B10" s="76"/>
      <c r="C10" s="78"/>
      <c r="D10" s="66"/>
      <c r="E10" s="67"/>
      <c r="F10" s="68"/>
      <c r="G10" s="69"/>
      <c r="H10" s="70"/>
      <c r="I10" s="67"/>
      <c r="J10" s="70"/>
      <c r="K10" s="71">
        <f t="shared" si="0"/>
        <v>0</v>
      </c>
      <c r="L10" s="12"/>
      <c r="M10" s="12"/>
      <c r="N10" s="12"/>
      <c r="O10" s="12"/>
      <c r="P10" s="12"/>
    </row>
    <row r="11" spans="1:16" ht="19.5" customHeight="1" x14ac:dyDescent="0.15">
      <c r="A11" s="74"/>
      <c r="B11" s="76"/>
      <c r="C11" s="78"/>
      <c r="D11" s="66"/>
      <c r="E11" s="67"/>
      <c r="F11" s="68"/>
      <c r="G11" s="69"/>
      <c r="H11" s="70"/>
      <c r="I11" s="67"/>
      <c r="J11" s="70"/>
      <c r="K11" s="71">
        <f t="shared" si="0"/>
        <v>0</v>
      </c>
      <c r="L11" s="12"/>
      <c r="M11" s="12"/>
      <c r="N11" s="12"/>
      <c r="O11" s="12"/>
      <c r="P11" s="12"/>
    </row>
    <row r="12" spans="1:16" ht="19.5" customHeight="1" x14ac:dyDescent="0.15">
      <c r="A12" s="74"/>
      <c r="B12" s="76"/>
      <c r="C12" s="78"/>
      <c r="D12" s="66"/>
      <c r="E12" s="67"/>
      <c r="F12" s="68"/>
      <c r="G12" s="69"/>
      <c r="H12" s="70"/>
      <c r="I12" s="67"/>
      <c r="J12" s="70"/>
      <c r="K12" s="71">
        <f t="shared" si="0"/>
        <v>0</v>
      </c>
      <c r="L12" s="12"/>
      <c r="M12" s="12"/>
      <c r="N12" s="12"/>
      <c r="O12" s="12"/>
      <c r="P12" s="12"/>
    </row>
    <row r="13" spans="1:16" ht="19.5" customHeight="1" x14ac:dyDescent="0.15">
      <c r="A13" s="74"/>
      <c r="B13" s="76"/>
      <c r="C13" s="78"/>
      <c r="D13" s="66"/>
      <c r="E13" s="67"/>
      <c r="F13" s="68"/>
      <c r="G13" s="69"/>
      <c r="H13" s="70"/>
      <c r="I13" s="67"/>
      <c r="J13" s="70"/>
      <c r="K13" s="71">
        <f t="shared" si="0"/>
        <v>0</v>
      </c>
      <c r="L13" s="12"/>
      <c r="M13" s="12"/>
      <c r="N13" s="12"/>
      <c r="O13" s="12"/>
      <c r="P13" s="12"/>
    </row>
    <row r="14" spans="1:16" ht="19.5" customHeight="1" x14ac:dyDescent="0.15">
      <c r="A14" s="58" t="s">
        <v>6</v>
      </c>
      <c r="B14" s="56" t="s">
        <v>43</v>
      </c>
      <c r="C14" s="57" t="s">
        <v>50</v>
      </c>
      <c r="D14" s="28"/>
      <c r="E14" s="59">
        <v>2000</v>
      </c>
      <c r="F14" s="60">
        <v>0.86</v>
      </c>
      <c r="G14" s="31">
        <f t="shared" ref="G14:G19" si="1">ROUNDDOWN(D14*E14*F14,2)</f>
        <v>0</v>
      </c>
      <c r="H14" s="29"/>
      <c r="I14" s="59">
        <v>479500</v>
      </c>
      <c r="J14" s="29">
        <f t="shared" ref="J14:J19" si="2">ROUNDDOWN(I14*H14,2)</f>
        <v>0</v>
      </c>
      <c r="K14" s="32">
        <f t="shared" si="0"/>
        <v>0</v>
      </c>
      <c r="L14" s="12"/>
      <c r="M14" s="12"/>
      <c r="N14" s="12"/>
      <c r="O14" s="12"/>
      <c r="P14" s="12"/>
    </row>
    <row r="15" spans="1:16" ht="19.5" customHeight="1" x14ac:dyDescent="0.15">
      <c r="A15" s="58" t="s">
        <v>7</v>
      </c>
      <c r="B15" s="56" t="s">
        <v>43</v>
      </c>
      <c r="C15" s="57" t="s">
        <v>27</v>
      </c>
      <c r="D15" s="28"/>
      <c r="E15" s="59">
        <v>2000</v>
      </c>
      <c r="F15" s="60">
        <v>1</v>
      </c>
      <c r="G15" s="31">
        <f t="shared" si="1"/>
        <v>0</v>
      </c>
      <c r="H15" s="29"/>
      <c r="I15" s="59">
        <v>0</v>
      </c>
      <c r="J15" s="29">
        <f t="shared" si="2"/>
        <v>0</v>
      </c>
      <c r="K15" s="32">
        <f t="shared" si="0"/>
        <v>0</v>
      </c>
      <c r="L15" s="12"/>
      <c r="M15" s="12"/>
      <c r="N15" s="12"/>
      <c r="O15" s="12"/>
      <c r="P15" s="12"/>
    </row>
    <row r="16" spans="1:16" ht="19.5" customHeight="1" x14ac:dyDescent="0.15">
      <c r="A16" s="58" t="s">
        <v>8</v>
      </c>
      <c r="B16" s="56" t="s">
        <v>43</v>
      </c>
      <c r="C16" s="57" t="s">
        <v>50</v>
      </c>
      <c r="D16" s="28"/>
      <c r="E16" s="59">
        <v>2000</v>
      </c>
      <c r="F16" s="60">
        <v>0.86</v>
      </c>
      <c r="G16" s="31">
        <f t="shared" si="1"/>
        <v>0</v>
      </c>
      <c r="H16" s="29"/>
      <c r="I16" s="59">
        <v>120000</v>
      </c>
      <c r="J16" s="29">
        <f t="shared" si="2"/>
        <v>0</v>
      </c>
      <c r="K16" s="32">
        <f t="shared" si="0"/>
        <v>0</v>
      </c>
      <c r="L16" s="12"/>
      <c r="M16" s="12"/>
      <c r="N16" s="12"/>
      <c r="O16" s="12"/>
      <c r="P16" s="12"/>
    </row>
    <row r="17" spans="1:16" ht="19.5" customHeight="1" x14ac:dyDescent="0.15">
      <c r="A17" s="58" t="s">
        <v>9</v>
      </c>
      <c r="B17" s="56" t="s">
        <v>43</v>
      </c>
      <c r="C17" s="57" t="s">
        <v>27</v>
      </c>
      <c r="D17" s="28"/>
      <c r="E17" s="59">
        <v>2000</v>
      </c>
      <c r="F17" s="60">
        <v>1</v>
      </c>
      <c r="G17" s="31">
        <f t="shared" si="1"/>
        <v>0</v>
      </c>
      <c r="H17" s="29">
        <f>H10</f>
        <v>0</v>
      </c>
      <c r="I17" s="59">
        <v>0</v>
      </c>
      <c r="J17" s="29">
        <f t="shared" si="2"/>
        <v>0</v>
      </c>
      <c r="K17" s="32">
        <f t="shared" si="0"/>
        <v>0</v>
      </c>
      <c r="L17" s="12"/>
      <c r="M17" s="12"/>
      <c r="N17" s="12"/>
      <c r="O17" s="12"/>
      <c r="P17" s="12"/>
    </row>
    <row r="18" spans="1:16" ht="19.5" customHeight="1" x14ac:dyDescent="0.15">
      <c r="A18" s="58" t="s">
        <v>10</v>
      </c>
      <c r="B18" s="56" t="s">
        <v>43</v>
      </c>
      <c r="C18" s="57" t="s">
        <v>50</v>
      </c>
      <c r="D18" s="28"/>
      <c r="E18" s="59">
        <v>2000</v>
      </c>
      <c r="F18" s="60">
        <v>0.86</v>
      </c>
      <c r="G18" s="31">
        <f t="shared" si="1"/>
        <v>0</v>
      </c>
      <c r="H18" s="29"/>
      <c r="I18" s="59">
        <v>120000</v>
      </c>
      <c r="J18" s="29">
        <f t="shared" si="2"/>
        <v>0</v>
      </c>
      <c r="K18" s="32">
        <f t="shared" si="0"/>
        <v>0</v>
      </c>
      <c r="L18" s="12"/>
      <c r="M18" s="12"/>
      <c r="N18" s="12"/>
      <c r="O18" s="12"/>
      <c r="P18" s="12"/>
    </row>
    <row r="19" spans="1:16" ht="19.5" customHeight="1" thickBot="1" x14ac:dyDescent="0.2">
      <c r="A19" s="58" t="s">
        <v>11</v>
      </c>
      <c r="B19" s="56" t="s">
        <v>43</v>
      </c>
      <c r="C19" s="57" t="s">
        <v>27</v>
      </c>
      <c r="D19" s="28"/>
      <c r="E19" s="59">
        <v>2000</v>
      </c>
      <c r="F19" s="60">
        <v>1</v>
      </c>
      <c r="G19" s="31">
        <f t="shared" si="1"/>
        <v>0</v>
      </c>
      <c r="H19" s="29"/>
      <c r="I19" s="59">
        <v>0</v>
      </c>
      <c r="J19" s="33">
        <f t="shared" si="2"/>
        <v>0</v>
      </c>
      <c r="K19" s="34">
        <f t="shared" si="0"/>
        <v>0</v>
      </c>
      <c r="L19" s="12"/>
      <c r="M19" s="12"/>
      <c r="N19" s="12"/>
      <c r="O19" s="12"/>
      <c r="P19" s="12"/>
    </row>
    <row r="20" spans="1:16" ht="19.5" customHeight="1" thickBot="1" x14ac:dyDescent="0.2">
      <c r="A20" s="35"/>
      <c r="B20" s="36"/>
      <c r="C20" s="37"/>
      <c r="D20" s="36"/>
      <c r="E20" s="36"/>
      <c r="F20" s="36"/>
      <c r="G20" s="36"/>
      <c r="H20" s="38"/>
      <c r="I20" s="36"/>
      <c r="J20" s="51" t="s">
        <v>35</v>
      </c>
      <c r="K20" s="30">
        <f>SUM(K8:K19)</f>
        <v>0</v>
      </c>
    </row>
    <row r="21" spans="1:16" ht="100.5" customHeight="1" x14ac:dyDescent="0.15">
      <c r="A21" s="86" t="s">
        <v>76</v>
      </c>
      <c r="B21" s="86"/>
      <c r="C21" s="86"/>
      <c r="D21" s="86"/>
      <c r="E21" s="86"/>
      <c r="F21" s="86"/>
      <c r="G21" s="86"/>
      <c r="H21" s="86"/>
      <c r="I21" s="86"/>
      <c r="J21" s="86"/>
      <c r="K21" s="86"/>
    </row>
    <row r="22" spans="1:16" ht="15.75" customHeight="1" x14ac:dyDescent="0.15">
      <c r="A22" s="86" t="s">
        <v>54</v>
      </c>
      <c r="B22" s="86"/>
      <c r="C22" s="86"/>
      <c r="D22" s="86"/>
      <c r="E22" s="86"/>
      <c r="F22" s="86"/>
      <c r="G22" s="86"/>
      <c r="H22" s="86"/>
      <c r="I22" s="86"/>
      <c r="J22" s="86"/>
      <c r="K22" s="86"/>
    </row>
    <row r="23" spans="1:16" ht="22.5" customHeight="1" x14ac:dyDescent="0.15">
      <c r="A23" s="39"/>
      <c r="B23" s="39"/>
      <c r="C23" s="39"/>
      <c r="D23" s="39"/>
      <c r="E23" s="39"/>
      <c r="F23" s="39"/>
      <c r="G23" s="39"/>
      <c r="H23" s="39"/>
      <c r="I23" s="39"/>
      <c r="J23" s="39"/>
      <c r="K23" s="39"/>
    </row>
    <row r="24" spans="1:16" ht="15.75" customHeight="1" x14ac:dyDescent="0.15">
      <c r="A24" s="40" t="s">
        <v>56</v>
      </c>
      <c r="B24" s="41"/>
      <c r="C24" s="42"/>
      <c r="D24" s="40"/>
      <c r="E24" s="40"/>
      <c r="F24" s="40"/>
      <c r="G24" s="40"/>
      <c r="H24" s="40" t="s">
        <v>46</v>
      </c>
      <c r="I24" s="40"/>
      <c r="J24" s="40"/>
      <c r="K24" s="40"/>
    </row>
    <row r="25" spans="1:16" s="9" customFormat="1" x14ac:dyDescent="0.15">
      <c r="A25" s="81" t="s">
        <v>33</v>
      </c>
      <c r="B25" s="82"/>
      <c r="C25" s="43" t="s">
        <v>45</v>
      </c>
      <c r="D25" s="44" t="s">
        <v>19</v>
      </c>
      <c r="E25" s="44" t="s">
        <v>16</v>
      </c>
      <c r="F25" s="44" t="s">
        <v>52</v>
      </c>
      <c r="G25" s="44" t="s">
        <v>25</v>
      </c>
      <c r="H25" s="44" t="s">
        <v>24</v>
      </c>
      <c r="I25" s="44" t="s">
        <v>23</v>
      </c>
      <c r="J25" s="44" t="s">
        <v>34</v>
      </c>
      <c r="K25" s="44" t="s">
        <v>22</v>
      </c>
    </row>
    <row r="26" spans="1:16" ht="16.5" customHeight="1" x14ac:dyDescent="0.15">
      <c r="A26" s="45"/>
      <c r="B26" s="46"/>
      <c r="C26" s="47"/>
      <c r="D26" s="47" t="s">
        <v>15</v>
      </c>
      <c r="E26" s="47" t="s">
        <v>12</v>
      </c>
      <c r="F26" s="47" t="s">
        <v>53</v>
      </c>
      <c r="G26" s="47" t="s">
        <v>14</v>
      </c>
      <c r="H26" s="47" t="s">
        <v>57</v>
      </c>
      <c r="I26" s="47" t="s">
        <v>13</v>
      </c>
      <c r="J26" s="47" t="s">
        <v>14</v>
      </c>
      <c r="K26" s="47" t="s">
        <v>17</v>
      </c>
    </row>
    <row r="27" spans="1:16" ht="16.5" customHeight="1" x14ac:dyDescent="0.15">
      <c r="A27" s="48"/>
      <c r="B27" s="49"/>
      <c r="C27" s="50"/>
      <c r="D27" s="47" t="s">
        <v>18</v>
      </c>
      <c r="E27" s="47" t="s">
        <v>36</v>
      </c>
      <c r="F27" s="47" t="s">
        <v>37</v>
      </c>
      <c r="G27" s="47" t="s">
        <v>61</v>
      </c>
      <c r="H27" s="47" t="s">
        <v>38</v>
      </c>
      <c r="I27" s="47" t="s">
        <v>39</v>
      </c>
      <c r="J27" s="47" t="s">
        <v>62</v>
      </c>
      <c r="K27" s="47" t="s">
        <v>63</v>
      </c>
    </row>
    <row r="28" spans="1:16" ht="19.5" customHeight="1" x14ac:dyDescent="0.15">
      <c r="A28" s="74"/>
      <c r="B28" s="75"/>
      <c r="C28" s="77"/>
      <c r="D28" s="66"/>
      <c r="E28" s="67"/>
      <c r="F28" s="68"/>
      <c r="G28" s="69"/>
      <c r="H28" s="70"/>
      <c r="I28" s="67"/>
      <c r="J28" s="70"/>
      <c r="K28" s="71"/>
    </row>
    <row r="29" spans="1:16" ht="19.5" customHeight="1" x14ac:dyDescent="0.15">
      <c r="A29" s="74"/>
      <c r="B29" s="76"/>
      <c r="C29" s="78"/>
      <c r="D29" s="66"/>
      <c r="E29" s="67"/>
      <c r="F29" s="68"/>
      <c r="G29" s="69"/>
      <c r="H29" s="70"/>
      <c r="I29" s="67"/>
      <c r="J29" s="70"/>
      <c r="K29" s="71"/>
    </row>
    <row r="30" spans="1:16" ht="19.5" customHeight="1" x14ac:dyDescent="0.15">
      <c r="A30" s="74"/>
      <c r="B30" s="76"/>
      <c r="C30" s="78"/>
      <c r="D30" s="66"/>
      <c r="E30" s="67"/>
      <c r="F30" s="68"/>
      <c r="G30" s="69"/>
      <c r="H30" s="70"/>
      <c r="I30" s="67"/>
      <c r="J30" s="70"/>
      <c r="K30" s="71"/>
    </row>
    <row r="31" spans="1:16" ht="19.5" customHeight="1" x14ac:dyDescent="0.15">
      <c r="A31" s="74"/>
      <c r="B31" s="76"/>
      <c r="C31" s="78"/>
      <c r="D31" s="66"/>
      <c r="E31" s="67"/>
      <c r="F31" s="68"/>
      <c r="G31" s="69"/>
      <c r="H31" s="70"/>
      <c r="I31" s="67"/>
      <c r="J31" s="70"/>
      <c r="K31" s="71"/>
    </row>
    <row r="32" spans="1:16" ht="19.5" customHeight="1" x14ac:dyDescent="0.15">
      <c r="A32" s="74"/>
      <c r="B32" s="76"/>
      <c r="C32" s="78"/>
      <c r="D32" s="66"/>
      <c r="E32" s="67"/>
      <c r="F32" s="68"/>
      <c r="G32" s="69"/>
      <c r="H32" s="70"/>
      <c r="I32" s="67"/>
      <c r="J32" s="70"/>
      <c r="K32" s="71"/>
    </row>
    <row r="33" spans="1:12" ht="19.5" customHeight="1" x14ac:dyDescent="0.15">
      <c r="A33" s="74"/>
      <c r="B33" s="76"/>
      <c r="C33" s="78"/>
      <c r="D33" s="66"/>
      <c r="E33" s="67"/>
      <c r="F33" s="68"/>
      <c r="G33" s="69"/>
      <c r="H33" s="70"/>
      <c r="I33" s="67"/>
      <c r="J33" s="70"/>
      <c r="K33" s="71"/>
    </row>
    <row r="34" spans="1:12" ht="19.5" customHeight="1" x14ac:dyDescent="0.15">
      <c r="A34" s="58" t="s">
        <v>6</v>
      </c>
      <c r="B34" s="56" t="s">
        <v>43</v>
      </c>
      <c r="C34" s="57" t="s">
        <v>50</v>
      </c>
      <c r="D34" s="28"/>
      <c r="E34" s="59">
        <v>1000</v>
      </c>
      <c r="F34" s="60">
        <v>0.86</v>
      </c>
      <c r="G34" s="31">
        <f t="shared" ref="G34:G39" si="3">ROUNDDOWN(E34*D34*F34,2)</f>
        <v>0</v>
      </c>
      <c r="H34" s="29"/>
      <c r="I34" s="59">
        <v>723500</v>
      </c>
      <c r="J34" s="29">
        <f t="shared" ref="J34:J39" si="4">ROUNDDOWN(I34*H34,2)</f>
        <v>0</v>
      </c>
      <c r="K34" s="32">
        <f t="shared" ref="K34:K39" si="5">INT(G34+J34)</f>
        <v>0</v>
      </c>
    </row>
    <row r="35" spans="1:12" ht="19.5" customHeight="1" x14ac:dyDescent="0.15">
      <c r="A35" s="58" t="s">
        <v>7</v>
      </c>
      <c r="B35" s="56" t="s">
        <v>43</v>
      </c>
      <c r="C35" s="57" t="s">
        <v>27</v>
      </c>
      <c r="D35" s="28"/>
      <c r="E35" s="59">
        <v>1000</v>
      </c>
      <c r="F35" s="60">
        <v>1</v>
      </c>
      <c r="G35" s="31">
        <f t="shared" si="3"/>
        <v>0</v>
      </c>
      <c r="H35" s="29"/>
      <c r="I35" s="59">
        <v>0</v>
      </c>
      <c r="J35" s="29">
        <f t="shared" si="4"/>
        <v>0</v>
      </c>
      <c r="K35" s="32">
        <f t="shared" si="5"/>
        <v>0</v>
      </c>
    </row>
    <row r="36" spans="1:12" ht="19.5" customHeight="1" x14ac:dyDescent="0.15">
      <c r="A36" s="58" t="s">
        <v>8</v>
      </c>
      <c r="B36" s="56" t="s">
        <v>43</v>
      </c>
      <c r="C36" s="57" t="s">
        <v>50</v>
      </c>
      <c r="D36" s="28"/>
      <c r="E36" s="59">
        <v>1000</v>
      </c>
      <c r="F36" s="60">
        <v>0.86</v>
      </c>
      <c r="G36" s="31">
        <f t="shared" si="3"/>
        <v>0</v>
      </c>
      <c r="H36" s="29"/>
      <c r="I36" s="59">
        <v>120000</v>
      </c>
      <c r="J36" s="29">
        <f t="shared" si="4"/>
        <v>0</v>
      </c>
      <c r="K36" s="32">
        <f t="shared" si="5"/>
        <v>0</v>
      </c>
    </row>
    <row r="37" spans="1:12" ht="19.5" customHeight="1" x14ac:dyDescent="0.15">
      <c r="A37" s="58" t="s">
        <v>9</v>
      </c>
      <c r="B37" s="56" t="s">
        <v>43</v>
      </c>
      <c r="C37" s="57" t="s">
        <v>27</v>
      </c>
      <c r="D37" s="28"/>
      <c r="E37" s="59">
        <v>1000</v>
      </c>
      <c r="F37" s="60">
        <v>1</v>
      </c>
      <c r="G37" s="31">
        <f t="shared" si="3"/>
        <v>0</v>
      </c>
      <c r="H37" s="29"/>
      <c r="I37" s="59">
        <v>0</v>
      </c>
      <c r="J37" s="29">
        <f t="shared" si="4"/>
        <v>0</v>
      </c>
      <c r="K37" s="32">
        <f t="shared" si="5"/>
        <v>0</v>
      </c>
    </row>
    <row r="38" spans="1:12" ht="19.5" customHeight="1" x14ac:dyDescent="0.15">
      <c r="A38" s="58" t="s">
        <v>10</v>
      </c>
      <c r="B38" s="56" t="s">
        <v>43</v>
      </c>
      <c r="C38" s="57" t="s">
        <v>50</v>
      </c>
      <c r="D38" s="28"/>
      <c r="E38" s="59">
        <v>1000</v>
      </c>
      <c r="F38" s="60">
        <v>0.86</v>
      </c>
      <c r="G38" s="31">
        <f t="shared" si="3"/>
        <v>0</v>
      </c>
      <c r="H38" s="29"/>
      <c r="I38" s="59">
        <v>120000</v>
      </c>
      <c r="J38" s="29">
        <f t="shared" si="4"/>
        <v>0</v>
      </c>
      <c r="K38" s="32">
        <f t="shared" si="5"/>
        <v>0</v>
      </c>
    </row>
    <row r="39" spans="1:12" ht="19.5" customHeight="1" thickBot="1" x14ac:dyDescent="0.2">
      <c r="A39" s="58" t="s">
        <v>11</v>
      </c>
      <c r="B39" s="56" t="s">
        <v>43</v>
      </c>
      <c r="C39" s="57" t="s">
        <v>27</v>
      </c>
      <c r="D39" s="28"/>
      <c r="E39" s="59">
        <v>1000</v>
      </c>
      <c r="F39" s="60">
        <v>1</v>
      </c>
      <c r="G39" s="31">
        <f t="shared" si="3"/>
        <v>0</v>
      </c>
      <c r="H39" s="29">
        <f>H28</f>
        <v>0</v>
      </c>
      <c r="I39" s="59">
        <v>0</v>
      </c>
      <c r="J39" s="33">
        <f t="shared" si="4"/>
        <v>0</v>
      </c>
      <c r="K39" s="34">
        <f t="shared" si="5"/>
        <v>0</v>
      </c>
      <c r="L39" s="13"/>
    </row>
    <row r="40" spans="1:12" ht="20.25" customHeight="1" thickBot="1" x14ac:dyDescent="0.2">
      <c r="A40" s="4"/>
      <c r="B40" s="2"/>
      <c r="C40" s="5"/>
      <c r="D40" s="2"/>
      <c r="E40" s="2"/>
      <c r="F40" s="2"/>
      <c r="G40" s="2"/>
      <c r="H40" s="17"/>
      <c r="I40" s="2"/>
      <c r="J40" s="52" t="s">
        <v>40</v>
      </c>
      <c r="K40" s="14">
        <f>SUM(K28:K39)</f>
        <v>0</v>
      </c>
    </row>
    <row r="41" spans="1:12" ht="6" customHeight="1" thickBot="1" x14ac:dyDescent="0.2">
      <c r="A41" s="4"/>
      <c r="B41" s="2"/>
      <c r="C41" s="5"/>
      <c r="D41" s="2"/>
      <c r="E41" s="2"/>
      <c r="F41" s="2"/>
      <c r="G41" s="2"/>
      <c r="H41" s="17"/>
      <c r="I41" s="2"/>
      <c r="J41" s="26"/>
      <c r="K41" s="27"/>
    </row>
    <row r="42" spans="1:12" ht="26.25" customHeight="1" thickBot="1" x14ac:dyDescent="0.2">
      <c r="A42" s="1"/>
      <c r="B42" s="3"/>
      <c r="C42" s="5"/>
      <c r="D42" s="1"/>
      <c r="E42" s="1"/>
      <c r="F42" s="1"/>
      <c r="G42" s="1"/>
      <c r="H42" s="2"/>
      <c r="I42" s="1"/>
      <c r="J42" s="53" t="s">
        <v>64</v>
      </c>
      <c r="K42" s="14">
        <f>K20+K40</f>
        <v>0</v>
      </c>
    </row>
  </sheetData>
  <mergeCells count="6">
    <mergeCell ref="A25:B25"/>
    <mergeCell ref="A1:K1"/>
    <mergeCell ref="A2:K2"/>
    <mergeCell ref="A22:K22"/>
    <mergeCell ref="A5:B5"/>
    <mergeCell ref="A21:K21"/>
  </mergeCells>
  <phoneticPr fontId="2"/>
  <pageMargins left="0.86614173228346458" right="0.86614173228346458" top="0.74803149606299213" bottom="0.74803149606299213" header="0.59055118110236227" footer="0.31496062992125984"/>
  <pageSetup paperSize="9" orientation="landscape" r:id="rId1"/>
  <headerFooter>
    <oddHeader>&amp;R別添様式２</oddHeader>
    <oddFooter>&amp;C&amp;P/&amp;N</oddFooter>
  </headerFooter>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Zeros="0" view="pageBreakPreview" topLeftCell="A22" zoomScaleNormal="100" zoomScaleSheetLayoutView="100" workbookViewId="0">
      <selection activeCell="D23" sqref="D23"/>
    </sheetView>
  </sheetViews>
  <sheetFormatPr defaultRowHeight="12" x14ac:dyDescent="0.15"/>
  <cols>
    <col min="1" max="1" width="6.25" style="15" customWidth="1"/>
    <col min="2" max="2" width="8.125" style="15" customWidth="1"/>
    <col min="3" max="3" width="9.875" style="10" customWidth="1"/>
    <col min="4" max="4" width="13.875" style="7" customWidth="1"/>
    <col min="5" max="6" width="8" style="7" bestFit="1" customWidth="1"/>
    <col min="7" max="7" width="13.875" style="7" customWidth="1"/>
    <col min="8" max="11" width="15.375" style="7" customWidth="1"/>
    <col min="12" max="12" width="19.25" style="7" customWidth="1"/>
    <col min="13" max="16384" width="9" style="7"/>
  </cols>
  <sheetData>
    <row r="1" spans="1:16" ht="33.75" customHeight="1" x14ac:dyDescent="0.15">
      <c r="A1" s="83" t="s">
        <v>71</v>
      </c>
      <c r="B1" s="84"/>
      <c r="C1" s="84"/>
      <c r="D1" s="84"/>
      <c r="E1" s="84"/>
      <c r="F1" s="84"/>
      <c r="G1" s="84"/>
      <c r="H1" s="84"/>
      <c r="I1" s="84"/>
      <c r="J1" s="84"/>
      <c r="K1" s="84"/>
    </row>
    <row r="2" spans="1:16" ht="15" customHeight="1" x14ac:dyDescent="0.15">
      <c r="A2" s="85" t="s">
        <v>54</v>
      </c>
      <c r="B2" s="85"/>
      <c r="C2" s="85"/>
      <c r="D2" s="85"/>
      <c r="E2" s="85"/>
      <c r="F2" s="85"/>
      <c r="G2" s="85"/>
      <c r="H2" s="85"/>
      <c r="I2" s="85"/>
      <c r="J2" s="85"/>
      <c r="K2" s="85"/>
    </row>
    <row r="3" spans="1:16" ht="18" customHeight="1" x14ac:dyDescent="0.15">
      <c r="A3" s="79" t="s">
        <v>69</v>
      </c>
      <c r="H3" s="15" t="s">
        <v>41</v>
      </c>
      <c r="I3" s="25"/>
      <c r="J3" s="25"/>
      <c r="K3" s="16"/>
    </row>
    <row r="4" spans="1:16" ht="16.5" customHeight="1" x14ac:dyDescent="0.15">
      <c r="A4" s="6" t="s">
        <v>55</v>
      </c>
      <c r="B4" s="6"/>
      <c r="C4" s="16"/>
      <c r="D4" s="6"/>
      <c r="E4" s="6"/>
      <c r="F4" s="6"/>
      <c r="G4" s="6"/>
      <c r="H4" s="6"/>
      <c r="I4" s="6"/>
      <c r="J4" s="6"/>
      <c r="K4" s="6"/>
    </row>
    <row r="5" spans="1:16" s="9" customFormat="1" x14ac:dyDescent="0.15">
      <c r="A5" s="81" t="s">
        <v>33</v>
      </c>
      <c r="B5" s="82"/>
      <c r="C5" s="43" t="s">
        <v>45</v>
      </c>
      <c r="D5" s="44" t="s">
        <v>19</v>
      </c>
      <c r="E5" s="44" t="s">
        <v>16</v>
      </c>
      <c r="F5" s="44" t="s">
        <v>52</v>
      </c>
      <c r="G5" s="44" t="s">
        <v>25</v>
      </c>
      <c r="H5" s="44" t="s">
        <v>21</v>
      </c>
      <c r="I5" s="44" t="s">
        <v>20</v>
      </c>
      <c r="J5" s="44" t="s">
        <v>26</v>
      </c>
      <c r="K5" s="44" t="s">
        <v>22</v>
      </c>
      <c r="L5" s="8"/>
      <c r="M5" s="8"/>
      <c r="N5" s="8"/>
      <c r="O5" s="8"/>
      <c r="P5" s="8"/>
    </row>
    <row r="6" spans="1:16" ht="16.5" customHeight="1" x14ac:dyDescent="0.15">
      <c r="A6" s="45"/>
      <c r="B6" s="46"/>
      <c r="C6" s="47"/>
      <c r="D6" s="47" t="s">
        <v>15</v>
      </c>
      <c r="E6" s="47" t="s">
        <v>12</v>
      </c>
      <c r="F6" s="47" t="s">
        <v>48</v>
      </c>
      <c r="G6" s="47" t="s">
        <v>14</v>
      </c>
      <c r="H6" s="47" t="s">
        <v>57</v>
      </c>
      <c r="I6" s="47" t="s">
        <v>13</v>
      </c>
      <c r="J6" s="47" t="s">
        <v>14</v>
      </c>
      <c r="K6" s="47" t="s">
        <v>14</v>
      </c>
      <c r="L6" s="10"/>
      <c r="M6" s="10"/>
      <c r="N6" s="10"/>
      <c r="O6" s="10"/>
      <c r="P6" s="10"/>
    </row>
    <row r="7" spans="1:16" ht="16.5" customHeight="1" x14ac:dyDescent="0.15">
      <c r="A7" s="48"/>
      <c r="B7" s="49"/>
      <c r="C7" s="50"/>
      <c r="D7" s="47" t="s">
        <v>28</v>
      </c>
      <c r="E7" s="47" t="s">
        <v>29</v>
      </c>
      <c r="F7" s="47" t="s">
        <v>30</v>
      </c>
      <c r="G7" s="47" t="s">
        <v>58</v>
      </c>
      <c r="H7" s="47" t="s">
        <v>31</v>
      </c>
      <c r="I7" s="47" t="s">
        <v>32</v>
      </c>
      <c r="J7" s="47" t="s">
        <v>59</v>
      </c>
      <c r="K7" s="47" t="s">
        <v>60</v>
      </c>
      <c r="L7" s="11"/>
      <c r="M7" s="10"/>
      <c r="N7" s="10"/>
      <c r="O7" s="10"/>
      <c r="P7" s="10"/>
    </row>
    <row r="8" spans="1:16" ht="19.5" customHeight="1" x14ac:dyDescent="0.15">
      <c r="A8" s="55" t="s">
        <v>0</v>
      </c>
      <c r="B8" s="56" t="s">
        <v>43</v>
      </c>
      <c r="C8" s="57" t="s">
        <v>27</v>
      </c>
      <c r="D8" s="28"/>
      <c r="E8" s="59">
        <v>2000</v>
      </c>
      <c r="F8" s="60">
        <v>1</v>
      </c>
      <c r="G8" s="31">
        <f>ROUNDDOWN(D8*E8*F8,2)</f>
        <v>0</v>
      </c>
      <c r="H8" s="29"/>
      <c r="I8" s="59">
        <v>0</v>
      </c>
      <c r="J8" s="29">
        <f t="shared" ref="J8:J19" si="0">ROUNDDOWN(I8*H8,2)</f>
        <v>0</v>
      </c>
      <c r="K8" s="32">
        <f t="shared" ref="K8:K19" si="1">INT(G8+J8)</f>
        <v>0</v>
      </c>
      <c r="L8" s="12"/>
      <c r="M8" s="12"/>
      <c r="N8" s="12"/>
      <c r="O8" s="12"/>
      <c r="P8" s="12"/>
    </row>
    <row r="9" spans="1:16" ht="19.5" customHeight="1" x14ac:dyDescent="0.15">
      <c r="A9" s="58" t="s">
        <v>1</v>
      </c>
      <c r="B9" s="56" t="s">
        <v>43</v>
      </c>
      <c r="C9" s="57" t="s">
        <v>27</v>
      </c>
      <c r="D9" s="28">
        <f>D8</f>
        <v>0</v>
      </c>
      <c r="E9" s="59">
        <v>2000</v>
      </c>
      <c r="F9" s="60">
        <v>1</v>
      </c>
      <c r="G9" s="31">
        <f t="shared" ref="G9:G19" si="2">ROUNDDOWN(D9*E9*F9,2)</f>
        <v>0</v>
      </c>
      <c r="H9" s="29">
        <f>H8</f>
        <v>0</v>
      </c>
      <c r="I9" s="59">
        <v>0</v>
      </c>
      <c r="J9" s="29">
        <f t="shared" si="0"/>
        <v>0</v>
      </c>
      <c r="K9" s="32">
        <f t="shared" si="1"/>
        <v>0</v>
      </c>
      <c r="L9" s="12"/>
      <c r="M9" s="12"/>
      <c r="N9" s="12"/>
      <c r="O9" s="12"/>
      <c r="P9" s="12"/>
    </row>
    <row r="10" spans="1:16" ht="19.5" customHeight="1" x14ac:dyDescent="0.15">
      <c r="A10" s="58" t="s">
        <v>2</v>
      </c>
      <c r="B10" s="56" t="s">
        <v>43</v>
      </c>
      <c r="C10" s="57" t="s">
        <v>50</v>
      </c>
      <c r="D10" s="28"/>
      <c r="E10" s="59">
        <v>2000</v>
      </c>
      <c r="F10" s="60">
        <v>0.86</v>
      </c>
      <c r="G10" s="31">
        <f t="shared" si="2"/>
        <v>0</v>
      </c>
      <c r="H10" s="29"/>
      <c r="I10" s="59">
        <v>120000</v>
      </c>
      <c r="J10" s="29">
        <f t="shared" si="0"/>
        <v>0</v>
      </c>
      <c r="K10" s="32">
        <f t="shared" si="1"/>
        <v>0</v>
      </c>
      <c r="L10" s="12"/>
      <c r="M10" s="12"/>
      <c r="N10" s="12"/>
      <c r="O10" s="12"/>
      <c r="P10" s="12"/>
    </row>
    <row r="11" spans="1:16" ht="19.5" customHeight="1" x14ac:dyDescent="0.15">
      <c r="A11" s="58" t="s">
        <v>3</v>
      </c>
      <c r="B11" s="56" t="s">
        <v>44</v>
      </c>
      <c r="C11" s="57" t="s">
        <v>27</v>
      </c>
      <c r="D11" s="28">
        <f>D8</f>
        <v>0</v>
      </c>
      <c r="E11" s="59">
        <v>2000</v>
      </c>
      <c r="F11" s="60">
        <v>1</v>
      </c>
      <c r="G11" s="31">
        <f t="shared" si="2"/>
        <v>0</v>
      </c>
      <c r="H11" s="29"/>
      <c r="I11" s="59">
        <v>0</v>
      </c>
      <c r="J11" s="29">
        <f t="shared" si="0"/>
        <v>0</v>
      </c>
      <c r="K11" s="32">
        <f t="shared" si="1"/>
        <v>0</v>
      </c>
      <c r="L11" s="12"/>
      <c r="M11" s="12"/>
      <c r="N11" s="12"/>
      <c r="O11" s="12"/>
      <c r="P11" s="12"/>
    </row>
    <row r="12" spans="1:16" ht="19.5" customHeight="1" x14ac:dyDescent="0.15">
      <c r="A12" s="58" t="s">
        <v>4</v>
      </c>
      <c r="B12" s="56" t="s">
        <v>44</v>
      </c>
      <c r="C12" s="57" t="s">
        <v>27</v>
      </c>
      <c r="D12" s="28">
        <f>D8</f>
        <v>0</v>
      </c>
      <c r="E12" s="59">
        <v>2000</v>
      </c>
      <c r="F12" s="60">
        <v>1</v>
      </c>
      <c r="G12" s="31">
        <f t="shared" si="2"/>
        <v>0</v>
      </c>
      <c r="H12" s="29">
        <f>H11</f>
        <v>0</v>
      </c>
      <c r="I12" s="59">
        <v>0</v>
      </c>
      <c r="J12" s="29">
        <f t="shared" si="0"/>
        <v>0</v>
      </c>
      <c r="K12" s="32">
        <f t="shared" si="1"/>
        <v>0</v>
      </c>
      <c r="L12" s="12"/>
      <c r="M12" s="12"/>
      <c r="N12" s="12"/>
      <c r="O12" s="12"/>
      <c r="P12" s="12"/>
    </row>
    <row r="13" spans="1:16" ht="19.5" customHeight="1" x14ac:dyDescent="0.15">
      <c r="A13" s="58" t="s">
        <v>5</v>
      </c>
      <c r="B13" s="56" t="s">
        <v>44</v>
      </c>
      <c r="C13" s="57" t="s">
        <v>27</v>
      </c>
      <c r="D13" s="28">
        <f>D8</f>
        <v>0</v>
      </c>
      <c r="E13" s="59">
        <v>2000</v>
      </c>
      <c r="F13" s="60">
        <v>1</v>
      </c>
      <c r="G13" s="31">
        <f t="shared" si="2"/>
        <v>0</v>
      </c>
      <c r="H13" s="29">
        <f>H11</f>
        <v>0</v>
      </c>
      <c r="I13" s="59">
        <v>0</v>
      </c>
      <c r="J13" s="29">
        <f t="shared" si="0"/>
        <v>0</v>
      </c>
      <c r="K13" s="32">
        <f t="shared" si="1"/>
        <v>0</v>
      </c>
      <c r="L13" s="12"/>
      <c r="M13" s="12"/>
      <c r="N13" s="12"/>
      <c r="O13" s="12"/>
      <c r="P13" s="12"/>
    </row>
    <row r="14" spans="1:16" ht="19.5" customHeight="1" x14ac:dyDescent="0.15">
      <c r="A14" s="58" t="s">
        <v>6</v>
      </c>
      <c r="B14" s="56" t="s">
        <v>43</v>
      </c>
      <c r="C14" s="57" t="s">
        <v>50</v>
      </c>
      <c r="D14" s="28">
        <f>D10</f>
        <v>0</v>
      </c>
      <c r="E14" s="59">
        <v>2000</v>
      </c>
      <c r="F14" s="60">
        <v>0.86</v>
      </c>
      <c r="G14" s="31">
        <f t="shared" si="2"/>
        <v>0</v>
      </c>
      <c r="H14" s="29">
        <f>H10</f>
        <v>0</v>
      </c>
      <c r="I14" s="59">
        <v>479500</v>
      </c>
      <c r="J14" s="29">
        <f t="shared" si="0"/>
        <v>0</v>
      </c>
      <c r="K14" s="32">
        <f t="shared" si="1"/>
        <v>0</v>
      </c>
      <c r="L14" s="12"/>
      <c r="M14" s="12"/>
      <c r="N14" s="12"/>
      <c r="O14" s="12"/>
      <c r="P14" s="12"/>
    </row>
    <row r="15" spans="1:16" ht="19.5" customHeight="1" x14ac:dyDescent="0.15">
      <c r="A15" s="58" t="s">
        <v>7</v>
      </c>
      <c r="B15" s="56" t="s">
        <v>43</v>
      </c>
      <c r="C15" s="57" t="s">
        <v>27</v>
      </c>
      <c r="D15" s="28">
        <f>D8</f>
        <v>0</v>
      </c>
      <c r="E15" s="59">
        <v>2000</v>
      </c>
      <c r="F15" s="60">
        <v>1</v>
      </c>
      <c r="G15" s="31">
        <f t="shared" si="2"/>
        <v>0</v>
      </c>
      <c r="H15" s="29">
        <f>H8</f>
        <v>0</v>
      </c>
      <c r="I15" s="59">
        <v>0</v>
      </c>
      <c r="J15" s="29">
        <f t="shared" si="0"/>
        <v>0</v>
      </c>
      <c r="K15" s="32">
        <f t="shared" si="1"/>
        <v>0</v>
      </c>
      <c r="L15" s="12"/>
      <c r="M15" s="12"/>
      <c r="N15" s="12"/>
      <c r="O15" s="12"/>
      <c r="P15" s="12"/>
    </row>
    <row r="16" spans="1:16" ht="19.5" customHeight="1" x14ac:dyDescent="0.15">
      <c r="A16" s="58" t="s">
        <v>8</v>
      </c>
      <c r="B16" s="56" t="s">
        <v>43</v>
      </c>
      <c r="C16" s="57" t="s">
        <v>50</v>
      </c>
      <c r="D16" s="28">
        <f>D10</f>
        <v>0</v>
      </c>
      <c r="E16" s="59">
        <v>2000</v>
      </c>
      <c r="F16" s="60">
        <v>0.86</v>
      </c>
      <c r="G16" s="31">
        <f t="shared" si="2"/>
        <v>0</v>
      </c>
      <c r="H16" s="29">
        <f>H10</f>
        <v>0</v>
      </c>
      <c r="I16" s="59">
        <v>120000</v>
      </c>
      <c r="J16" s="29">
        <f t="shared" si="0"/>
        <v>0</v>
      </c>
      <c r="K16" s="32">
        <f t="shared" si="1"/>
        <v>0</v>
      </c>
      <c r="L16" s="12"/>
      <c r="M16" s="12"/>
      <c r="N16" s="12"/>
      <c r="O16" s="12"/>
      <c r="P16" s="12"/>
    </row>
    <row r="17" spans="1:16" ht="19.5" customHeight="1" x14ac:dyDescent="0.15">
      <c r="A17" s="58" t="s">
        <v>9</v>
      </c>
      <c r="B17" s="56" t="s">
        <v>43</v>
      </c>
      <c r="C17" s="57" t="s">
        <v>27</v>
      </c>
      <c r="D17" s="28">
        <f>D8</f>
        <v>0</v>
      </c>
      <c r="E17" s="59">
        <v>2000</v>
      </c>
      <c r="F17" s="60">
        <v>1</v>
      </c>
      <c r="G17" s="31">
        <f t="shared" si="2"/>
        <v>0</v>
      </c>
      <c r="H17" s="29">
        <f>H8</f>
        <v>0</v>
      </c>
      <c r="I17" s="59">
        <v>0</v>
      </c>
      <c r="J17" s="29">
        <f t="shared" si="0"/>
        <v>0</v>
      </c>
      <c r="K17" s="32">
        <f t="shared" si="1"/>
        <v>0</v>
      </c>
      <c r="L17" s="12"/>
      <c r="M17" s="12"/>
      <c r="N17" s="12"/>
      <c r="O17" s="12"/>
      <c r="P17" s="12"/>
    </row>
    <row r="18" spans="1:16" ht="19.5" customHeight="1" x14ac:dyDescent="0.15">
      <c r="A18" s="58" t="s">
        <v>10</v>
      </c>
      <c r="B18" s="56" t="s">
        <v>43</v>
      </c>
      <c r="C18" s="57" t="s">
        <v>50</v>
      </c>
      <c r="D18" s="28">
        <f>D10</f>
        <v>0</v>
      </c>
      <c r="E18" s="59">
        <v>2000</v>
      </c>
      <c r="F18" s="60">
        <v>0.86</v>
      </c>
      <c r="G18" s="31">
        <f t="shared" si="2"/>
        <v>0</v>
      </c>
      <c r="H18" s="29">
        <f>H10</f>
        <v>0</v>
      </c>
      <c r="I18" s="59">
        <v>120000</v>
      </c>
      <c r="J18" s="29">
        <f t="shared" si="0"/>
        <v>0</v>
      </c>
      <c r="K18" s="32">
        <f t="shared" si="1"/>
        <v>0</v>
      </c>
      <c r="L18" s="12"/>
      <c r="M18" s="12"/>
      <c r="N18" s="12"/>
      <c r="O18" s="12"/>
      <c r="P18" s="12"/>
    </row>
    <row r="19" spans="1:16" ht="19.5" customHeight="1" thickBot="1" x14ac:dyDescent="0.2">
      <c r="A19" s="58" t="s">
        <v>11</v>
      </c>
      <c r="B19" s="56" t="s">
        <v>43</v>
      </c>
      <c r="C19" s="57" t="s">
        <v>27</v>
      </c>
      <c r="D19" s="28">
        <f>D8</f>
        <v>0</v>
      </c>
      <c r="E19" s="59">
        <v>2000</v>
      </c>
      <c r="F19" s="60">
        <v>1</v>
      </c>
      <c r="G19" s="31">
        <f t="shared" si="2"/>
        <v>0</v>
      </c>
      <c r="H19" s="29">
        <f>H8</f>
        <v>0</v>
      </c>
      <c r="I19" s="59">
        <v>0</v>
      </c>
      <c r="J19" s="33">
        <f t="shared" si="0"/>
        <v>0</v>
      </c>
      <c r="K19" s="34">
        <f t="shared" si="1"/>
        <v>0</v>
      </c>
      <c r="L19" s="12"/>
      <c r="M19" s="12"/>
      <c r="N19" s="12"/>
      <c r="O19" s="12"/>
      <c r="P19" s="12"/>
    </row>
    <row r="20" spans="1:16" ht="19.5" customHeight="1" thickBot="1" x14ac:dyDescent="0.2">
      <c r="A20" s="35"/>
      <c r="B20" s="36"/>
      <c r="C20" s="37"/>
      <c r="D20" s="36"/>
      <c r="E20" s="36"/>
      <c r="F20" s="36"/>
      <c r="G20" s="36"/>
      <c r="H20" s="38"/>
      <c r="I20" s="36"/>
      <c r="J20" s="51" t="s">
        <v>35</v>
      </c>
      <c r="K20" s="30">
        <f>SUM(K8:K19)</f>
        <v>0</v>
      </c>
    </row>
    <row r="21" spans="1:16" ht="100.5" customHeight="1" x14ac:dyDescent="0.15">
      <c r="A21" s="86" t="s">
        <v>77</v>
      </c>
      <c r="B21" s="86"/>
      <c r="C21" s="86"/>
      <c r="D21" s="86"/>
      <c r="E21" s="86"/>
      <c r="F21" s="86"/>
      <c r="G21" s="86"/>
      <c r="H21" s="86"/>
      <c r="I21" s="86"/>
      <c r="J21" s="86"/>
      <c r="K21" s="86"/>
    </row>
    <row r="22" spans="1:16" ht="15.75" customHeight="1" x14ac:dyDescent="0.15">
      <c r="A22" s="86" t="s">
        <v>54</v>
      </c>
      <c r="B22" s="86"/>
      <c r="C22" s="86"/>
      <c r="D22" s="86"/>
      <c r="E22" s="86"/>
      <c r="F22" s="86"/>
      <c r="G22" s="86"/>
      <c r="H22" s="86"/>
      <c r="I22" s="86"/>
      <c r="J22" s="86"/>
      <c r="K22" s="86"/>
    </row>
    <row r="23" spans="1:16" ht="22.5" customHeight="1" x14ac:dyDescent="0.15">
      <c r="A23" s="65"/>
      <c r="B23" s="65"/>
      <c r="C23" s="65"/>
      <c r="D23" s="65"/>
      <c r="E23" s="65"/>
      <c r="F23" s="65"/>
      <c r="G23" s="65"/>
      <c r="H23" s="65"/>
      <c r="I23" s="65"/>
      <c r="J23" s="65"/>
      <c r="K23" s="65"/>
    </row>
    <row r="24" spans="1:16" ht="15.75" customHeight="1" x14ac:dyDescent="0.15">
      <c r="A24" s="40" t="s">
        <v>56</v>
      </c>
      <c r="B24" s="41"/>
      <c r="C24" s="42"/>
      <c r="D24" s="40"/>
      <c r="E24" s="40"/>
      <c r="F24" s="40"/>
      <c r="G24" s="40"/>
      <c r="H24" s="40" t="s">
        <v>46</v>
      </c>
      <c r="I24" s="40"/>
      <c r="J24" s="40"/>
      <c r="K24" s="40"/>
    </row>
    <row r="25" spans="1:16" s="9" customFormat="1" x14ac:dyDescent="0.15">
      <c r="A25" s="81" t="s">
        <v>33</v>
      </c>
      <c r="B25" s="82"/>
      <c r="C25" s="43" t="s">
        <v>45</v>
      </c>
      <c r="D25" s="44" t="s">
        <v>19</v>
      </c>
      <c r="E25" s="44" t="s">
        <v>16</v>
      </c>
      <c r="F25" s="44" t="s">
        <v>52</v>
      </c>
      <c r="G25" s="44" t="s">
        <v>25</v>
      </c>
      <c r="H25" s="44" t="s">
        <v>24</v>
      </c>
      <c r="I25" s="44" t="s">
        <v>23</v>
      </c>
      <c r="J25" s="44" t="s">
        <v>34</v>
      </c>
      <c r="K25" s="44" t="s">
        <v>22</v>
      </c>
    </row>
    <row r="26" spans="1:16" ht="16.5" customHeight="1" x14ac:dyDescent="0.15">
      <c r="A26" s="45"/>
      <c r="B26" s="46"/>
      <c r="C26" s="47"/>
      <c r="D26" s="47" t="s">
        <v>15</v>
      </c>
      <c r="E26" s="47" t="s">
        <v>12</v>
      </c>
      <c r="F26" s="47" t="s">
        <v>48</v>
      </c>
      <c r="G26" s="47" t="s">
        <v>14</v>
      </c>
      <c r="H26" s="47" t="s">
        <v>57</v>
      </c>
      <c r="I26" s="47" t="s">
        <v>13</v>
      </c>
      <c r="J26" s="47" t="s">
        <v>14</v>
      </c>
      <c r="K26" s="47" t="s">
        <v>14</v>
      </c>
    </row>
    <row r="27" spans="1:16" ht="16.5" customHeight="1" x14ac:dyDescent="0.15">
      <c r="A27" s="48"/>
      <c r="B27" s="49"/>
      <c r="C27" s="50"/>
      <c r="D27" s="47" t="s">
        <v>18</v>
      </c>
      <c r="E27" s="47" t="s">
        <v>36</v>
      </c>
      <c r="F27" s="47" t="s">
        <v>37</v>
      </c>
      <c r="G27" s="47" t="s">
        <v>61</v>
      </c>
      <c r="H27" s="47" t="s">
        <v>38</v>
      </c>
      <c r="I27" s="47" t="s">
        <v>39</v>
      </c>
      <c r="J27" s="47" t="s">
        <v>62</v>
      </c>
      <c r="K27" s="47" t="s">
        <v>63</v>
      </c>
    </row>
    <row r="28" spans="1:16" ht="19.5" customHeight="1" x14ac:dyDescent="0.15">
      <c r="A28" s="58" t="s">
        <v>0</v>
      </c>
      <c r="B28" s="56" t="s">
        <v>43</v>
      </c>
      <c r="C28" s="57" t="s">
        <v>27</v>
      </c>
      <c r="D28" s="28"/>
      <c r="E28" s="59">
        <v>1000</v>
      </c>
      <c r="F28" s="60">
        <v>1</v>
      </c>
      <c r="G28" s="31">
        <f>ROUNDDOWN(E28*D28*F28,2)</f>
        <v>0</v>
      </c>
      <c r="H28" s="29"/>
      <c r="I28" s="59">
        <v>0</v>
      </c>
      <c r="J28" s="29">
        <f t="shared" ref="J28:J39" si="3">ROUNDDOWN(I28*H28,2)</f>
        <v>0</v>
      </c>
      <c r="K28" s="32">
        <f t="shared" ref="K28:K39" si="4">INT(G28+J28)</f>
        <v>0</v>
      </c>
    </row>
    <row r="29" spans="1:16" ht="19.5" customHeight="1" x14ac:dyDescent="0.15">
      <c r="A29" s="58" t="s">
        <v>1</v>
      </c>
      <c r="B29" s="56" t="s">
        <v>43</v>
      </c>
      <c r="C29" s="57" t="s">
        <v>27</v>
      </c>
      <c r="D29" s="28">
        <f>D28</f>
        <v>0</v>
      </c>
      <c r="E29" s="59">
        <v>1000</v>
      </c>
      <c r="F29" s="60">
        <v>1</v>
      </c>
      <c r="G29" s="31">
        <f t="shared" ref="G29:G39" si="5">ROUNDDOWN(E29*D29*F29,2)</f>
        <v>0</v>
      </c>
      <c r="H29" s="29">
        <f>H28</f>
        <v>0</v>
      </c>
      <c r="I29" s="59">
        <v>0</v>
      </c>
      <c r="J29" s="29">
        <f t="shared" si="3"/>
        <v>0</v>
      </c>
      <c r="K29" s="32">
        <f t="shared" si="4"/>
        <v>0</v>
      </c>
    </row>
    <row r="30" spans="1:16" ht="19.5" customHeight="1" x14ac:dyDescent="0.15">
      <c r="A30" s="58" t="s">
        <v>2</v>
      </c>
      <c r="B30" s="56" t="s">
        <v>43</v>
      </c>
      <c r="C30" s="57" t="s">
        <v>50</v>
      </c>
      <c r="D30" s="28"/>
      <c r="E30" s="59">
        <v>1000</v>
      </c>
      <c r="F30" s="60">
        <v>0.86</v>
      </c>
      <c r="G30" s="31">
        <f t="shared" si="5"/>
        <v>0</v>
      </c>
      <c r="H30" s="29"/>
      <c r="I30" s="59">
        <v>120000</v>
      </c>
      <c r="J30" s="29">
        <f t="shared" si="3"/>
        <v>0</v>
      </c>
      <c r="K30" s="32">
        <f t="shared" si="4"/>
        <v>0</v>
      </c>
    </row>
    <row r="31" spans="1:16" ht="19.5" customHeight="1" x14ac:dyDescent="0.15">
      <c r="A31" s="58" t="s">
        <v>3</v>
      </c>
      <c r="B31" s="56" t="s">
        <v>44</v>
      </c>
      <c r="C31" s="57" t="s">
        <v>27</v>
      </c>
      <c r="D31" s="28">
        <f>D28</f>
        <v>0</v>
      </c>
      <c r="E31" s="59">
        <v>1000</v>
      </c>
      <c r="F31" s="60">
        <v>1</v>
      </c>
      <c r="G31" s="31">
        <f t="shared" si="5"/>
        <v>0</v>
      </c>
      <c r="H31" s="29"/>
      <c r="I31" s="59">
        <v>0</v>
      </c>
      <c r="J31" s="29">
        <f t="shared" si="3"/>
        <v>0</v>
      </c>
      <c r="K31" s="32">
        <f t="shared" si="4"/>
        <v>0</v>
      </c>
    </row>
    <row r="32" spans="1:16" ht="19.5" customHeight="1" x14ac:dyDescent="0.15">
      <c r="A32" s="58" t="s">
        <v>4</v>
      </c>
      <c r="B32" s="56" t="s">
        <v>44</v>
      </c>
      <c r="C32" s="57" t="s">
        <v>27</v>
      </c>
      <c r="D32" s="28">
        <f>D28</f>
        <v>0</v>
      </c>
      <c r="E32" s="59">
        <v>1000</v>
      </c>
      <c r="F32" s="60">
        <v>1</v>
      </c>
      <c r="G32" s="31">
        <f t="shared" si="5"/>
        <v>0</v>
      </c>
      <c r="H32" s="29">
        <f>H31</f>
        <v>0</v>
      </c>
      <c r="I32" s="59">
        <v>0</v>
      </c>
      <c r="J32" s="29">
        <f t="shared" si="3"/>
        <v>0</v>
      </c>
      <c r="K32" s="32">
        <f t="shared" si="4"/>
        <v>0</v>
      </c>
    </row>
    <row r="33" spans="1:12" ht="19.5" customHeight="1" x14ac:dyDescent="0.15">
      <c r="A33" s="58" t="s">
        <v>5</v>
      </c>
      <c r="B33" s="56" t="s">
        <v>44</v>
      </c>
      <c r="C33" s="57" t="s">
        <v>27</v>
      </c>
      <c r="D33" s="28">
        <f>D28</f>
        <v>0</v>
      </c>
      <c r="E33" s="59">
        <v>1000</v>
      </c>
      <c r="F33" s="60">
        <v>1</v>
      </c>
      <c r="G33" s="31">
        <f t="shared" si="5"/>
        <v>0</v>
      </c>
      <c r="H33" s="29">
        <f>H31</f>
        <v>0</v>
      </c>
      <c r="I33" s="59">
        <v>0</v>
      </c>
      <c r="J33" s="29">
        <f t="shared" si="3"/>
        <v>0</v>
      </c>
      <c r="K33" s="32">
        <f t="shared" si="4"/>
        <v>0</v>
      </c>
    </row>
    <row r="34" spans="1:12" ht="19.5" customHeight="1" x14ac:dyDescent="0.15">
      <c r="A34" s="58" t="s">
        <v>6</v>
      </c>
      <c r="B34" s="56" t="s">
        <v>43</v>
      </c>
      <c r="C34" s="57" t="s">
        <v>50</v>
      </c>
      <c r="D34" s="28">
        <f>D30</f>
        <v>0</v>
      </c>
      <c r="E34" s="59">
        <v>1000</v>
      </c>
      <c r="F34" s="60">
        <v>0.86</v>
      </c>
      <c r="G34" s="31">
        <f t="shared" si="5"/>
        <v>0</v>
      </c>
      <c r="H34" s="29"/>
      <c r="I34" s="59">
        <v>723500</v>
      </c>
      <c r="J34" s="29">
        <f t="shared" si="3"/>
        <v>0</v>
      </c>
      <c r="K34" s="32">
        <f t="shared" si="4"/>
        <v>0</v>
      </c>
    </row>
    <row r="35" spans="1:12" ht="19.5" customHeight="1" x14ac:dyDescent="0.15">
      <c r="A35" s="58" t="s">
        <v>7</v>
      </c>
      <c r="B35" s="56" t="s">
        <v>43</v>
      </c>
      <c r="C35" s="57" t="s">
        <v>27</v>
      </c>
      <c r="D35" s="28">
        <f>D28</f>
        <v>0</v>
      </c>
      <c r="E35" s="59">
        <v>1000</v>
      </c>
      <c r="F35" s="60">
        <v>1</v>
      </c>
      <c r="G35" s="31">
        <f t="shared" si="5"/>
        <v>0</v>
      </c>
      <c r="H35" s="29">
        <f>H28</f>
        <v>0</v>
      </c>
      <c r="I35" s="59">
        <v>0</v>
      </c>
      <c r="J35" s="29">
        <f t="shared" si="3"/>
        <v>0</v>
      </c>
      <c r="K35" s="32">
        <f t="shared" si="4"/>
        <v>0</v>
      </c>
    </row>
    <row r="36" spans="1:12" ht="19.5" customHeight="1" x14ac:dyDescent="0.15">
      <c r="A36" s="58" t="s">
        <v>8</v>
      </c>
      <c r="B36" s="56" t="s">
        <v>43</v>
      </c>
      <c r="C36" s="57" t="s">
        <v>50</v>
      </c>
      <c r="D36" s="28">
        <f>D30</f>
        <v>0</v>
      </c>
      <c r="E36" s="59">
        <v>1000</v>
      </c>
      <c r="F36" s="60">
        <v>0.86</v>
      </c>
      <c r="G36" s="31">
        <f t="shared" si="5"/>
        <v>0</v>
      </c>
      <c r="H36" s="29">
        <f>H30</f>
        <v>0</v>
      </c>
      <c r="I36" s="59">
        <v>120000</v>
      </c>
      <c r="J36" s="29">
        <f t="shared" si="3"/>
        <v>0</v>
      </c>
      <c r="K36" s="32">
        <f t="shared" si="4"/>
        <v>0</v>
      </c>
    </row>
    <row r="37" spans="1:12" ht="19.5" customHeight="1" x14ac:dyDescent="0.15">
      <c r="A37" s="58" t="s">
        <v>9</v>
      </c>
      <c r="B37" s="56" t="s">
        <v>43</v>
      </c>
      <c r="C37" s="57" t="s">
        <v>27</v>
      </c>
      <c r="D37" s="28">
        <f>D28</f>
        <v>0</v>
      </c>
      <c r="E37" s="59">
        <v>1000</v>
      </c>
      <c r="F37" s="60">
        <v>1</v>
      </c>
      <c r="G37" s="31">
        <f t="shared" si="5"/>
        <v>0</v>
      </c>
      <c r="H37" s="29">
        <f>H28</f>
        <v>0</v>
      </c>
      <c r="I37" s="59">
        <v>0</v>
      </c>
      <c r="J37" s="29">
        <f t="shared" si="3"/>
        <v>0</v>
      </c>
      <c r="K37" s="32">
        <f t="shared" si="4"/>
        <v>0</v>
      </c>
    </row>
    <row r="38" spans="1:12" ht="19.5" customHeight="1" x14ac:dyDescent="0.15">
      <c r="A38" s="58" t="s">
        <v>10</v>
      </c>
      <c r="B38" s="56" t="s">
        <v>43</v>
      </c>
      <c r="C38" s="57" t="s">
        <v>50</v>
      </c>
      <c r="D38" s="28">
        <f>D30</f>
        <v>0</v>
      </c>
      <c r="E38" s="59">
        <v>1000</v>
      </c>
      <c r="F38" s="60">
        <v>0.86</v>
      </c>
      <c r="G38" s="31">
        <f t="shared" si="5"/>
        <v>0</v>
      </c>
      <c r="H38" s="29">
        <f>H30</f>
        <v>0</v>
      </c>
      <c r="I38" s="59">
        <v>120000</v>
      </c>
      <c r="J38" s="29">
        <f t="shared" si="3"/>
        <v>0</v>
      </c>
      <c r="K38" s="32">
        <f t="shared" si="4"/>
        <v>0</v>
      </c>
    </row>
    <row r="39" spans="1:12" ht="19.5" customHeight="1" thickBot="1" x14ac:dyDescent="0.2">
      <c r="A39" s="58" t="s">
        <v>11</v>
      </c>
      <c r="B39" s="56" t="s">
        <v>43</v>
      </c>
      <c r="C39" s="57" t="s">
        <v>27</v>
      </c>
      <c r="D39" s="28">
        <f>D28</f>
        <v>0</v>
      </c>
      <c r="E39" s="59">
        <v>1000</v>
      </c>
      <c r="F39" s="60">
        <v>1</v>
      </c>
      <c r="G39" s="31">
        <f t="shared" si="5"/>
        <v>0</v>
      </c>
      <c r="H39" s="29">
        <f>H28</f>
        <v>0</v>
      </c>
      <c r="I39" s="59">
        <v>0</v>
      </c>
      <c r="J39" s="33">
        <f t="shared" si="3"/>
        <v>0</v>
      </c>
      <c r="K39" s="34">
        <f t="shared" si="4"/>
        <v>0</v>
      </c>
      <c r="L39" s="13"/>
    </row>
    <row r="40" spans="1:12" ht="20.25" customHeight="1" thickBot="1" x14ac:dyDescent="0.2">
      <c r="A40" s="4"/>
      <c r="B40" s="2"/>
      <c r="C40" s="5"/>
      <c r="D40" s="2"/>
      <c r="E40" s="2"/>
      <c r="F40" s="2"/>
      <c r="G40" s="2"/>
      <c r="H40" s="17"/>
      <c r="I40" s="2"/>
      <c r="J40" s="52" t="s">
        <v>40</v>
      </c>
      <c r="K40" s="14">
        <f>SUM(K28:K39)</f>
        <v>0</v>
      </c>
    </row>
    <row r="41" spans="1:12" ht="6" customHeight="1" thickBot="1" x14ac:dyDescent="0.2">
      <c r="A41" s="4"/>
      <c r="B41" s="2"/>
      <c r="C41" s="5"/>
      <c r="D41" s="2"/>
      <c r="E41" s="2"/>
      <c r="F41" s="2"/>
      <c r="G41" s="2"/>
      <c r="H41" s="17"/>
      <c r="I41" s="2"/>
      <c r="J41" s="26"/>
      <c r="K41" s="27"/>
    </row>
    <row r="42" spans="1:12" ht="26.25" customHeight="1" thickBot="1" x14ac:dyDescent="0.2">
      <c r="A42" s="3"/>
      <c r="B42" s="3"/>
      <c r="C42" s="5"/>
      <c r="D42" s="3"/>
      <c r="E42" s="3"/>
      <c r="F42" s="3"/>
      <c r="G42" s="3"/>
      <c r="H42" s="2"/>
      <c r="I42" s="3"/>
      <c r="J42" s="53" t="s">
        <v>64</v>
      </c>
      <c r="K42" s="14">
        <f>K20+K40</f>
        <v>0</v>
      </c>
    </row>
  </sheetData>
  <mergeCells count="6">
    <mergeCell ref="A25:B25"/>
    <mergeCell ref="A1:K1"/>
    <mergeCell ref="A2:K2"/>
    <mergeCell ref="A5:B5"/>
    <mergeCell ref="A21:K21"/>
    <mergeCell ref="A22:K22"/>
  </mergeCells>
  <phoneticPr fontId="2"/>
  <pageMargins left="0.86614173228346458" right="0.86614173228346458" top="0.74803149606299213" bottom="0.74803149606299213" header="0.59055118110236227" footer="0.31496062992125984"/>
  <pageSetup paperSize="9" orientation="landscape" r:id="rId1"/>
  <headerFooter>
    <oddHeader>&amp;R別添様式２</oddHeader>
    <oddFooter>&amp;C&amp;P/&amp;N</oddFooter>
  </headerFooter>
  <rowBreaks count="1" manualBreakCount="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Zeros="0" view="pageBreakPreview" topLeftCell="A16" zoomScaleNormal="100" zoomScaleSheetLayoutView="100" workbookViewId="0">
      <selection activeCell="D24" sqref="D24"/>
    </sheetView>
  </sheetViews>
  <sheetFormatPr defaultRowHeight="12" x14ac:dyDescent="0.15"/>
  <cols>
    <col min="1" max="1" width="6.25" style="15" customWidth="1"/>
    <col min="2" max="2" width="8.125" style="15" customWidth="1"/>
    <col min="3" max="3" width="9.875" style="10" customWidth="1"/>
    <col min="4" max="4" width="13.875" style="7" customWidth="1"/>
    <col min="5" max="6" width="8" style="7" bestFit="1" customWidth="1"/>
    <col min="7" max="7" width="13.875" style="7" customWidth="1"/>
    <col min="8" max="11" width="15.375" style="7" customWidth="1"/>
    <col min="12" max="12" width="19.25" style="7" customWidth="1"/>
    <col min="13" max="16384" width="9" style="7"/>
  </cols>
  <sheetData>
    <row r="1" spans="1:16" ht="33.75" customHeight="1" x14ac:dyDescent="0.15">
      <c r="A1" s="83" t="s">
        <v>73</v>
      </c>
      <c r="B1" s="84"/>
      <c r="C1" s="84"/>
      <c r="D1" s="84"/>
      <c r="E1" s="84"/>
      <c r="F1" s="84"/>
      <c r="G1" s="84"/>
      <c r="H1" s="84"/>
      <c r="I1" s="84"/>
      <c r="J1" s="84"/>
      <c r="K1" s="84"/>
    </row>
    <row r="2" spans="1:16" ht="15" customHeight="1" x14ac:dyDescent="0.15">
      <c r="A2" s="85" t="s">
        <v>54</v>
      </c>
      <c r="B2" s="85"/>
      <c r="C2" s="85"/>
      <c r="D2" s="85"/>
      <c r="E2" s="85"/>
      <c r="F2" s="85"/>
      <c r="G2" s="85"/>
      <c r="H2" s="85"/>
      <c r="I2" s="85"/>
      <c r="J2" s="85"/>
      <c r="K2" s="85"/>
    </row>
    <row r="3" spans="1:16" ht="18" customHeight="1" x14ac:dyDescent="0.15">
      <c r="A3" s="79" t="s">
        <v>72</v>
      </c>
      <c r="H3" s="15" t="s">
        <v>41</v>
      </c>
      <c r="I3" s="25"/>
      <c r="J3" s="25"/>
      <c r="K3" s="16"/>
    </row>
    <row r="4" spans="1:16" ht="16.5" customHeight="1" x14ac:dyDescent="0.15">
      <c r="A4" s="6" t="s">
        <v>55</v>
      </c>
      <c r="B4" s="6"/>
      <c r="C4" s="16"/>
      <c r="D4" s="6"/>
      <c r="E4" s="6"/>
      <c r="F4" s="6"/>
      <c r="G4" s="6"/>
      <c r="H4" s="6"/>
      <c r="I4" s="6"/>
      <c r="J4" s="6"/>
      <c r="K4" s="6"/>
    </row>
    <row r="5" spans="1:16" s="9" customFormat="1" x14ac:dyDescent="0.15">
      <c r="A5" s="81" t="s">
        <v>33</v>
      </c>
      <c r="B5" s="82"/>
      <c r="C5" s="43" t="s">
        <v>45</v>
      </c>
      <c r="D5" s="44" t="s">
        <v>19</v>
      </c>
      <c r="E5" s="44" t="s">
        <v>16</v>
      </c>
      <c r="F5" s="44" t="s">
        <v>52</v>
      </c>
      <c r="G5" s="44" t="s">
        <v>25</v>
      </c>
      <c r="H5" s="44" t="s">
        <v>21</v>
      </c>
      <c r="I5" s="44" t="s">
        <v>20</v>
      </c>
      <c r="J5" s="44" t="s">
        <v>26</v>
      </c>
      <c r="K5" s="44" t="s">
        <v>22</v>
      </c>
      <c r="L5" s="8"/>
      <c r="M5" s="8"/>
      <c r="N5" s="8"/>
      <c r="O5" s="8"/>
      <c r="P5" s="8"/>
    </row>
    <row r="6" spans="1:16" ht="16.5" customHeight="1" x14ac:dyDescent="0.15">
      <c r="A6" s="45"/>
      <c r="B6" s="46"/>
      <c r="C6" s="47"/>
      <c r="D6" s="47" t="s">
        <v>15</v>
      </c>
      <c r="E6" s="47" t="s">
        <v>12</v>
      </c>
      <c r="F6" s="47" t="s">
        <v>48</v>
      </c>
      <c r="G6" s="47" t="s">
        <v>14</v>
      </c>
      <c r="H6" s="47" t="s">
        <v>57</v>
      </c>
      <c r="I6" s="47" t="s">
        <v>13</v>
      </c>
      <c r="J6" s="47" t="s">
        <v>14</v>
      </c>
      <c r="K6" s="47" t="s">
        <v>14</v>
      </c>
      <c r="L6" s="10"/>
      <c r="M6" s="10"/>
      <c r="N6" s="10"/>
      <c r="O6" s="10"/>
      <c r="P6" s="10"/>
    </row>
    <row r="7" spans="1:16" ht="16.5" customHeight="1" x14ac:dyDescent="0.15">
      <c r="A7" s="48"/>
      <c r="B7" s="49"/>
      <c r="C7" s="50"/>
      <c r="D7" s="47" t="s">
        <v>28</v>
      </c>
      <c r="E7" s="47" t="s">
        <v>29</v>
      </c>
      <c r="F7" s="47" t="s">
        <v>30</v>
      </c>
      <c r="G7" s="47" t="s">
        <v>58</v>
      </c>
      <c r="H7" s="47" t="s">
        <v>31</v>
      </c>
      <c r="I7" s="47" t="s">
        <v>32</v>
      </c>
      <c r="J7" s="47" t="s">
        <v>59</v>
      </c>
      <c r="K7" s="47" t="s">
        <v>60</v>
      </c>
      <c r="L7" s="11"/>
      <c r="M7" s="10"/>
      <c r="N7" s="10"/>
      <c r="O7" s="10"/>
      <c r="P7" s="10"/>
    </row>
    <row r="8" spans="1:16" ht="19.5" customHeight="1" x14ac:dyDescent="0.15">
      <c r="A8" s="55" t="s">
        <v>0</v>
      </c>
      <c r="B8" s="56" t="s">
        <v>43</v>
      </c>
      <c r="C8" s="57" t="s">
        <v>27</v>
      </c>
      <c r="D8" s="28"/>
      <c r="E8" s="59">
        <v>2000</v>
      </c>
      <c r="F8" s="60">
        <v>1</v>
      </c>
      <c r="G8" s="31">
        <f>ROUNDDOWN(D8*E8*F8,2)</f>
        <v>0</v>
      </c>
      <c r="H8" s="29"/>
      <c r="I8" s="59">
        <v>0</v>
      </c>
      <c r="J8" s="29">
        <f t="shared" ref="J8:J19" si="0">ROUNDDOWN(I8*H8,2)</f>
        <v>0</v>
      </c>
      <c r="K8" s="32">
        <f t="shared" ref="K8:K19" si="1">INT(G8+J8)</f>
        <v>0</v>
      </c>
      <c r="L8" s="12"/>
      <c r="M8" s="12"/>
      <c r="N8" s="12"/>
      <c r="O8" s="12"/>
      <c r="P8" s="12"/>
    </row>
    <row r="9" spans="1:16" ht="19.5" customHeight="1" x14ac:dyDescent="0.15">
      <c r="A9" s="58" t="s">
        <v>1</v>
      </c>
      <c r="B9" s="56" t="s">
        <v>43</v>
      </c>
      <c r="C9" s="57" t="s">
        <v>27</v>
      </c>
      <c r="D9" s="28">
        <f>D8</f>
        <v>0</v>
      </c>
      <c r="E9" s="59">
        <v>2000</v>
      </c>
      <c r="F9" s="60">
        <v>1</v>
      </c>
      <c r="G9" s="31">
        <f t="shared" ref="G9:G19" si="2">ROUNDDOWN(D9*E9*F9,2)</f>
        <v>0</v>
      </c>
      <c r="H9" s="29">
        <f>H8</f>
        <v>0</v>
      </c>
      <c r="I9" s="59">
        <v>0</v>
      </c>
      <c r="J9" s="29">
        <f t="shared" si="0"/>
        <v>0</v>
      </c>
      <c r="K9" s="32">
        <f t="shared" si="1"/>
        <v>0</v>
      </c>
      <c r="L9" s="12"/>
      <c r="M9" s="12"/>
      <c r="N9" s="12"/>
      <c r="O9" s="12"/>
      <c r="P9" s="12"/>
    </row>
    <row r="10" spans="1:16" ht="19.5" customHeight="1" x14ac:dyDescent="0.15">
      <c r="A10" s="58" t="s">
        <v>2</v>
      </c>
      <c r="B10" s="56" t="s">
        <v>43</v>
      </c>
      <c r="C10" s="57" t="s">
        <v>50</v>
      </c>
      <c r="D10" s="28"/>
      <c r="E10" s="59">
        <v>2000</v>
      </c>
      <c r="F10" s="60">
        <v>0.86</v>
      </c>
      <c r="G10" s="31">
        <f t="shared" si="2"/>
        <v>0</v>
      </c>
      <c r="H10" s="29"/>
      <c r="I10" s="59">
        <v>120000</v>
      </c>
      <c r="J10" s="29">
        <f t="shared" si="0"/>
        <v>0</v>
      </c>
      <c r="K10" s="32">
        <f t="shared" si="1"/>
        <v>0</v>
      </c>
      <c r="L10" s="12"/>
      <c r="M10" s="12"/>
      <c r="N10" s="12"/>
      <c r="O10" s="12"/>
      <c r="P10" s="12"/>
    </row>
    <row r="11" spans="1:16" ht="19.5" customHeight="1" x14ac:dyDescent="0.15">
      <c r="A11" s="58" t="s">
        <v>3</v>
      </c>
      <c r="B11" s="56" t="s">
        <v>44</v>
      </c>
      <c r="C11" s="57" t="s">
        <v>27</v>
      </c>
      <c r="D11" s="28">
        <f>D8</f>
        <v>0</v>
      </c>
      <c r="E11" s="59">
        <v>2000</v>
      </c>
      <c r="F11" s="60">
        <v>1</v>
      </c>
      <c r="G11" s="31">
        <f t="shared" si="2"/>
        <v>0</v>
      </c>
      <c r="H11" s="29"/>
      <c r="I11" s="59">
        <v>0</v>
      </c>
      <c r="J11" s="29">
        <f t="shared" si="0"/>
        <v>0</v>
      </c>
      <c r="K11" s="32">
        <f t="shared" si="1"/>
        <v>0</v>
      </c>
      <c r="L11" s="12"/>
      <c r="M11" s="12"/>
      <c r="N11" s="12"/>
      <c r="O11" s="12"/>
      <c r="P11" s="12"/>
    </row>
    <row r="12" spans="1:16" ht="19.5" customHeight="1" x14ac:dyDescent="0.15">
      <c r="A12" s="58" t="s">
        <v>4</v>
      </c>
      <c r="B12" s="56" t="s">
        <v>44</v>
      </c>
      <c r="C12" s="57" t="s">
        <v>27</v>
      </c>
      <c r="D12" s="28">
        <f>D8</f>
        <v>0</v>
      </c>
      <c r="E12" s="59">
        <v>2000</v>
      </c>
      <c r="F12" s="60">
        <v>1</v>
      </c>
      <c r="G12" s="31">
        <f t="shared" si="2"/>
        <v>0</v>
      </c>
      <c r="H12" s="29">
        <f>H11</f>
        <v>0</v>
      </c>
      <c r="I12" s="59">
        <v>0</v>
      </c>
      <c r="J12" s="29">
        <f t="shared" si="0"/>
        <v>0</v>
      </c>
      <c r="K12" s="32">
        <f t="shared" si="1"/>
        <v>0</v>
      </c>
      <c r="L12" s="12"/>
      <c r="M12" s="12"/>
      <c r="N12" s="12"/>
      <c r="O12" s="12"/>
      <c r="P12" s="12"/>
    </row>
    <row r="13" spans="1:16" ht="19.5" customHeight="1" x14ac:dyDescent="0.15">
      <c r="A13" s="58" t="s">
        <v>5</v>
      </c>
      <c r="B13" s="56" t="s">
        <v>44</v>
      </c>
      <c r="C13" s="57" t="s">
        <v>27</v>
      </c>
      <c r="D13" s="28">
        <f>D8</f>
        <v>0</v>
      </c>
      <c r="E13" s="59">
        <v>2000</v>
      </c>
      <c r="F13" s="60">
        <v>1</v>
      </c>
      <c r="G13" s="31">
        <f t="shared" si="2"/>
        <v>0</v>
      </c>
      <c r="H13" s="29">
        <f>H11</f>
        <v>0</v>
      </c>
      <c r="I13" s="59">
        <v>0</v>
      </c>
      <c r="J13" s="29">
        <f t="shared" si="0"/>
        <v>0</v>
      </c>
      <c r="K13" s="32">
        <f t="shared" si="1"/>
        <v>0</v>
      </c>
      <c r="L13" s="12"/>
      <c r="M13" s="12"/>
      <c r="N13" s="12"/>
      <c r="O13" s="12"/>
      <c r="P13" s="12"/>
    </row>
    <row r="14" spans="1:16" ht="19.5" customHeight="1" x14ac:dyDescent="0.15">
      <c r="A14" s="58" t="s">
        <v>6</v>
      </c>
      <c r="B14" s="56" t="s">
        <v>43</v>
      </c>
      <c r="C14" s="57" t="s">
        <v>50</v>
      </c>
      <c r="D14" s="28">
        <f>D10</f>
        <v>0</v>
      </c>
      <c r="E14" s="59">
        <v>2000</v>
      </c>
      <c r="F14" s="60">
        <v>0.86</v>
      </c>
      <c r="G14" s="31">
        <f t="shared" si="2"/>
        <v>0</v>
      </c>
      <c r="H14" s="29">
        <f>H10</f>
        <v>0</v>
      </c>
      <c r="I14" s="59">
        <v>479500</v>
      </c>
      <c r="J14" s="29">
        <f t="shared" si="0"/>
        <v>0</v>
      </c>
      <c r="K14" s="32">
        <f t="shared" si="1"/>
        <v>0</v>
      </c>
      <c r="L14" s="12"/>
      <c r="M14" s="12"/>
      <c r="N14" s="12"/>
      <c r="O14" s="12"/>
      <c r="P14" s="12"/>
    </row>
    <row r="15" spans="1:16" ht="19.5" customHeight="1" x14ac:dyDescent="0.15">
      <c r="A15" s="58" t="s">
        <v>7</v>
      </c>
      <c r="B15" s="56" t="s">
        <v>43</v>
      </c>
      <c r="C15" s="57" t="s">
        <v>27</v>
      </c>
      <c r="D15" s="28">
        <f>D8</f>
        <v>0</v>
      </c>
      <c r="E15" s="59">
        <v>2000</v>
      </c>
      <c r="F15" s="60">
        <v>1</v>
      </c>
      <c r="G15" s="31">
        <f t="shared" si="2"/>
        <v>0</v>
      </c>
      <c r="H15" s="29">
        <f>H8</f>
        <v>0</v>
      </c>
      <c r="I15" s="59">
        <v>0</v>
      </c>
      <c r="J15" s="29">
        <f t="shared" si="0"/>
        <v>0</v>
      </c>
      <c r="K15" s="32">
        <f t="shared" si="1"/>
        <v>0</v>
      </c>
      <c r="L15" s="12"/>
      <c r="M15" s="12"/>
      <c r="N15" s="12"/>
      <c r="O15" s="12"/>
      <c r="P15" s="12"/>
    </row>
    <row r="16" spans="1:16" ht="19.5" customHeight="1" x14ac:dyDescent="0.15">
      <c r="A16" s="58" t="s">
        <v>8</v>
      </c>
      <c r="B16" s="56" t="s">
        <v>43</v>
      </c>
      <c r="C16" s="57" t="s">
        <v>50</v>
      </c>
      <c r="D16" s="28">
        <f>D10</f>
        <v>0</v>
      </c>
      <c r="E16" s="59">
        <v>2000</v>
      </c>
      <c r="F16" s="60">
        <v>0.86</v>
      </c>
      <c r="G16" s="31">
        <f t="shared" si="2"/>
        <v>0</v>
      </c>
      <c r="H16" s="29">
        <f>H10</f>
        <v>0</v>
      </c>
      <c r="I16" s="59">
        <v>120000</v>
      </c>
      <c r="J16" s="29">
        <f t="shared" si="0"/>
        <v>0</v>
      </c>
      <c r="K16" s="32">
        <f t="shared" si="1"/>
        <v>0</v>
      </c>
      <c r="L16" s="12"/>
      <c r="M16" s="12"/>
      <c r="N16" s="12"/>
      <c r="O16" s="12"/>
      <c r="P16" s="12"/>
    </row>
    <row r="17" spans="1:16" ht="19.5" customHeight="1" x14ac:dyDescent="0.15">
      <c r="A17" s="58" t="s">
        <v>9</v>
      </c>
      <c r="B17" s="56" t="s">
        <v>43</v>
      </c>
      <c r="C17" s="57" t="s">
        <v>27</v>
      </c>
      <c r="D17" s="28">
        <f>D8</f>
        <v>0</v>
      </c>
      <c r="E17" s="59">
        <v>2000</v>
      </c>
      <c r="F17" s="60">
        <v>1</v>
      </c>
      <c r="G17" s="31">
        <f t="shared" si="2"/>
        <v>0</v>
      </c>
      <c r="H17" s="29">
        <f>H8</f>
        <v>0</v>
      </c>
      <c r="I17" s="59">
        <v>0</v>
      </c>
      <c r="J17" s="29">
        <f t="shared" si="0"/>
        <v>0</v>
      </c>
      <c r="K17" s="32">
        <f t="shared" si="1"/>
        <v>0</v>
      </c>
      <c r="L17" s="12"/>
      <c r="M17" s="12"/>
      <c r="N17" s="12"/>
      <c r="O17" s="12"/>
      <c r="P17" s="12"/>
    </row>
    <row r="18" spans="1:16" ht="19.5" customHeight="1" x14ac:dyDescent="0.15">
      <c r="A18" s="58" t="s">
        <v>10</v>
      </c>
      <c r="B18" s="56" t="s">
        <v>43</v>
      </c>
      <c r="C18" s="57" t="s">
        <v>50</v>
      </c>
      <c r="D18" s="28">
        <f>D10</f>
        <v>0</v>
      </c>
      <c r="E18" s="59">
        <v>2000</v>
      </c>
      <c r="F18" s="60">
        <v>0.86</v>
      </c>
      <c r="G18" s="31">
        <f t="shared" si="2"/>
        <v>0</v>
      </c>
      <c r="H18" s="29">
        <f>H10</f>
        <v>0</v>
      </c>
      <c r="I18" s="59">
        <v>120000</v>
      </c>
      <c r="J18" s="29">
        <f t="shared" si="0"/>
        <v>0</v>
      </c>
      <c r="K18" s="32">
        <f t="shared" si="1"/>
        <v>0</v>
      </c>
      <c r="L18" s="12"/>
      <c r="M18" s="12"/>
      <c r="N18" s="12"/>
      <c r="O18" s="12"/>
      <c r="P18" s="12"/>
    </row>
    <row r="19" spans="1:16" ht="19.5" customHeight="1" thickBot="1" x14ac:dyDescent="0.2">
      <c r="A19" s="58" t="s">
        <v>11</v>
      </c>
      <c r="B19" s="56" t="s">
        <v>43</v>
      </c>
      <c r="C19" s="57" t="s">
        <v>27</v>
      </c>
      <c r="D19" s="28">
        <f>D8</f>
        <v>0</v>
      </c>
      <c r="E19" s="59">
        <v>2000</v>
      </c>
      <c r="F19" s="60">
        <v>1</v>
      </c>
      <c r="G19" s="31">
        <f t="shared" si="2"/>
        <v>0</v>
      </c>
      <c r="H19" s="29">
        <f>H8</f>
        <v>0</v>
      </c>
      <c r="I19" s="59">
        <v>0</v>
      </c>
      <c r="J19" s="33">
        <f t="shared" si="0"/>
        <v>0</v>
      </c>
      <c r="K19" s="34">
        <f t="shared" si="1"/>
        <v>0</v>
      </c>
      <c r="L19" s="12"/>
      <c r="M19" s="12"/>
      <c r="N19" s="12"/>
      <c r="O19" s="12"/>
      <c r="P19" s="12"/>
    </row>
    <row r="20" spans="1:16" ht="19.5" customHeight="1" thickBot="1" x14ac:dyDescent="0.2">
      <c r="A20" s="35"/>
      <c r="B20" s="36"/>
      <c r="C20" s="37"/>
      <c r="D20" s="36"/>
      <c r="E20" s="36"/>
      <c r="F20" s="36"/>
      <c r="G20" s="36"/>
      <c r="H20" s="38"/>
      <c r="I20" s="36"/>
      <c r="J20" s="51" t="s">
        <v>35</v>
      </c>
      <c r="K20" s="30">
        <f>SUM(K8:K19)</f>
        <v>0</v>
      </c>
    </row>
    <row r="21" spans="1:16" ht="100.5" customHeight="1" x14ac:dyDescent="0.15">
      <c r="A21" s="86" t="s">
        <v>78</v>
      </c>
      <c r="B21" s="86"/>
      <c r="C21" s="86"/>
      <c r="D21" s="86"/>
      <c r="E21" s="86"/>
      <c r="F21" s="86"/>
      <c r="G21" s="86"/>
      <c r="H21" s="86"/>
      <c r="I21" s="86"/>
      <c r="J21" s="86"/>
      <c r="K21" s="86"/>
    </row>
    <row r="22" spans="1:16" ht="15.75" customHeight="1" x14ac:dyDescent="0.15">
      <c r="A22" s="86" t="s">
        <v>54</v>
      </c>
      <c r="B22" s="86"/>
      <c r="C22" s="86"/>
      <c r="D22" s="86"/>
      <c r="E22" s="86"/>
      <c r="F22" s="86"/>
      <c r="G22" s="86"/>
      <c r="H22" s="86"/>
      <c r="I22" s="86"/>
      <c r="J22" s="86"/>
      <c r="K22" s="86"/>
    </row>
    <row r="23" spans="1:16" ht="22.5" customHeight="1" x14ac:dyDescent="0.15">
      <c r="A23" s="80"/>
      <c r="B23" s="80"/>
      <c r="C23" s="80"/>
      <c r="D23" s="80"/>
      <c r="E23" s="80"/>
      <c r="F23" s="80"/>
      <c r="G23" s="80"/>
      <c r="H23" s="80"/>
      <c r="I23" s="80"/>
      <c r="J23" s="80"/>
      <c r="K23" s="80"/>
    </row>
    <row r="24" spans="1:16" ht="15.75" customHeight="1" x14ac:dyDescent="0.15">
      <c r="A24" s="40" t="s">
        <v>56</v>
      </c>
      <c r="B24" s="41"/>
      <c r="C24" s="42"/>
      <c r="D24" s="40"/>
      <c r="E24" s="40"/>
      <c r="F24" s="40"/>
      <c r="G24" s="40"/>
      <c r="H24" s="40" t="s">
        <v>46</v>
      </c>
      <c r="I24" s="40"/>
      <c r="J24" s="40"/>
      <c r="K24" s="40"/>
    </row>
    <row r="25" spans="1:16" s="9" customFormat="1" x14ac:dyDescent="0.15">
      <c r="A25" s="81" t="s">
        <v>33</v>
      </c>
      <c r="B25" s="82"/>
      <c r="C25" s="43" t="s">
        <v>45</v>
      </c>
      <c r="D25" s="44" t="s">
        <v>19</v>
      </c>
      <c r="E25" s="44" t="s">
        <v>16</v>
      </c>
      <c r="F25" s="44" t="s">
        <v>52</v>
      </c>
      <c r="G25" s="44" t="s">
        <v>25</v>
      </c>
      <c r="H25" s="44" t="s">
        <v>24</v>
      </c>
      <c r="I25" s="44" t="s">
        <v>23</v>
      </c>
      <c r="J25" s="44" t="s">
        <v>34</v>
      </c>
      <c r="K25" s="44" t="s">
        <v>22</v>
      </c>
    </row>
    <row r="26" spans="1:16" ht="16.5" customHeight="1" x14ac:dyDescent="0.15">
      <c r="A26" s="45"/>
      <c r="B26" s="46"/>
      <c r="C26" s="47"/>
      <c r="D26" s="47" t="s">
        <v>15</v>
      </c>
      <c r="E26" s="47" t="s">
        <v>12</v>
      </c>
      <c r="F26" s="47" t="s">
        <v>48</v>
      </c>
      <c r="G26" s="47" t="s">
        <v>14</v>
      </c>
      <c r="H26" s="47" t="s">
        <v>57</v>
      </c>
      <c r="I26" s="47" t="s">
        <v>13</v>
      </c>
      <c r="J26" s="47" t="s">
        <v>14</v>
      </c>
      <c r="K26" s="47" t="s">
        <v>14</v>
      </c>
    </row>
    <row r="27" spans="1:16" ht="16.5" customHeight="1" x14ac:dyDescent="0.15">
      <c r="A27" s="48"/>
      <c r="B27" s="49"/>
      <c r="C27" s="50"/>
      <c r="D27" s="47" t="s">
        <v>18</v>
      </c>
      <c r="E27" s="47" t="s">
        <v>36</v>
      </c>
      <c r="F27" s="47" t="s">
        <v>37</v>
      </c>
      <c r="G27" s="47" t="s">
        <v>61</v>
      </c>
      <c r="H27" s="47" t="s">
        <v>38</v>
      </c>
      <c r="I27" s="47" t="s">
        <v>39</v>
      </c>
      <c r="J27" s="47" t="s">
        <v>62</v>
      </c>
      <c r="K27" s="47" t="s">
        <v>63</v>
      </c>
    </row>
    <row r="28" spans="1:16" ht="19.5" customHeight="1" x14ac:dyDescent="0.15">
      <c r="A28" s="58" t="s">
        <v>0</v>
      </c>
      <c r="B28" s="56" t="s">
        <v>43</v>
      </c>
      <c r="C28" s="57" t="s">
        <v>27</v>
      </c>
      <c r="D28" s="28"/>
      <c r="E28" s="59">
        <v>1000</v>
      </c>
      <c r="F28" s="60">
        <v>1</v>
      </c>
      <c r="G28" s="31">
        <f>ROUNDDOWN(E28*D28*F28,2)</f>
        <v>0</v>
      </c>
      <c r="H28" s="29"/>
      <c r="I28" s="59">
        <v>0</v>
      </c>
      <c r="J28" s="29">
        <f t="shared" ref="J28:J39" si="3">ROUNDDOWN(I28*H28,2)</f>
        <v>0</v>
      </c>
      <c r="K28" s="32">
        <f t="shared" ref="K28:K39" si="4">INT(G28+J28)</f>
        <v>0</v>
      </c>
    </row>
    <row r="29" spans="1:16" ht="19.5" customHeight="1" x14ac:dyDescent="0.15">
      <c r="A29" s="58" t="s">
        <v>1</v>
      </c>
      <c r="B29" s="56" t="s">
        <v>43</v>
      </c>
      <c r="C29" s="57" t="s">
        <v>27</v>
      </c>
      <c r="D29" s="28">
        <f>D28</f>
        <v>0</v>
      </c>
      <c r="E29" s="59">
        <v>1000</v>
      </c>
      <c r="F29" s="60">
        <v>1</v>
      </c>
      <c r="G29" s="31">
        <f t="shared" ref="G29:G39" si="5">ROUNDDOWN(E29*D29*F29,2)</f>
        <v>0</v>
      </c>
      <c r="H29" s="29">
        <f>H28</f>
        <v>0</v>
      </c>
      <c r="I29" s="59">
        <v>0</v>
      </c>
      <c r="J29" s="29">
        <f t="shared" si="3"/>
        <v>0</v>
      </c>
      <c r="K29" s="32">
        <f t="shared" si="4"/>
        <v>0</v>
      </c>
    </row>
    <row r="30" spans="1:16" ht="19.5" customHeight="1" x14ac:dyDescent="0.15">
      <c r="A30" s="58" t="s">
        <v>2</v>
      </c>
      <c r="B30" s="56" t="s">
        <v>43</v>
      </c>
      <c r="C30" s="57" t="s">
        <v>50</v>
      </c>
      <c r="D30" s="28"/>
      <c r="E30" s="59">
        <v>1000</v>
      </c>
      <c r="F30" s="60">
        <v>0.86</v>
      </c>
      <c r="G30" s="31">
        <f t="shared" si="5"/>
        <v>0</v>
      </c>
      <c r="H30" s="29"/>
      <c r="I30" s="59">
        <v>120000</v>
      </c>
      <c r="J30" s="29">
        <f t="shared" si="3"/>
        <v>0</v>
      </c>
      <c r="K30" s="32">
        <f t="shared" si="4"/>
        <v>0</v>
      </c>
    </row>
    <row r="31" spans="1:16" ht="19.5" customHeight="1" x14ac:dyDescent="0.15">
      <c r="A31" s="58" t="s">
        <v>3</v>
      </c>
      <c r="B31" s="56" t="s">
        <v>44</v>
      </c>
      <c r="C31" s="57" t="s">
        <v>27</v>
      </c>
      <c r="D31" s="28">
        <f>D28</f>
        <v>0</v>
      </c>
      <c r="E31" s="59">
        <v>1000</v>
      </c>
      <c r="F31" s="60">
        <v>1</v>
      </c>
      <c r="G31" s="31">
        <f t="shared" si="5"/>
        <v>0</v>
      </c>
      <c r="H31" s="29"/>
      <c r="I31" s="59">
        <v>0</v>
      </c>
      <c r="J31" s="29">
        <f t="shared" si="3"/>
        <v>0</v>
      </c>
      <c r="K31" s="32">
        <f t="shared" si="4"/>
        <v>0</v>
      </c>
    </row>
    <row r="32" spans="1:16" ht="19.5" customHeight="1" x14ac:dyDescent="0.15">
      <c r="A32" s="58" t="s">
        <v>4</v>
      </c>
      <c r="B32" s="56" t="s">
        <v>44</v>
      </c>
      <c r="C32" s="57" t="s">
        <v>27</v>
      </c>
      <c r="D32" s="28">
        <f>D28</f>
        <v>0</v>
      </c>
      <c r="E32" s="59">
        <v>1000</v>
      </c>
      <c r="F32" s="60">
        <v>1</v>
      </c>
      <c r="G32" s="31">
        <f t="shared" si="5"/>
        <v>0</v>
      </c>
      <c r="H32" s="29">
        <f>H31</f>
        <v>0</v>
      </c>
      <c r="I32" s="59">
        <v>0</v>
      </c>
      <c r="J32" s="29">
        <f t="shared" si="3"/>
        <v>0</v>
      </c>
      <c r="K32" s="32">
        <f t="shared" si="4"/>
        <v>0</v>
      </c>
    </row>
    <row r="33" spans="1:12" ht="19.5" customHeight="1" x14ac:dyDescent="0.15">
      <c r="A33" s="58" t="s">
        <v>5</v>
      </c>
      <c r="B33" s="56" t="s">
        <v>44</v>
      </c>
      <c r="C33" s="57" t="s">
        <v>27</v>
      </c>
      <c r="D33" s="28">
        <f>D28</f>
        <v>0</v>
      </c>
      <c r="E33" s="59">
        <v>1000</v>
      </c>
      <c r="F33" s="60">
        <v>1</v>
      </c>
      <c r="G33" s="31">
        <f t="shared" si="5"/>
        <v>0</v>
      </c>
      <c r="H33" s="29">
        <f>H31</f>
        <v>0</v>
      </c>
      <c r="I33" s="59">
        <v>0</v>
      </c>
      <c r="J33" s="29">
        <f t="shared" si="3"/>
        <v>0</v>
      </c>
      <c r="K33" s="32">
        <f t="shared" si="4"/>
        <v>0</v>
      </c>
    </row>
    <row r="34" spans="1:12" ht="19.5" customHeight="1" x14ac:dyDescent="0.15">
      <c r="A34" s="58" t="s">
        <v>6</v>
      </c>
      <c r="B34" s="56" t="s">
        <v>43</v>
      </c>
      <c r="C34" s="57" t="s">
        <v>50</v>
      </c>
      <c r="D34" s="28">
        <f>D30</f>
        <v>0</v>
      </c>
      <c r="E34" s="59">
        <v>1000</v>
      </c>
      <c r="F34" s="60">
        <v>0.86</v>
      </c>
      <c r="G34" s="31">
        <f t="shared" si="5"/>
        <v>0</v>
      </c>
      <c r="H34" s="29"/>
      <c r="I34" s="59">
        <v>723500</v>
      </c>
      <c r="J34" s="29">
        <f t="shared" si="3"/>
        <v>0</v>
      </c>
      <c r="K34" s="32">
        <f t="shared" si="4"/>
        <v>0</v>
      </c>
    </row>
    <row r="35" spans="1:12" ht="19.5" customHeight="1" x14ac:dyDescent="0.15">
      <c r="A35" s="58" t="s">
        <v>7</v>
      </c>
      <c r="B35" s="56" t="s">
        <v>43</v>
      </c>
      <c r="C35" s="57" t="s">
        <v>27</v>
      </c>
      <c r="D35" s="28">
        <f>D28</f>
        <v>0</v>
      </c>
      <c r="E35" s="59">
        <v>1000</v>
      </c>
      <c r="F35" s="60">
        <v>1</v>
      </c>
      <c r="G35" s="31">
        <f t="shared" si="5"/>
        <v>0</v>
      </c>
      <c r="H35" s="29">
        <f>H28</f>
        <v>0</v>
      </c>
      <c r="I35" s="59">
        <v>0</v>
      </c>
      <c r="J35" s="29">
        <f t="shared" si="3"/>
        <v>0</v>
      </c>
      <c r="K35" s="32">
        <f t="shared" si="4"/>
        <v>0</v>
      </c>
    </row>
    <row r="36" spans="1:12" ht="19.5" customHeight="1" x14ac:dyDescent="0.15">
      <c r="A36" s="58" t="s">
        <v>8</v>
      </c>
      <c r="B36" s="56" t="s">
        <v>43</v>
      </c>
      <c r="C36" s="57" t="s">
        <v>50</v>
      </c>
      <c r="D36" s="28">
        <f>D30</f>
        <v>0</v>
      </c>
      <c r="E36" s="59">
        <v>1000</v>
      </c>
      <c r="F36" s="60">
        <v>0.86</v>
      </c>
      <c r="G36" s="31">
        <f t="shared" si="5"/>
        <v>0</v>
      </c>
      <c r="H36" s="29">
        <f>H30</f>
        <v>0</v>
      </c>
      <c r="I36" s="59">
        <v>120000</v>
      </c>
      <c r="J36" s="29">
        <f t="shared" si="3"/>
        <v>0</v>
      </c>
      <c r="K36" s="32">
        <f t="shared" si="4"/>
        <v>0</v>
      </c>
    </row>
    <row r="37" spans="1:12" ht="19.5" customHeight="1" x14ac:dyDescent="0.15">
      <c r="A37" s="58" t="s">
        <v>9</v>
      </c>
      <c r="B37" s="56" t="s">
        <v>43</v>
      </c>
      <c r="C37" s="57" t="s">
        <v>27</v>
      </c>
      <c r="D37" s="28">
        <f>D28</f>
        <v>0</v>
      </c>
      <c r="E37" s="59">
        <v>1000</v>
      </c>
      <c r="F37" s="60">
        <v>1</v>
      </c>
      <c r="G37" s="31">
        <f t="shared" si="5"/>
        <v>0</v>
      </c>
      <c r="H37" s="29">
        <f>H28</f>
        <v>0</v>
      </c>
      <c r="I37" s="59">
        <v>0</v>
      </c>
      <c r="J37" s="29">
        <f t="shared" si="3"/>
        <v>0</v>
      </c>
      <c r="K37" s="32">
        <f t="shared" si="4"/>
        <v>0</v>
      </c>
    </row>
    <row r="38" spans="1:12" ht="19.5" customHeight="1" x14ac:dyDescent="0.15">
      <c r="A38" s="58" t="s">
        <v>10</v>
      </c>
      <c r="B38" s="56" t="s">
        <v>43</v>
      </c>
      <c r="C38" s="57" t="s">
        <v>50</v>
      </c>
      <c r="D38" s="28">
        <f>D30</f>
        <v>0</v>
      </c>
      <c r="E38" s="59">
        <v>1000</v>
      </c>
      <c r="F38" s="60">
        <v>0.86</v>
      </c>
      <c r="G38" s="31">
        <f t="shared" si="5"/>
        <v>0</v>
      </c>
      <c r="H38" s="29">
        <f>H30</f>
        <v>0</v>
      </c>
      <c r="I38" s="59">
        <v>120000</v>
      </c>
      <c r="J38" s="29">
        <f t="shared" si="3"/>
        <v>0</v>
      </c>
      <c r="K38" s="32">
        <f t="shared" si="4"/>
        <v>0</v>
      </c>
    </row>
    <row r="39" spans="1:12" ht="19.5" customHeight="1" thickBot="1" x14ac:dyDescent="0.2">
      <c r="A39" s="58" t="s">
        <v>11</v>
      </c>
      <c r="B39" s="56" t="s">
        <v>43</v>
      </c>
      <c r="C39" s="57" t="s">
        <v>27</v>
      </c>
      <c r="D39" s="28">
        <f>D28</f>
        <v>0</v>
      </c>
      <c r="E39" s="59">
        <v>1000</v>
      </c>
      <c r="F39" s="60">
        <v>1</v>
      </c>
      <c r="G39" s="31">
        <f t="shared" si="5"/>
        <v>0</v>
      </c>
      <c r="H39" s="29">
        <f>H28</f>
        <v>0</v>
      </c>
      <c r="I39" s="59">
        <v>0</v>
      </c>
      <c r="J39" s="33">
        <f t="shared" si="3"/>
        <v>0</v>
      </c>
      <c r="K39" s="34">
        <f t="shared" si="4"/>
        <v>0</v>
      </c>
      <c r="L39" s="13"/>
    </row>
    <row r="40" spans="1:12" ht="20.25" customHeight="1" thickBot="1" x14ac:dyDescent="0.2">
      <c r="A40" s="4"/>
      <c r="B40" s="2"/>
      <c r="C40" s="5"/>
      <c r="D40" s="2"/>
      <c r="E40" s="2"/>
      <c r="F40" s="2"/>
      <c r="G40" s="2"/>
      <c r="H40" s="17"/>
      <c r="I40" s="2"/>
      <c r="J40" s="52" t="s">
        <v>40</v>
      </c>
      <c r="K40" s="14">
        <f>SUM(K28:K39)</f>
        <v>0</v>
      </c>
    </row>
    <row r="41" spans="1:12" ht="6" customHeight="1" thickBot="1" x14ac:dyDescent="0.2">
      <c r="A41" s="4"/>
      <c r="B41" s="2"/>
      <c r="C41" s="5"/>
      <c r="D41" s="2"/>
      <c r="E41" s="2"/>
      <c r="F41" s="2"/>
      <c r="G41" s="2"/>
      <c r="H41" s="17"/>
      <c r="I41" s="2"/>
      <c r="J41" s="26"/>
      <c r="K41" s="27"/>
    </row>
    <row r="42" spans="1:12" ht="26.25" customHeight="1" thickBot="1" x14ac:dyDescent="0.2">
      <c r="A42" s="3"/>
      <c r="B42" s="3"/>
      <c r="C42" s="5"/>
      <c r="D42" s="3"/>
      <c r="E42" s="3"/>
      <c r="F42" s="3"/>
      <c r="G42" s="3"/>
      <c r="H42" s="2"/>
      <c r="I42" s="3"/>
      <c r="J42" s="53" t="s">
        <v>64</v>
      </c>
      <c r="K42" s="14">
        <f>K20+K40</f>
        <v>0</v>
      </c>
    </row>
  </sheetData>
  <mergeCells count="6">
    <mergeCell ref="A25:B25"/>
    <mergeCell ref="A1:K1"/>
    <mergeCell ref="A2:K2"/>
    <mergeCell ref="A5:B5"/>
    <mergeCell ref="A21:K21"/>
    <mergeCell ref="A22:K22"/>
  </mergeCells>
  <phoneticPr fontId="2"/>
  <pageMargins left="0.86614173228346458" right="0.86614173228346458" top="0.74803149606299213" bottom="0.74803149606299213" header="0.59055118110236227" footer="0.31496062992125984"/>
  <pageSetup paperSize="9" orientation="landscape" r:id="rId1"/>
  <headerFooter>
    <oddHeader>&amp;R別添様式２</oddHeader>
    <oddFooter>&amp;C&amp;P/&amp;N</oddFooter>
  </headerFooter>
  <rowBreaks count="1" manualBreakCount="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Zeros="0" view="pageBreakPreview" zoomScaleNormal="100" zoomScaleSheetLayoutView="100" workbookViewId="0">
      <selection activeCell="D23" sqref="D23"/>
    </sheetView>
  </sheetViews>
  <sheetFormatPr defaultRowHeight="12" x14ac:dyDescent="0.15"/>
  <cols>
    <col min="1" max="1" width="6.25" style="15" customWidth="1"/>
    <col min="2" max="2" width="8.125" style="15" customWidth="1"/>
    <col min="3" max="3" width="9.875" style="10" customWidth="1"/>
    <col min="4" max="4" width="13.875" style="7" customWidth="1"/>
    <col min="5" max="6" width="8" style="7" bestFit="1" customWidth="1"/>
    <col min="7" max="7" width="13.875" style="7" customWidth="1"/>
    <col min="8" max="11" width="15.375" style="7" customWidth="1"/>
    <col min="12" max="12" width="19.25" style="7" customWidth="1"/>
    <col min="13" max="16384" width="9" style="7"/>
  </cols>
  <sheetData>
    <row r="1" spans="1:16" ht="33.75" customHeight="1" x14ac:dyDescent="0.15">
      <c r="A1" s="83" t="s">
        <v>75</v>
      </c>
      <c r="B1" s="84"/>
      <c r="C1" s="84"/>
      <c r="D1" s="84"/>
      <c r="E1" s="84"/>
      <c r="F1" s="84"/>
      <c r="G1" s="84"/>
      <c r="H1" s="84"/>
      <c r="I1" s="84"/>
      <c r="J1" s="84"/>
      <c r="K1" s="84"/>
    </row>
    <row r="2" spans="1:16" ht="15" customHeight="1" x14ac:dyDescent="0.15">
      <c r="A2" s="85" t="s">
        <v>54</v>
      </c>
      <c r="B2" s="85"/>
      <c r="C2" s="85"/>
      <c r="D2" s="85"/>
      <c r="E2" s="85"/>
      <c r="F2" s="85"/>
      <c r="G2" s="85"/>
      <c r="H2" s="85"/>
      <c r="I2" s="85"/>
      <c r="J2" s="85"/>
      <c r="K2" s="85"/>
    </row>
    <row r="3" spans="1:16" ht="18" customHeight="1" x14ac:dyDescent="0.15">
      <c r="A3" s="79" t="s">
        <v>74</v>
      </c>
      <c r="H3" s="15" t="s">
        <v>41</v>
      </c>
      <c r="I3" s="25"/>
      <c r="J3" s="25"/>
      <c r="K3" s="16"/>
    </row>
    <row r="4" spans="1:16" ht="16.5" customHeight="1" x14ac:dyDescent="0.15">
      <c r="A4" s="6" t="s">
        <v>55</v>
      </c>
      <c r="B4" s="6"/>
      <c r="C4" s="16"/>
      <c r="D4" s="6"/>
      <c r="E4" s="6"/>
      <c r="F4" s="6"/>
      <c r="G4" s="6"/>
      <c r="H4" s="6"/>
      <c r="I4" s="6"/>
      <c r="J4" s="6"/>
      <c r="K4" s="6"/>
    </row>
    <row r="5" spans="1:16" s="9" customFormat="1" x14ac:dyDescent="0.15">
      <c r="A5" s="81" t="s">
        <v>33</v>
      </c>
      <c r="B5" s="82"/>
      <c r="C5" s="43" t="s">
        <v>45</v>
      </c>
      <c r="D5" s="44" t="s">
        <v>19</v>
      </c>
      <c r="E5" s="44" t="s">
        <v>16</v>
      </c>
      <c r="F5" s="44" t="s">
        <v>52</v>
      </c>
      <c r="G5" s="44" t="s">
        <v>25</v>
      </c>
      <c r="H5" s="44" t="s">
        <v>21</v>
      </c>
      <c r="I5" s="44" t="s">
        <v>20</v>
      </c>
      <c r="J5" s="44" t="s">
        <v>26</v>
      </c>
      <c r="K5" s="44" t="s">
        <v>22</v>
      </c>
      <c r="L5" s="8"/>
      <c r="M5" s="8"/>
      <c r="N5" s="8"/>
      <c r="O5" s="8"/>
      <c r="P5" s="8"/>
    </row>
    <row r="6" spans="1:16" ht="16.5" customHeight="1" x14ac:dyDescent="0.15">
      <c r="A6" s="45"/>
      <c r="B6" s="46"/>
      <c r="C6" s="47"/>
      <c r="D6" s="47" t="s">
        <v>15</v>
      </c>
      <c r="E6" s="47" t="s">
        <v>12</v>
      </c>
      <c r="F6" s="47" t="s">
        <v>48</v>
      </c>
      <c r="G6" s="47" t="s">
        <v>14</v>
      </c>
      <c r="H6" s="47" t="s">
        <v>57</v>
      </c>
      <c r="I6" s="47" t="s">
        <v>13</v>
      </c>
      <c r="J6" s="47" t="s">
        <v>14</v>
      </c>
      <c r="K6" s="47" t="s">
        <v>14</v>
      </c>
      <c r="L6" s="10"/>
      <c r="M6" s="10"/>
      <c r="N6" s="10"/>
      <c r="O6" s="10"/>
      <c r="P6" s="10"/>
    </row>
    <row r="7" spans="1:16" ht="16.5" customHeight="1" x14ac:dyDescent="0.15">
      <c r="A7" s="48"/>
      <c r="B7" s="49"/>
      <c r="C7" s="50"/>
      <c r="D7" s="47" t="s">
        <v>28</v>
      </c>
      <c r="E7" s="47" t="s">
        <v>29</v>
      </c>
      <c r="F7" s="47" t="s">
        <v>30</v>
      </c>
      <c r="G7" s="47" t="s">
        <v>58</v>
      </c>
      <c r="H7" s="47" t="s">
        <v>31</v>
      </c>
      <c r="I7" s="47" t="s">
        <v>32</v>
      </c>
      <c r="J7" s="47" t="s">
        <v>59</v>
      </c>
      <c r="K7" s="47" t="s">
        <v>60</v>
      </c>
      <c r="L7" s="11"/>
      <c r="M7" s="10"/>
      <c r="N7" s="10"/>
      <c r="O7" s="10"/>
      <c r="P7" s="10"/>
    </row>
    <row r="8" spans="1:16" ht="19.5" customHeight="1" x14ac:dyDescent="0.15">
      <c r="A8" s="55" t="s">
        <v>0</v>
      </c>
      <c r="B8" s="56" t="s">
        <v>43</v>
      </c>
      <c r="C8" s="57" t="s">
        <v>27</v>
      </c>
      <c r="D8" s="28"/>
      <c r="E8" s="59">
        <v>2000</v>
      </c>
      <c r="F8" s="60">
        <v>1</v>
      </c>
      <c r="G8" s="31">
        <f>ROUNDDOWN(D8*E8*F8,2)</f>
        <v>0</v>
      </c>
      <c r="H8" s="29"/>
      <c r="I8" s="59">
        <v>0</v>
      </c>
      <c r="J8" s="29">
        <f t="shared" ref="J8:J13" si="0">ROUNDDOWN(I8*H8,2)</f>
        <v>0</v>
      </c>
      <c r="K8" s="32">
        <f t="shared" ref="K8:K13" si="1">INT(G8+J8)</f>
        <v>0</v>
      </c>
      <c r="L8" s="12"/>
      <c r="M8" s="12"/>
      <c r="N8" s="12"/>
      <c r="O8" s="12"/>
      <c r="P8" s="12"/>
    </row>
    <row r="9" spans="1:16" ht="19.5" customHeight="1" x14ac:dyDescent="0.15">
      <c r="A9" s="58" t="s">
        <v>1</v>
      </c>
      <c r="B9" s="56" t="s">
        <v>43</v>
      </c>
      <c r="C9" s="57" t="s">
        <v>27</v>
      </c>
      <c r="D9" s="28">
        <f>D8</f>
        <v>0</v>
      </c>
      <c r="E9" s="59">
        <v>2000</v>
      </c>
      <c r="F9" s="60">
        <v>1</v>
      </c>
      <c r="G9" s="31">
        <f t="shared" ref="G9:G13" si="2">ROUNDDOWN(D9*E9*F9,2)</f>
        <v>0</v>
      </c>
      <c r="H9" s="29">
        <f>H8</f>
        <v>0</v>
      </c>
      <c r="I9" s="59">
        <v>0</v>
      </c>
      <c r="J9" s="29">
        <f t="shared" si="0"/>
        <v>0</v>
      </c>
      <c r="K9" s="32">
        <f t="shared" si="1"/>
        <v>0</v>
      </c>
      <c r="L9" s="12"/>
      <c r="M9" s="12"/>
      <c r="N9" s="12"/>
      <c r="O9" s="12"/>
      <c r="P9" s="12"/>
    </row>
    <row r="10" spans="1:16" ht="19.5" customHeight="1" x14ac:dyDescent="0.15">
      <c r="A10" s="58" t="s">
        <v>2</v>
      </c>
      <c r="B10" s="56" t="s">
        <v>43</v>
      </c>
      <c r="C10" s="57" t="s">
        <v>50</v>
      </c>
      <c r="D10" s="28"/>
      <c r="E10" s="59">
        <v>2000</v>
      </c>
      <c r="F10" s="60">
        <v>0.86</v>
      </c>
      <c r="G10" s="31">
        <f t="shared" si="2"/>
        <v>0</v>
      </c>
      <c r="H10" s="29"/>
      <c r="I10" s="59">
        <v>120000</v>
      </c>
      <c r="J10" s="29">
        <f t="shared" si="0"/>
        <v>0</v>
      </c>
      <c r="K10" s="32">
        <f t="shared" si="1"/>
        <v>0</v>
      </c>
      <c r="L10" s="12"/>
      <c r="M10" s="12"/>
      <c r="N10" s="12"/>
      <c r="O10" s="12"/>
      <c r="P10" s="12"/>
    </row>
    <row r="11" spans="1:16" ht="19.5" customHeight="1" x14ac:dyDescent="0.15">
      <c r="A11" s="58" t="s">
        <v>3</v>
      </c>
      <c r="B11" s="56" t="s">
        <v>44</v>
      </c>
      <c r="C11" s="57" t="s">
        <v>27</v>
      </c>
      <c r="D11" s="28">
        <f>D8</f>
        <v>0</v>
      </c>
      <c r="E11" s="59">
        <v>2000</v>
      </c>
      <c r="F11" s="60">
        <v>1</v>
      </c>
      <c r="G11" s="31">
        <f t="shared" si="2"/>
        <v>0</v>
      </c>
      <c r="H11" s="29"/>
      <c r="I11" s="59">
        <v>0</v>
      </c>
      <c r="J11" s="29">
        <f t="shared" si="0"/>
        <v>0</v>
      </c>
      <c r="K11" s="32">
        <f t="shared" si="1"/>
        <v>0</v>
      </c>
      <c r="L11" s="12"/>
      <c r="M11" s="12"/>
      <c r="N11" s="12"/>
      <c r="O11" s="12"/>
      <c r="P11" s="12"/>
    </row>
    <row r="12" spans="1:16" ht="19.5" customHeight="1" x14ac:dyDescent="0.15">
      <c r="A12" s="58" t="s">
        <v>4</v>
      </c>
      <c r="B12" s="56" t="s">
        <v>44</v>
      </c>
      <c r="C12" s="57" t="s">
        <v>27</v>
      </c>
      <c r="D12" s="28">
        <f>D8</f>
        <v>0</v>
      </c>
      <c r="E12" s="59">
        <v>2000</v>
      </c>
      <c r="F12" s="60">
        <v>1</v>
      </c>
      <c r="G12" s="31">
        <f t="shared" si="2"/>
        <v>0</v>
      </c>
      <c r="H12" s="29">
        <f>H11</f>
        <v>0</v>
      </c>
      <c r="I12" s="59">
        <v>0</v>
      </c>
      <c r="J12" s="29">
        <f t="shared" si="0"/>
        <v>0</v>
      </c>
      <c r="K12" s="32">
        <f t="shared" si="1"/>
        <v>0</v>
      </c>
      <c r="L12" s="12"/>
      <c r="M12" s="12"/>
      <c r="N12" s="12"/>
      <c r="O12" s="12"/>
      <c r="P12" s="12"/>
    </row>
    <row r="13" spans="1:16" ht="19.5" customHeight="1" x14ac:dyDescent="0.15">
      <c r="A13" s="58" t="s">
        <v>5</v>
      </c>
      <c r="B13" s="56" t="s">
        <v>44</v>
      </c>
      <c r="C13" s="57" t="s">
        <v>27</v>
      </c>
      <c r="D13" s="28">
        <f>D8</f>
        <v>0</v>
      </c>
      <c r="E13" s="59">
        <v>2000</v>
      </c>
      <c r="F13" s="60">
        <v>1</v>
      </c>
      <c r="G13" s="31">
        <f t="shared" si="2"/>
        <v>0</v>
      </c>
      <c r="H13" s="29">
        <f>H11</f>
        <v>0</v>
      </c>
      <c r="I13" s="59">
        <v>0</v>
      </c>
      <c r="J13" s="29">
        <f t="shared" si="0"/>
        <v>0</v>
      </c>
      <c r="K13" s="32">
        <f t="shared" si="1"/>
        <v>0</v>
      </c>
      <c r="L13" s="12"/>
      <c r="M13" s="12"/>
      <c r="N13" s="12"/>
      <c r="O13" s="12"/>
      <c r="P13" s="12"/>
    </row>
    <row r="14" spans="1:16" ht="19.5" customHeight="1" x14ac:dyDescent="0.15">
      <c r="A14" s="74"/>
      <c r="B14" s="75"/>
      <c r="C14" s="75"/>
      <c r="D14" s="66"/>
      <c r="E14" s="67"/>
      <c r="F14" s="68"/>
      <c r="G14" s="69"/>
      <c r="H14" s="70"/>
      <c r="I14" s="67"/>
      <c r="J14" s="70"/>
      <c r="K14" s="71"/>
      <c r="L14" s="12"/>
      <c r="M14" s="12"/>
      <c r="N14" s="12"/>
      <c r="O14" s="12"/>
      <c r="P14" s="12"/>
    </row>
    <row r="15" spans="1:16" ht="19.5" customHeight="1" x14ac:dyDescent="0.15">
      <c r="A15" s="74"/>
      <c r="B15" s="76"/>
      <c r="C15" s="76"/>
      <c r="D15" s="66"/>
      <c r="E15" s="67"/>
      <c r="F15" s="68"/>
      <c r="G15" s="69"/>
      <c r="H15" s="70"/>
      <c r="I15" s="67"/>
      <c r="J15" s="70"/>
      <c r="K15" s="71"/>
      <c r="L15" s="12"/>
      <c r="M15" s="12"/>
      <c r="N15" s="12"/>
      <c r="O15" s="12"/>
      <c r="P15" s="12"/>
    </row>
    <row r="16" spans="1:16" ht="19.5" customHeight="1" x14ac:dyDescent="0.15">
      <c r="A16" s="74"/>
      <c r="B16" s="76"/>
      <c r="C16" s="76"/>
      <c r="D16" s="66"/>
      <c r="E16" s="67"/>
      <c r="F16" s="68"/>
      <c r="G16" s="69"/>
      <c r="H16" s="70"/>
      <c r="I16" s="67"/>
      <c r="J16" s="70"/>
      <c r="K16" s="71"/>
      <c r="L16" s="12"/>
      <c r="M16" s="12"/>
      <c r="N16" s="12"/>
      <c r="O16" s="12"/>
      <c r="P16" s="12"/>
    </row>
    <row r="17" spans="1:16" ht="19.5" customHeight="1" x14ac:dyDescent="0.15">
      <c r="A17" s="74"/>
      <c r="B17" s="76"/>
      <c r="C17" s="76"/>
      <c r="D17" s="66"/>
      <c r="E17" s="67"/>
      <c r="F17" s="68"/>
      <c r="G17" s="69"/>
      <c r="H17" s="70"/>
      <c r="I17" s="67"/>
      <c r="J17" s="70"/>
      <c r="K17" s="71"/>
      <c r="L17" s="12"/>
      <c r="M17" s="12"/>
      <c r="N17" s="12"/>
      <c r="O17" s="12"/>
      <c r="P17" s="12"/>
    </row>
    <row r="18" spans="1:16" ht="19.5" customHeight="1" x14ac:dyDescent="0.15">
      <c r="A18" s="74"/>
      <c r="B18" s="76"/>
      <c r="C18" s="76"/>
      <c r="D18" s="66"/>
      <c r="E18" s="67"/>
      <c r="F18" s="68"/>
      <c r="G18" s="69"/>
      <c r="H18" s="70"/>
      <c r="I18" s="67"/>
      <c r="J18" s="70"/>
      <c r="K18" s="71"/>
      <c r="L18" s="12"/>
      <c r="M18" s="12"/>
      <c r="N18" s="12"/>
      <c r="O18" s="12"/>
      <c r="P18" s="12"/>
    </row>
    <row r="19" spans="1:16" ht="19.5" customHeight="1" thickBot="1" x14ac:dyDescent="0.2">
      <c r="A19" s="74"/>
      <c r="B19" s="76"/>
      <c r="C19" s="76"/>
      <c r="D19" s="66"/>
      <c r="E19" s="67"/>
      <c r="F19" s="68"/>
      <c r="G19" s="69"/>
      <c r="H19" s="70"/>
      <c r="I19" s="67"/>
      <c r="J19" s="72"/>
      <c r="K19" s="73"/>
      <c r="L19" s="12"/>
      <c r="M19" s="12"/>
      <c r="N19" s="12"/>
      <c r="O19" s="12"/>
      <c r="P19" s="12"/>
    </row>
    <row r="20" spans="1:16" ht="19.5" customHeight="1" thickBot="1" x14ac:dyDescent="0.2">
      <c r="A20" s="35"/>
      <c r="B20" s="36"/>
      <c r="C20" s="37"/>
      <c r="D20" s="36"/>
      <c r="E20" s="36"/>
      <c r="F20" s="36"/>
      <c r="G20" s="36"/>
      <c r="H20" s="38"/>
      <c r="I20" s="36"/>
      <c r="J20" s="51" t="s">
        <v>35</v>
      </c>
      <c r="K20" s="30">
        <f>SUM(K8:K19)</f>
        <v>0</v>
      </c>
    </row>
    <row r="21" spans="1:16" ht="100.5" customHeight="1" x14ac:dyDescent="0.15">
      <c r="A21" s="86" t="s">
        <v>79</v>
      </c>
      <c r="B21" s="86"/>
      <c r="C21" s="86"/>
      <c r="D21" s="86"/>
      <c r="E21" s="86"/>
      <c r="F21" s="86"/>
      <c r="G21" s="86"/>
      <c r="H21" s="86"/>
      <c r="I21" s="86"/>
      <c r="J21" s="86"/>
      <c r="K21" s="86"/>
    </row>
    <row r="22" spans="1:16" ht="15.75" customHeight="1" x14ac:dyDescent="0.15">
      <c r="A22" s="86" t="s">
        <v>54</v>
      </c>
      <c r="B22" s="86"/>
      <c r="C22" s="86"/>
      <c r="D22" s="86"/>
      <c r="E22" s="86"/>
      <c r="F22" s="86"/>
      <c r="G22" s="86"/>
      <c r="H22" s="86"/>
      <c r="I22" s="86"/>
      <c r="J22" s="86"/>
      <c r="K22" s="86"/>
    </row>
    <row r="23" spans="1:16" ht="22.5" customHeight="1" x14ac:dyDescent="0.15">
      <c r="A23" s="65"/>
      <c r="B23" s="65"/>
      <c r="C23" s="65"/>
      <c r="D23" s="65"/>
      <c r="E23" s="65"/>
      <c r="F23" s="65"/>
      <c r="G23" s="65"/>
      <c r="H23" s="65"/>
      <c r="I23" s="65"/>
      <c r="J23" s="65"/>
      <c r="K23" s="65"/>
    </row>
    <row r="24" spans="1:16" ht="15.75" customHeight="1" x14ac:dyDescent="0.15">
      <c r="A24" s="40" t="s">
        <v>56</v>
      </c>
      <c r="B24" s="41"/>
      <c r="C24" s="42"/>
      <c r="D24" s="40"/>
      <c r="E24" s="40"/>
      <c r="F24" s="40"/>
      <c r="G24" s="40"/>
      <c r="H24" s="40" t="s">
        <v>46</v>
      </c>
      <c r="I24" s="40"/>
      <c r="J24" s="40"/>
      <c r="K24" s="40"/>
    </row>
    <row r="25" spans="1:16" s="9" customFormat="1" x14ac:dyDescent="0.15">
      <c r="A25" s="81" t="s">
        <v>33</v>
      </c>
      <c r="B25" s="82"/>
      <c r="C25" s="43" t="s">
        <v>45</v>
      </c>
      <c r="D25" s="44" t="s">
        <v>19</v>
      </c>
      <c r="E25" s="44" t="s">
        <v>16</v>
      </c>
      <c r="F25" s="44" t="s">
        <v>52</v>
      </c>
      <c r="G25" s="44" t="s">
        <v>25</v>
      </c>
      <c r="H25" s="44" t="s">
        <v>24</v>
      </c>
      <c r="I25" s="44" t="s">
        <v>23</v>
      </c>
      <c r="J25" s="44" t="s">
        <v>34</v>
      </c>
      <c r="K25" s="44" t="s">
        <v>22</v>
      </c>
    </row>
    <row r="26" spans="1:16" ht="16.5" customHeight="1" x14ac:dyDescent="0.15">
      <c r="A26" s="45"/>
      <c r="B26" s="46"/>
      <c r="C26" s="47"/>
      <c r="D26" s="47" t="s">
        <v>15</v>
      </c>
      <c r="E26" s="47" t="s">
        <v>12</v>
      </c>
      <c r="F26" s="47" t="s">
        <v>48</v>
      </c>
      <c r="G26" s="47" t="s">
        <v>14</v>
      </c>
      <c r="H26" s="47" t="s">
        <v>57</v>
      </c>
      <c r="I26" s="47" t="s">
        <v>13</v>
      </c>
      <c r="J26" s="47" t="s">
        <v>14</v>
      </c>
      <c r="K26" s="47" t="s">
        <v>14</v>
      </c>
    </row>
    <row r="27" spans="1:16" ht="16.5" customHeight="1" x14ac:dyDescent="0.15">
      <c r="A27" s="48"/>
      <c r="B27" s="49"/>
      <c r="C27" s="50"/>
      <c r="D27" s="47" t="s">
        <v>18</v>
      </c>
      <c r="E27" s="47" t="s">
        <v>36</v>
      </c>
      <c r="F27" s="47" t="s">
        <v>37</v>
      </c>
      <c r="G27" s="47" t="s">
        <v>61</v>
      </c>
      <c r="H27" s="47" t="s">
        <v>38</v>
      </c>
      <c r="I27" s="47" t="s">
        <v>39</v>
      </c>
      <c r="J27" s="47" t="s">
        <v>62</v>
      </c>
      <c r="K27" s="47" t="s">
        <v>63</v>
      </c>
    </row>
    <row r="28" spans="1:16" ht="19.5" customHeight="1" x14ac:dyDescent="0.15">
      <c r="A28" s="58" t="s">
        <v>0</v>
      </c>
      <c r="B28" s="56" t="s">
        <v>43</v>
      </c>
      <c r="C28" s="57" t="s">
        <v>27</v>
      </c>
      <c r="D28" s="28"/>
      <c r="E28" s="59">
        <v>1000</v>
      </c>
      <c r="F28" s="60">
        <v>1</v>
      </c>
      <c r="G28" s="31">
        <f>ROUNDDOWN(E28*D28*F28,2)</f>
        <v>0</v>
      </c>
      <c r="H28" s="29"/>
      <c r="I28" s="59">
        <v>0</v>
      </c>
      <c r="J28" s="29">
        <f t="shared" ref="J28:J33" si="3">ROUNDDOWN(I28*H28,2)</f>
        <v>0</v>
      </c>
      <c r="K28" s="32">
        <f t="shared" ref="K28:K33" si="4">INT(G28+J28)</f>
        <v>0</v>
      </c>
    </row>
    <row r="29" spans="1:16" ht="19.5" customHeight="1" x14ac:dyDescent="0.15">
      <c r="A29" s="58" t="s">
        <v>1</v>
      </c>
      <c r="B29" s="56" t="s">
        <v>43</v>
      </c>
      <c r="C29" s="57" t="s">
        <v>27</v>
      </c>
      <c r="D29" s="28">
        <f>D28</f>
        <v>0</v>
      </c>
      <c r="E29" s="59">
        <v>1000</v>
      </c>
      <c r="F29" s="60">
        <v>1</v>
      </c>
      <c r="G29" s="31">
        <f t="shared" ref="G29:G33" si="5">ROUNDDOWN(E29*D29*F29,2)</f>
        <v>0</v>
      </c>
      <c r="H29" s="29">
        <f>H28</f>
        <v>0</v>
      </c>
      <c r="I29" s="59">
        <v>0</v>
      </c>
      <c r="J29" s="29">
        <f t="shared" si="3"/>
        <v>0</v>
      </c>
      <c r="K29" s="32">
        <f t="shared" si="4"/>
        <v>0</v>
      </c>
    </row>
    <row r="30" spans="1:16" ht="19.5" customHeight="1" x14ac:dyDescent="0.15">
      <c r="A30" s="58" t="s">
        <v>2</v>
      </c>
      <c r="B30" s="56" t="s">
        <v>43</v>
      </c>
      <c r="C30" s="57" t="s">
        <v>50</v>
      </c>
      <c r="D30" s="28"/>
      <c r="E30" s="59">
        <v>1000</v>
      </c>
      <c r="F30" s="60">
        <v>0.86</v>
      </c>
      <c r="G30" s="31">
        <f t="shared" si="5"/>
        <v>0</v>
      </c>
      <c r="H30" s="29"/>
      <c r="I30" s="59">
        <v>120000</v>
      </c>
      <c r="J30" s="29">
        <f t="shared" si="3"/>
        <v>0</v>
      </c>
      <c r="K30" s="32">
        <f t="shared" si="4"/>
        <v>0</v>
      </c>
    </row>
    <row r="31" spans="1:16" ht="19.5" customHeight="1" x14ac:dyDescent="0.15">
      <c r="A31" s="58" t="s">
        <v>3</v>
      </c>
      <c r="B31" s="56" t="s">
        <v>44</v>
      </c>
      <c r="C31" s="57" t="s">
        <v>27</v>
      </c>
      <c r="D31" s="28">
        <f>D28</f>
        <v>0</v>
      </c>
      <c r="E31" s="59">
        <v>1000</v>
      </c>
      <c r="F31" s="60">
        <v>1</v>
      </c>
      <c r="G31" s="31">
        <f t="shared" si="5"/>
        <v>0</v>
      </c>
      <c r="H31" s="29"/>
      <c r="I31" s="59">
        <v>0</v>
      </c>
      <c r="J31" s="29">
        <f t="shared" si="3"/>
        <v>0</v>
      </c>
      <c r="K31" s="32">
        <f t="shared" si="4"/>
        <v>0</v>
      </c>
    </row>
    <row r="32" spans="1:16" ht="19.5" customHeight="1" x14ac:dyDescent="0.15">
      <c r="A32" s="58" t="s">
        <v>4</v>
      </c>
      <c r="B32" s="56" t="s">
        <v>44</v>
      </c>
      <c r="C32" s="57" t="s">
        <v>27</v>
      </c>
      <c r="D32" s="28">
        <f>D28</f>
        <v>0</v>
      </c>
      <c r="E32" s="59">
        <v>1000</v>
      </c>
      <c r="F32" s="60">
        <v>1</v>
      </c>
      <c r="G32" s="31">
        <f t="shared" si="5"/>
        <v>0</v>
      </c>
      <c r="H32" s="29">
        <f>H31</f>
        <v>0</v>
      </c>
      <c r="I32" s="59">
        <v>0</v>
      </c>
      <c r="J32" s="29">
        <f t="shared" si="3"/>
        <v>0</v>
      </c>
      <c r="K32" s="32">
        <f t="shared" si="4"/>
        <v>0</v>
      </c>
    </row>
    <row r="33" spans="1:12" ht="19.5" customHeight="1" x14ac:dyDescent="0.15">
      <c r="A33" s="58" t="s">
        <v>5</v>
      </c>
      <c r="B33" s="56" t="s">
        <v>44</v>
      </c>
      <c r="C33" s="57" t="s">
        <v>27</v>
      </c>
      <c r="D33" s="28">
        <f>D28</f>
        <v>0</v>
      </c>
      <c r="E33" s="59">
        <v>1000</v>
      </c>
      <c r="F33" s="60">
        <v>1</v>
      </c>
      <c r="G33" s="31">
        <f t="shared" si="5"/>
        <v>0</v>
      </c>
      <c r="H33" s="29">
        <f>H31</f>
        <v>0</v>
      </c>
      <c r="I33" s="59">
        <v>0</v>
      </c>
      <c r="J33" s="29">
        <f t="shared" si="3"/>
        <v>0</v>
      </c>
      <c r="K33" s="32">
        <f t="shared" si="4"/>
        <v>0</v>
      </c>
    </row>
    <row r="34" spans="1:12" ht="19.5" customHeight="1" x14ac:dyDescent="0.15">
      <c r="A34" s="74"/>
      <c r="B34" s="75"/>
      <c r="C34" s="77"/>
      <c r="D34" s="66"/>
      <c r="E34" s="67"/>
      <c r="F34" s="68"/>
      <c r="G34" s="69"/>
      <c r="H34" s="70"/>
      <c r="I34" s="67"/>
      <c r="J34" s="70"/>
      <c r="K34" s="71"/>
    </row>
    <row r="35" spans="1:12" ht="19.5" customHeight="1" x14ac:dyDescent="0.15">
      <c r="A35" s="74"/>
      <c r="B35" s="76"/>
      <c r="C35" s="78"/>
      <c r="D35" s="66"/>
      <c r="E35" s="67"/>
      <c r="F35" s="68"/>
      <c r="G35" s="69"/>
      <c r="H35" s="70"/>
      <c r="I35" s="67"/>
      <c r="J35" s="70"/>
      <c r="K35" s="71"/>
    </row>
    <row r="36" spans="1:12" ht="19.5" customHeight="1" x14ac:dyDescent="0.15">
      <c r="A36" s="74"/>
      <c r="B36" s="76"/>
      <c r="C36" s="78"/>
      <c r="D36" s="66"/>
      <c r="E36" s="67"/>
      <c r="F36" s="68"/>
      <c r="G36" s="69"/>
      <c r="H36" s="70"/>
      <c r="I36" s="67"/>
      <c r="J36" s="70"/>
      <c r="K36" s="71"/>
    </row>
    <row r="37" spans="1:12" ht="19.5" customHeight="1" x14ac:dyDescent="0.15">
      <c r="A37" s="74"/>
      <c r="B37" s="76"/>
      <c r="C37" s="78"/>
      <c r="D37" s="66"/>
      <c r="E37" s="67"/>
      <c r="F37" s="68"/>
      <c r="G37" s="69"/>
      <c r="H37" s="70"/>
      <c r="I37" s="67"/>
      <c r="J37" s="70"/>
      <c r="K37" s="71"/>
    </row>
    <row r="38" spans="1:12" ht="19.5" customHeight="1" x14ac:dyDescent="0.15">
      <c r="A38" s="74"/>
      <c r="B38" s="76"/>
      <c r="C38" s="78"/>
      <c r="D38" s="66"/>
      <c r="E38" s="67"/>
      <c r="F38" s="68"/>
      <c r="G38" s="69"/>
      <c r="H38" s="70"/>
      <c r="I38" s="67"/>
      <c r="J38" s="70"/>
      <c r="K38" s="71"/>
    </row>
    <row r="39" spans="1:12" ht="19.5" customHeight="1" thickBot="1" x14ac:dyDescent="0.2">
      <c r="A39" s="74"/>
      <c r="B39" s="76"/>
      <c r="C39" s="78"/>
      <c r="D39" s="66"/>
      <c r="E39" s="67"/>
      <c r="F39" s="68"/>
      <c r="G39" s="69"/>
      <c r="H39" s="70"/>
      <c r="I39" s="67"/>
      <c r="J39" s="72"/>
      <c r="K39" s="73"/>
      <c r="L39" s="13"/>
    </row>
    <row r="40" spans="1:12" ht="20.25" customHeight="1" thickBot="1" x14ac:dyDescent="0.2">
      <c r="A40" s="4"/>
      <c r="B40" s="2"/>
      <c r="C40" s="5"/>
      <c r="D40" s="2"/>
      <c r="E40" s="2"/>
      <c r="F40" s="2"/>
      <c r="G40" s="2"/>
      <c r="H40" s="17"/>
      <c r="I40" s="2"/>
      <c r="J40" s="52" t="s">
        <v>40</v>
      </c>
      <c r="K40" s="14">
        <f>SUM(K28:K39)</f>
        <v>0</v>
      </c>
    </row>
    <row r="41" spans="1:12" ht="6" customHeight="1" thickBot="1" x14ac:dyDescent="0.2">
      <c r="A41" s="4"/>
      <c r="B41" s="2"/>
      <c r="C41" s="5"/>
      <c r="D41" s="2"/>
      <c r="E41" s="2"/>
      <c r="F41" s="2"/>
      <c r="G41" s="2"/>
      <c r="H41" s="17"/>
      <c r="I41" s="2"/>
      <c r="J41" s="26"/>
      <c r="K41" s="27"/>
    </row>
    <row r="42" spans="1:12" ht="26.25" customHeight="1" thickBot="1" x14ac:dyDescent="0.2">
      <c r="A42" s="3"/>
      <c r="B42" s="3"/>
      <c r="C42" s="5"/>
      <c r="D42" s="3"/>
      <c r="E42" s="3"/>
      <c r="F42" s="3"/>
      <c r="G42" s="3"/>
      <c r="H42" s="2"/>
      <c r="I42" s="3"/>
      <c r="J42" s="53" t="s">
        <v>66</v>
      </c>
      <c r="K42" s="19">
        <f>K20+K40</f>
        <v>0</v>
      </c>
    </row>
    <row r="43" spans="1:12" ht="39" customHeight="1" thickTop="1" thickBot="1" x14ac:dyDescent="0.2">
      <c r="A43" s="3"/>
      <c r="B43" s="3"/>
      <c r="C43" s="5"/>
      <c r="D43" s="3"/>
      <c r="E43" s="3"/>
      <c r="F43" s="3"/>
      <c r="G43" s="3"/>
      <c r="H43" s="18"/>
      <c r="I43" s="3"/>
      <c r="J43" s="54" t="s">
        <v>65</v>
      </c>
      <c r="K43" s="20">
        <f>'R2年度'!K42+'R3年度'!K42+'R4年度 '!K42+K42</f>
        <v>0</v>
      </c>
    </row>
    <row r="44" spans="1:12" ht="11.25" customHeight="1" x14ac:dyDescent="0.15">
      <c r="A44" s="4" t="s">
        <v>47</v>
      </c>
      <c r="B44" s="4"/>
      <c r="C44" s="22"/>
      <c r="D44" s="4"/>
      <c r="E44" s="4"/>
      <c r="F44" s="4"/>
      <c r="G44" s="4"/>
      <c r="H44" s="4"/>
      <c r="I44" s="4"/>
      <c r="J44" s="21"/>
      <c r="K44" s="23"/>
    </row>
    <row r="45" spans="1:12" x14ac:dyDescent="0.15">
      <c r="A45" s="64" t="s">
        <v>51</v>
      </c>
      <c r="D45" s="24"/>
      <c r="E45" s="24"/>
      <c r="F45" s="24"/>
      <c r="G45" s="24"/>
      <c r="H45" s="24"/>
      <c r="I45" s="24"/>
      <c r="J45" s="24"/>
      <c r="K45" s="24"/>
    </row>
    <row r="46" spans="1:12" x14ac:dyDescent="0.15">
      <c r="A46" s="64" t="s">
        <v>67</v>
      </c>
      <c r="D46" s="24"/>
      <c r="E46" s="24"/>
      <c r="F46" s="24"/>
      <c r="G46" s="24"/>
      <c r="H46" s="24"/>
      <c r="I46" s="24"/>
      <c r="J46" s="24"/>
      <c r="K46" s="24"/>
    </row>
    <row r="47" spans="1:12" ht="9" customHeight="1" x14ac:dyDescent="0.15">
      <c r="D47" s="24"/>
      <c r="E47" s="24"/>
      <c r="F47" s="24"/>
      <c r="G47" s="24"/>
      <c r="H47" s="24"/>
      <c r="I47" s="24"/>
      <c r="J47" s="24"/>
      <c r="K47" s="24"/>
    </row>
    <row r="48" spans="1:12" ht="28.5" customHeight="1" thickBot="1" x14ac:dyDescent="0.2">
      <c r="B48" s="61"/>
      <c r="C48" s="87" t="s">
        <v>49</v>
      </c>
      <c r="D48" s="88"/>
      <c r="E48" s="61" t="s">
        <v>48</v>
      </c>
      <c r="F48" s="24"/>
      <c r="G48" s="24"/>
      <c r="H48" s="24"/>
      <c r="I48" s="24"/>
      <c r="J48" s="24"/>
      <c r="K48" s="24"/>
    </row>
    <row r="49" spans="2:11" ht="19.5" customHeight="1" x14ac:dyDescent="0.15">
      <c r="B49" s="62" t="s">
        <v>44</v>
      </c>
      <c r="C49" s="89">
        <f>ROUNDDOWN(H31*E49,2)</f>
        <v>0</v>
      </c>
      <c r="D49" s="90"/>
      <c r="E49" s="63">
        <v>1.2818000000000001</v>
      </c>
      <c r="F49" s="24"/>
      <c r="G49" s="24"/>
      <c r="H49" s="24"/>
      <c r="I49" s="24"/>
      <c r="J49" s="24"/>
      <c r="K49" s="24"/>
    </row>
    <row r="50" spans="2:11" ht="19.5" customHeight="1" thickBot="1" x14ac:dyDescent="0.2">
      <c r="B50" s="62" t="s">
        <v>43</v>
      </c>
      <c r="C50" s="91">
        <f>ROUNDDOWN(H28*E50,2)</f>
        <v>0</v>
      </c>
      <c r="D50" s="92"/>
      <c r="E50" s="63">
        <v>1.1877</v>
      </c>
      <c r="F50" s="24"/>
      <c r="G50" s="24"/>
      <c r="H50" s="24"/>
      <c r="I50" s="24"/>
      <c r="J50" s="24"/>
      <c r="K50" s="24"/>
    </row>
    <row r="51" spans="2:11" x14ac:dyDescent="0.15">
      <c r="D51" s="24"/>
      <c r="E51" s="24"/>
      <c r="F51" s="24"/>
      <c r="G51" s="24"/>
      <c r="H51" s="24"/>
      <c r="I51" s="24"/>
      <c r="J51" s="24"/>
      <c r="K51" s="24"/>
    </row>
  </sheetData>
  <mergeCells count="9">
    <mergeCell ref="C48:D48"/>
    <mergeCell ref="C49:D49"/>
    <mergeCell ref="C50:D50"/>
    <mergeCell ref="A1:K1"/>
    <mergeCell ref="A2:K2"/>
    <mergeCell ref="A5:B5"/>
    <mergeCell ref="A21:K21"/>
    <mergeCell ref="A22:K22"/>
    <mergeCell ref="A25:B25"/>
  </mergeCells>
  <phoneticPr fontId="2"/>
  <pageMargins left="0.86614173228346458" right="0.86614173228346458" top="0.74803149606299213" bottom="0.74803149606299213" header="0.59055118110236227" footer="0.31496062992125984"/>
  <pageSetup paperSize="9" orientation="landscape" r:id="rId1"/>
  <headerFooter>
    <oddHeader>&amp;R別添様式２</oddHeader>
    <oddFooter>&amp;C&amp;P/&amp;N</oddFooter>
  </headerFooter>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R2年度</vt:lpstr>
      <vt:lpstr>R3年度</vt:lpstr>
      <vt:lpstr>R4年度 </vt:lpstr>
      <vt:lpstr>R5年度</vt:lpstr>
      <vt:lpstr>'R2年度'!Print_Area</vt:lpstr>
      <vt:lpstr>'R3年度'!Print_Area</vt:lpstr>
      <vt:lpstr>'R4年度 '!Print_Area</vt:lpstr>
      <vt:lpstr>'R5年度'!Print_Area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2020-04-09T02:18:28Z</cp:lastPrinted>
  <dcterms:created xsi:type="dcterms:W3CDTF">2014-11-10T05:34:32Z</dcterms:created>
  <dcterms:modified xsi:type="dcterms:W3CDTF">2020-06-02T07:33:17Z</dcterms:modified>
</cp:coreProperties>
</file>