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9570" windowWidth="7200" windowHeight="3195"/>
  </bookViews>
  <sheets>
    <sheet name="平成22年10月1日現在" sheetId="1" r:id="rId1"/>
  </sheets>
  <definedNames>
    <definedName name="_xlnm.Print_Area" localSheetId="0">平成22年10月1日現在!$A$1:$S$36</definedName>
  </definedNames>
  <calcPr calcId="145621"/>
</workbook>
</file>

<file path=xl/calcChain.xml><?xml version="1.0" encoding="utf-8"?>
<calcChain xmlns="http://schemas.openxmlformats.org/spreadsheetml/2006/main">
  <c r="S31" i="1" l="1"/>
  <c r="R31" i="1"/>
  <c r="P31" i="1"/>
  <c r="O31" i="1"/>
  <c r="M31" i="1"/>
  <c r="L31" i="1"/>
  <c r="J31" i="1"/>
  <c r="I31" i="1"/>
  <c r="G31" i="1"/>
  <c r="F31" i="1"/>
  <c r="S30" i="1"/>
  <c r="R30" i="1"/>
  <c r="P30" i="1"/>
  <c r="O30" i="1"/>
  <c r="M30" i="1"/>
  <c r="L30" i="1"/>
  <c r="J30" i="1"/>
  <c r="I30" i="1"/>
  <c r="G30" i="1"/>
  <c r="F30" i="1"/>
  <c r="S29" i="1"/>
  <c r="R29" i="1"/>
  <c r="P29" i="1"/>
  <c r="O29" i="1"/>
  <c r="M29" i="1"/>
  <c r="L29" i="1"/>
  <c r="J29" i="1"/>
  <c r="I29" i="1"/>
  <c r="G29" i="1"/>
  <c r="F29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S6" i="1"/>
  <c r="R6" i="1"/>
  <c r="P6" i="1"/>
  <c r="O6" i="1"/>
  <c r="M6" i="1"/>
  <c r="L6" i="1"/>
  <c r="J6" i="1"/>
  <c r="I6" i="1"/>
  <c r="G6" i="1"/>
  <c r="F6" i="1"/>
  <c r="P34" i="1" l="1"/>
  <c r="P33" i="1"/>
  <c r="S35" i="1"/>
  <c r="Q31" i="1"/>
  <c r="R34" i="1"/>
  <c r="Q6" i="1"/>
  <c r="Q30" i="1"/>
  <c r="N30" i="1"/>
  <c r="N31" i="1"/>
  <c r="N6" i="1"/>
  <c r="L35" i="1"/>
  <c r="B26" i="1"/>
  <c r="K29" i="1"/>
  <c r="M33" i="1"/>
  <c r="M34" i="1"/>
  <c r="M35" i="1"/>
  <c r="K30" i="1"/>
  <c r="K31" i="1"/>
  <c r="L34" i="1"/>
  <c r="H31" i="1"/>
  <c r="H30" i="1"/>
  <c r="H6" i="1"/>
  <c r="I34" i="1"/>
  <c r="S33" i="1"/>
  <c r="R35" i="1"/>
  <c r="S34" i="1"/>
  <c r="O33" i="1"/>
  <c r="O35" i="1"/>
  <c r="O34" i="1"/>
  <c r="L33" i="1"/>
  <c r="J34" i="1"/>
  <c r="H29" i="1"/>
  <c r="I33" i="1"/>
  <c r="I35" i="1"/>
  <c r="J33" i="1"/>
  <c r="J35" i="1"/>
  <c r="E31" i="1"/>
  <c r="B18" i="1"/>
  <c r="E30" i="1"/>
  <c r="C30" i="1"/>
  <c r="F34" i="1"/>
  <c r="G35" i="1"/>
  <c r="G34" i="1"/>
  <c r="G33" i="1"/>
  <c r="E29" i="1"/>
  <c r="F35" i="1"/>
  <c r="Q29" i="1"/>
  <c r="R33" i="1"/>
  <c r="P35" i="1"/>
  <c r="N29" i="1"/>
  <c r="N33" i="1" s="1"/>
  <c r="K6" i="1"/>
  <c r="B8" i="1"/>
  <c r="D30" i="1"/>
  <c r="B12" i="1"/>
  <c r="B14" i="1"/>
  <c r="B16" i="1"/>
  <c r="D31" i="1"/>
  <c r="B22" i="1"/>
  <c r="B24" i="1"/>
  <c r="C29" i="1"/>
  <c r="B9" i="1"/>
  <c r="B11" i="1"/>
  <c r="B13" i="1"/>
  <c r="B15" i="1"/>
  <c r="B17" i="1"/>
  <c r="B19" i="1"/>
  <c r="B21" i="1"/>
  <c r="B23" i="1"/>
  <c r="B25" i="1"/>
  <c r="B27" i="1"/>
  <c r="B10" i="1"/>
  <c r="D29" i="1"/>
  <c r="F33" i="1"/>
  <c r="B20" i="1"/>
  <c r="C31" i="1"/>
  <c r="D6" i="1"/>
  <c r="E6" i="1"/>
  <c r="B7" i="1"/>
  <c r="C6" i="1"/>
  <c r="Q33" i="1" l="1"/>
  <c r="Q34" i="1"/>
  <c r="N35" i="1"/>
  <c r="N34" i="1"/>
  <c r="K34" i="1"/>
  <c r="Q35" i="1"/>
  <c r="C34" i="1"/>
  <c r="H34" i="1"/>
  <c r="H35" i="1"/>
  <c r="H33" i="1"/>
  <c r="K35" i="1"/>
  <c r="E34" i="1"/>
  <c r="D34" i="1"/>
  <c r="E35" i="1"/>
  <c r="K33" i="1"/>
  <c r="B31" i="1"/>
  <c r="B30" i="1"/>
  <c r="D33" i="1"/>
  <c r="D35" i="1"/>
  <c r="C35" i="1"/>
  <c r="C33" i="1"/>
  <c r="B6" i="1"/>
  <c r="B29" i="1"/>
  <c r="E33" i="1"/>
  <c r="B34" i="1" l="1"/>
  <c r="B35" i="1"/>
  <c r="B33" i="1"/>
</calcChain>
</file>

<file path=xl/sharedStrings.xml><?xml version="1.0" encoding="utf-8"?>
<sst xmlns="http://schemas.openxmlformats.org/spreadsheetml/2006/main" count="57" uniqueCount="40">
  <si>
    <t>年齢区分</t>
    <rPh sb="0" eb="2">
      <t>ネンレイ</t>
    </rPh>
    <rPh sb="2" eb="4">
      <t>クブン</t>
    </rPh>
    <phoneticPr fontId="3"/>
  </si>
  <si>
    <t>青   葉   区</t>
    <rPh sb="0" eb="5">
      <t>アオバ</t>
    </rPh>
    <rPh sb="8" eb="9">
      <t>ク</t>
    </rPh>
    <phoneticPr fontId="8"/>
  </si>
  <si>
    <t>宮  城  野  区</t>
    <rPh sb="0" eb="7">
      <t>ミヤギノ</t>
    </rPh>
    <rPh sb="9" eb="10">
      <t>ク</t>
    </rPh>
    <phoneticPr fontId="8"/>
  </si>
  <si>
    <t>若  林  区</t>
    <rPh sb="0" eb="4">
      <t>ワカバヤシ</t>
    </rPh>
    <rPh sb="6" eb="7">
      <t>ク</t>
    </rPh>
    <phoneticPr fontId="8"/>
  </si>
  <si>
    <t>太  白  区</t>
    <rPh sb="0" eb="4">
      <t>タイハク</t>
    </rPh>
    <rPh sb="6" eb="7">
      <t>ク</t>
    </rPh>
    <phoneticPr fontId="8"/>
  </si>
  <si>
    <t>泉    区</t>
    <rPh sb="0" eb="6">
      <t>イズミク</t>
    </rPh>
    <phoneticPr fontId="8"/>
  </si>
  <si>
    <t>総  数</t>
    <phoneticPr fontId="3"/>
  </si>
  <si>
    <t>男</t>
  </si>
  <si>
    <t>女</t>
  </si>
  <si>
    <t>総  数</t>
    <phoneticPr fontId="3"/>
  </si>
  <si>
    <t>総        数</t>
    <phoneticPr fontId="3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</si>
  <si>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</si>
  <si>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</si>
  <si>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</si>
  <si>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</si>
  <si>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</si>
  <si>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</si>
  <si>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</si>
  <si>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</si>
  <si>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</si>
  <si>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</si>
  <si>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</si>
  <si>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</si>
  <si>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</si>
  <si>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</si>
  <si>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</si>
  <si>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</si>
  <si>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</si>
  <si>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</si>
  <si>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</si>
  <si>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</si>
  <si>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phoneticPr fontId="3"/>
  </si>
  <si>
    <t>(再掲）</t>
    <rPh sb="1" eb="3">
      <t>サイケイ</t>
    </rPh>
    <phoneticPr fontId="3"/>
  </si>
  <si>
    <t>15歳未満</t>
    <rPh sb="2" eb="3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</si>
  <si>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</si>
  <si>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phoneticPr fontId="3"/>
  </si>
  <si>
    <t>(年齢別割合）(%)</t>
    <rPh sb="1" eb="3">
      <t>ネンレイ</t>
    </rPh>
    <rPh sb="3" eb="4">
      <t>ベツ</t>
    </rPh>
    <rPh sb="4" eb="6">
      <t>ワリアイ</t>
    </rPh>
    <phoneticPr fontId="3"/>
  </si>
  <si>
    <t>(平成22年10月1日現在）</t>
    <rPh sb="1" eb="3">
      <t>ヘイセイ</t>
    </rPh>
    <rPh sb="5" eb="6">
      <t>１０ネン</t>
    </rPh>
    <rPh sb="8" eb="9">
      <t>ガツ</t>
    </rPh>
    <rPh sb="10" eb="13">
      <t>ニチゲンザイ</t>
    </rPh>
    <phoneticPr fontId="3"/>
  </si>
  <si>
    <t>住民基本台帳による区，年齢（5歳階級），男女別人口</t>
    <rPh sb="0" eb="2">
      <t>ジュウミン</t>
    </rPh>
    <rPh sb="2" eb="4">
      <t>キホン</t>
    </rPh>
    <rPh sb="4" eb="6">
      <t>ダイチョウ</t>
    </rPh>
    <rPh sb="9" eb="10">
      <t>ク</t>
    </rPh>
    <phoneticPr fontId="3"/>
  </si>
  <si>
    <t>仙   台   市   計</t>
    <rPh sb="0" eb="1">
      <t>セン</t>
    </rPh>
    <rPh sb="4" eb="5">
      <t>ダイ</t>
    </rPh>
    <rPh sb="8" eb="9">
      <t>シ</t>
    </rPh>
    <rPh sb="12" eb="13">
      <t>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</si>
</sst>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3" fillId="0" borderId="0">
      <alignment vertical="center"/>
    </xf>
  </cellStyleXfs>
  <cellXfs count="38">
    <xf numFmtId="0" fontId="0" fillId="0" borderId="0" xfId="0"/>
    <xf numFmtId="0" fontId="2" fillId="0" borderId="0" xfId="0" applyFont="1"/>
    <xf numFmtId="0" fontId="7" fillId="0" borderId="6" xfId="0" applyFont="1" applyBorder="1" applyAlignment="1">
      <alignment horizontal="center" vertical="center"/>
    </xf>
    <xf numFmtId="38" fontId="10" fillId="0" borderId="0" xfId="1" applyFont="1" applyFill="1" applyAlignment="1">
      <alignment vertical="center"/>
    </xf>
    <xf numFmtId="176" fontId="2" fillId="0" borderId="0" xfId="0" applyNumberFormat="1" applyFont="1"/>
    <xf numFmtId="38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quotePrefix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177" fontId="10" fillId="0" borderId="0" xfId="0" applyNumberFormat="1" applyFont="1" applyAlignment="1">
      <alignment vertical="center"/>
    </xf>
    <xf numFmtId="177" fontId="10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view="pageBreakPreview" zoomScaleNormal="100" zoomScaleSheetLayoutView="100" workbookViewId="0">
      <selection activeCell="A4" sqref="A4:A5"/>
    </sheetView>
  </sheetViews>
  <sheetFormatPr defaultRowHeight="12"/>
  <cols>
    <col min="1" max="1" width="12.75" style="1" customWidth="1"/>
    <col min="2" max="10" width="9.875" style="1" customWidth="1"/>
    <col min="11" max="11" width="11.625" style="1" customWidth="1"/>
    <col min="12" max="19" width="10.875" style="1" customWidth="1"/>
    <col min="20" max="16384" width="9" style="1"/>
  </cols>
  <sheetData>
    <row r="1" spans="1:19" ht="30" customHeight="1">
      <c r="A1" s="29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6" customFormat="1" ht="24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6" customFormat="1" ht="24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 t="s">
        <v>37</v>
      </c>
    </row>
    <row r="4" spans="1:19" s="6" customFormat="1" ht="24" customHeight="1">
      <c r="A4" s="35" t="s">
        <v>0</v>
      </c>
      <c r="B4" s="34" t="s">
        <v>39</v>
      </c>
      <c r="C4" s="34"/>
      <c r="D4" s="37"/>
      <c r="E4" s="33" t="s">
        <v>1</v>
      </c>
      <c r="F4" s="34"/>
      <c r="G4" s="37"/>
      <c r="H4" s="33" t="s">
        <v>2</v>
      </c>
      <c r="I4" s="34"/>
      <c r="J4" s="37"/>
      <c r="K4" s="34" t="s">
        <v>3</v>
      </c>
      <c r="L4" s="34"/>
      <c r="M4" s="37"/>
      <c r="N4" s="33" t="s">
        <v>4</v>
      </c>
      <c r="O4" s="34"/>
      <c r="P4" s="37"/>
      <c r="Q4" s="33" t="s">
        <v>5</v>
      </c>
      <c r="R4" s="34"/>
      <c r="S4" s="34"/>
    </row>
    <row r="5" spans="1:19" s="6" customFormat="1" ht="24" customHeight="1">
      <c r="A5" s="36"/>
      <c r="B5" s="10" t="s">
        <v>6</v>
      </c>
      <c r="C5" s="10" t="s">
        <v>7</v>
      </c>
      <c r="D5" s="10" t="s">
        <v>8</v>
      </c>
      <c r="E5" s="11" t="s">
        <v>9</v>
      </c>
      <c r="F5" s="11" t="s">
        <v>7</v>
      </c>
      <c r="G5" s="11" t="s">
        <v>8</v>
      </c>
      <c r="H5" s="11" t="s">
        <v>9</v>
      </c>
      <c r="I5" s="11" t="s">
        <v>7</v>
      </c>
      <c r="J5" s="11" t="s">
        <v>8</v>
      </c>
      <c r="K5" s="10" t="s">
        <v>6</v>
      </c>
      <c r="L5" s="11" t="s">
        <v>7</v>
      </c>
      <c r="M5" s="11" t="s">
        <v>8</v>
      </c>
      <c r="N5" s="10" t="s">
        <v>6</v>
      </c>
      <c r="O5" s="11" t="s">
        <v>7</v>
      </c>
      <c r="P5" s="11" t="s">
        <v>8</v>
      </c>
      <c r="Q5" s="10" t="s">
        <v>6</v>
      </c>
      <c r="R5" s="11" t="s">
        <v>7</v>
      </c>
      <c r="S5" s="12" t="s">
        <v>8</v>
      </c>
    </row>
    <row r="6" spans="1:19" s="14" customFormat="1" ht="24" customHeight="1">
      <c r="A6" s="13" t="s">
        <v>10</v>
      </c>
      <c r="B6" s="3">
        <f>SUM(B7:B27)</f>
        <v>1015362</v>
      </c>
      <c r="C6" s="3">
        <f t="shared" ref="C6:S6" si="0">SUM(C7:C27)</f>
        <v>491336</v>
      </c>
      <c r="D6" s="3">
        <f t="shared" si="0"/>
        <v>524026</v>
      </c>
      <c r="E6" s="3">
        <f t="shared" si="0"/>
        <v>273884</v>
      </c>
      <c r="F6" s="3">
        <f t="shared" si="0"/>
        <v>130740</v>
      </c>
      <c r="G6" s="3">
        <f t="shared" si="0"/>
        <v>143144</v>
      </c>
      <c r="H6" s="3">
        <f t="shared" si="0"/>
        <v>183990</v>
      </c>
      <c r="I6" s="3">
        <f t="shared" si="0"/>
        <v>90017</v>
      </c>
      <c r="J6" s="3">
        <f t="shared" si="0"/>
        <v>93973</v>
      </c>
      <c r="K6" s="3">
        <f t="shared" si="0"/>
        <v>128267</v>
      </c>
      <c r="L6" s="3">
        <f t="shared" si="0"/>
        <v>62500</v>
      </c>
      <c r="M6" s="3">
        <f t="shared" si="0"/>
        <v>65767</v>
      </c>
      <c r="N6" s="3">
        <f t="shared" si="0"/>
        <v>218012</v>
      </c>
      <c r="O6" s="3">
        <f t="shared" si="0"/>
        <v>105887</v>
      </c>
      <c r="P6" s="3">
        <f t="shared" si="0"/>
        <v>112125</v>
      </c>
      <c r="Q6" s="3">
        <f t="shared" si="0"/>
        <v>211209</v>
      </c>
      <c r="R6" s="3">
        <f t="shared" si="0"/>
        <v>102192</v>
      </c>
      <c r="S6" s="3">
        <f t="shared" si="0"/>
        <v>109017</v>
      </c>
    </row>
    <row r="7" spans="1:19" s="14" customFormat="1" ht="24" customHeight="1">
      <c r="A7" s="15" t="s">
        <v>11</v>
      </c>
      <c r="B7" s="16">
        <f>C7+D7</f>
        <v>45082</v>
      </c>
      <c r="C7" s="16">
        <f>F7+I7+L7+O7+R7</f>
        <v>22995</v>
      </c>
      <c r="D7" s="16">
        <f>G7+J7+M7+P7+S7</f>
        <v>22087</v>
      </c>
      <c r="E7" s="16">
        <f t="shared" ref="E7:E27" si="1">F7+G7</f>
        <v>11048</v>
      </c>
      <c r="F7" s="16">
        <v>5672</v>
      </c>
      <c r="G7" s="16">
        <v>5376</v>
      </c>
      <c r="H7" s="16">
        <f t="shared" ref="H7:H27" si="2">I7+J7</f>
        <v>9507</v>
      </c>
      <c r="I7" s="16">
        <v>4833</v>
      </c>
      <c r="J7" s="16">
        <v>4674</v>
      </c>
      <c r="K7" s="16">
        <f t="shared" ref="K7:K27" si="3">L7+M7</f>
        <v>5751</v>
      </c>
      <c r="L7" s="16">
        <v>2912</v>
      </c>
      <c r="M7" s="16">
        <v>2839</v>
      </c>
      <c r="N7" s="16">
        <f t="shared" ref="N7:N27" si="4">O7+P7</f>
        <v>9737</v>
      </c>
      <c r="O7" s="16">
        <v>5000</v>
      </c>
      <c r="P7" s="16">
        <v>4737</v>
      </c>
      <c r="Q7" s="16">
        <f t="shared" ref="Q7:Q27" si="5">R7+S7</f>
        <v>9039</v>
      </c>
      <c r="R7" s="16">
        <v>4578</v>
      </c>
      <c r="S7" s="16">
        <v>4461</v>
      </c>
    </row>
    <row r="8" spans="1:19" s="14" customFormat="1" ht="24" customHeight="1">
      <c r="A8" s="17" t="s">
        <v>12</v>
      </c>
      <c r="B8" s="16">
        <f t="shared" ref="B8:B27" si="6">C8+D8</f>
        <v>45455</v>
      </c>
      <c r="C8" s="16">
        <f t="shared" ref="C8:C27" si="7">F8+I8+L8+O8+R8</f>
        <v>23359</v>
      </c>
      <c r="D8" s="16">
        <f t="shared" ref="D8:D27" si="8">G8+J8+M8+P8+S8</f>
        <v>22096</v>
      </c>
      <c r="E8" s="16">
        <f t="shared" si="1"/>
        <v>11247</v>
      </c>
      <c r="F8" s="16">
        <v>5827</v>
      </c>
      <c r="G8" s="16">
        <v>5420</v>
      </c>
      <c r="H8" s="16">
        <f t="shared" si="2"/>
        <v>8328</v>
      </c>
      <c r="I8" s="16">
        <v>4331</v>
      </c>
      <c r="J8" s="16">
        <v>3997</v>
      </c>
      <c r="K8" s="16">
        <f t="shared" si="3"/>
        <v>5477</v>
      </c>
      <c r="L8" s="16">
        <v>2764</v>
      </c>
      <c r="M8" s="16">
        <v>2713</v>
      </c>
      <c r="N8" s="16">
        <f t="shared" si="4"/>
        <v>10190</v>
      </c>
      <c r="O8" s="16">
        <v>5233</v>
      </c>
      <c r="P8" s="16">
        <v>4957</v>
      </c>
      <c r="Q8" s="16">
        <f t="shared" si="5"/>
        <v>10213</v>
      </c>
      <c r="R8" s="16">
        <v>5204</v>
      </c>
      <c r="S8" s="16">
        <v>5009</v>
      </c>
    </row>
    <row r="9" spans="1:19" s="14" customFormat="1" ht="24" customHeight="1">
      <c r="A9" s="17" t="s">
        <v>13</v>
      </c>
      <c r="B9" s="16">
        <f t="shared" si="6"/>
        <v>47151</v>
      </c>
      <c r="C9" s="16">
        <f t="shared" si="7"/>
        <v>24235</v>
      </c>
      <c r="D9" s="16">
        <f t="shared" si="8"/>
        <v>22916</v>
      </c>
      <c r="E9" s="16">
        <f t="shared" si="1"/>
        <v>11804</v>
      </c>
      <c r="F9" s="16">
        <v>6059</v>
      </c>
      <c r="G9" s="16">
        <v>5745</v>
      </c>
      <c r="H9" s="16">
        <f t="shared" si="2"/>
        <v>8275</v>
      </c>
      <c r="I9" s="16">
        <v>4215</v>
      </c>
      <c r="J9" s="16">
        <v>4060</v>
      </c>
      <c r="K9" s="16">
        <f t="shared" si="3"/>
        <v>5826</v>
      </c>
      <c r="L9" s="16">
        <v>2993</v>
      </c>
      <c r="M9" s="16">
        <v>2833</v>
      </c>
      <c r="N9" s="16">
        <f t="shared" si="4"/>
        <v>10424</v>
      </c>
      <c r="O9" s="16">
        <v>5389</v>
      </c>
      <c r="P9" s="16">
        <v>5035</v>
      </c>
      <c r="Q9" s="16">
        <f t="shared" si="5"/>
        <v>10822</v>
      </c>
      <c r="R9" s="16">
        <v>5579</v>
      </c>
      <c r="S9" s="16">
        <v>5243</v>
      </c>
    </row>
    <row r="10" spans="1:19" s="14" customFormat="1" ht="24" customHeight="1">
      <c r="A10" s="17" t="s">
        <v>14</v>
      </c>
      <c r="B10" s="16">
        <f t="shared" si="6"/>
        <v>49165</v>
      </c>
      <c r="C10" s="16">
        <f t="shared" si="7"/>
        <v>25002</v>
      </c>
      <c r="D10" s="16">
        <f t="shared" si="8"/>
        <v>24163</v>
      </c>
      <c r="E10" s="16">
        <f t="shared" si="1"/>
        <v>12808</v>
      </c>
      <c r="F10" s="16">
        <v>6553</v>
      </c>
      <c r="G10" s="16">
        <v>6255</v>
      </c>
      <c r="H10" s="16">
        <f t="shared" si="2"/>
        <v>8604</v>
      </c>
      <c r="I10" s="16">
        <v>4430</v>
      </c>
      <c r="J10" s="16">
        <v>4174</v>
      </c>
      <c r="K10" s="16">
        <f t="shared" si="3"/>
        <v>5897</v>
      </c>
      <c r="L10" s="16">
        <v>3007</v>
      </c>
      <c r="M10" s="16">
        <v>2890</v>
      </c>
      <c r="N10" s="16">
        <f t="shared" si="4"/>
        <v>10478</v>
      </c>
      <c r="O10" s="16">
        <v>5318</v>
      </c>
      <c r="P10" s="16">
        <v>5160</v>
      </c>
      <c r="Q10" s="16">
        <f t="shared" si="5"/>
        <v>11378</v>
      </c>
      <c r="R10" s="16">
        <v>5694</v>
      </c>
      <c r="S10" s="16">
        <v>5684</v>
      </c>
    </row>
    <row r="11" spans="1:19" s="14" customFormat="1" ht="24" customHeight="1">
      <c r="A11" s="17" t="s">
        <v>15</v>
      </c>
      <c r="B11" s="16">
        <f t="shared" si="6"/>
        <v>63796</v>
      </c>
      <c r="C11" s="16">
        <f t="shared" si="7"/>
        <v>32006</v>
      </c>
      <c r="D11" s="16">
        <f t="shared" si="8"/>
        <v>31790</v>
      </c>
      <c r="E11" s="16">
        <f t="shared" si="1"/>
        <v>20275</v>
      </c>
      <c r="F11" s="16">
        <v>10397</v>
      </c>
      <c r="G11" s="16">
        <v>9878</v>
      </c>
      <c r="H11" s="16">
        <f t="shared" si="2"/>
        <v>11114</v>
      </c>
      <c r="I11" s="16">
        <v>5399</v>
      </c>
      <c r="J11" s="16">
        <v>5715</v>
      </c>
      <c r="K11" s="16">
        <f t="shared" si="3"/>
        <v>7726</v>
      </c>
      <c r="L11" s="16">
        <v>3823</v>
      </c>
      <c r="M11" s="16">
        <v>3903</v>
      </c>
      <c r="N11" s="16">
        <f t="shared" si="4"/>
        <v>12269</v>
      </c>
      <c r="O11" s="16">
        <v>6358</v>
      </c>
      <c r="P11" s="16">
        <v>5911</v>
      </c>
      <c r="Q11" s="16">
        <f t="shared" si="5"/>
        <v>12412</v>
      </c>
      <c r="R11" s="16">
        <v>6029</v>
      </c>
      <c r="S11" s="16">
        <v>6383</v>
      </c>
    </row>
    <row r="12" spans="1:19" s="14" customFormat="1" ht="24" customHeight="1">
      <c r="A12" s="15" t="s">
        <v>16</v>
      </c>
      <c r="B12" s="16">
        <f t="shared" si="6"/>
        <v>70733</v>
      </c>
      <c r="C12" s="16">
        <f t="shared" si="7"/>
        <v>34115</v>
      </c>
      <c r="D12" s="16">
        <f t="shared" si="8"/>
        <v>36618</v>
      </c>
      <c r="E12" s="16">
        <f t="shared" si="1"/>
        <v>19768</v>
      </c>
      <c r="F12" s="16">
        <v>9460</v>
      </c>
      <c r="G12" s="16">
        <v>10308</v>
      </c>
      <c r="H12" s="16">
        <f t="shared" si="2"/>
        <v>14739</v>
      </c>
      <c r="I12" s="16">
        <v>7169</v>
      </c>
      <c r="J12" s="16">
        <v>7570</v>
      </c>
      <c r="K12" s="16">
        <f t="shared" si="3"/>
        <v>9485</v>
      </c>
      <c r="L12" s="16">
        <v>4673</v>
      </c>
      <c r="M12" s="16">
        <v>4812</v>
      </c>
      <c r="N12" s="16">
        <f t="shared" si="4"/>
        <v>13711</v>
      </c>
      <c r="O12" s="16">
        <v>6583</v>
      </c>
      <c r="P12" s="16">
        <v>7128</v>
      </c>
      <c r="Q12" s="16">
        <f t="shared" si="5"/>
        <v>13030</v>
      </c>
      <c r="R12" s="16">
        <v>6230</v>
      </c>
      <c r="S12" s="16">
        <v>6800</v>
      </c>
    </row>
    <row r="13" spans="1:19" s="14" customFormat="1" ht="24" customHeight="1">
      <c r="A13" s="17" t="s">
        <v>17</v>
      </c>
      <c r="B13" s="16">
        <f t="shared" si="6"/>
        <v>77742</v>
      </c>
      <c r="C13" s="16">
        <f t="shared" si="7"/>
        <v>38324</v>
      </c>
      <c r="D13" s="16">
        <f t="shared" si="8"/>
        <v>39418</v>
      </c>
      <c r="E13" s="16">
        <f t="shared" si="1"/>
        <v>20647</v>
      </c>
      <c r="F13" s="16">
        <v>10040</v>
      </c>
      <c r="G13" s="16">
        <v>10607</v>
      </c>
      <c r="H13" s="16">
        <f t="shared" si="2"/>
        <v>16205</v>
      </c>
      <c r="I13" s="16">
        <v>8169</v>
      </c>
      <c r="J13" s="16">
        <v>8036</v>
      </c>
      <c r="K13" s="16">
        <f t="shared" si="3"/>
        <v>10275</v>
      </c>
      <c r="L13" s="16">
        <v>5095</v>
      </c>
      <c r="M13" s="16">
        <v>5180</v>
      </c>
      <c r="N13" s="16">
        <f t="shared" si="4"/>
        <v>15914</v>
      </c>
      <c r="O13" s="16">
        <v>7892</v>
      </c>
      <c r="P13" s="16">
        <v>8022</v>
      </c>
      <c r="Q13" s="16">
        <f t="shared" si="5"/>
        <v>14701</v>
      </c>
      <c r="R13" s="16">
        <v>7128</v>
      </c>
      <c r="S13" s="16">
        <v>7573</v>
      </c>
    </row>
    <row r="14" spans="1:19" s="14" customFormat="1" ht="24" customHeight="1">
      <c r="A14" s="17" t="s">
        <v>18</v>
      </c>
      <c r="B14" s="16">
        <f t="shared" si="6"/>
        <v>85915</v>
      </c>
      <c r="C14" s="16">
        <f t="shared" si="7"/>
        <v>42832</v>
      </c>
      <c r="D14" s="16">
        <f t="shared" si="8"/>
        <v>43083</v>
      </c>
      <c r="E14" s="16">
        <f t="shared" si="1"/>
        <v>22229</v>
      </c>
      <c r="F14" s="16">
        <v>10903</v>
      </c>
      <c r="G14" s="16">
        <v>11326</v>
      </c>
      <c r="H14" s="16">
        <f t="shared" si="2"/>
        <v>16930</v>
      </c>
      <c r="I14" s="16">
        <v>8629</v>
      </c>
      <c r="J14" s="16">
        <v>8301</v>
      </c>
      <c r="K14" s="16">
        <f t="shared" si="3"/>
        <v>11127</v>
      </c>
      <c r="L14" s="16">
        <v>5667</v>
      </c>
      <c r="M14" s="16">
        <v>5460</v>
      </c>
      <c r="N14" s="16">
        <f t="shared" si="4"/>
        <v>18389</v>
      </c>
      <c r="O14" s="16">
        <v>9155</v>
      </c>
      <c r="P14" s="16">
        <v>9234</v>
      </c>
      <c r="Q14" s="16">
        <f t="shared" si="5"/>
        <v>17240</v>
      </c>
      <c r="R14" s="16">
        <v>8478</v>
      </c>
      <c r="S14" s="16">
        <v>8762</v>
      </c>
    </row>
    <row r="15" spans="1:19" s="14" customFormat="1" ht="24" customHeight="1">
      <c r="A15" s="17" t="s">
        <v>19</v>
      </c>
      <c r="B15" s="16">
        <f t="shared" si="6"/>
        <v>73977</v>
      </c>
      <c r="C15" s="16">
        <f t="shared" si="7"/>
        <v>37254</v>
      </c>
      <c r="D15" s="16">
        <f t="shared" si="8"/>
        <v>36723</v>
      </c>
      <c r="E15" s="16">
        <f t="shared" si="1"/>
        <v>19597</v>
      </c>
      <c r="F15" s="16">
        <v>9722</v>
      </c>
      <c r="G15" s="16">
        <v>9875</v>
      </c>
      <c r="H15" s="16">
        <f t="shared" si="2"/>
        <v>13671</v>
      </c>
      <c r="I15" s="16">
        <v>7108</v>
      </c>
      <c r="J15" s="16">
        <v>6563</v>
      </c>
      <c r="K15" s="16">
        <f t="shared" si="3"/>
        <v>9470</v>
      </c>
      <c r="L15" s="16">
        <v>4842</v>
      </c>
      <c r="M15" s="16">
        <v>4628</v>
      </c>
      <c r="N15" s="16">
        <f t="shared" si="4"/>
        <v>16049</v>
      </c>
      <c r="O15" s="16">
        <v>8111</v>
      </c>
      <c r="P15" s="16">
        <v>7938</v>
      </c>
      <c r="Q15" s="16">
        <f t="shared" si="5"/>
        <v>15190</v>
      </c>
      <c r="R15" s="16">
        <v>7471</v>
      </c>
      <c r="S15" s="16">
        <v>7719</v>
      </c>
    </row>
    <row r="16" spans="1:19" s="14" customFormat="1" ht="24" customHeight="1">
      <c r="A16" s="17" t="s">
        <v>20</v>
      </c>
      <c r="B16" s="16">
        <f t="shared" si="6"/>
        <v>65715</v>
      </c>
      <c r="C16" s="16">
        <f t="shared" si="7"/>
        <v>32662</v>
      </c>
      <c r="D16" s="16">
        <f t="shared" si="8"/>
        <v>33053</v>
      </c>
      <c r="E16" s="16">
        <f t="shared" si="1"/>
        <v>17862</v>
      </c>
      <c r="F16" s="16">
        <v>8730</v>
      </c>
      <c r="G16" s="16">
        <v>9132</v>
      </c>
      <c r="H16" s="16">
        <f t="shared" si="2"/>
        <v>11769</v>
      </c>
      <c r="I16" s="16">
        <v>5958</v>
      </c>
      <c r="J16" s="16">
        <v>5811</v>
      </c>
      <c r="K16" s="16">
        <f t="shared" si="3"/>
        <v>8408</v>
      </c>
      <c r="L16" s="16">
        <v>4238</v>
      </c>
      <c r="M16" s="16">
        <v>4170</v>
      </c>
      <c r="N16" s="16">
        <f t="shared" si="4"/>
        <v>13784</v>
      </c>
      <c r="O16" s="16">
        <v>6938</v>
      </c>
      <c r="P16" s="16">
        <v>6846</v>
      </c>
      <c r="Q16" s="16">
        <f t="shared" si="5"/>
        <v>13892</v>
      </c>
      <c r="R16" s="16">
        <v>6798</v>
      </c>
      <c r="S16" s="16">
        <v>7094</v>
      </c>
    </row>
    <row r="17" spans="1:20" s="14" customFormat="1" ht="24" customHeight="1">
      <c r="A17" s="17" t="s">
        <v>21</v>
      </c>
      <c r="B17" s="16">
        <f t="shared" si="6"/>
        <v>61883</v>
      </c>
      <c r="C17" s="16">
        <f t="shared" si="7"/>
        <v>30364</v>
      </c>
      <c r="D17" s="16">
        <f t="shared" si="8"/>
        <v>31519</v>
      </c>
      <c r="E17" s="16">
        <f t="shared" si="1"/>
        <v>16602</v>
      </c>
      <c r="F17" s="16">
        <v>7908</v>
      </c>
      <c r="G17" s="16">
        <v>8694</v>
      </c>
      <c r="H17" s="16">
        <f t="shared" si="2"/>
        <v>10766</v>
      </c>
      <c r="I17" s="16">
        <v>5522</v>
      </c>
      <c r="J17" s="16">
        <v>5244</v>
      </c>
      <c r="K17" s="16">
        <f t="shared" si="3"/>
        <v>7699</v>
      </c>
      <c r="L17" s="16">
        <v>3883</v>
      </c>
      <c r="M17" s="16">
        <v>3816</v>
      </c>
      <c r="N17" s="16">
        <f t="shared" si="4"/>
        <v>13108</v>
      </c>
      <c r="O17" s="16">
        <v>6456</v>
      </c>
      <c r="P17" s="16">
        <v>6652</v>
      </c>
      <c r="Q17" s="16">
        <f t="shared" si="5"/>
        <v>13708</v>
      </c>
      <c r="R17" s="16">
        <v>6595</v>
      </c>
      <c r="S17" s="16">
        <v>7113</v>
      </c>
    </row>
    <row r="18" spans="1:20" s="14" customFormat="1" ht="24" customHeight="1">
      <c r="A18" s="17" t="s">
        <v>22</v>
      </c>
      <c r="B18" s="16">
        <f t="shared" si="6"/>
        <v>67420</v>
      </c>
      <c r="C18" s="16">
        <f t="shared" si="7"/>
        <v>32591</v>
      </c>
      <c r="D18" s="16">
        <f t="shared" si="8"/>
        <v>34829</v>
      </c>
      <c r="E18" s="16">
        <f t="shared" si="1"/>
        <v>17772</v>
      </c>
      <c r="F18" s="16">
        <v>8576</v>
      </c>
      <c r="G18" s="16">
        <v>9196</v>
      </c>
      <c r="H18" s="16">
        <f t="shared" si="2"/>
        <v>11222</v>
      </c>
      <c r="I18" s="16">
        <v>5448</v>
      </c>
      <c r="J18" s="16">
        <v>5774</v>
      </c>
      <c r="K18" s="16">
        <f t="shared" si="3"/>
        <v>8388</v>
      </c>
      <c r="L18" s="16">
        <v>4177</v>
      </c>
      <c r="M18" s="16">
        <v>4211</v>
      </c>
      <c r="N18" s="16">
        <f t="shared" si="4"/>
        <v>14543</v>
      </c>
      <c r="O18" s="16">
        <v>7075</v>
      </c>
      <c r="P18" s="16">
        <v>7468</v>
      </c>
      <c r="Q18" s="16">
        <f t="shared" si="5"/>
        <v>15495</v>
      </c>
      <c r="R18" s="16">
        <v>7315</v>
      </c>
      <c r="S18" s="16">
        <v>8180</v>
      </c>
    </row>
    <row r="19" spans="1:20" s="14" customFormat="1" ht="24" customHeight="1">
      <c r="A19" s="17" t="s">
        <v>23</v>
      </c>
      <c r="B19" s="16">
        <f t="shared" si="6"/>
        <v>71343</v>
      </c>
      <c r="C19" s="16">
        <f t="shared" si="7"/>
        <v>34444</v>
      </c>
      <c r="D19" s="16">
        <f t="shared" si="8"/>
        <v>36899</v>
      </c>
      <c r="E19" s="16">
        <f t="shared" si="1"/>
        <v>18807</v>
      </c>
      <c r="F19" s="16">
        <v>8933</v>
      </c>
      <c r="G19" s="16">
        <v>9874</v>
      </c>
      <c r="H19" s="16">
        <f t="shared" si="2"/>
        <v>11687</v>
      </c>
      <c r="I19" s="16">
        <v>5779</v>
      </c>
      <c r="J19" s="16">
        <v>5908</v>
      </c>
      <c r="K19" s="16">
        <f t="shared" si="3"/>
        <v>8729</v>
      </c>
      <c r="L19" s="16">
        <v>4309</v>
      </c>
      <c r="M19" s="16">
        <v>4420</v>
      </c>
      <c r="N19" s="16">
        <f t="shared" si="4"/>
        <v>15618</v>
      </c>
      <c r="O19" s="16">
        <v>7428</v>
      </c>
      <c r="P19" s="16">
        <v>8190</v>
      </c>
      <c r="Q19" s="16">
        <f t="shared" si="5"/>
        <v>16502</v>
      </c>
      <c r="R19" s="16">
        <v>7995</v>
      </c>
      <c r="S19" s="16">
        <v>8507</v>
      </c>
    </row>
    <row r="20" spans="1:20" s="14" customFormat="1" ht="24" customHeight="1">
      <c r="A20" s="17" t="s">
        <v>24</v>
      </c>
      <c r="B20" s="16">
        <f t="shared" si="6"/>
        <v>55304</v>
      </c>
      <c r="C20" s="16">
        <f t="shared" si="7"/>
        <v>26358</v>
      </c>
      <c r="D20" s="16">
        <f t="shared" si="8"/>
        <v>28946</v>
      </c>
      <c r="E20" s="16">
        <f t="shared" si="1"/>
        <v>14535</v>
      </c>
      <c r="F20" s="16">
        <v>6794</v>
      </c>
      <c r="G20" s="16">
        <v>7741</v>
      </c>
      <c r="H20" s="16">
        <f t="shared" si="2"/>
        <v>8963</v>
      </c>
      <c r="I20" s="16">
        <v>4170</v>
      </c>
      <c r="J20" s="16">
        <v>4793</v>
      </c>
      <c r="K20" s="16">
        <f t="shared" si="3"/>
        <v>6723</v>
      </c>
      <c r="L20" s="16">
        <v>3204</v>
      </c>
      <c r="M20" s="16">
        <v>3519</v>
      </c>
      <c r="N20" s="16">
        <f t="shared" si="4"/>
        <v>12571</v>
      </c>
      <c r="O20" s="16">
        <v>6038</v>
      </c>
      <c r="P20" s="16">
        <v>6533</v>
      </c>
      <c r="Q20" s="16">
        <f t="shared" si="5"/>
        <v>12512</v>
      </c>
      <c r="R20" s="16">
        <v>6152</v>
      </c>
      <c r="S20" s="16">
        <v>6360</v>
      </c>
    </row>
    <row r="21" spans="1:20" s="14" customFormat="1" ht="24" customHeight="1">
      <c r="A21" s="17" t="s">
        <v>25</v>
      </c>
      <c r="B21" s="16">
        <f t="shared" si="6"/>
        <v>45631</v>
      </c>
      <c r="C21" s="16">
        <f t="shared" si="7"/>
        <v>20860</v>
      </c>
      <c r="D21" s="16">
        <f t="shared" si="8"/>
        <v>24771</v>
      </c>
      <c r="E21" s="16">
        <f t="shared" si="1"/>
        <v>12296</v>
      </c>
      <c r="F21" s="16">
        <v>5391</v>
      </c>
      <c r="G21" s="16">
        <v>6905</v>
      </c>
      <c r="H21" s="16">
        <f t="shared" si="2"/>
        <v>7634</v>
      </c>
      <c r="I21" s="16">
        <v>3408</v>
      </c>
      <c r="J21" s="16">
        <v>4226</v>
      </c>
      <c r="K21" s="16">
        <f t="shared" si="3"/>
        <v>5743</v>
      </c>
      <c r="L21" s="16">
        <v>2568</v>
      </c>
      <c r="M21" s="16">
        <v>3175</v>
      </c>
      <c r="N21" s="16">
        <f t="shared" si="4"/>
        <v>10596</v>
      </c>
      <c r="O21" s="16">
        <v>4911</v>
      </c>
      <c r="P21" s="16">
        <v>5685</v>
      </c>
      <c r="Q21" s="16">
        <f t="shared" si="5"/>
        <v>9362</v>
      </c>
      <c r="R21" s="16">
        <v>4582</v>
      </c>
      <c r="S21" s="16">
        <v>4780</v>
      </c>
    </row>
    <row r="22" spans="1:20" s="14" customFormat="1" ht="24" customHeight="1">
      <c r="A22" s="17" t="s">
        <v>26</v>
      </c>
      <c r="B22" s="16">
        <f t="shared" si="6"/>
        <v>38396</v>
      </c>
      <c r="C22" s="16">
        <f t="shared" si="7"/>
        <v>16333</v>
      </c>
      <c r="D22" s="16">
        <f t="shared" si="8"/>
        <v>22063</v>
      </c>
      <c r="E22" s="16">
        <f t="shared" si="1"/>
        <v>10953</v>
      </c>
      <c r="F22" s="16">
        <v>4486</v>
      </c>
      <c r="G22" s="16">
        <v>6467</v>
      </c>
      <c r="H22" s="16">
        <f t="shared" si="2"/>
        <v>6484</v>
      </c>
      <c r="I22" s="16">
        <v>2704</v>
      </c>
      <c r="J22" s="16">
        <v>3780</v>
      </c>
      <c r="K22" s="16">
        <f t="shared" si="3"/>
        <v>4964</v>
      </c>
      <c r="L22" s="16">
        <v>2098</v>
      </c>
      <c r="M22" s="16">
        <v>2866</v>
      </c>
      <c r="N22" s="16">
        <f t="shared" si="4"/>
        <v>8821</v>
      </c>
      <c r="O22" s="16">
        <v>3766</v>
      </c>
      <c r="P22" s="16">
        <v>5055</v>
      </c>
      <c r="Q22" s="16">
        <f t="shared" si="5"/>
        <v>7174</v>
      </c>
      <c r="R22" s="16">
        <v>3279</v>
      </c>
      <c r="S22" s="16">
        <v>3895</v>
      </c>
    </row>
    <row r="23" spans="1:20" s="14" customFormat="1" ht="24" customHeight="1">
      <c r="A23" s="15" t="s">
        <v>27</v>
      </c>
      <c r="B23" s="16">
        <f t="shared" si="6"/>
        <v>27553</v>
      </c>
      <c r="C23" s="16">
        <f t="shared" si="7"/>
        <v>10830</v>
      </c>
      <c r="D23" s="16">
        <f t="shared" si="8"/>
        <v>16723</v>
      </c>
      <c r="E23" s="16">
        <f t="shared" si="1"/>
        <v>8298</v>
      </c>
      <c r="F23" s="16">
        <v>3174</v>
      </c>
      <c r="G23" s="16">
        <v>5124</v>
      </c>
      <c r="H23" s="16">
        <f t="shared" si="2"/>
        <v>4483</v>
      </c>
      <c r="I23" s="16">
        <v>1757</v>
      </c>
      <c r="J23" s="16">
        <v>2726</v>
      </c>
      <c r="K23" s="16">
        <f t="shared" si="3"/>
        <v>3647</v>
      </c>
      <c r="L23" s="16">
        <v>1400</v>
      </c>
      <c r="M23" s="16">
        <v>2247</v>
      </c>
      <c r="N23" s="16">
        <f t="shared" si="4"/>
        <v>6466</v>
      </c>
      <c r="O23" s="16">
        <v>2570</v>
      </c>
      <c r="P23" s="16">
        <v>3896</v>
      </c>
      <c r="Q23" s="16">
        <f t="shared" si="5"/>
        <v>4659</v>
      </c>
      <c r="R23" s="16">
        <v>1929</v>
      </c>
      <c r="S23" s="16">
        <v>2730</v>
      </c>
    </row>
    <row r="24" spans="1:20" s="14" customFormat="1" ht="24" customHeight="1">
      <c r="A24" s="17" t="s">
        <v>28</v>
      </c>
      <c r="B24" s="16">
        <f t="shared" si="6"/>
        <v>15327</v>
      </c>
      <c r="C24" s="16">
        <f t="shared" si="7"/>
        <v>4840</v>
      </c>
      <c r="D24" s="16">
        <f t="shared" si="8"/>
        <v>10487</v>
      </c>
      <c r="E24" s="16">
        <f t="shared" si="1"/>
        <v>4752</v>
      </c>
      <c r="F24" s="16">
        <v>1472</v>
      </c>
      <c r="G24" s="16">
        <v>3280</v>
      </c>
      <c r="H24" s="16">
        <f t="shared" si="2"/>
        <v>2445</v>
      </c>
      <c r="I24" s="16">
        <v>729</v>
      </c>
      <c r="J24" s="16">
        <v>1716</v>
      </c>
      <c r="K24" s="16">
        <f t="shared" si="3"/>
        <v>1965</v>
      </c>
      <c r="L24" s="16">
        <v>624</v>
      </c>
      <c r="M24" s="16">
        <v>1341</v>
      </c>
      <c r="N24" s="16">
        <f t="shared" si="4"/>
        <v>3573</v>
      </c>
      <c r="O24" s="16">
        <v>1167</v>
      </c>
      <c r="P24" s="16">
        <v>2406</v>
      </c>
      <c r="Q24" s="16">
        <f t="shared" si="5"/>
        <v>2592</v>
      </c>
      <c r="R24" s="16">
        <v>848</v>
      </c>
      <c r="S24" s="16">
        <v>1744</v>
      </c>
    </row>
    <row r="25" spans="1:20" s="14" customFormat="1" ht="24" customHeight="1">
      <c r="A25" s="17" t="s">
        <v>29</v>
      </c>
      <c r="B25" s="16">
        <f t="shared" si="6"/>
        <v>5879</v>
      </c>
      <c r="C25" s="16">
        <f t="shared" si="7"/>
        <v>1541</v>
      </c>
      <c r="D25" s="16">
        <f t="shared" si="8"/>
        <v>4338</v>
      </c>
      <c r="E25" s="16">
        <f t="shared" si="1"/>
        <v>1926</v>
      </c>
      <c r="F25" s="16">
        <v>506</v>
      </c>
      <c r="G25" s="16">
        <v>1420</v>
      </c>
      <c r="H25" s="16">
        <f t="shared" si="2"/>
        <v>871</v>
      </c>
      <c r="I25" s="16">
        <v>202</v>
      </c>
      <c r="J25" s="16">
        <v>669</v>
      </c>
      <c r="K25" s="16">
        <f t="shared" si="3"/>
        <v>747</v>
      </c>
      <c r="L25" s="16">
        <v>189</v>
      </c>
      <c r="M25" s="16">
        <v>558</v>
      </c>
      <c r="N25" s="16">
        <f t="shared" si="4"/>
        <v>1342</v>
      </c>
      <c r="O25" s="16">
        <v>402</v>
      </c>
      <c r="P25" s="16">
        <v>940</v>
      </c>
      <c r="Q25" s="16">
        <f t="shared" si="5"/>
        <v>993</v>
      </c>
      <c r="R25" s="16">
        <v>242</v>
      </c>
      <c r="S25" s="16">
        <v>751</v>
      </c>
    </row>
    <row r="26" spans="1:20" s="14" customFormat="1" ht="24" customHeight="1">
      <c r="A26" s="17" t="s">
        <v>30</v>
      </c>
      <c r="B26" s="16">
        <f t="shared" si="6"/>
        <v>1638</v>
      </c>
      <c r="C26" s="16">
        <f t="shared" si="7"/>
        <v>350</v>
      </c>
      <c r="D26" s="16">
        <f t="shared" si="8"/>
        <v>1288</v>
      </c>
      <c r="E26" s="16">
        <f t="shared" si="1"/>
        <v>564</v>
      </c>
      <c r="F26" s="16">
        <v>119</v>
      </c>
      <c r="G26" s="16">
        <v>445</v>
      </c>
      <c r="H26" s="16">
        <f t="shared" si="2"/>
        <v>255</v>
      </c>
      <c r="I26" s="16">
        <v>53</v>
      </c>
      <c r="J26" s="16">
        <v>202</v>
      </c>
      <c r="K26" s="16">
        <f t="shared" si="3"/>
        <v>192</v>
      </c>
      <c r="L26" s="16">
        <v>29</v>
      </c>
      <c r="M26" s="16">
        <v>163</v>
      </c>
      <c r="N26" s="16">
        <f t="shared" si="4"/>
        <v>366</v>
      </c>
      <c r="O26" s="16">
        <v>86</v>
      </c>
      <c r="P26" s="16">
        <v>280</v>
      </c>
      <c r="Q26" s="16">
        <f t="shared" si="5"/>
        <v>261</v>
      </c>
      <c r="R26" s="16">
        <v>63</v>
      </c>
      <c r="S26" s="16">
        <v>198</v>
      </c>
    </row>
    <row r="27" spans="1:20" s="14" customFormat="1" ht="24" customHeight="1">
      <c r="A27" s="15" t="s">
        <v>31</v>
      </c>
      <c r="B27" s="16">
        <f t="shared" si="6"/>
        <v>257</v>
      </c>
      <c r="C27" s="16">
        <f t="shared" si="7"/>
        <v>41</v>
      </c>
      <c r="D27" s="16">
        <f t="shared" si="8"/>
        <v>216</v>
      </c>
      <c r="E27" s="16">
        <f t="shared" si="1"/>
        <v>94</v>
      </c>
      <c r="F27" s="16">
        <v>18</v>
      </c>
      <c r="G27" s="16">
        <v>76</v>
      </c>
      <c r="H27" s="16">
        <f t="shared" si="2"/>
        <v>38</v>
      </c>
      <c r="I27" s="16">
        <v>4</v>
      </c>
      <c r="J27" s="16">
        <v>34</v>
      </c>
      <c r="K27" s="16">
        <f t="shared" si="3"/>
        <v>28</v>
      </c>
      <c r="L27" s="16">
        <v>5</v>
      </c>
      <c r="M27" s="16">
        <v>23</v>
      </c>
      <c r="N27" s="16">
        <f t="shared" si="4"/>
        <v>63</v>
      </c>
      <c r="O27" s="16">
        <v>11</v>
      </c>
      <c r="P27" s="16">
        <v>52</v>
      </c>
      <c r="Q27" s="16">
        <f t="shared" si="5"/>
        <v>34</v>
      </c>
      <c r="R27" s="16">
        <v>3</v>
      </c>
      <c r="S27" s="16">
        <v>31</v>
      </c>
    </row>
    <row r="28" spans="1:20" s="14" customFormat="1" ht="15" customHeight="1">
      <c r="A28" s="26" t="s">
        <v>32</v>
      </c>
      <c r="B28" s="19"/>
      <c r="C28" s="19"/>
      <c r="D28" s="19"/>
      <c r="E28" s="19"/>
      <c r="F28" s="20"/>
      <c r="G28" s="19"/>
      <c r="H28" s="19"/>
      <c r="I28" s="20"/>
      <c r="J28" s="19"/>
      <c r="K28" s="19"/>
      <c r="L28" s="20"/>
      <c r="M28" s="19"/>
      <c r="N28" s="19"/>
      <c r="O28" s="20"/>
      <c r="P28" s="19"/>
      <c r="Q28" s="19"/>
      <c r="R28" s="20"/>
      <c r="S28" s="19"/>
    </row>
    <row r="29" spans="1:20" s="6" customFormat="1" ht="24" customHeight="1">
      <c r="A29" s="18" t="s">
        <v>33</v>
      </c>
      <c r="B29" s="16">
        <f>SUM(B7:B9)</f>
        <v>137688</v>
      </c>
      <c r="C29" s="16">
        <f t="shared" ref="C29:S29" si="9">SUM(C7:C9)</f>
        <v>70589</v>
      </c>
      <c r="D29" s="16">
        <f t="shared" si="9"/>
        <v>67099</v>
      </c>
      <c r="E29" s="16">
        <f t="shared" si="9"/>
        <v>34099</v>
      </c>
      <c r="F29" s="16">
        <f t="shared" si="9"/>
        <v>17558</v>
      </c>
      <c r="G29" s="16">
        <f t="shared" si="9"/>
        <v>16541</v>
      </c>
      <c r="H29" s="16">
        <f t="shared" si="9"/>
        <v>26110</v>
      </c>
      <c r="I29" s="16">
        <f t="shared" si="9"/>
        <v>13379</v>
      </c>
      <c r="J29" s="16">
        <f t="shared" si="9"/>
        <v>12731</v>
      </c>
      <c r="K29" s="16">
        <f t="shared" si="9"/>
        <v>17054</v>
      </c>
      <c r="L29" s="16">
        <f t="shared" si="9"/>
        <v>8669</v>
      </c>
      <c r="M29" s="16">
        <f t="shared" si="9"/>
        <v>8385</v>
      </c>
      <c r="N29" s="16">
        <f t="shared" si="9"/>
        <v>30351</v>
      </c>
      <c r="O29" s="16">
        <f t="shared" si="9"/>
        <v>15622</v>
      </c>
      <c r="P29" s="16">
        <f t="shared" si="9"/>
        <v>14729</v>
      </c>
      <c r="Q29" s="16">
        <f t="shared" si="9"/>
        <v>30074</v>
      </c>
      <c r="R29" s="16">
        <f t="shared" si="9"/>
        <v>15361</v>
      </c>
      <c r="S29" s="16">
        <f t="shared" si="9"/>
        <v>14713</v>
      </c>
    </row>
    <row r="30" spans="1:20" s="6" customFormat="1" ht="24" customHeight="1">
      <c r="A30" s="18" t="s">
        <v>34</v>
      </c>
      <c r="B30" s="16">
        <f>SUM(B10:B19)</f>
        <v>687689</v>
      </c>
      <c r="C30" s="16">
        <f t="shared" ref="C30:S30" si="10">SUM(C10:C19)</f>
        <v>339594</v>
      </c>
      <c r="D30" s="16">
        <f t="shared" si="10"/>
        <v>348095</v>
      </c>
      <c r="E30" s="16">
        <f t="shared" si="10"/>
        <v>186367</v>
      </c>
      <c r="F30" s="16">
        <f t="shared" si="10"/>
        <v>91222</v>
      </c>
      <c r="G30" s="16">
        <f t="shared" si="10"/>
        <v>95145</v>
      </c>
      <c r="H30" s="16">
        <f t="shared" si="10"/>
        <v>126707</v>
      </c>
      <c r="I30" s="16">
        <f t="shared" si="10"/>
        <v>63611</v>
      </c>
      <c r="J30" s="16">
        <f t="shared" si="10"/>
        <v>63096</v>
      </c>
      <c r="K30" s="16">
        <f t="shared" si="10"/>
        <v>87204</v>
      </c>
      <c r="L30" s="16">
        <f t="shared" si="10"/>
        <v>43714</v>
      </c>
      <c r="M30" s="16">
        <f t="shared" si="10"/>
        <v>43490</v>
      </c>
      <c r="N30" s="16">
        <f t="shared" si="10"/>
        <v>143863</v>
      </c>
      <c r="O30" s="16">
        <f t="shared" si="10"/>
        <v>71314</v>
      </c>
      <c r="P30" s="16">
        <f t="shared" si="10"/>
        <v>72549</v>
      </c>
      <c r="Q30" s="16">
        <f t="shared" si="10"/>
        <v>143548</v>
      </c>
      <c r="R30" s="16">
        <f t="shared" si="10"/>
        <v>69733</v>
      </c>
      <c r="S30" s="16">
        <f t="shared" si="10"/>
        <v>73815</v>
      </c>
    </row>
    <row r="31" spans="1:20" s="6" customFormat="1" ht="24" customHeight="1">
      <c r="A31" s="18" t="s">
        <v>35</v>
      </c>
      <c r="B31" s="24">
        <f>SUM(B20:B27)</f>
        <v>189985</v>
      </c>
      <c r="C31" s="24">
        <f t="shared" ref="C31:S31" si="11">SUM(C20:C27)</f>
        <v>81153</v>
      </c>
      <c r="D31" s="24">
        <f t="shared" si="11"/>
        <v>108832</v>
      </c>
      <c r="E31" s="24">
        <f t="shared" si="11"/>
        <v>53418</v>
      </c>
      <c r="F31" s="24">
        <f t="shared" si="11"/>
        <v>21960</v>
      </c>
      <c r="G31" s="24">
        <f t="shared" si="11"/>
        <v>31458</v>
      </c>
      <c r="H31" s="24">
        <f t="shared" si="11"/>
        <v>31173</v>
      </c>
      <c r="I31" s="24">
        <f t="shared" si="11"/>
        <v>13027</v>
      </c>
      <c r="J31" s="24">
        <f t="shared" si="11"/>
        <v>18146</v>
      </c>
      <c r="K31" s="24">
        <f t="shared" si="11"/>
        <v>24009</v>
      </c>
      <c r="L31" s="24">
        <f t="shared" si="11"/>
        <v>10117</v>
      </c>
      <c r="M31" s="24">
        <f t="shared" si="11"/>
        <v>13892</v>
      </c>
      <c r="N31" s="24">
        <f t="shared" si="11"/>
        <v>43798</v>
      </c>
      <c r="O31" s="24">
        <f t="shared" si="11"/>
        <v>18951</v>
      </c>
      <c r="P31" s="24">
        <f t="shared" si="11"/>
        <v>24847</v>
      </c>
      <c r="Q31" s="24">
        <f t="shared" si="11"/>
        <v>37587</v>
      </c>
      <c r="R31" s="24">
        <f t="shared" si="11"/>
        <v>17098</v>
      </c>
      <c r="S31" s="24">
        <f t="shared" si="11"/>
        <v>20489</v>
      </c>
      <c r="T31" s="21"/>
    </row>
    <row r="32" spans="1:20" s="14" customFormat="1" ht="15" customHeight="1">
      <c r="A32" s="25" t="s">
        <v>36</v>
      </c>
      <c r="B32" s="19"/>
      <c r="C32" s="19"/>
      <c r="D32" s="19"/>
      <c r="E32" s="19"/>
      <c r="F32" s="20"/>
      <c r="G32" s="19"/>
      <c r="H32" s="19"/>
      <c r="I32" s="20"/>
      <c r="J32" s="19"/>
      <c r="K32" s="19"/>
      <c r="L32" s="20"/>
      <c r="M32" s="19"/>
      <c r="N32" s="19"/>
      <c r="O32" s="20"/>
      <c r="P32" s="19"/>
      <c r="Q32" s="19"/>
      <c r="R32" s="20"/>
      <c r="S32" s="19"/>
    </row>
    <row r="33" spans="1:20" s="6" customFormat="1" ht="24" customHeight="1">
      <c r="A33" s="18" t="s">
        <v>33</v>
      </c>
      <c r="B33" s="27">
        <f>B29/B$6*100</f>
        <v>13.560483847140231</v>
      </c>
      <c r="C33" s="27">
        <f t="shared" ref="C33:S35" si="12">C29/C$6*100</f>
        <v>14.366746991875216</v>
      </c>
      <c r="D33" s="27">
        <f t="shared" si="12"/>
        <v>12.804517333109425</v>
      </c>
      <c r="E33" s="27">
        <f t="shared" si="12"/>
        <v>12.450161382191</v>
      </c>
      <c r="F33" s="27">
        <f t="shared" si="12"/>
        <v>13.429707817041455</v>
      </c>
      <c r="G33" s="27">
        <f t="shared" si="12"/>
        <v>11.555496562901693</v>
      </c>
      <c r="H33" s="27">
        <f t="shared" si="12"/>
        <v>14.190988640686994</v>
      </c>
      <c r="I33" s="27">
        <f t="shared" si="12"/>
        <v>14.862748147572125</v>
      </c>
      <c r="J33" s="27">
        <f t="shared" si="12"/>
        <v>13.547508326859841</v>
      </c>
      <c r="K33" s="27">
        <f t="shared" si="12"/>
        <v>13.29570349349404</v>
      </c>
      <c r="L33" s="27">
        <f t="shared" si="12"/>
        <v>13.8704</v>
      </c>
      <c r="M33" s="27">
        <f t="shared" si="12"/>
        <v>12.749555248072742</v>
      </c>
      <c r="N33" s="27">
        <f t="shared" si="12"/>
        <v>13.921710731519365</v>
      </c>
      <c r="O33" s="27">
        <f t="shared" si="12"/>
        <v>14.753463597986533</v>
      </c>
      <c r="P33" s="27">
        <f t="shared" si="12"/>
        <v>13.136231884057972</v>
      </c>
      <c r="Q33" s="27">
        <f t="shared" si="12"/>
        <v>14.238976558764069</v>
      </c>
      <c r="R33" s="27">
        <f t="shared" si="12"/>
        <v>15.031509315797715</v>
      </c>
      <c r="S33" s="27">
        <f t="shared" si="12"/>
        <v>13.496060247484337</v>
      </c>
    </row>
    <row r="34" spans="1:20" s="6" customFormat="1" ht="24" customHeight="1">
      <c r="A34" s="18" t="s">
        <v>34</v>
      </c>
      <c r="B34" s="27">
        <f t="shared" ref="B34:Q35" si="13">B30/B$6*100</f>
        <v>67.728455467114188</v>
      </c>
      <c r="C34" s="27">
        <f t="shared" si="13"/>
        <v>69.116449842877387</v>
      </c>
      <c r="D34" s="27">
        <f t="shared" si="13"/>
        <v>66.427047512909667</v>
      </c>
      <c r="E34" s="27">
        <f t="shared" si="13"/>
        <v>68.045961063808036</v>
      </c>
      <c r="F34" s="27">
        <f t="shared" si="13"/>
        <v>69.773596450971397</v>
      </c>
      <c r="G34" s="27">
        <f t="shared" si="13"/>
        <v>66.468032191359754</v>
      </c>
      <c r="H34" s="27">
        <f t="shared" si="13"/>
        <v>68.866242730583181</v>
      </c>
      <c r="I34" s="27">
        <f t="shared" si="13"/>
        <v>70.665540953375469</v>
      </c>
      <c r="J34" s="27">
        <f t="shared" si="13"/>
        <v>67.142689921573222</v>
      </c>
      <c r="K34" s="27">
        <f t="shared" si="13"/>
        <v>67.986309806887192</v>
      </c>
      <c r="L34" s="27">
        <f t="shared" si="13"/>
        <v>69.942400000000006</v>
      </c>
      <c r="M34" s="27">
        <f t="shared" si="13"/>
        <v>66.127389116122075</v>
      </c>
      <c r="N34" s="27">
        <f t="shared" si="13"/>
        <v>65.988569436544779</v>
      </c>
      <c r="O34" s="27">
        <f t="shared" si="13"/>
        <v>67.349155231520399</v>
      </c>
      <c r="P34" s="27">
        <f t="shared" si="13"/>
        <v>64.703678929765886</v>
      </c>
      <c r="Q34" s="27">
        <f t="shared" si="13"/>
        <v>67.964906798479234</v>
      </c>
      <c r="R34" s="27">
        <f t="shared" si="12"/>
        <v>68.237239705652115</v>
      </c>
      <c r="S34" s="27">
        <f t="shared" si="12"/>
        <v>67.70962326976526</v>
      </c>
    </row>
    <row r="35" spans="1:20" s="6" customFormat="1" ht="24" customHeight="1">
      <c r="A35" s="2" t="s">
        <v>35</v>
      </c>
      <c r="B35" s="28">
        <f t="shared" si="13"/>
        <v>18.711060685745576</v>
      </c>
      <c r="C35" s="28">
        <f t="shared" si="12"/>
        <v>16.516803165247406</v>
      </c>
      <c r="D35" s="28">
        <f t="shared" si="12"/>
        <v>20.76843515398091</v>
      </c>
      <c r="E35" s="28">
        <f t="shared" si="12"/>
        <v>19.503877554000965</v>
      </c>
      <c r="F35" s="28">
        <f t="shared" si="12"/>
        <v>16.79669573198715</v>
      </c>
      <c r="G35" s="28">
        <f t="shared" si="12"/>
        <v>21.976471245738558</v>
      </c>
      <c r="H35" s="28">
        <f t="shared" si="12"/>
        <v>16.942768628729823</v>
      </c>
      <c r="I35" s="28">
        <f t="shared" si="12"/>
        <v>14.4717108990524</v>
      </c>
      <c r="J35" s="28">
        <f t="shared" si="12"/>
        <v>19.30980175156694</v>
      </c>
      <c r="K35" s="28">
        <f t="shared" si="12"/>
        <v>18.717986699618763</v>
      </c>
      <c r="L35" s="28">
        <f t="shared" si="12"/>
        <v>16.187199999999997</v>
      </c>
      <c r="M35" s="28">
        <f t="shared" si="12"/>
        <v>21.123055635805191</v>
      </c>
      <c r="N35" s="28">
        <f t="shared" si="12"/>
        <v>20.089719831935856</v>
      </c>
      <c r="O35" s="28">
        <f t="shared" si="12"/>
        <v>17.897381170493073</v>
      </c>
      <c r="P35" s="28">
        <f t="shared" si="12"/>
        <v>22.160089186176144</v>
      </c>
      <c r="Q35" s="28">
        <f t="shared" si="12"/>
        <v>17.796116642756701</v>
      </c>
      <c r="R35" s="28">
        <f t="shared" si="12"/>
        <v>16.731250978550179</v>
      </c>
      <c r="S35" s="28">
        <f t="shared" si="12"/>
        <v>18.794316482750396</v>
      </c>
      <c r="T35" s="21"/>
    </row>
    <row r="36" spans="1:20" s="6" customFormat="1" ht="24" customHeight="1">
      <c r="A36" s="22"/>
      <c r="C36" s="23"/>
      <c r="D36" s="23"/>
      <c r="F36" s="23"/>
      <c r="G36" s="23"/>
      <c r="I36" s="23"/>
      <c r="J36" s="23"/>
      <c r="L36" s="23"/>
      <c r="M36" s="23"/>
      <c r="O36" s="23"/>
      <c r="P36" s="23"/>
      <c r="R36" s="23"/>
      <c r="S36" s="23"/>
    </row>
    <row r="38" spans="1:20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20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20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0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20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20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mergeCells count="9">
    <mergeCell ref="A1:S1"/>
    <mergeCell ref="A2:S2"/>
    <mergeCell ref="Q4:S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8" pageOrder="overThenDown" orientation="landscape" horizontalDpi="300" verticalDpi="300" r:id="rId1"/>
  <headerFooter alignWithMargins="0"/>
  <ignoredErrors>
    <ignoredError sqref="F29:S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平成22年10月1日現在</vt:lpstr>
      <vt:lpstr>平成22年10月1日現在!Print_Area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2016-03-28T08:22:38Z</cp:lastPrinted>
  <dcterms:created xsi:type="dcterms:W3CDTF">2016-02-18T07:08:18Z</dcterms:created>
  <dcterms:modified xsi:type="dcterms:W3CDTF">2017-10-06T03:38:42Z</dcterms:modified>
</cp:coreProperties>
</file>