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tabRatio="821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<sst xmlns="http://schemas.openxmlformats.org/spreadsheetml/2006/main" count="140" uniqueCount="44">
  <si>
    <t>～</t>
  </si>
  <si>
    <t>～</t>
  </si>
  <si>
    <t>～</t>
  </si>
  <si>
    <t>35.　産業　（大分類），　年齢　（５歳階級），　男女別15歳以上就業者数</t>
  </si>
  <si>
    <t>19歳</t>
  </si>
  <si>
    <r>
      <t xml:space="preserve"> 歳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以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上</t>
    </r>
  </si>
  <si>
    <t>(再　掲）</t>
  </si>
  <si>
    <t>64歳</t>
  </si>
  <si>
    <t>　　資料　総務庁統計局　「国勢調査報告」</t>
  </si>
  <si>
    <t>男女，年齢　　　（5歳階級）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</si>
  <si>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</si>
  <si>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</si>
  <si>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</si>
  <si>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</si>
  <si>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</si>
  <si>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</si>
  <si>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</si>
  <si>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</si>
  <si>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</si>
  <si>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</si>
  <si>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</si>
  <si>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</si>
  <si>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</si>
  <si>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</si>
  <si>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</si>
  <si>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</si>
  <si>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</si>
  <si>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</si>
  <si>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</si>
  <si>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</si>
  <si>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</si>
  <si>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</si>
  <si>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</si>
  <si>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</si>
  <si>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r>
      <t>公　　　務　　　　</t>
    </r>
    <r>
      <rPr>
        <sz val="10"/>
        <rFont val="ＭＳ Ｐゴシック"/>
        <family val="3"/>
      </rPr>
      <t>（他に分類さ　　　れないもの）</t>
    </r>
  </si>
  <si>
    <t>（平成7年10月１日）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</si>
  <si>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</si>
  <si>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電気・ガス・   　　　　 　　　　　　　　熱供給・   　　　　　　  水道業</t>
  </si>
  <si>
    <t>卸 売 ・　　　　　小売業， 　　　　　飲食店</t>
  </si>
  <si>
    <t>１．　　　　総　　　　　　　数</t>
  </si>
  <si>
    <t>総数　　　</t>
  </si>
  <si>
    <t>男</t>
  </si>
  <si>
    <t>女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</si>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</sst>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 shrinkToFit="1"/>
    </xf>
    <xf numFmtId="0" fontId="6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2" fillId="0" borderId="6" xfId="17" applyFont="1" applyBorder="1" applyAlignment="1">
      <alignment horizontal="right"/>
    </xf>
    <xf numFmtId="38" fontId="2" fillId="0" borderId="0" xfId="17" applyFont="1" applyAlignment="1">
      <alignment horizontal="right"/>
    </xf>
    <xf numFmtId="38" fontId="2" fillId="0" borderId="0" xfId="17" applyFont="1" applyBorder="1" applyAlignment="1">
      <alignment horizontal="right"/>
    </xf>
    <xf numFmtId="38" fontId="0" fillId="0" borderId="7" xfId="17" applyBorder="1" applyAlignment="1">
      <alignment horizontal="right"/>
    </xf>
    <xf numFmtId="38" fontId="0" fillId="0" borderId="0" xfId="17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7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right"/>
    </xf>
    <xf numFmtId="38" fontId="2" fillId="0" borderId="7" xfId="17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5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2" fillId="0" borderId="8" xfId="17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100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4695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8629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4.25390625" style="0" customWidth="1"/>
    <col min="2" max="3" width="4.875" style="0" customWidth="1"/>
    <col min="4" max="5" width="12.875" style="0" customWidth="1"/>
    <col min="6" max="6" width="12.875" style="8" customWidth="1"/>
    <col min="7" max="17" width="12.87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3.5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 customHeight="1" thickBot="1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7" t="s">
        <v>35</v>
      </c>
      <c r="Q3" s="47"/>
    </row>
    <row r="4" spans="1:17" ht="13.5" customHeight="1">
      <c r="A4" s="55" t="s">
        <v>9</v>
      </c>
      <c r="B4" s="55"/>
      <c r="C4" s="48"/>
      <c r="D4" s="50" t="s">
        <v>23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4" t="s">
        <v>22</v>
      </c>
    </row>
    <row r="5" spans="1:17" ht="41.25" customHeight="1">
      <c r="A5" s="56"/>
      <c r="B5" s="56"/>
      <c r="C5" s="49"/>
      <c r="D5" s="51"/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6" t="s">
        <v>37</v>
      </c>
      <c r="L5" s="17" t="s">
        <v>30</v>
      </c>
      <c r="M5" s="18" t="s">
        <v>38</v>
      </c>
      <c r="N5" s="19" t="s">
        <v>31</v>
      </c>
      <c r="O5" s="19" t="s">
        <v>32</v>
      </c>
      <c r="P5" s="15" t="s">
        <v>33</v>
      </c>
      <c r="Q5" s="20" t="s">
        <v>34</v>
      </c>
    </row>
    <row r="6" spans="1:17" s="7" customFormat="1" ht="13.5" customHeight="1">
      <c r="A6" s="45" t="s">
        <v>40</v>
      </c>
      <c r="B6" s="45"/>
      <c r="C6" s="45"/>
      <c r="D6" s="21">
        <f>D8+D9+D10+D11+D12+D14+D15+D16+D17+D18+D20+D21+D22+D23+D24</f>
        <v>479218</v>
      </c>
      <c r="E6" s="37">
        <f>E8+E9+E10+E11+E12+E14+E15+E16+E17+E18+E20+E21+E22+E23+E24</f>
        <v>6783</v>
      </c>
      <c r="F6" s="23">
        <v>115</v>
      </c>
      <c r="G6" s="23">
        <f>G8+G9+G10+G11+G12+G14+G15+G16+G17+G18+G20+G21</f>
        <v>107</v>
      </c>
      <c r="H6" s="23">
        <f>H8+H9+H10+H11+H12+H14+H15+H16+H17+H18+H20+H21</f>
        <v>107</v>
      </c>
      <c r="I6" s="22">
        <f>I27+I28</f>
        <v>51579</v>
      </c>
      <c r="J6" s="22">
        <f aca="true" t="shared" si="0" ref="J6:Q6">J27+J28</f>
        <v>37846</v>
      </c>
      <c r="K6" s="22">
        <f t="shared" si="0"/>
        <v>3949</v>
      </c>
      <c r="L6" s="22">
        <f t="shared" si="0"/>
        <v>32659</v>
      </c>
      <c r="M6" s="22">
        <f t="shared" si="0"/>
        <v>153305</v>
      </c>
      <c r="N6" s="22">
        <f t="shared" si="0"/>
        <v>18443</v>
      </c>
      <c r="O6" s="22">
        <f t="shared" si="0"/>
        <v>7176</v>
      </c>
      <c r="P6" s="22">
        <f t="shared" si="0"/>
        <v>144015</v>
      </c>
      <c r="Q6" s="22">
        <f t="shared" si="0"/>
        <v>19176</v>
      </c>
    </row>
    <row r="7" spans="1:17" s="5" customFormat="1" ht="9" customHeight="1">
      <c r="A7" s="40"/>
      <c r="B7" s="40"/>
      <c r="C7" s="46"/>
      <c r="D7" s="24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7"/>
      <c r="Q7" s="27"/>
    </row>
    <row r="8" spans="1:17" ht="13.5" customHeight="1">
      <c r="A8" s="9">
        <v>15</v>
      </c>
      <c r="B8" s="4" t="s">
        <v>0</v>
      </c>
      <c r="C8" s="11" t="s">
        <v>4</v>
      </c>
      <c r="D8" s="28">
        <v>13220</v>
      </c>
      <c r="E8" s="27">
        <v>21</v>
      </c>
      <c r="F8" s="27" t="s">
        <v>43</v>
      </c>
      <c r="G8" s="27">
        <v>1</v>
      </c>
      <c r="H8" s="27">
        <v>3</v>
      </c>
      <c r="I8" s="27">
        <v>1232</v>
      </c>
      <c r="J8" s="27">
        <v>874</v>
      </c>
      <c r="K8" s="27">
        <v>87</v>
      </c>
      <c r="L8" s="27">
        <v>495</v>
      </c>
      <c r="M8" s="27">
        <v>6641</v>
      </c>
      <c r="N8" s="27">
        <v>124</v>
      </c>
      <c r="O8" s="27">
        <v>26</v>
      </c>
      <c r="P8" s="27">
        <v>3239</v>
      </c>
      <c r="Q8" s="27">
        <v>265</v>
      </c>
    </row>
    <row r="9" spans="1:17" s="5" customFormat="1" ht="13.5" customHeight="1">
      <c r="A9" s="9">
        <v>20</v>
      </c>
      <c r="B9" s="4" t="s">
        <v>0</v>
      </c>
      <c r="C9" s="11">
        <v>24</v>
      </c>
      <c r="D9" s="28">
        <v>67324</v>
      </c>
      <c r="E9" s="26">
        <v>104</v>
      </c>
      <c r="F9" s="26">
        <v>6</v>
      </c>
      <c r="G9" s="26">
        <v>2</v>
      </c>
      <c r="H9" s="26">
        <v>6</v>
      </c>
      <c r="I9" s="26">
        <v>6426</v>
      </c>
      <c r="J9" s="26">
        <v>4626</v>
      </c>
      <c r="K9" s="26">
        <v>344</v>
      </c>
      <c r="L9" s="26">
        <v>3479</v>
      </c>
      <c r="M9" s="26">
        <v>24661</v>
      </c>
      <c r="N9" s="27">
        <v>2660</v>
      </c>
      <c r="O9" s="27">
        <v>460</v>
      </c>
      <c r="P9" s="27">
        <v>21490</v>
      </c>
      <c r="Q9" s="27">
        <v>2274</v>
      </c>
    </row>
    <row r="10" spans="1:17" s="5" customFormat="1" ht="13.5" customHeight="1">
      <c r="A10" s="9">
        <v>25</v>
      </c>
      <c r="B10" s="4" t="s">
        <v>0</v>
      </c>
      <c r="C10" s="11">
        <v>29</v>
      </c>
      <c r="D10" s="28">
        <v>59350</v>
      </c>
      <c r="E10" s="26">
        <v>107</v>
      </c>
      <c r="F10" s="26">
        <v>4</v>
      </c>
      <c r="G10" s="26">
        <v>3</v>
      </c>
      <c r="H10" s="26">
        <v>7</v>
      </c>
      <c r="I10" s="26">
        <v>5610</v>
      </c>
      <c r="J10" s="26">
        <v>4712</v>
      </c>
      <c r="K10" s="26">
        <v>533</v>
      </c>
      <c r="L10" s="26">
        <v>3722</v>
      </c>
      <c r="M10" s="26">
        <v>18974</v>
      </c>
      <c r="N10" s="27">
        <v>2849</v>
      </c>
      <c r="O10" s="27">
        <v>574</v>
      </c>
      <c r="P10" s="27">
        <v>19350</v>
      </c>
      <c r="Q10" s="27">
        <v>2320</v>
      </c>
    </row>
    <row r="11" spans="1:17" s="7" customFormat="1" ht="13.5" customHeight="1">
      <c r="A11" s="9">
        <v>30</v>
      </c>
      <c r="B11" s="4" t="s">
        <v>1</v>
      </c>
      <c r="C11" s="11">
        <v>34</v>
      </c>
      <c r="D11" s="28">
        <v>48796</v>
      </c>
      <c r="E11" s="26">
        <v>220</v>
      </c>
      <c r="F11" s="26">
        <v>4</v>
      </c>
      <c r="G11" s="26">
        <v>7</v>
      </c>
      <c r="H11" s="26">
        <v>8</v>
      </c>
      <c r="I11" s="26">
        <v>4359</v>
      </c>
      <c r="J11" s="26">
        <v>3765</v>
      </c>
      <c r="K11" s="26">
        <v>651</v>
      </c>
      <c r="L11" s="26">
        <v>3652</v>
      </c>
      <c r="M11" s="26">
        <v>14817</v>
      </c>
      <c r="N11" s="26">
        <v>2075</v>
      </c>
      <c r="O11" s="27">
        <v>540</v>
      </c>
      <c r="P11" s="27">
        <v>16029</v>
      </c>
      <c r="Q11" s="26">
        <v>2283</v>
      </c>
    </row>
    <row r="12" spans="1:17" ht="13.5" customHeight="1">
      <c r="A12" s="9">
        <v>35</v>
      </c>
      <c r="B12" s="4" t="s">
        <v>2</v>
      </c>
      <c r="C12" s="11">
        <v>39</v>
      </c>
      <c r="D12" s="28">
        <v>46696</v>
      </c>
      <c r="E12" s="26">
        <v>348</v>
      </c>
      <c r="F12" s="26">
        <v>2</v>
      </c>
      <c r="G12" s="26">
        <v>5</v>
      </c>
      <c r="H12" s="26">
        <v>9</v>
      </c>
      <c r="I12" s="26">
        <v>4522</v>
      </c>
      <c r="J12" s="26">
        <v>3428</v>
      </c>
      <c r="K12" s="26">
        <v>512</v>
      </c>
      <c r="L12" s="26">
        <v>3578</v>
      </c>
      <c r="M12" s="26">
        <v>14581</v>
      </c>
      <c r="N12" s="26">
        <v>2005</v>
      </c>
      <c r="O12" s="27">
        <v>551</v>
      </c>
      <c r="P12" s="27">
        <v>14491</v>
      </c>
      <c r="Q12" s="27">
        <v>2361</v>
      </c>
    </row>
    <row r="13" spans="4:17" s="5" customFormat="1" ht="13.5" customHeight="1"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</row>
    <row r="14" spans="1:17" s="5" customFormat="1" ht="13.5" customHeight="1">
      <c r="A14" s="9">
        <v>40</v>
      </c>
      <c r="B14" s="4" t="s">
        <v>2</v>
      </c>
      <c r="C14" s="11">
        <v>44</v>
      </c>
      <c r="D14" s="28">
        <v>55340</v>
      </c>
      <c r="E14" s="26">
        <v>538</v>
      </c>
      <c r="F14" s="26">
        <v>5</v>
      </c>
      <c r="G14" s="26">
        <v>17</v>
      </c>
      <c r="H14" s="26">
        <v>13</v>
      </c>
      <c r="I14" s="26">
        <v>6430</v>
      </c>
      <c r="J14" s="26">
        <v>4272</v>
      </c>
      <c r="K14" s="26">
        <v>436</v>
      </c>
      <c r="L14" s="26">
        <v>3984</v>
      </c>
      <c r="M14" s="26">
        <v>18200</v>
      </c>
      <c r="N14" s="26">
        <v>2315</v>
      </c>
      <c r="O14" s="27">
        <v>584</v>
      </c>
      <c r="P14" s="27">
        <v>15650</v>
      </c>
      <c r="Q14" s="27">
        <v>2521</v>
      </c>
    </row>
    <row r="15" spans="1:17" s="5" customFormat="1" ht="13.5" customHeight="1">
      <c r="A15" s="9">
        <v>45</v>
      </c>
      <c r="B15" s="4" t="s">
        <v>1</v>
      </c>
      <c r="C15" s="11">
        <v>49</v>
      </c>
      <c r="D15" s="28">
        <v>61590</v>
      </c>
      <c r="E15" s="27">
        <v>591</v>
      </c>
      <c r="F15" s="27">
        <v>13</v>
      </c>
      <c r="G15" s="27">
        <v>20</v>
      </c>
      <c r="H15" s="27">
        <v>12</v>
      </c>
      <c r="I15" s="27">
        <v>7346</v>
      </c>
      <c r="J15" s="27">
        <v>5158</v>
      </c>
      <c r="K15" s="27">
        <v>460</v>
      </c>
      <c r="L15" s="27">
        <v>4900</v>
      </c>
      <c r="M15" s="27">
        <v>20947</v>
      </c>
      <c r="N15" s="26">
        <v>2376</v>
      </c>
      <c r="O15" s="27">
        <v>827</v>
      </c>
      <c r="P15" s="27">
        <v>15962</v>
      </c>
      <c r="Q15" s="27">
        <v>2518</v>
      </c>
    </row>
    <row r="16" spans="1:17" s="5" customFormat="1" ht="13.5" customHeight="1">
      <c r="A16" s="9">
        <v>50</v>
      </c>
      <c r="B16" s="4" t="s">
        <v>0</v>
      </c>
      <c r="C16" s="11">
        <v>54</v>
      </c>
      <c r="D16" s="28">
        <v>46519</v>
      </c>
      <c r="E16" s="27">
        <v>576</v>
      </c>
      <c r="F16" s="27">
        <v>28</v>
      </c>
      <c r="G16" s="27">
        <v>18</v>
      </c>
      <c r="H16" s="27">
        <v>13</v>
      </c>
      <c r="I16" s="27">
        <v>5618</v>
      </c>
      <c r="J16" s="27">
        <v>4592</v>
      </c>
      <c r="K16" s="27">
        <v>478</v>
      </c>
      <c r="L16" s="27">
        <v>4018</v>
      </c>
      <c r="M16" s="27">
        <v>14799</v>
      </c>
      <c r="N16" s="26">
        <v>1850</v>
      </c>
      <c r="O16" s="27">
        <v>648</v>
      </c>
      <c r="P16" s="27">
        <v>11696</v>
      </c>
      <c r="Q16" s="27">
        <v>1875</v>
      </c>
    </row>
    <row r="17" spans="1:17" s="5" customFormat="1" ht="13.5" customHeight="1">
      <c r="A17" s="9">
        <v>55</v>
      </c>
      <c r="B17" s="4" t="s">
        <v>0</v>
      </c>
      <c r="C17" s="11">
        <v>59</v>
      </c>
      <c r="D17" s="28">
        <v>35460</v>
      </c>
      <c r="E17" s="27">
        <v>767</v>
      </c>
      <c r="F17" s="27">
        <v>26</v>
      </c>
      <c r="G17" s="27">
        <v>17</v>
      </c>
      <c r="H17" s="27">
        <v>17</v>
      </c>
      <c r="I17" s="27">
        <v>4645</v>
      </c>
      <c r="J17" s="27">
        <v>3503</v>
      </c>
      <c r="K17" s="27">
        <v>333</v>
      </c>
      <c r="L17" s="27">
        <v>2802</v>
      </c>
      <c r="M17" s="27">
        <v>9689</v>
      </c>
      <c r="N17" s="26">
        <v>1204</v>
      </c>
      <c r="O17" s="27">
        <v>688</v>
      </c>
      <c r="P17" s="27">
        <v>10254</v>
      </c>
      <c r="Q17" s="27">
        <v>1294</v>
      </c>
    </row>
    <row r="18" spans="1:17" s="5" customFormat="1" ht="13.5" customHeight="1">
      <c r="A18" s="9">
        <v>60</v>
      </c>
      <c r="B18" s="4" t="s">
        <v>0</v>
      </c>
      <c r="C18" s="11">
        <v>64</v>
      </c>
      <c r="D18" s="28">
        <v>22777</v>
      </c>
      <c r="E18" s="27">
        <v>1143</v>
      </c>
      <c r="F18" s="27">
        <v>16</v>
      </c>
      <c r="G18" s="27">
        <v>7</v>
      </c>
      <c r="H18" s="27">
        <v>10</v>
      </c>
      <c r="I18" s="27">
        <v>3168</v>
      </c>
      <c r="J18" s="27">
        <v>1679</v>
      </c>
      <c r="K18" s="27">
        <v>82</v>
      </c>
      <c r="L18" s="27">
        <v>1321</v>
      </c>
      <c r="M18" s="27">
        <v>5134</v>
      </c>
      <c r="N18" s="26">
        <v>590</v>
      </c>
      <c r="O18" s="27">
        <v>826</v>
      </c>
      <c r="P18" s="27">
        <v>8047</v>
      </c>
      <c r="Q18" s="27">
        <v>604</v>
      </c>
    </row>
    <row r="19" spans="4:25" s="5" customFormat="1" ht="13.5" customHeight="1"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9"/>
      <c r="O19" s="30"/>
      <c r="P19" s="30"/>
      <c r="Q19" s="30"/>
      <c r="R19" s="2"/>
      <c r="S19" s="2"/>
      <c r="T19" s="2"/>
      <c r="U19" s="2"/>
      <c r="V19" s="2"/>
      <c r="W19" s="2"/>
      <c r="X19" s="2"/>
      <c r="Y19" s="2"/>
    </row>
    <row r="20" spans="1:17" s="5" customFormat="1" ht="13.5" customHeight="1">
      <c r="A20" s="9">
        <v>65</v>
      </c>
      <c r="B20" s="4" t="s">
        <v>2</v>
      </c>
      <c r="C20" s="11">
        <v>69</v>
      </c>
      <c r="D20" s="32">
        <v>13085</v>
      </c>
      <c r="E20" s="33">
        <v>1231</v>
      </c>
      <c r="F20" s="33">
        <v>8</v>
      </c>
      <c r="G20" s="33">
        <v>8</v>
      </c>
      <c r="H20" s="33">
        <v>5</v>
      </c>
      <c r="I20" s="33">
        <v>1516</v>
      </c>
      <c r="J20" s="33">
        <v>723</v>
      </c>
      <c r="K20" s="33">
        <v>23</v>
      </c>
      <c r="L20" s="33">
        <v>545</v>
      </c>
      <c r="M20" s="33">
        <v>2567</v>
      </c>
      <c r="N20" s="34">
        <v>215</v>
      </c>
      <c r="O20" s="33">
        <v>709</v>
      </c>
      <c r="P20" s="33">
        <v>4932</v>
      </c>
      <c r="Q20" s="33">
        <v>522</v>
      </c>
    </row>
    <row r="21" spans="1:17" s="5" customFormat="1" ht="13.5" customHeight="1">
      <c r="A21" s="9">
        <v>70</v>
      </c>
      <c r="B21" s="4" t="s">
        <v>1</v>
      </c>
      <c r="C21" s="11">
        <v>74</v>
      </c>
      <c r="D21" s="32">
        <v>5710</v>
      </c>
      <c r="E21" s="33">
        <v>745</v>
      </c>
      <c r="F21" s="33">
        <v>3</v>
      </c>
      <c r="G21" s="33">
        <v>2</v>
      </c>
      <c r="H21" s="33">
        <v>4</v>
      </c>
      <c r="I21" s="33">
        <v>506</v>
      </c>
      <c r="J21" s="33">
        <v>314</v>
      </c>
      <c r="K21" s="33">
        <v>7</v>
      </c>
      <c r="L21" s="33">
        <v>130</v>
      </c>
      <c r="M21" s="33">
        <v>1299</v>
      </c>
      <c r="N21" s="34">
        <v>111</v>
      </c>
      <c r="O21" s="33">
        <v>416</v>
      </c>
      <c r="P21" s="33">
        <v>1891</v>
      </c>
      <c r="Q21" s="33">
        <v>240</v>
      </c>
    </row>
    <row r="22" spans="1:25" s="5" customFormat="1" ht="13.5" customHeight="1">
      <c r="A22" s="9">
        <v>75</v>
      </c>
      <c r="B22" s="4" t="s">
        <v>0</v>
      </c>
      <c r="C22" s="11">
        <v>79</v>
      </c>
      <c r="D22" s="32">
        <v>2210</v>
      </c>
      <c r="E22" s="33">
        <v>285</v>
      </c>
      <c r="F22" s="33" t="s">
        <v>43</v>
      </c>
      <c r="G22" s="33" t="s">
        <v>43</v>
      </c>
      <c r="H22" s="33" t="s">
        <v>43</v>
      </c>
      <c r="I22" s="33">
        <v>133</v>
      </c>
      <c r="J22" s="33">
        <v>128</v>
      </c>
      <c r="K22" s="33">
        <v>1</v>
      </c>
      <c r="L22" s="33">
        <v>28</v>
      </c>
      <c r="M22" s="33">
        <v>633</v>
      </c>
      <c r="N22" s="34">
        <v>38</v>
      </c>
      <c r="O22" s="33">
        <v>197</v>
      </c>
      <c r="P22" s="33">
        <v>659</v>
      </c>
      <c r="Q22" s="33">
        <v>81</v>
      </c>
      <c r="R22" s="2"/>
      <c r="S22" s="2"/>
      <c r="T22" s="2"/>
      <c r="U22" s="2"/>
      <c r="V22" s="2"/>
      <c r="W22" s="2"/>
      <c r="X22" s="2"/>
      <c r="Y22" s="2"/>
    </row>
    <row r="23" spans="1:17" s="5" customFormat="1" ht="13.5" customHeight="1">
      <c r="A23" s="9">
        <v>80</v>
      </c>
      <c r="B23" s="4" t="s">
        <v>0</v>
      </c>
      <c r="C23" s="11">
        <v>84</v>
      </c>
      <c r="D23" s="32">
        <v>855</v>
      </c>
      <c r="E23" s="33">
        <v>94</v>
      </c>
      <c r="F23" s="33" t="s">
        <v>43</v>
      </c>
      <c r="G23" s="33" t="s">
        <v>43</v>
      </c>
      <c r="H23" s="33" t="s">
        <v>43</v>
      </c>
      <c r="I23" s="33">
        <v>58</v>
      </c>
      <c r="J23" s="33">
        <v>53</v>
      </c>
      <c r="K23" s="33" t="s">
        <v>43</v>
      </c>
      <c r="L23" s="33">
        <v>4</v>
      </c>
      <c r="M23" s="33">
        <v>267</v>
      </c>
      <c r="N23" s="34">
        <v>20</v>
      </c>
      <c r="O23" s="33">
        <v>82</v>
      </c>
      <c r="P23" s="33">
        <v>245</v>
      </c>
      <c r="Q23" s="33">
        <v>17</v>
      </c>
    </row>
    <row r="24" spans="1:17" s="5" customFormat="1" ht="13.5" customHeight="1">
      <c r="A24" s="12">
        <v>85</v>
      </c>
      <c r="B24" s="39" t="s">
        <v>5</v>
      </c>
      <c r="C24" s="39"/>
      <c r="D24" s="32">
        <v>286</v>
      </c>
      <c r="E24" s="33">
        <v>13</v>
      </c>
      <c r="F24" s="33" t="s">
        <v>43</v>
      </c>
      <c r="G24" s="33" t="s">
        <v>43</v>
      </c>
      <c r="H24" s="33" t="s">
        <v>43</v>
      </c>
      <c r="I24" s="33">
        <v>10</v>
      </c>
      <c r="J24" s="33">
        <v>19</v>
      </c>
      <c r="K24" s="33">
        <v>2</v>
      </c>
      <c r="L24" s="33">
        <v>1</v>
      </c>
      <c r="M24" s="33">
        <v>96</v>
      </c>
      <c r="N24" s="34">
        <v>11</v>
      </c>
      <c r="O24" s="33">
        <v>48</v>
      </c>
      <c r="P24" s="33">
        <v>80</v>
      </c>
      <c r="Q24" s="33">
        <v>1</v>
      </c>
    </row>
    <row r="25" spans="1:17" s="5" customFormat="1" ht="9" customHeight="1">
      <c r="A25" s="43"/>
      <c r="B25" s="43"/>
      <c r="C25" s="43"/>
      <c r="D25" s="32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3"/>
    </row>
    <row r="26" spans="1:17" s="5" customFormat="1" ht="13.5" customHeight="1">
      <c r="A26" s="44" t="s">
        <v>6</v>
      </c>
      <c r="B26" s="44"/>
      <c r="C26" s="44"/>
      <c r="D26" s="32"/>
      <c r="E26" s="33"/>
      <c r="F26" s="33"/>
      <c r="G26" s="33"/>
      <c r="H26" s="33"/>
      <c r="I26" s="33"/>
      <c r="J26" s="33"/>
      <c r="K26" s="34"/>
      <c r="L26" s="33"/>
      <c r="M26" s="33"/>
      <c r="N26" s="33"/>
      <c r="O26" s="33"/>
      <c r="P26" s="33"/>
      <c r="Q26" s="33"/>
    </row>
    <row r="27" spans="1:22" s="5" customFormat="1" ht="13.5" customHeight="1">
      <c r="A27" s="9">
        <v>15</v>
      </c>
      <c r="B27" s="4" t="s">
        <v>0</v>
      </c>
      <c r="C27" s="11" t="s">
        <v>7</v>
      </c>
      <c r="D27" s="32">
        <f>D8+D9+D10+D11+D12+D14+D15+D16+D17+D18</f>
        <v>457072</v>
      </c>
      <c r="E27" s="34">
        <f>E8+E9+E10+E11+E12+E14+E15+E16+E17+E18</f>
        <v>4415</v>
      </c>
      <c r="F27" s="33">
        <v>104</v>
      </c>
      <c r="G27" s="33">
        <f aca="true" t="shared" si="1" ref="G27:Q27">G8+G9+G10+G11+G12+G14+G15+G16+G17+G18</f>
        <v>97</v>
      </c>
      <c r="H27" s="33">
        <f t="shared" si="1"/>
        <v>98</v>
      </c>
      <c r="I27" s="34">
        <f t="shared" si="1"/>
        <v>49356</v>
      </c>
      <c r="J27" s="34">
        <f t="shared" si="1"/>
        <v>36609</v>
      </c>
      <c r="K27" s="34">
        <f t="shared" si="1"/>
        <v>3916</v>
      </c>
      <c r="L27" s="34">
        <f t="shared" si="1"/>
        <v>31951</v>
      </c>
      <c r="M27" s="34">
        <f t="shared" si="1"/>
        <v>148443</v>
      </c>
      <c r="N27" s="34">
        <f t="shared" si="1"/>
        <v>18048</v>
      </c>
      <c r="O27" s="34">
        <f t="shared" si="1"/>
        <v>5724</v>
      </c>
      <c r="P27" s="34">
        <f t="shared" si="1"/>
        <v>136208</v>
      </c>
      <c r="Q27" s="34">
        <f t="shared" si="1"/>
        <v>18315</v>
      </c>
      <c r="R27" s="2"/>
      <c r="S27" s="2"/>
      <c r="T27" s="2"/>
      <c r="U27" s="2"/>
      <c r="V27" s="2"/>
    </row>
    <row r="28" spans="1:17" s="2" customFormat="1" ht="13.5" customHeight="1">
      <c r="A28" s="12">
        <v>65</v>
      </c>
      <c r="B28" s="39" t="s">
        <v>5</v>
      </c>
      <c r="C28" s="39"/>
      <c r="D28" s="32">
        <f>D20+D21+D22+D23+D24</f>
        <v>22146</v>
      </c>
      <c r="E28" s="34">
        <f>E20+E21+E22+E23+E24</f>
        <v>2368</v>
      </c>
      <c r="F28" s="33">
        <v>11</v>
      </c>
      <c r="G28" s="33">
        <f>G20+G21</f>
        <v>10</v>
      </c>
      <c r="H28" s="33">
        <f>H20+H21</f>
        <v>9</v>
      </c>
      <c r="I28" s="34">
        <f>I20+I21+I22+I23+I24</f>
        <v>2223</v>
      </c>
      <c r="J28" s="34">
        <f>J20+J21+J22+J23+J24</f>
        <v>1237</v>
      </c>
      <c r="K28" s="34">
        <f>K20+K21+K22+K24</f>
        <v>33</v>
      </c>
      <c r="L28" s="34">
        <f>L20+L21+L22+L24+L23</f>
        <v>708</v>
      </c>
      <c r="M28" s="34">
        <f>M20+M21+M22+M23+M24</f>
        <v>4862</v>
      </c>
      <c r="N28" s="34">
        <f>N20+N21+N22+N23+N24</f>
        <v>395</v>
      </c>
      <c r="O28" s="34">
        <f>O20+O21+O22+O23+O24</f>
        <v>1452</v>
      </c>
      <c r="P28" s="34">
        <f>P20+P21+P22+P23+P24</f>
        <v>7807</v>
      </c>
      <c r="Q28" s="34">
        <f>Q20+Q21+Q22+Q23+Q24</f>
        <v>861</v>
      </c>
    </row>
    <row r="29" spans="1:21" s="2" customFormat="1" ht="9" customHeight="1">
      <c r="A29" s="43"/>
      <c r="B29" s="43"/>
      <c r="C29" s="43"/>
      <c r="D29" s="24"/>
      <c r="E29" s="25"/>
      <c r="F29" s="25"/>
      <c r="G29" s="25"/>
      <c r="H29" s="25"/>
      <c r="I29" s="25"/>
      <c r="J29" s="26"/>
      <c r="K29" s="27"/>
      <c r="L29" s="27"/>
      <c r="M29" s="26"/>
      <c r="N29" s="26"/>
      <c r="O29" s="26"/>
      <c r="P29" s="26"/>
      <c r="Q29" s="26"/>
      <c r="R29" s="5"/>
      <c r="S29" s="5"/>
      <c r="T29" s="5"/>
      <c r="U29" s="5"/>
    </row>
    <row r="30" spans="1:17" s="7" customFormat="1" ht="12.75">
      <c r="A30" s="52" t="s">
        <v>41</v>
      </c>
      <c r="B30" s="52"/>
      <c r="C30" s="52"/>
      <c r="D30" s="31">
        <f>D32+D33+D34+D35+D36+D38+D39+D40+D41+D42+D44+D45+D46+D47+D48</f>
        <v>291132</v>
      </c>
      <c r="E30" s="23">
        <f>E32+E33+E34+E35+E36+E38+E39+E40+E41+E42+E44+E45+E46+E47+E48</f>
        <v>3618</v>
      </c>
      <c r="F30" s="22">
        <v>91</v>
      </c>
      <c r="G30" s="22">
        <f>G51+G52</f>
        <v>89</v>
      </c>
      <c r="H30" s="22">
        <f>H32+H33+H34+H35+H36+H38+H39+H40+H41+H42+H44+H45</f>
        <v>84</v>
      </c>
      <c r="I30" s="22">
        <f aca="true" t="shared" si="2" ref="I30:Q30">I51+I52</f>
        <v>42714</v>
      </c>
      <c r="J30" s="22">
        <f t="shared" si="2"/>
        <v>24499</v>
      </c>
      <c r="K30" s="22">
        <f t="shared" si="2"/>
        <v>3400</v>
      </c>
      <c r="L30" s="22">
        <f t="shared" si="2"/>
        <v>27439</v>
      </c>
      <c r="M30" s="22">
        <f t="shared" si="2"/>
        <v>84226</v>
      </c>
      <c r="N30" s="22">
        <f t="shared" si="2"/>
        <v>9101</v>
      </c>
      <c r="O30" s="22">
        <f t="shared" si="2"/>
        <v>4331</v>
      </c>
      <c r="P30" s="22">
        <f t="shared" si="2"/>
        <v>74964</v>
      </c>
      <c r="Q30" s="22">
        <f t="shared" si="2"/>
        <v>14308</v>
      </c>
    </row>
    <row r="31" spans="1:17" s="5" customFormat="1" ht="9" customHeight="1">
      <c r="A31" s="40"/>
      <c r="B31" s="40"/>
      <c r="C31" s="40"/>
      <c r="D31" s="24"/>
      <c r="E31" s="25"/>
      <c r="F31" s="25"/>
      <c r="G31" s="25"/>
      <c r="H31" s="25"/>
      <c r="I31" s="25"/>
      <c r="J31" s="25"/>
      <c r="K31" s="25"/>
      <c r="L31" s="25"/>
      <c r="M31" s="26"/>
      <c r="N31" s="27"/>
      <c r="O31" s="27"/>
      <c r="P31" s="27"/>
      <c r="Q31" s="27"/>
    </row>
    <row r="32" spans="1:17" ht="13.5" customHeight="1">
      <c r="A32" s="9">
        <v>15</v>
      </c>
      <c r="B32" s="4" t="s">
        <v>0</v>
      </c>
      <c r="C32" s="11">
        <v>19</v>
      </c>
      <c r="D32" s="28">
        <v>7056</v>
      </c>
      <c r="E32" s="27">
        <v>14</v>
      </c>
      <c r="F32" s="27" t="s">
        <v>43</v>
      </c>
      <c r="G32" s="27">
        <v>1</v>
      </c>
      <c r="H32" s="27">
        <v>1</v>
      </c>
      <c r="I32" s="27">
        <v>1091</v>
      </c>
      <c r="J32" s="27">
        <v>589</v>
      </c>
      <c r="K32" s="27">
        <v>72</v>
      </c>
      <c r="L32" s="27">
        <v>347</v>
      </c>
      <c r="M32" s="27">
        <v>3157</v>
      </c>
      <c r="N32" s="27">
        <v>28</v>
      </c>
      <c r="O32" s="27">
        <v>7</v>
      </c>
      <c r="P32" s="27">
        <v>1428</v>
      </c>
      <c r="Q32" s="27">
        <v>198</v>
      </c>
    </row>
    <row r="33" spans="1:17" s="5" customFormat="1" ht="13.5" customHeight="1">
      <c r="A33" s="9">
        <v>20</v>
      </c>
      <c r="B33" s="4" t="s">
        <v>0</v>
      </c>
      <c r="C33" s="11">
        <v>24</v>
      </c>
      <c r="D33" s="28">
        <v>33444</v>
      </c>
      <c r="E33" s="27">
        <v>81</v>
      </c>
      <c r="F33" s="27">
        <v>5</v>
      </c>
      <c r="G33" s="27">
        <v>1</v>
      </c>
      <c r="H33" s="27">
        <v>3</v>
      </c>
      <c r="I33" s="27">
        <v>4659</v>
      </c>
      <c r="J33" s="27">
        <v>2856</v>
      </c>
      <c r="K33" s="27">
        <v>247</v>
      </c>
      <c r="L33" s="27">
        <v>2277</v>
      </c>
      <c r="M33" s="26">
        <v>11629</v>
      </c>
      <c r="N33" s="27">
        <v>625</v>
      </c>
      <c r="O33" s="27">
        <v>163</v>
      </c>
      <c r="P33" s="27">
        <v>8922</v>
      </c>
      <c r="Q33" s="27">
        <v>1555</v>
      </c>
    </row>
    <row r="34" spans="1:17" s="5" customFormat="1" ht="13.5" customHeight="1">
      <c r="A34" s="9">
        <v>25</v>
      </c>
      <c r="B34" s="4" t="s">
        <v>1</v>
      </c>
      <c r="C34" s="11">
        <v>29</v>
      </c>
      <c r="D34" s="28">
        <v>34435</v>
      </c>
      <c r="E34" s="27">
        <v>65</v>
      </c>
      <c r="F34" s="27">
        <v>3</v>
      </c>
      <c r="G34" s="27">
        <v>2</v>
      </c>
      <c r="H34" s="27">
        <v>5</v>
      </c>
      <c r="I34" s="27">
        <v>4291</v>
      </c>
      <c r="J34" s="27">
        <v>3262</v>
      </c>
      <c r="K34" s="27">
        <v>405</v>
      </c>
      <c r="L34" s="27">
        <v>2872</v>
      </c>
      <c r="M34" s="26">
        <v>10681</v>
      </c>
      <c r="N34" s="27">
        <v>1250</v>
      </c>
      <c r="O34" s="27">
        <v>297</v>
      </c>
      <c r="P34" s="27">
        <v>9247</v>
      </c>
      <c r="Q34" s="27">
        <v>1721</v>
      </c>
    </row>
    <row r="35" spans="1:17" s="5" customFormat="1" ht="13.5" customHeight="1">
      <c r="A35" s="9">
        <v>30</v>
      </c>
      <c r="B35" s="4" t="s">
        <v>1</v>
      </c>
      <c r="C35" s="11">
        <v>34</v>
      </c>
      <c r="D35" s="28">
        <v>32362</v>
      </c>
      <c r="E35" s="27">
        <v>100</v>
      </c>
      <c r="F35" s="27">
        <v>3</v>
      </c>
      <c r="G35" s="27">
        <v>6</v>
      </c>
      <c r="H35" s="27">
        <v>7</v>
      </c>
      <c r="I35" s="27">
        <v>3542</v>
      </c>
      <c r="J35" s="27">
        <v>2726</v>
      </c>
      <c r="K35" s="27">
        <v>591</v>
      </c>
      <c r="L35" s="27">
        <v>3210</v>
      </c>
      <c r="M35" s="26">
        <v>9563</v>
      </c>
      <c r="N35" s="27">
        <v>1055</v>
      </c>
      <c r="O35" s="27">
        <v>328</v>
      </c>
      <c r="P35" s="27">
        <v>9110</v>
      </c>
      <c r="Q35" s="27">
        <v>1874</v>
      </c>
    </row>
    <row r="36" spans="1:17" s="2" customFormat="1" ht="13.5" customHeight="1">
      <c r="A36" s="9">
        <v>35</v>
      </c>
      <c r="B36" s="4" t="s">
        <v>2</v>
      </c>
      <c r="C36" s="11">
        <v>39</v>
      </c>
      <c r="D36" s="28">
        <v>30534</v>
      </c>
      <c r="E36" s="27">
        <v>147</v>
      </c>
      <c r="F36" s="27">
        <v>2</v>
      </c>
      <c r="G36" s="27">
        <v>4</v>
      </c>
      <c r="H36" s="27">
        <v>6</v>
      </c>
      <c r="I36" s="27">
        <v>3806</v>
      </c>
      <c r="J36" s="27">
        <v>2298</v>
      </c>
      <c r="K36" s="27">
        <v>469</v>
      </c>
      <c r="L36" s="27">
        <v>3186</v>
      </c>
      <c r="M36" s="26">
        <v>8976</v>
      </c>
      <c r="N36" s="27">
        <v>1084</v>
      </c>
      <c r="O36" s="27">
        <v>349</v>
      </c>
      <c r="P36" s="27">
        <v>8087</v>
      </c>
      <c r="Q36" s="27">
        <v>1947</v>
      </c>
    </row>
    <row r="37" spans="4:24" s="2" customFormat="1" ht="13.5" customHeight="1">
      <c r="D37" s="28"/>
      <c r="E37" s="27"/>
      <c r="F37" s="27"/>
      <c r="G37" s="27"/>
      <c r="H37" s="27"/>
      <c r="I37" s="27"/>
      <c r="J37" s="27"/>
      <c r="K37" s="27"/>
      <c r="L37" s="27"/>
      <c r="M37" s="26"/>
      <c r="N37" s="27"/>
      <c r="O37" s="27"/>
      <c r="P37" s="27"/>
      <c r="Q37" s="27"/>
      <c r="R37" s="5"/>
      <c r="S37" s="5"/>
      <c r="T37" s="5"/>
      <c r="U37" s="5"/>
      <c r="V37" s="5"/>
      <c r="W37" s="5"/>
      <c r="X37" s="5"/>
    </row>
    <row r="38" spans="1:24" s="2" customFormat="1" ht="13.5" customHeight="1">
      <c r="A38" s="9">
        <v>40</v>
      </c>
      <c r="B38" s="4" t="s">
        <v>2</v>
      </c>
      <c r="C38" s="11">
        <v>44</v>
      </c>
      <c r="D38" s="28">
        <v>33262</v>
      </c>
      <c r="E38" s="27">
        <v>254</v>
      </c>
      <c r="F38" s="27">
        <v>4</v>
      </c>
      <c r="G38" s="27">
        <v>15</v>
      </c>
      <c r="H38" s="27">
        <v>10</v>
      </c>
      <c r="I38" s="27">
        <v>5417</v>
      </c>
      <c r="J38" s="27">
        <v>2513</v>
      </c>
      <c r="K38" s="27">
        <v>364</v>
      </c>
      <c r="L38" s="27">
        <v>3409</v>
      </c>
      <c r="M38" s="26">
        <v>9675</v>
      </c>
      <c r="N38" s="27">
        <v>1267</v>
      </c>
      <c r="O38" s="27">
        <v>331</v>
      </c>
      <c r="P38" s="27">
        <v>7863</v>
      </c>
      <c r="Q38" s="27">
        <v>1951</v>
      </c>
      <c r="R38" s="5"/>
      <c r="S38" s="5"/>
      <c r="T38" s="5"/>
      <c r="U38" s="5"/>
      <c r="V38" s="5"/>
      <c r="W38" s="5"/>
      <c r="X38" s="5"/>
    </row>
    <row r="39" spans="1:17" s="5" customFormat="1" ht="13.5" customHeight="1">
      <c r="A39" s="9">
        <v>45</v>
      </c>
      <c r="B39" s="4" t="s">
        <v>1</v>
      </c>
      <c r="C39" s="11">
        <v>49</v>
      </c>
      <c r="D39" s="28">
        <v>36730</v>
      </c>
      <c r="E39" s="27">
        <v>272</v>
      </c>
      <c r="F39" s="27">
        <v>11</v>
      </c>
      <c r="G39" s="27">
        <v>16</v>
      </c>
      <c r="H39" s="27">
        <v>10</v>
      </c>
      <c r="I39" s="27">
        <v>6171</v>
      </c>
      <c r="J39" s="27">
        <v>2969</v>
      </c>
      <c r="K39" s="27">
        <v>398</v>
      </c>
      <c r="L39" s="27">
        <v>4184</v>
      </c>
      <c r="M39" s="26">
        <v>10935</v>
      </c>
      <c r="N39" s="27">
        <v>1267</v>
      </c>
      <c r="O39" s="27">
        <v>494</v>
      </c>
      <c r="P39" s="27">
        <v>7827</v>
      </c>
      <c r="Q39" s="27">
        <v>1920</v>
      </c>
    </row>
    <row r="40" spans="1:17" s="5" customFormat="1" ht="13.5" customHeight="1">
      <c r="A40" s="9">
        <v>50</v>
      </c>
      <c r="B40" s="4" t="s">
        <v>0</v>
      </c>
      <c r="C40" s="11">
        <v>54</v>
      </c>
      <c r="D40" s="28">
        <v>28751</v>
      </c>
      <c r="E40" s="27">
        <v>251</v>
      </c>
      <c r="F40" s="27">
        <v>24</v>
      </c>
      <c r="G40" s="27">
        <v>16</v>
      </c>
      <c r="H40" s="27">
        <v>13</v>
      </c>
      <c r="I40" s="27">
        <v>4734</v>
      </c>
      <c r="J40" s="27">
        <v>2773</v>
      </c>
      <c r="K40" s="27">
        <v>431</v>
      </c>
      <c r="L40" s="27">
        <v>3571</v>
      </c>
      <c r="M40" s="26">
        <v>8128</v>
      </c>
      <c r="N40" s="27">
        <v>1067</v>
      </c>
      <c r="O40" s="27">
        <v>368</v>
      </c>
      <c r="P40" s="27">
        <v>5853</v>
      </c>
      <c r="Q40" s="27">
        <v>1342</v>
      </c>
    </row>
    <row r="41" spans="1:17" s="5" customFormat="1" ht="13.5" customHeight="1">
      <c r="A41" s="9">
        <v>55</v>
      </c>
      <c r="B41" s="4" t="s">
        <v>0</v>
      </c>
      <c r="C41" s="11">
        <v>59</v>
      </c>
      <c r="D41" s="28">
        <v>22995</v>
      </c>
      <c r="E41" s="27">
        <v>342</v>
      </c>
      <c r="F41" s="27">
        <v>19</v>
      </c>
      <c r="G41" s="27">
        <v>15</v>
      </c>
      <c r="H41" s="27">
        <v>13</v>
      </c>
      <c r="I41" s="27">
        <v>4110</v>
      </c>
      <c r="J41" s="27">
        <v>2341</v>
      </c>
      <c r="K41" s="27">
        <v>311</v>
      </c>
      <c r="L41" s="27">
        <v>2551</v>
      </c>
      <c r="M41" s="26">
        <v>5459</v>
      </c>
      <c r="N41" s="27">
        <v>808</v>
      </c>
      <c r="O41" s="27">
        <v>450</v>
      </c>
      <c r="P41" s="27">
        <v>5560</v>
      </c>
      <c r="Q41" s="27">
        <v>888</v>
      </c>
    </row>
    <row r="42" spans="1:17" s="5" customFormat="1" ht="13.5" customHeight="1">
      <c r="A42" s="9">
        <v>60</v>
      </c>
      <c r="B42" s="4" t="s">
        <v>0</v>
      </c>
      <c r="C42" s="11">
        <v>64</v>
      </c>
      <c r="D42" s="28">
        <v>15816</v>
      </c>
      <c r="E42" s="27">
        <v>592</v>
      </c>
      <c r="F42" s="27">
        <v>10</v>
      </c>
      <c r="G42" s="27">
        <v>6</v>
      </c>
      <c r="H42" s="27">
        <v>10</v>
      </c>
      <c r="I42" s="27">
        <v>2862</v>
      </c>
      <c r="J42" s="27">
        <v>1219</v>
      </c>
      <c r="K42" s="27">
        <v>79</v>
      </c>
      <c r="L42" s="27">
        <v>1197</v>
      </c>
      <c r="M42" s="26">
        <v>3056</v>
      </c>
      <c r="N42" s="27">
        <v>402</v>
      </c>
      <c r="O42" s="27">
        <v>583</v>
      </c>
      <c r="P42" s="27">
        <v>5400</v>
      </c>
      <c r="Q42" s="27">
        <v>308</v>
      </c>
    </row>
    <row r="43" spans="4:17" s="5" customFormat="1" ht="13.5" customHeight="1">
      <c r="D43" s="28"/>
      <c r="E43" s="27"/>
      <c r="F43" s="27"/>
      <c r="G43" s="27"/>
      <c r="H43" s="27"/>
      <c r="I43" s="27"/>
      <c r="J43" s="27"/>
      <c r="K43" s="27"/>
      <c r="L43" s="27"/>
      <c r="M43" s="26"/>
      <c r="N43" s="27"/>
      <c r="O43" s="27"/>
      <c r="P43" s="27"/>
      <c r="Q43" s="27"/>
    </row>
    <row r="44" spans="1:24" s="5" customFormat="1" ht="13.5" customHeight="1">
      <c r="A44" s="9">
        <v>65</v>
      </c>
      <c r="B44" s="4" t="s">
        <v>2</v>
      </c>
      <c r="C44" s="11">
        <v>69</v>
      </c>
      <c r="D44" s="28">
        <v>9424</v>
      </c>
      <c r="E44" s="27">
        <v>719</v>
      </c>
      <c r="F44" s="27">
        <v>8</v>
      </c>
      <c r="G44" s="27">
        <v>5</v>
      </c>
      <c r="H44" s="27">
        <v>3</v>
      </c>
      <c r="I44" s="27">
        <v>1401</v>
      </c>
      <c r="J44" s="27">
        <v>561</v>
      </c>
      <c r="K44" s="27">
        <v>23</v>
      </c>
      <c r="L44" s="27">
        <v>483</v>
      </c>
      <c r="M44" s="26">
        <v>1573</v>
      </c>
      <c r="N44" s="27">
        <v>138</v>
      </c>
      <c r="O44" s="27">
        <v>471</v>
      </c>
      <c r="P44" s="27">
        <v>3645</v>
      </c>
      <c r="Q44" s="27">
        <v>337</v>
      </c>
      <c r="R44" s="2"/>
      <c r="S44" s="2"/>
      <c r="T44" s="2"/>
      <c r="U44" s="2"/>
      <c r="V44" s="2"/>
      <c r="W44" s="2"/>
      <c r="X44" s="2"/>
    </row>
    <row r="45" spans="1:24" s="2" customFormat="1" ht="13.5" customHeight="1">
      <c r="A45" s="9">
        <v>70</v>
      </c>
      <c r="B45" s="4" t="s">
        <v>1</v>
      </c>
      <c r="C45" s="11">
        <v>74</v>
      </c>
      <c r="D45" s="28">
        <v>3951</v>
      </c>
      <c r="E45" s="27">
        <v>486</v>
      </c>
      <c r="F45" s="27">
        <v>2</v>
      </c>
      <c r="G45" s="27">
        <v>2</v>
      </c>
      <c r="H45" s="27">
        <v>3</v>
      </c>
      <c r="I45" s="27">
        <v>452</v>
      </c>
      <c r="J45" s="27">
        <v>236</v>
      </c>
      <c r="K45" s="27">
        <v>7</v>
      </c>
      <c r="L45" s="27">
        <v>123</v>
      </c>
      <c r="M45" s="26">
        <v>759</v>
      </c>
      <c r="N45" s="27">
        <v>60</v>
      </c>
      <c r="O45" s="27">
        <v>273</v>
      </c>
      <c r="P45" s="27">
        <v>1335</v>
      </c>
      <c r="Q45" s="27">
        <v>180</v>
      </c>
      <c r="R45" s="5"/>
      <c r="S45" s="5"/>
      <c r="T45" s="5"/>
      <c r="U45" s="5"/>
      <c r="V45" s="5"/>
      <c r="W45" s="5"/>
      <c r="X45" s="5"/>
    </row>
    <row r="46" spans="1:17" s="5" customFormat="1" ht="13.5" customHeight="1">
      <c r="A46" s="9">
        <v>75</v>
      </c>
      <c r="B46" s="4" t="s">
        <v>0</v>
      </c>
      <c r="C46" s="11">
        <v>79</v>
      </c>
      <c r="D46" s="28">
        <v>1564</v>
      </c>
      <c r="E46" s="27">
        <v>205</v>
      </c>
      <c r="F46" s="27" t="s">
        <v>43</v>
      </c>
      <c r="G46" s="27" t="s">
        <v>43</v>
      </c>
      <c r="H46" s="27" t="s">
        <v>43</v>
      </c>
      <c r="I46" s="27">
        <v>123</v>
      </c>
      <c r="J46" s="27">
        <v>99</v>
      </c>
      <c r="K46" s="27">
        <v>1</v>
      </c>
      <c r="L46" s="27">
        <v>25</v>
      </c>
      <c r="M46" s="26">
        <v>402</v>
      </c>
      <c r="N46" s="27">
        <v>29</v>
      </c>
      <c r="O46" s="27">
        <v>129</v>
      </c>
      <c r="P46" s="27">
        <v>461</v>
      </c>
      <c r="Q46" s="27">
        <v>71</v>
      </c>
    </row>
    <row r="47" spans="1:17" s="5" customFormat="1" ht="13.5" customHeight="1">
      <c r="A47" s="9">
        <v>80</v>
      </c>
      <c r="B47" s="4" t="s">
        <v>0</v>
      </c>
      <c r="C47" s="11">
        <v>84</v>
      </c>
      <c r="D47" s="28">
        <v>615</v>
      </c>
      <c r="E47" s="27">
        <v>80</v>
      </c>
      <c r="F47" s="27" t="s">
        <v>43</v>
      </c>
      <c r="G47" s="27" t="s">
        <v>43</v>
      </c>
      <c r="H47" s="27" t="s">
        <v>43</v>
      </c>
      <c r="I47" s="27">
        <v>46</v>
      </c>
      <c r="J47" s="27">
        <v>42</v>
      </c>
      <c r="K47" s="27" t="s">
        <v>43</v>
      </c>
      <c r="L47" s="27">
        <v>3</v>
      </c>
      <c r="M47" s="26">
        <v>172</v>
      </c>
      <c r="N47" s="27">
        <v>14</v>
      </c>
      <c r="O47" s="27">
        <v>57</v>
      </c>
      <c r="P47" s="27">
        <v>173</v>
      </c>
      <c r="Q47" s="27">
        <v>15</v>
      </c>
    </row>
    <row r="48" spans="1:17" s="5" customFormat="1" ht="13.5" customHeight="1">
      <c r="A48" s="12">
        <v>85</v>
      </c>
      <c r="B48" s="39" t="s">
        <v>5</v>
      </c>
      <c r="C48" s="39"/>
      <c r="D48" s="28">
        <v>193</v>
      </c>
      <c r="E48" s="27">
        <v>10</v>
      </c>
      <c r="F48" s="27" t="s">
        <v>43</v>
      </c>
      <c r="G48" s="27" t="s">
        <v>43</v>
      </c>
      <c r="H48" s="27" t="s">
        <v>43</v>
      </c>
      <c r="I48" s="27">
        <v>9</v>
      </c>
      <c r="J48" s="27">
        <v>15</v>
      </c>
      <c r="K48" s="27">
        <v>2</v>
      </c>
      <c r="L48" s="27">
        <v>1</v>
      </c>
      <c r="M48" s="26">
        <v>61</v>
      </c>
      <c r="N48" s="27">
        <v>7</v>
      </c>
      <c r="O48" s="27">
        <v>31</v>
      </c>
      <c r="P48" s="27">
        <v>53</v>
      </c>
      <c r="Q48" s="27">
        <v>1</v>
      </c>
    </row>
    <row r="49" spans="1:17" s="5" customFormat="1" ht="9" customHeight="1">
      <c r="A49" s="40"/>
      <c r="B49" s="40"/>
      <c r="C49" s="40"/>
      <c r="D49" s="28"/>
      <c r="E49" s="27"/>
      <c r="F49" s="27"/>
      <c r="G49" s="27"/>
      <c r="H49" s="27"/>
      <c r="I49" s="27"/>
      <c r="J49" s="27"/>
      <c r="K49" s="26"/>
      <c r="L49" s="27"/>
      <c r="M49" s="27"/>
      <c r="N49" s="27"/>
      <c r="O49" s="27"/>
      <c r="P49" s="27"/>
      <c r="Q49" s="27"/>
    </row>
    <row r="50" spans="1:17" s="5" customFormat="1" ht="13.5" customHeight="1">
      <c r="A50" s="41" t="s">
        <v>6</v>
      </c>
      <c r="B50" s="41"/>
      <c r="C50" s="41"/>
      <c r="D50" s="28"/>
      <c r="E50" s="27"/>
      <c r="F50" s="27"/>
      <c r="G50" s="27"/>
      <c r="H50" s="27"/>
      <c r="I50" s="27"/>
      <c r="J50" s="27"/>
      <c r="K50" s="26"/>
      <c r="L50" s="27"/>
      <c r="M50" s="27"/>
      <c r="N50" s="27"/>
      <c r="O50" s="27"/>
      <c r="P50" s="27"/>
      <c r="Q50" s="27"/>
    </row>
    <row r="51" spans="1:17" s="5" customFormat="1" ht="13.5" customHeight="1">
      <c r="A51" s="9">
        <v>15</v>
      </c>
      <c r="B51" s="4" t="s">
        <v>0</v>
      </c>
      <c r="C51" s="11" t="s">
        <v>7</v>
      </c>
      <c r="D51" s="28">
        <f>D32+D33+D34+D35+D36+D38+D39+D40+D41+D42</f>
        <v>275385</v>
      </c>
      <c r="E51" s="26">
        <f>E32+E33+E34+E35+E36+E38+E39+E40+E41+E42</f>
        <v>2118</v>
      </c>
      <c r="F51" s="27">
        <v>81</v>
      </c>
      <c r="G51" s="27">
        <v>82</v>
      </c>
      <c r="H51" s="27">
        <v>78</v>
      </c>
      <c r="I51" s="26">
        <f>I32+I33+I34+I35+I36+I38+I39+I40+I41+I42</f>
        <v>40683</v>
      </c>
      <c r="J51" s="26">
        <f>J32+J33+J34+J35+J36+J38+J39+J40+J41+J42</f>
        <v>23546</v>
      </c>
      <c r="K51" s="26">
        <f>K32+K33+K34+K35+K36+K38+K39+K40+K42+K41</f>
        <v>3367</v>
      </c>
      <c r="L51" s="26">
        <f>L32+L33+L34+L35+L36+L38+L39+L40+L42+L41</f>
        <v>26804</v>
      </c>
      <c r="M51" s="26">
        <f>M32+M33+M34+M35+M36+M38+M39+M40+M41+M42</f>
        <v>81259</v>
      </c>
      <c r="N51" s="26">
        <f>N32+N33+N34+N35+N36+N38+N39+N40+N41+N42</f>
        <v>8853</v>
      </c>
      <c r="O51" s="26">
        <f>O32+O33+O34+O35+O36+O38+O39+O40+O41+O42</f>
        <v>3370</v>
      </c>
      <c r="P51" s="26">
        <f>P32+P33+P34+P35+P36+P38+P39+P40+P41+P42</f>
        <v>69297</v>
      </c>
      <c r="Q51" s="26">
        <f>Q32+Q33+Q34+Q35+Q36+Q38+Q39+Q40+Q41+Q42</f>
        <v>13704</v>
      </c>
    </row>
    <row r="52" spans="1:22" s="5" customFormat="1" ht="13.5" customHeight="1">
      <c r="A52" s="12">
        <v>65</v>
      </c>
      <c r="B52" s="39" t="s">
        <v>5</v>
      </c>
      <c r="C52" s="39"/>
      <c r="D52" s="28">
        <f>D44+D45+D46+D47+D48</f>
        <v>15747</v>
      </c>
      <c r="E52" s="26">
        <f>E44+E45+E46+E47+E48</f>
        <v>1500</v>
      </c>
      <c r="F52" s="27">
        <v>10</v>
      </c>
      <c r="G52" s="27">
        <v>7</v>
      </c>
      <c r="H52" s="27">
        <v>6</v>
      </c>
      <c r="I52" s="26">
        <f>I44+I45+I46+I47+I48</f>
        <v>2031</v>
      </c>
      <c r="J52" s="26">
        <f>J44+J45+J46+J47+J48</f>
        <v>953</v>
      </c>
      <c r="K52" s="26">
        <f>K44+K45+K46+K48</f>
        <v>33</v>
      </c>
      <c r="L52" s="26">
        <f>L44+L45+L46+L48+L47</f>
        <v>635</v>
      </c>
      <c r="M52" s="26">
        <f>M44+M45+M46+M47+M48</f>
        <v>2967</v>
      </c>
      <c r="N52" s="26">
        <f>N44+N45+N46+N47+N48</f>
        <v>248</v>
      </c>
      <c r="O52" s="26">
        <f>O44+O45+O46+O47+O48</f>
        <v>961</v>
      </c>
      <c r="P52" s="26">
        <f>P44+P45+P46+P47+P48</f>
        <v>5667</v>
      </c>
      <c r="Q52" s="26">
        <f>Q44+Q45+Q46+Q47+Q48</f>
        <v>604</v>
      </c>
      <c r="R52" s="2"/>
      <c r="S52" s="2"/>
      <c r="T52" s="2"/>
      <c r="U52" s="2"/>
      <c r="V52" s="2"/>
    </row>
    <row r="53" spans="1:17" s="5" customFormat="1" ht="9" customHeight="1">
      <c r="A53" s="43"/>
      <c r="B53" s="43"/>
      <c r="C53" s="43"/>
      <c r="D53" s="28"/>
      <c r="E53" s="26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</row>
    <row r="54" spans="1:17" s="7" customFormat="1" ht="13.5" customHeight="1">
      <c r="A54" s="52" t="s">
        <v>42</v>
      </c>
      <c r="B54" s="52"/>
      <c r="C54" s="52"/>
      <c r="D54" s="31">
        <f>D56+D57+D58+D59+D60+D62+D63+D64+D65+D66+D68+D69+D70+D71+D72</f>
        <v>188086</v>
      </c>
      <c r="E54" s="23">
        <f>E56+E57+E58+E59+E60+E62+E63+E64+E65+E66+E68+E69+E70+E71+E72</f>
        <v>3165</v>
      </c>
      <c r="F54" s="22">
        <v>24</v>
      </c>
      <c r="G54" s="22">
        <f>G75+G76</f>
        <v>18</v>
      </c>
      <c r="H54" s="22">
        <f>H75+H76</f>
        <v>23</v>
      </c>
      <c r="I54" s="22">
        <f aca="true" t="shared" si="3" ref="I54:Q54">I75+I76</f>
        <v>8865</v>
      </c>
      <c r="J54" s="22">
        <f t="shared" si="3"/>
        <v>13347</v>
      </c>
      <c r="K54" s="22">
        <f>K75</f>
        <v>549</v>
      </c>
      <c r="L54" s="22">
        <f t="shared" si="3"/>
        <v>5220</v>
      </c>
      <c r="M54" s="22">
        <f t="shared" si="3"/>
        <v>69079</v>
      </c>
      <c r="N54" s="22">
        <f t="shared" si="3"/>
        <v>9342</v>
      </c>
      <c r="O54" s="22">
        <f t="shared" si="3"/>
        <v>2845</v>
      </c>
      <c r="P54" s="22">
        <f t="shared" si="3"/>
        <v>69051</v>
      </c>
      <c r="Q54" s="22">
        <f t="shared" si="3"/>
        <v>4868</v>
      </c>
    </row>
    <row r="55" spans="1:17" s="5" customFormat="1" ht="9" customHeight="1">
      <c r="A55" s="40"/>
      <c r="B55" s="40"/>
      <c r="C55" s="40"/>
      <c r="D55" s="24"/>
      <c r="E55" s="25"/>
      <c r="F55" s="25"/>
      <c r="G55" s="25"/>
      <c r="H55" s="25"/>
      <c r="I55" s="25"/>
      <c r="J55" s="25"/>
      <c r="K55" s="25"/>
      <c r="L55" s="25"/>
      <c r="M55" s="26"/>
      <c r="N55" s="27"/>
      <c r="O55" s="27"/>
      <c r="P55" s="27"/>
      <c r="Q55" s="27"/>
    </row>
    <row r="56" spans="1:17" s="5" customFormat="1" ht="13.5" customHeight="1">
      <c r="A56" s="9">
        <v>15</v>
      </c>
      <c r="B56" s="4" t="s">
        <v>0</v>
      </c>
      <c r="C56" s="11">
        <v>19</v>
      </c>
      <c r="D56" s="28">
        <v>6164</v>
      </c>
      <c r="E56" s="27">
        <v>7</v>
      </c>
      <c r="F56" s="27" t="s">
        <v>43</v>
      </c>
      <c r="G56" s="27" t="s">
        <v>43</v>
      </c>
      <c r="H56" s="27">
        <v>2</v>
      </c>
      <c r="I56" s="27">
        <v>141</v>
      </c>
      <c r="J56" s="27">
        <v>285</v>
      </c>
      <c r="K56" s="27">
        <v>15</v>
      </c>
      <c r="L56" s="27">
        <v>148</v>
      </c>
      <c r="M56" s="26">
        <v>3484</v>
      </c>
      <c r="N56" s="27">
        <v>96</v>
      </c>
      <c r="O56" s="27">
        <v>19</v>
      </c>
      <c r="P56" s="27">
        <v>1811</v>
      </c>
      <c r="Q56" s="27">
        <v>67</v>
      </c>
    </row>
    <row r="57" spans="1:17" s="5" customFormat="1" ht="13.5" customHeight="1">
      <c r="A57" s="9">
        <v>20</v>
      </c>
      <c r="B57" s="4" t="s">
        <v>0</v>
      </c>
      <c r="C57" s="11">
        <v>24</v>
      </c>
      <c r="D57" s="28">
        <v>33880</v>
      </c>
      <c r="E57" s="27">
        <v>23</v>
      </c>
      <c r="F57" s="27">
        <v>1</v>
      </c>
      <c r="G57" s="27">
        <v>1</v>
      </c>
      <c r="H57" s="27">
        <v>3</v>
      </c>
      <c r="I57" s="27">
        <v>1767</v>
      </c>
      <c r="J57" s="27">
        <v>1770</v>
      </c>
      <c r="K57" s="27">
        <v>97</v>
      </c>
      <c r="L57" s="27">
        <v>1202</v>
      </c>
      <c r="M57" s="26">
        <v>13032</v>
      </c>
      <c r="N57" s="27">
        <v>2035</v>
      </c>
      <c r="O57" s="27">
        <v>297</v>
      </c>
      <c r="P57" s="27">
        <v>12568</v>
      </c>
      <c r="Q57" s="27">
        <v>719</v>
      </c>
    </row>
    <row r="58" spans="1:17" s="5" customFormat="1" ht="13.5" customHeight="1">
      <c r="A58" s="9">
        <v>25</v>
      </c>
      <c r="B58" s="4" t="s">
        <v>1</v>
      </c>
      <c r="C58" s="11">
        <v>29</v>
      </c>
      <c r="D58" s="28">
        <v>24915</v>
      </c>
      <c r="E58" s="27">
        <v>42</v>
      </c>
      <c r="F58" s="27">
        <v>1</v>
      </c>
      <c r="G58" s="27">
        <v>1</v>
      </c>
      <c r="H58" s="27">
        <v>2</v>
      </c>
      <c r="I58" s="27">
        <v>1319</v>
      </c>
      <c r="J58" s="27">
        <v>1450</v>
      </c>
      <c r="K58" s="27">
        <v>128</v>
      </c>
      <c r="L58" s="27">
        <v>850</v>
      </c>
      <c r="M58" s="26">
        <v>8293</v>
      </c>
      <c r="N58" s="27">
        <v>1599</v>
      </c>
      <c r="O58" s="27">
        <v>277</v>
      </c>
      <c r="P58" s="27">
        <v>10103</v>
      </c>
      <c r="Q58" s="27">
        <v>599</v>
      </c>
    </row>
    <row r="59" spans="1:24" s="5" customFormat="1" ht="13.5" customHeight="1">
      <c r="A59" s="9">
        <v>30</v>
      </c>
      <c r="B59" s="4" t="s">
        <v>1</v>
      </c>
      <c r="C59" s="11">
        <v>34</v>
      </c>
      <c r="D59" s="28">
        <v>16434</v>
      </c>
      <c r="E59" s="27">
        <v>120</v>
      </c>
      <c r="F59" s="27">
        <v>1</v>
      </c>
      <c r="G59" s="27">
        <v>1</v>
      </c>
      <c r="H59" s="27">
        <v>1</v>
      </c>
      <c r="I59" s="27">
        <v>817</v>
      </c>
      <c r="J59" s="27">
        <v>1039</v>
      </c>
      <c r="K59" s="27">
        <v>60</v>
      </c>
      <c r="L59" s="27">
        <v>442</v>
      </c>
      <c r="M59" s="26">
        <v>5254</v>
      </c>
      <c r="N59" s="27">
        <v>1020</v>
      </c>
      <c r="O59" s="27">
        <v>212</v>
      </c>
      <c r="P59" s="27">
        <v>6919</v>
      </c>
      <c r="Q59" s="27">
        <v>409</v>
      </c>
      <c r="R59" s="2"/>
      <c r="S59" s="2"/>
      <c r="T59" s="2"/>
      <c r="U59" s="2"/>
      <c r="V59" s="2"/>
      <c r="W59" s="2"/>
      <c r="X59" s="2"/>
    </row>
    <row r="60" spans="1:24" s="2" customFormat="1" ht="13.5" customHeight="1">
      <c r="A60" s="9">
        <v>35</v>
      </c>
      <c r="B60" s="4" t="s">
        <v>2</v>
      </c>
      <c r="C60" s="11">
        <v>39</v>
      </c>
      <c r="D60" s="28">
        <v>16162</v>
      </c>
      <c r="E60" s="27">
        <v>201</v>
      </c>
      <c r="F60" s="27" t="s">
        <v>43</v>
      </c>
      <c r="G60" s="27">
        <v>1</v>
      </c>
      <c r="H60" s="27">
        <v>3</v>
      </c>
      <c r="I60" s="27">
        <v>716</v>
      </c>
      <c r="J60" s="27">
        <v>1130</v>
      </c>
      <c r="K60" s="27">
        <v>43</v>
      </c>
      <c r="L60" s="27">
        <v>392</v>
      </c>
      <c r="M60" s="26">
        <v>5605</v>
      </c>
      <c r="N60" s="27">
        <v>921</v>
      </c>
      <c r="O60" s="27">
        <v>202</v>
      </c>
      <c r="P60" s="27">
        <v>6404</v>
      </c>
      <c r="Q60" s="27">
        <v>414</v>
      </c>
      <c r="R60" s="5"/>
      <c r="S60" s="5"/>
      <c r="T60" s="5"/>
      <c r="U60" s="5"/>
      <c r="V60" s="5"/>
      <c r="W60" s="5"/>
      <c r="X60" s="5"/>
    </row>
    <row r="61" spans="4:24" s="2" customFormat="1" ht="13.5" customHeight="1">
      <c r="D61" s="28"/>
      <c r="E61" s="27"/>
      <c r="F61" s="27"/>
      <c r="G61" s="27"/>
      <c r="H61" s="27"/>
      <c r="I61" s="27"/>
      <c r="J61" s="27"/>
      <c r="K61" s="27"/>
      <c r="L61" s="27"/>
      <c r="M61" s="26"/>
      <c r="N61" s="27"/>
      <c r="O61" s="27">
        <v>253</v>
      </c>
      <c r="P61" s="27"/>
      <c r="Q61" s="27"/>
      <c r="R61" s="5"/>
      <c r="S61" s="5"/>
      <c r="T61" s="5"/>
      <c r="U61" s="5"/>
      <c r="V61" s="5"/>
      <c r="W61" s="5"/>
      <c r="X61" s="5"/>
    </row>
    <row r="62" spans="1:17" s="5" customFormat="1" ht="13.5" customHeight="1">
      <c r="A62" s="9">
        <v>40</v>
      </c>
      <c r="B62" s="4" t="s">
        <v>2</v>
      </c>
      <c r="C62" s="11">
        <v>44</v>
      </c>
      <c r="D62" s="28">
        <v>22078</v>
      </c>
      <c r="E62" s="27">
        <v>284</v>
      </c>
      <c r="F62" s="27">
        <v>1</v>
      </c>
      <c r="G62" s="27">
        <v>2</v>
      </c>
      <c r="H62" s="27">
        <v>3</v>
      </c>
      <c r="I62" s="27">
        <v>1013</v>
      </c>
      <c r="J62" s="27">
        <v>1759</v>
      </c>
      <c r="K62" s="27">
        <v>72</v>
      </c>
      <c r="L62" s="27">
        <v>575</v>
      </c>
      <c r="M62" s="26">
        <v>8525</v>
      </c>
      <c r="N62" s="27">
        <v>1048</v>
      </c>
      <c r="O62" s="27">
        <v>333</v>
      </c>
      <c r="P62" s="27">
        <v>7787</v>
      </c>
      <c r="Q62" s="27">
        <v>570</v>
      </c>
    </row>
    <row r="63" spans="1:17" s="5" customFormat="1" ht="13.5" customHeight="1">
      <c r="A63" s="9">
        <v>45</v>
      </c>
      <c r="B63" s="4" t="s">
        <v>1</v>
      </c>
      <c r="C63" s="11">
        <v>49</v>
      </c>
      <c r="D63" s="28">
        <v>24860</v>
      </c>
      <c r="E63" s="27">
        <v>319</v>
      </c>
      <c r="F63" s="27">
        <v>2</v>
      </c>
      <c r="G63" s="27">
        <v>4</v>
      </c>
      <c r="H63" s="27">
        <v>2</v>
      </c>
      <c r="I63" s="27">
        <v>1175</v>
      </c>
      <c r="J63" s="27">
        <v>2189</v>
      </c>
      <c r="K63" s="27">
        <v>62</v>
      </c>
      <c r="L63" s="27">
        <v>716</v>
      </c>
      <c r="M63" s="26">
        <v>10012</v>
      </c>
      <c r="N63" s="27">
        <v>1109</v>
      </c>
      <c r="O63" s="27">
        <v>280</v>
      </c>
      <c r="P63" s="27">
        <v>8135</v>
      </c>
      <c r="Q63" s="27">
        <v>598</v>
      </c>
    </row>
    <row r="64" spans="1:17" s="5" customFormat="1" ht="13.5" customHeight="1">
      <c r="A64" s="9">
        <v>50</v>
      </c>
      <c r="B64" s="4" t="s">
        <v>0</v>
      </c>
      <c r="C64" s="11">
        <v>54</v>
      </c>
      <c r="D64" s="28">
        <v>17768</v>
      </c>
      <c r="E64" s="27">
        <v>325</v>
      </c>
      <c r="F64" s="27">
        <v>4</v>
      </c>
      <c r="G64" s="27">
        <v>2</v>
      </c>
      <c r="H64" s="27" t="s">
        <v>43</v>
      </c>
      <c r="I64" s="27">
        <v>884</v>
      </c>
      <c r="J64" s="27">
        <v>1819</v>
      </c>
      <c r="K64" s="27">
        <v>47</v>
      </c>
      <c r="L64" s="27">
        <v>447</v>
      </c>
      <c r="M64" s="26">
        <v>6671</v>
      </c>
      <c r="N64" s="27">
        <v>783</v>
      </c>
      <c r="O64" s="27">
        <v>238</v>
      </c>
      <c r="P64" s="27">
        <v>5843</v>
      </c>
      <c r="Q64" s="27">
        <v>533</v>
      </c>
    </row>
    <row r="65" spans="1:17" s="5" customFormat="1" ht="13.5" customHeight="1">
      <c r="A65" s="9">
        <v>55</v>
      </c>
      <c r="B65" s="4" t="s">
        <v>0</v>
      </c>
      <c r="C65" s="11">
        <v>59</v>
      </c>
      <c r="D65" s="28">
        <v>12465</v>
      </c>
      <c r="E65" s="27">
        <v>425</v>
      </c>
      <c r="F65" s="27">
        <v>7</v>
      </c>
      <c r="G65" s="27">
        <v>2</v>
      </c>
      <c r="H65" s="27">
        <v>4</v>
      </c>
      <c r="I65" s="27">
        <v>535</v>
      </c>
      <c r="J65" s="27">
        <v>1162</v>
      </c>
      <c r="K65" s="27">
        <v>22</v>
      </c>
      <c r="L65" s="27">
        <v>251</v>
      </c>
      <c r="M65" s="26">
        <v>4230</v>
      </c>
      <c r="N65" s="27">
        <v>396</v>
      </c>
      <c r="O65" s="27">
        <v>243</v>
      </c>
      <c r="P65" s="27">
        <v>4694</v>
      </c>
      <c r="Q65" s="27">
        <v>406</v>
      </c>
    </row>
    <row r="66" spans="1:17" s="5" customFormat="1" ht="13.5" customHeight="1">
      <c r="A66" s="9">
        <v>60</v>
      </c>
      <c r="B66" s="4" t="s">
        <v>0</v>
      </c>
      <c r="C66" s="11">
        <v>64</v>
      </c>
      <c r="D66" s="28">
        <v>6961</v>
      </c>
      <c r="E66" s="27">
        <v>551</v>
      </c>
      <c r="F66" s="27">
        <v>6</v>
      </c>
      <c r="G66" s="27">
        <v>1</v>
      </c>
      <c r="H66" s="27" t="s">
        <v>43</v>
      </c>
      <c r="I66" s="27">
        <v>306</v>
      </c>
      <c r="J66" s="27">
        <v>460</v>
      </c>
      <c r="K66" s="27">
        <v>3</v>
      </c>
      <c r="L66" s="27">
        <v>124</v>
      </c>
      <c r="M66" s="26">
        <v>2078</v>
      </c>
      <c r="N66" s="27">
        <v>188</v>
      </c>
      <c r="O66" s="27"/>
      <c r="P66" s="27">
        <v>2647</v>
      </c>
      <c r="Q66" s="27">
        <v>296</v>
      </c>
    </row>
    <row r="67" spans="4:24" s="5" customFormat="1" ht="13.5" customHeight="1">
      <c r="D67" s="28"/>
      <c r="E67" s="27"/>
      <c r="F67" s="27"/>
      <c r="G67" s="27"/>
      <c r="H67" s="27"/>
      <c r="I67" s="27"/>
      <c r="J67" s="27"/>
      <c r="K67" s="27"/>
      <c r="L67" s="27"/>
      <c r="M67" s="29"/>
      <c r="N67" s="30"/>
      <c r="O67" s="30"/>
      <c r="P67" s="30"/>
      <c r="Q67" s="30"/>
      <c r="R67" s="2"/>
      <c r="S67" s="2"/>
      <c r="T67" s="2"/>
      <c r="U67" s="2"/>
      <c r="V67" s="2"/>
      <c r="W67" s="2"/>
      <c r="X67" s="2"/>
    </row>
    <row r="68" spans="1:17" s="2" customFormat="1" ht="13.5" customHeight="1">
      <c r="A68" s="9">
        <v>65</v>
      </c>
      <c r="B68" s="4" t="s">
        <v>2</v>
      </c>
      <c r="C68" s="11">
        <v>69</v>
      </c>
      <c r="D68" s="32">
        <v>3661</v>
      </c>
      <c r="E68" s="33">
        <v>512</v>
      </c>
      <c r="F68" s="33" t="s">
        <v>43</v>
      </c>
      <c r="G68" s="33">
        <v>3</v>
      </c>
      <c r="H68" s="33">
        <v>2</v>
      </c>
      <c r="I68" s="33">
        <v>115</v>
      </c>
      <c r="J68" s="33">
        <v>162</v>
      </c>
      <c r="K68" s="33" t="s">
        <v>43</v>
      </c>
      <c r="L68" s="33">
        <v>62</v>
      </c>
      <c r="M68" s="34">
        <v>994</v>
      </c>
      <c r="N68" s="33">
        <v>77</v>
      </c>
      <c r="O68" s="33">
        <v>238</v>
      </c>
      <c r="P68" s="33">
        <v>1287</v>
      </c>
      <c r="Q68" s="33">
        <v>185</v>
      </c>
    </row>
    <row r="69" spans="1:17" s="5" customFormat="1" ht="13.5" customHeight="1">
      <c r="A69" s="9">
        <v>70</v>
      </c>
      <c r="B69" s="4" t="s">
        <v>1</v>
      </c>
      <c r="C69" s="11">
        <v>74</v>
      </c>
      <c r="D69" s="32">
        <v>1759</v>
      </c>
      <c r="E69" s="33">
        <v>259</v>
      </c>
      <c r="F69" s="33">
        <v>1</v>
      </c>
      <c r="G69" s="33" t="s">
        <v>43</v>
      </c>
      <c r="H69" s="33">
        <v>1</v>
      </c>
      <c r="I69" s="33">
        <v>54</v>
      </c>
      <c r="J69" s="33">
        <v>78</v>
      </c>
      <c r="K69" s="33" t="s">
        <v>43</v>
      </c>
      <c r="L69" s="33">
        <v>7</v>
      </c>
      <c r="M69" s="34">
        <v>540</v>
      </c>
      <c r="N69" s="33">
        <v>51</v>
      </c>
      <c r="O69" s="33">
        <v>143</v>
      </c>
      <c r="P69" s="33">
        <v>556</v>
      </c>
      <c r="Q69" s="33">
        <v>60</v>
      </c>
    </row>
    <row r="70" spans="1:17" s="5" customFormat="1" ht="13.5" customHeight="1">
      <c r="A70" s="9">
        <v>75</v>
      </c>
      <c r="B70" s="4" t="s">
        <v>0</v>
      </c>
      <c r="C70" s="11">
        <v>79</v>
      </c>
      <c r="D70" s="32">
        <v>646</v>
      </c>
      <c r="E70" s="33">
        <v>80</v>
      </c>
      <c r="F70" s="33" t="s">
        <v>43</v>
      </c>
      <c r="G70" s="33" t="s">
        <v>43</v>
      </c>
      <c r="H70" s="33" t="s">
        <v>43</v>
      </c>
      <c r="I70" s="33">
        <v>10</v>
      </c>
      <c r="J70" s="33">
        <v>29</v>
      </c>
      <c r="K70" s="33" t="s">
        <v>43</v>
      </c>
      <c r="L70" s="33">
        <v>3</v>
      </c>
      <c r="M70" s="34">
        <v>231</v>
      </c>
      <c r="N70" s="33">
        <v>9</v>
      </c>
      <c r="O70" s="33">
        <v>68</v>
      </c>
      <c r="P70" s="33">
        <v>198</v>
      </c>
      <c r="Q70" s="33">
        <v>10</v>
      </c>
    </row>
    <row r="71" spans="1:17" s="5" customFormat="1" ht="13.5" customHeight="1">
      <c r="A71" s="9">
        <v>80</v>
      </c>
      <c r="B71" s="4" t="s">
        <v>0</v>
      </c>
      <c r="C71" s="11">
        <v>84</v>
      </c>
      <c r="D71" s="32">
        <v>240</v>
      </c>
      <c r="E71" s="33">
        <v>14</v>
      </c>
      <c r="F71" s="33" t="s">
        <v>43</v>
      </c>
      <c r="G71" s="33" t="s">
        <v>43</v>
      </c>
      <c r="H71" s="33" t="s">
        <v>43</v>
      </c>
      <c r="I71" s="33">
        <v>12</v>
      </c>
      <c r="J71" s="33">
        <v>11</v>
      </c>
      <c r="K71" s="33" t="s">
        <v>43</v>
      </c>
      <c r="L71" s="33">
        <v>1</v>
      </c>
      <c r="M71" s="34">
        <v>95</v>
      </c>
      <c r="N71" s="33">
        <v>6</v>
      </c>
      <c r="O71" s="33">
        <v>25</v>
      </c>
      <c r="P71" s="33">
        <v>72</v>
      </c>
      <c r="Q71" s="33">
        <v>2</v>
      </c>
    </row>
    <row r="72" spans="1:25" s="5" customFormat="1" ht="13.5" customHeight="1">
      <c r="A72" s="12">
        <v>85</v>
      </c>
      <c r="B72" s="39" t="s">
        <v>5</v>
      </c>
      <c r="C72" s="39"/>
      <c r="D72" s="32">
        <v>93</v>
      </c>
      <c r="E72" s="34">
        <v>3</v>
      </c>
      <c r="F72" s="33" t="s">
        <v>43</v>
      </c>
      <c r="G72" s="33" t="s">
        <v>43</v>
      </c>
      <c r="H72" s="33" t="s">
        <v>43</v>
      </c>
      <c r="I72" s="33">
        <v>1</v>
      </c>
      <c r="J72" s="33">
        <v>4</v>
      </c>
      <c r="K72" s="33" t="s">
        <v>43</v>
      </c>
      <c r="L72" s="33" t="s">
        <v>43</v>
      </c>
      <c r="M72" s="33">
        <v>35</v>
      </c>
      <c r="N72" s="33">
        <v>4</v>
      </c>
      <c r="O72" s="33">
        <v>17</v>
      </c>
      <c r="P72" s="33">
        <v>27</v>
      </c>
      <c r="Q72" s="33" t="s">
        <v>43</v>
      </c>
      <c r="R72"/>
      <c r="S72"/>
      <c r="T72"/>
      <c r="U72"/>
      <c r="V72"/>
      <c r="W72"/>
      <c r="X72"/>
      <c r="Y72" s="6"/>
    </row>
    <row r="73" spans="1:25" s="5" customFormat="1" ht="9" customHeight="1">
      <c r="A73" s="40"/>
      <c r="B73" s="40"/>
      <c r="C73" s="40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/>
      <c r="S73"/>
      <c r="T73"/>
      <c r="U73"/>
      <c r="V73"/>
      <c r="W73"/>
      <c r="X73"/>
      <c r="Y73" s="6"/>
    </row>
    <row r="74" spans="1:25" s="5" customFormat="1" ht="13.5" customHeight="1">
      <c r="A74" s="41" t="s">
        <v>6</v>
      </c>
      <c r="B74" s="41"/>
      <c r="C74" s="4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/>
      <c r="S74"/>
      <c r="T74"/>
      <c r="U74"/>
      <c r="V74"/>
      <c r="W74"/>
      <c r="X74"/>
      <c r="Y74" s="6"/>
    </row>
    <row r="75" spans="1:36" s="5" customFormat="1" ht="13.5" customHeight="1">
      <c r="A75" s="9">
        <v>15</v>
      </c>
      <c r="B75" s="4" t="s">
        <v>0</v>
      </c>
      <c r="C75" s="11" t="s">
        <v>7</v>
      </c>
      <c r="D75" s="32">
        <f>D56+D57+D58+D59+D60+D62+D63+D64+D65+D66</f>
        <v>181687</v>
      </c>
      <c r="E75" s="34">
        <f>E56+E57+E58+E59+E60+E62+E63+E64+E65+E66</f>
        <v>2297</v>
      </c>
      <c r="F75" s="33">
        <v>23</v>
      </c>
      <c r="G75" s="33">
        <v>15</v>
      </c>
      <c r="H75" s="33">
        <v>20</v>
      </c>
      <c r="I75" s="34">
        <f aca="true" t="shared" si="4" ref="I75:N75">I56+I57+I58+I59+I60+I62+I63+I64+I65+I66</f>
        <v>8673</v>
      </c>
      <c r="J75" s="34">
        <f t="shared" si="4"/>
        <v>13063</v>
      </c>
      <c r="K75" s="33">
        <f t="shared" si="4"/>
        <v>549</v>
      </c>
      <c r="L75" s="33">
        <f t="shared" si="4"/>
        <v>5147</v>
      </c>
      <c r="M75" s="34">
        <f t="shared" si="4"/>
        <v>67184</v>
      </c>
      <c r="N75" s="34">
        <f t="shared" si="4"/>
        <v>9195</v>
      </c>
      <c r="O75" s="34">
        <f>O56+O57+O58+O59+O60+O62+O63+O64+O65+O66+O61</f>
        <v>2354</v>
      </c>
      <c r="P75" s="34">
        <f>P56+P57+P58+P59+P60+P62+P63+P64+P65+P66</f>
        <v>66911</v>
      </c>
      <c r="Q75" s="34">
        <f>Q56+Q57+Q58+Q59+Q60+Q62+Q63+Q64+Q65+Q66</f>
        <v>4611</v>
      </c>
      <c r="R75"/>
      <c r="S75"/>
      <c r="T75"/>
      <c r="U75"/>
      <c r="V75"/>
      <c r="W75"/>
      <c r="X75"/>
      <c r="Y75" s="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25" s="2" customFormat="1" ht="13.5" customHeight="1">
      <c r="A76" s="10">
        <v>65</v>
      </c>
      <c r="B76" s="42" t="s">
        <v>5</v>
      </c>
      <c r="C76" s="42"/>
      <c r="D76" s="35">
        <f>D68+D69+D70+D71+D72</f>
        <v>6399</v>
      </c>
      <c r="E76" s="36">
        <f>E68+E69+E70+E71+E72</f>
        <v>868</v>
      </c>
      <c r="F76" s="36">
        <v>1</v>
      </c>
      <c r="G76" s="36">
        <v>3</v>
      </c>
      <c r="H76" s="36">
        <v>3</v>
      </c>
      <c r="I76" s="36">
        <f>I68+I69+I70+I71+I72</f>
        <v>192</v>
      </c>
      <c r="J76" s="36">
        <f>J68+J69+J70+J71+J72</f>
        <v>284</v>
      </c>
      <c r="K76" s="36" t="s">
        <v>43</v>
      </c>
      <c r="L76" s="36">
        <f>L68+L69+L70+L71</f>
        <v>73</v>
      </c>
      <c r="M76" s="36">
        <f>M68+M69+M70+M71+M72</f>
        <v>1895</v>
      </c>
      <c r="N76" s="36">
        <f>N68+N69+N70+N71+N72</f>
        <v>147</v>
      </c>
      <c r="O76" s="36">
        <f>O68+O69+O70+O71+O72</f>
        <v>491</v>
      </c>
      <c r="P76" s="36">
        <f>P68+P69+P70+P71+P72</f>
        <v>2140</v>
      </c>
      <c r="Q76" s="36">
        <f>Q68+Q69+Q70+Q71</f>
        <v>257</v>
      </c>
      <c r="R76"/>
      <c r="S76"/>
      <c r="T76"/>
      <c r="U76"/>
      <c r="V76"/>
      <c r="W76"/>
      <c r="X76"/>
      <c r="Y76" s="3"/>
    </row>
    <row r="77" spans="1:36" s="2" customFormat="1" ht="13.5" customHeight="1">
      <c r="A77" s="38" t="s">
        <v>8</v>
      </c>
      <c r="B77" s="38"/>
      <c r="C77" s="38"/>
      <c r="D77" s="38"/>
      <c r="E77" s="38"/>
      <c r="F77" s="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25" s="5" customFormat="1" ht="13.5">
      <c r="A78"/>
      <c r="B78"/>
      <c r="C78"/>
      <c r="D78"/>
      <c r="E78"/>
      <c r="F78" s="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6"/>
    </row>
    <row r="79" spans="1:25" s="5" customFormat="1" ht="13.5">
      <c r="A79"/>
      <c r="B79"/>
      <c r="C79"/>
      <c r="D79"/>
      <c r="E79"/>
      <c r="F79" s="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6"/>
    </row>
    <row r="80" spans="1:25" s="5" customFormat="1" ht="13.5">
      <c r="A80"/>
      <c r="B80"/>
      <c r="C80"/>
      <c r="D80"/>
      <c r="E80"/>
      <c r="F80" s="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6"/>
    </row>
    <row r="81" spans="1:25" s="5" customFormat="1" ht="13.5">
      <c r="A81"/>
      <c r="B81"/>
      <c r="C81"/>
      <c r="D81"/>
      <c r="E81"/>
      <c r="F81" s="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6"/>
    </row>
    <row r="82" spans="1:25" s="5" customFormat="1" ht="13.5">
      <c r="A82"/>
      <c r="B82"/>
      <c r="C82"/>
      <c r="D82"/>
      <c r="E82"/>
      <c r="F82" s="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6"/>
    </row>
    <row r="83" spans="1:36" s="5" customFormat="1" ht="13.5">
      <c r="A83"/>
      <c r="B83"/>
      <c r="C83"/>
      <c r="D83"/>
      <c r="E83"/>
      <c r="F83" s="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3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2" customFormat="1" ht="13.5">
      <c r="A84"/>
      <c r="B84"/>
      <c r="C84"/>
      <c r="D84"/>
      <c r="E84"/>
      <c r="F84" s="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"/>
      <c r="Z84"/>
      <c r="AA84"/>
      <c r="AB84"/>
      <c r="AC84"/>
      <c r="AD84"/>
      <c r="AE84"/>
      <c r="AF84"/>
      <c r="AG84"/>
      <c r="AH84"/>
      <c r="AI84"/>
      <c r="AJ84"/>
    </row>
    <row r="85" spans="1:36" s="5" customFormat="1" ht="13.5">
      <c r="A85"/>
      <c r="B85"/>
      <c r="C85"/>
      <c r="D85"/>
      <c r="E85"/>
      <c r="F85" s="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3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5" customFormat="1" ht="13.5">
      <c r="A86"/>
      <c r="B86"/>
      <c r="C86"/>
      <c r="D86"/>
      <c r="E86"/>
      <c r="F86" s="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5" customFormat="1" ht="13.5">
      <c r="A87"/>
      <c r="B87"/>
      <c r="C87"/>
      <c r="D87"/>
      <c r="E87"/>
      <c r="F87" s="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/>
      <c r="AA87"/>
      <c r="AB87"/>
      <c r="AC87"/>
      <c r="AD87"/>
      <c r="AE87"/>
      <c r="AF87"/>
      <c r="AG87"/>
      <c r="AH87"/>
      <c r="AI87"/>
      <c r="AJ87"/>
    </row>
    <row r="88" spans="1:36" s="5" customFormat="1" ht="13.5">
      <c r="A88"/>
      <c r="B88"/>
      <c r="C88"/>
      <c r="D88"/>
      <c r="E88"/>
      <c r="F88" s="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spans="1:36" s="5" customFormat="1" ht="13.5">
      <c r="A89"/>
      <c r="B89"/>
      <c r="C89"/>
      <c r="D89"/>
      <c r="E89"/>
      <c r="F89" s="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5" customFormat="1" ht="13.5">
      <c r="A90"/>
      <c r="B90"/>
      <c r="C90"/>
      <c r="D90"/>
      <c r="E90"/>
      <c r="F90" s="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spans="1:36" s="5" customFormat="1" ht="13.5">
      <c r="A91"/>
      <c r="B91"/>
      <c r="C91"/>
      <c r="D91"/>
      <c r="E91"/>
      <c r="F91" s="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13.5">
      <c r="A92"/>
      <c r="B92"/>
      <c r="C92"/>
      <c r="D92"/>
      <c r="E92"/>
      <c r="F92" s="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ht="13.5">
      <c r="Y93" s="1"/>
    </row>
    <row r="94" spans="1:36" s="2" customFormat="1" ht="13.5">
      <c r="A94"/>
      <c r="B94"/>
      <c r="C94"/>
      <c r="D94"/>
      <c r="E94"/>
      <c r="F94" s="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"/>
      <c r="Z94"/>
      <c r="AA94"/>
      <c r="AB94"/>
      <c r="AC94"/>
      <c r="AD94"/>
      <c r="AE94"/>
      <c r="AF94"/>
      <c r="AG94"/>
      <c r="AH94"/>
      <c r="AI94"/>
      <c r="AJ94"/>
    </row>
    <row r="95" ht="13.5">
      <c r="Y95" s="1"/>
    </row>
    <row r="96" ht="13.5">
      <c r="Y96" s="1"/>
    </row>
    <row r="97" ht="13.5">
      <c r="Y97" s="1"/>
    </row>
    <row r="98" ht="13.5">
      <c r="Y98" s="1"/>
    </row>
    <row r="99" ht="13.5" customHeight="1">
      <c r="Y99" s="1"/>
    </row>
    <row r="100" ht="13.5" customHeight="1">
      <c r="Y100" s="1"/>
    </row>
    <row r="101" ht="13.5">
      <c r="Y101" s="1"/>
    </row>
    <row r="102" spans="25:36" ht="13.5" customHeight="1">
      <c r="Y102" s="3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ht="13.5" customHeight="1"/>
    <row r="104" ht="13.5" customHeight="1"/>
    <row r="111" spans="1:36" s="2" customFormat="1" ht="13.5">
      <c r="A111"/>
      <c r="B111"/>
      <c r="C111"/>
      <c r="D111"/>
      <c r="E111"/>
      <c r="F111" s="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</sheetData>
  <mergeCells count="27">
    <mergeCell ref="B24:C24"/>
    <mergeCell ref="A6:C6"/>
    <mergeCell ref="A26:C26"/>
    <mergeCell ref="B28:C28"/>
    <mergeCell ref="A25:C25"/>
    <mergeCell ref="A30:C30"/>
    <mergeCell ref="A29:C29"/>
    <mergeCell ref="A55:C55"/>
    <mergeCell ref="A73:C73"/>
    <mergeCell ref="A31:C31"/>
    <mergeCell ref="A49:C49"/>
    <mergeCell ref="A50:C50"/>
    <mergeCell ref="B52:C52"/>
    <mergeCell ref="A74:C74"/>
    <mergeCell ref="B76:C76"/>
    <mergeCell ref="A77:E77"/>
    <mergeCell ref="A4:C5"/>
    <mergeCell ref="D4:D5"/>
    <mergeCell ref="A7:C7"/>
    <mergeCell ref="B48:C48"/>
    <mergeCell ref="B72:C72"/>
    <mergeCell ref="A53:C53"/>
    <mergeCell ref="A54:C54"/>
    <mergeCell ref="P3:Q3"/>
    <mergeCell ref="A1:Q1"/>
    <mergeCell ref="A2:Q2"/>
    <mergeCell ref="A3:O3"/>
  </mergeCells>
  <printOptions/>
  <pageMargins left="0.7874015748031497" right="0.7874015748031497" top="0.45" bottom="0.51" header="0.31" footer="0.35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2001-06-06T10:16:13Z</cp:lastPrinted>
  <dcterms:created xsi:type="dcterms:W3CDTF">2001-04-17T01:55:14Z</dcterms:created>
  <dcterms:modified xsi:type="dcterms:W3CDTF">2001-06-06T10:16:18Z</dcterms:modified>
  <cp:category/>
  <cp:version/>
  <cp:contentType/>
  <cp:contentStatus/>
</cp:coreProperties>
</file>