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70" windowHeight="6915" activeTab="0"/>
  </bookViews>
  <sheets>
    <sheet name="12年版" sheetId="1" r:id="rId1"/>
    <sheet name="3" sheetId="2" r:id="rId2"/>
    <sheet name="４" sheetId="3" r:id="rId3"/>
  </sheets>
  <definedNames/>
  <calcPr fullCalcOnLoad="1"/>
</workbook>
</file>

<file path=xl/sharedStrings.xml><?xml version="1.0" encoding="utf-8"?>
<sst xmlns="http://schemas.openxmlformats.org/spreadsheetml/2006/main" count="230" uniqueCount="172">
  <si>
    <t>青葉区</t>
  </si>
  <si>
    <t>宮城野区</t>
  </si>
  <si>
    <t>若林区</t>
  </si>
  <si>
    <t>太白区</t>
  </si>
  <si>
    <t>泉区</t>
  </si>
  <si>
    <t>２．年齢（１０区分），男女別昼間人口</t>
  </si>
  <si>
    <t>区分</t>
  </si>
  <si>
    <t>総数</t>
  </si>
  <si>
    <t>１５歳未満</t>
  </si>
  <si>
    <t>１５～１９歳</t>
  </si>
  <si>
    <t>２０～２４歳</t>
  </si>
  <si>
    <t>２５～２９歳</t>
  </si>
  <si>
    <t>３０～３４歳</t>
  </si>
  <si>
    <t>３５～４４歳</t>
  </si>
  <si>
    <t>４５～５４歳</t>
  </si>
  <si>
    <t>５５～６４歳</t>
  </si>
  <si>
    <t>６５～７４歳</t>
  </si>
  <si>
    <t>７５歳以上</t>
  </si>
  <si>
    <t>男</t>
  </si>
  <si>
    <t>女</t>
  </si>
  <si>
    <t>泉区</t>
  </si>
  <si>
    <t>３.  就業者及び通学者（１５歳以上）の流入，流出</t>
  </si>
  <si>
    <t>市町村名</t>
  </si>
  <si>
    <t>他の市区町村から仙台市へ</t>
  </si>
  <si>
    <t>就業者</t>
  </si>
  <si>
    <t>通学者</t>
  </si>
  <si>
    <t>仙台市から他の市区町村へ</t>
  </si>
  <si>
    <t>入超者数</t>
  </si>
  <si>
    <t>仙台市</t>
  </si>
  <si>
    <t>昼間流出入人口</t>
  </si>
  <si>
    <t>県内</t>
  </si>
  <si>
    <t>石巻市</t>
  </si>
  <si>
    <t>塩竈市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</si>
  <si>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</si>
  <si>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</si>
  <si>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</si>
  <si>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</si>
  <si>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</si>
  <si>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</si>
  <si>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</si>
  <si>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</si>
  <si>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</si>
  <si>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</si>
  <si>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</si>
  <si>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</si>
  <si>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</si>
  <si>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</si>
  <si>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 xml:space="preserve">亘理町 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</si>
  <si>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</si>
  <si>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</si>
  <si>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</si>
  <si>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</si>
  <si>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</si>
  <si>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</si>
  <si>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</si>
  <si>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</si>
  <si>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</si>
  <si>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</si>
  <si>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</si>
  <si>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</si>
  <si>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</si>
  <si>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</si>
  <si>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</si>
  <si>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</si>
  <si>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</si>
  <si>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</si>
  <si>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</si>
  <si>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</si>
  <si>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</si>
  <si>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</si>
  <si>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</si>
  <si>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</si>
  <si>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</si>
  <si>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</si>
  <si>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</si>
  <si>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</si>
  <si>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</si>
  <si>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</si>
  <si>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</si>
  <si>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</si>
  <si>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</si>
  <si>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</si>
  <si>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</si>
  <si>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</si>
  <si>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</si>
  <si>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</si>
  <si>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</si>
  <si>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</si>
  <si>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</si>
  <si>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</si>
  <si>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</si>
  <si>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</si>
  <si>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</si>
  <si>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</si>
  <si>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</si>
  <si>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志津川町</t>
  </si>
  <si>
    <t>津山町</t>
  </si>
  <si>
    <t>本吉町</t>
  </si>
  <si>
    <t>歌津町</t>
  </si>
  <si>
    <t>その他の市町村</t>
  </si>
  <si>
    <t>県外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</si>
  <si>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</si>
  <si>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</si>
  <si>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</si>
  <si>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</si>
  <si>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</si>
  <si>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</si>
  <si>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</si>
  <si>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</si>
  <si>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</si>
  <si>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</si>
  <si>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</si>
  <si>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</si>
  <si>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</si>
  <si>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</si>
  <si>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</si>
  <si>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</si>
  <si>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</si>
  <si>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</si>
  <si>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</si>
  <si>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福岡県</t>
  </si>
  <si>
    <t>その他の都道府県</t>
  </si>
  <si>
    <t>市内</t>
  </si>
  <si>
    <t>若林区</t>
  </si>
  <si>
    <t>宮城野区</t>
  </si>
  <si>
    <t>青葉区</t>
  </si>
  <si>
    <t>若林区</t>
  </si>
  <si>
    <t>太白区</t>
  </si>
  <si>
    <t>泉区</t>
  </si>
  <si>
    <t>青葉市内</t>
  </si>
  <si>
    <t>青葉流入出</t>
  </si>
  <si>
    <t>宮城野流入出</t>
  </si>
  <si>
    <t>宮城野市内</t>
  </si>
  <si>
    <t>若林流入出</t>
  </si>
  <si>
    <t>若林市内</t>
  </si>
  <si>
    <t>太白流入出</t>
  </si>
  <si>
    <t>太白市内</t>
  </si>
  <si>
    <t>泉流入出</t>
  </si>
  <si>
    <t>泉市内</t>
  </si>
  <si>
    <t>４．産業別就業者の流入，流出（１５歳以上）</t>
  </si>
  <si>
    <t>産業（大分類）</t>
  </si>
  <si>
    <t>仙台市に常住する就業者数</t>
  </si>
  <si>
    <t>市内で従業</t>
  </si>
  <si>
    <t>している者</t>
  </si>
  <si>
    <t>他の市町村で</t>
  </si>
  <si>
    <t>従業している者</t>
  </si>
  <si>
    <t>仙台市で就業する者</t>
  </si>
  <si>
    <t>する者</t>
  </si>
  <si>
    <t>市内に常住</t>
  </si>
  <si>
    <t>他の市町村に</t>
  </si>
  <si>
    <t>常住する者   B</t>
  </si>
  <si>
    <t>A</t>
  </si>
  <si>
    <t>入超数</t>
  </si>
  <si>
    <t>B/A×１００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</si>
  <si>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</si>
  <si>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</si>
  <si>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</si>
  <si>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</si>
  <si>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</si>
  <si>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</si>
  <si>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</si>
  <si>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</si>
  <si>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</si>
  <si>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</si>
  <si>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</si>
  <si>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r>
      <t>公務</t>
    </r>
    <r>
      <rPr>
        <sz val="8"/>
        <rFont val="ＭＳ Ｐゴシック"/>
        <family val="3"/>
      </rPr>
      <t>（他に分類されないもの）</t>
    </r>
  </si>
  <si>
    <t>分類不能の産業</t>
  </si>
  <si>
    <t>農業</t>
  </si>
  <si>
    <t>(平成７年１０月１日）</t>
  </si>
  <si>
    <t>（平成７年１０月１日）</t>
  </si>
  <si>
    <t>３８．昼間人口</t>
  </si>
  <si>
    <t>資料  総務省統計局「国勢調査報告」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</si>
</sst>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0" xfId="16" applyAlignment="1">
      <alignment/>
    </xf>
    <xf numFmtId="5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center"/>
    </xf>
    <xf numFmtId="38" fontId="0" fillId="0" borderId="9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625" style="0" customWidth="1"/>
    <col min="2" max="12" width="10.75390625" style="0" customWidth="1"/>
  </cols>
  <sheetData>
    <row r="1" ht="13.5">
      <c r="A1" t="s">
        <v>170</v>
      </c>
    </row>
    <row r="3" ht="13.5">
      <c r="A3" t="s">
        <v>5</v>
      </c>
    </row>
    <row r="4" spans="11:12" ht="13.5">
      <c r="K4" s="3"/>
      <c r="L4" s="24" t="s">
        <v>169</v>
      </c>
    </row>
    <row r="5" spans="1:12" ht="13.5">
      <c r="A5" s="28" t="s">
        <v>6</v>
      </c>
      <c r="B5" s="28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4" t="s">
        <v>17</v>
      </c>
    </row>
    <row r="6" spans="1:12" ht="13.5">
      <c r="A6" s="29" t="s">
        <v>7</v>
      </c>
      <c r="B6" s="2">
        <v>1059893</v>
      </c>
      <c r="C6" s="2">
        <v>159110</v>
      </c>
      <c r="D6" s="2">
        <v>97821</v>
      </c>
      <c r="E6" s="2">
        <v>119284</v>
      </c>
      <c r="F6" s="2">
        <v>85266</v>
      </c>
      <c r="G6" s="2">
        <v>75913</v>
      </c>
      <c r="H6" s="2">
        <v>154535</v>
      </c>
      <c r="I6" s="2">
        <v>154896</v>
      </c>
      <c r="J6" s="2">
        <v>106913</v>
      </c>
      <c r="K6" s="2">
        <v>68792</v>
      </c>
      <c r="L6" s="2">
        <v>37363</v>
      </c>
    </row>
    <row r="7" spans="1:12" ht="13.5">
      <c r="A7" s="27" t="s">
        <v>18</v>
      </c>
      <c r="B7" s="2">
        <v>539660</v>
      </c>
      <c r="C7" s="2">
        <v>81323</v>
      </c>
      <c r="D7" s="2">
        <v>50757</v>
      </c>
      <c r="E7" s="2">
        <v>61092</v>
      </c>
      <c r="F7" s="2">
        <v>42902</v>
      </c>
      <c r="G7" s="2">
        <v>39326</v>
      </c>
      <c r="H7" s="2">
        <v>81821</v>
      </c>
      <c r="I7" s="2">
        <v>82224</v>
      </c>
      <c r="J7" s="2">
        <v>54633</v>
      </c>
      <c r="K7" s="2">
        <v>31499</v>
      </c>
      <c r="L7" s="2">
        <v>14083</v>
      </c>
    </row>
    <row r="8" spans="1:12" ht="13.5">
      <c r="A8" s="27" t="s">
        <v>19</v>
      </c>
      <c r="B8" s="2">
        <v>520233</v>
      </c>
      <c r="C8" s="2">
        <v>77787</v>
      </c>
      <c r="D8" s="2">
        <v>47064</v>
      </c>
      <c r="E8" s="2">
        <v>58192</v>
      </c>
      <c r="F8" s="2">
        <v>42364</v>
      </c>
      <c r="G8" s="2">
        <v>36587</v>
      </c>
      <c r="H8" s="2">
        <v>72714</v>
      </c>
      <c r="I8" s="2">
        <v>72672</v>
      </c>
      <c r="J8" s="2">
        <v>52280</v>
      </c>
      <c r="K8" s="2">
        <v>37293</v>
      </c>
      <c r="L8" s="2">
        <v>23280</v>
      </c>
    </row>
    <row r="9" spans="1:12" ht="13.5">
      <c r="A9" s="27" t="s">
        <v>0</v>
      </c>
      <c r="B9" s="2">
        <v>417629</v>
      </c>
      <c r="C9" s="2">
        <v>39091</v>
      </c>
      <c r="D9" s="2">
        <v>47879</v>
      </c>
      <c r="E9" s="2">
        <v>63301</v>
      </c>
      <c r="F9" s="2">
        <v>38310</v>
      </c>
      <c r="G9" s="2">
        <v>31508</v>
      </c>
      <c r="H9" s="2">
        <v>60474</v>
      </c>
      <c r="I9" s="2">
        <v>60857</v>
      </c>
      <c r="J9" s="2">
        <v>39971</v>
      </c>
      <c r="K9" s="2">
        <v>23609</v>
      </c>
      <c r="L9" s="2">
        <v>12629</v>
      </c>
    </row>
    <row r="10" spans="1:12" ht="13.5">
      <c r="A10" s="27" t="s">
        <v>18</v>
      </c>
      <c r="B10" s="2">
        <v>219768</v>
      </c>
      <c r="C10" s="2">
        <v>19582</v>
      </c>
      <c r="D10" s="2">
        <v>24080</v>
      </c>
      <c r="E10" s="2">
        <v>31411</v>
      </c>
      <c r="F10" s="2">
        <v>19035</v>
      </c>
      <c r="G10" s="2">
        <v>17642</v>
      </c>
      <c r="H10" s="2">
        <v>34924</v>
      </c>
      <c r="I10" s="2">
        <v>35032</v>
      </c>
      <c r="J10" s="2">
        <v>22033</v>
      </c>
      <c r="K10" s="2">
        <v>11314</v>
      </c>
      <c r="L10" s="2">
        <v>4715</v>
      </c>
    </row>
    <row r="11" spans="1:12" ht="13.5">
      <c r="A11" s="27" t="s">
        <v>19</v>
      </c>
      <c r="B11" s="2">
        <v>197861</v>
      </c>
      <c r="C11" s="2">
        <v>19509</v>
      </c>
      <c r="D11" s="2">
        <v>23799</v>
      </c>
      <c r="E11" s="2">
        <v>31890</v>
      </c>
      <c r="F11" s="2">
        <v>19275</v>
      </c>
      <c r="G11" s="2">
        <v>13866</v>
      </c>
      <c r="H11" s="2">
        <v>25550</v>
      </c>
      <c r="I11" s="2">
        <v>25825</v>
      </c>
      <c r="J11" s="2">
        <v>17938</v>
      </c>
      <c r="K11" s="2">
        <v>12295</v>
      </c>
      <c r="L11" s="2">
        <v>7914</v>
      </c>
    </row>
    <row r="12" spans="1:12" ht="13.5">
      <c r="A12" s="27" t="s">
        <v>1</v>
      </c>
      <c r="B12" s="2">
        <v>195807</v>
      </c>
      <c r="C12" s="2">
        <v>30085</v>
      </c>
      <c r="D12" s="2">
        <v>14015</v>
      </c>
      <c r="E12" s="2">
        <v>18818</v>
      </c>
      <c r="F12" s="2">
        <v>16875</v>
      </c>
      <c r="G12" s="2">
        <v>15270</v>
      </c>
      <c r="H12" s="2">
        <v>31029</v>
      </c>
      <c r="I12" s="2">
        <v>31073</v>
      </c>
      <c r="J12" s="2">
        <v>20597</v>
      </c>
      <c r="K12" s="2">
        <v>11829</v>
      </c>
      <c r="L12" s="2">
        <v>6216</v>
      </c>
    </row>
    <row r="13" spans="1:12" ht="13.5">
      <c r="A13" s="27" t="s">
        <v>18</v>
      </c>
      <c r="B13" s="2">
        <v>108774</v>
      </c>
      <c r="C13" s="2">
        <v>15553</v>
      </c>
      <c r="D13" s="2">
        <v>9217</v>
      </c>
      <c r="E13" s="2">
        <v>10145</v>
      </c>
      <c r="F13" s="2">
        <v>9217</v>
      </c>
      <c r="G13" s="2">
        <v>8282</v>
      </c>
      <c r="H13" s="2">
        <v>18190</v>
      </c>
      <c r="I13" s="2">
        <v>18783</v>
      </c>
      <c r="J13" s="2">
        <v>11496</v>
      </c>
      <c r="K13" s="2">
        <v>5546</v>
      </c>
      <c r="L13" s="2">
        <v>2345</v>
      </c>
    </row>
    <row r="14" spans="1:12" ht="13.5">
      <c r="A14" s="27" t="s">
        <v>19</v>
      </c>
      <c r="B14" s="2">
        <v>87033</v>
      </c>
      <c r="C14" s="2">
        <v>14532</v>
      </c>
      <c r="D14" s="2">
        <v>4798</v>
      </c>
      <c r="E14" s="2">
        <v>8673</v>
      </c>
      <c r="F14" s="2">
        <v>7658</v>
      </c>
      <c r="G14" s="2">
        <v>6988</v>
      </c>
      <c r="H14" s="2">
        <v>12839</v>
      </c>
      <c r="I14" s="2">
        <v>12290</v>
      </c>
      <c r="J14" s="2">
        <v>9101</v>
      </c>
      <c r="K14" s="2">
        <v>6283</v>
      </c>
      <c r="L14" s="2">
        <v>3871</v>
      </c>
    </row>
    <row r="15" spans="1:12" ht="13.5">
      <c r="A15" s="27" t="s">
        <v>2</v>
      </c>
      <c r="B15" s="2">
        <v>137538</v>
      </c>
      <c r="C15" s="2">
        <v>20751</v>
      </c>
      <c r="D15" s="2">
        <v>10070</v>
      </c>
      <c r="E15" s="2">
        <v>12192</v>
      </c>
      <c r="F15" s="2">
        <v>11395</v>
      </c>
      <c r="G15" s="2">
        <v>10685</v>
      </c>
      <c r="H15" s="2">
        <v>21958</v>
      </c>
      <c r="I15" s="2">
        <v>21409</v>
      </c>
      <c r="J15" s="2">
        <v>14567</v>
      </c>
      <c r="K15" s="2">
        <v>9402</v>
      </c>
      <c r="L15" s="2">
        <v>5109</v>
      </c>
    </row>
    <row r="16" spans="1:12" ht="13.5">
      <c r="A16" s="27" t="s">
        <v>18</v>
      </c>
      <c r="B16" s="2">
        <v>72873</v>
      </c>
      <c r="C16" s="2">
        <v>10553</v>
      </c>
      <c r="D16" s="2">
        <v>4149</v>
      </c>
      <c r="E16" s="2">
        <v>6295</v>
      </c>
      <c r="F16" s="2">
        <v>6210</v>
      </c>
      <c r="G16" s="2">
        <v>6044</v>
      </c>
      <c r="H16" s="2">
        <v>12917</v>
      </c>
      <c r="I16" s="2">
        <v>12621</v>
      </c>
      <c r="J16" s="2">
        <v>7855</v>
      </c>
      <c r="K16" s="2">
        <v>4357</v>
      </c>
      <c r="L16" s="2">
        <v>1872</v>
      </c>
    </row>
    <row r="17" spans="1:12" ht="13.5">
      <c r="A17" s="27" t="s">
        <v>19</v>
      </c>
      <c r="B17" s="2">
        <v>64665</v>
      </c>
      <c r="C17" s="2">
        <v>10198</v>
      </c>
      <c r="D17" s="2">
        <v>5921</v>
      </c>
      <c r="E17" s="2">
        <v>5897</v>
      </c>
      <c r="F17" s="2">
        <v>5185</v>
      </c>
      <c r="G17" s="2">
        <v>4641</v>
      </c>
      <c r="H17" s="2">
        <v>9041</v>
      </c>
      <c r="I17" s="2">
        <v>8788</v>
      </c>
      <c r="J17" s="2">
        <v>6712</v>
      </c>
      <c r="K17" s="2">
        <v>5045</v>
      </c>
      <c r="L17" s="2">
        <v>3237</v>
      </c>
    </row>
    <row r="18" spans="1:12" ht="13.5">
      <c r="A18" s="27" t="s">
        <v>3</v>
      </c>
      <c r="B18" s="2">
        <v>161759</v>
      </c>
      <c r="C18" s="2">
        <v>34686</v>
      </c>
      <c r="D18" s="2">
        <v>11786</v>
      </c>
      <c r="E18" s="2">
        <v>12014</v>
      </c>
      <c r="F18" s="2">
        <v>9538</v>
      </c>
      <c r="G18" s="2">
        <v>9616</v>
      </c>
      <c r="H18" s="2">
        <v>20568</v>
      </c>
      <c r="I18" s="2">
        <v>21923</v>
      </c>
      <c r="J18" s="2">
        <v>18410</v>
      </c>
      <c r="K18" s="2">
        <v>14752</v>
      </c>
      <c r="L18" s="2">
        <v>8466</v>
      </c>
    </row>
    <row r="19" spans="1:12" ht="13.5">
      <c r="A19" s="27" t="s">
        <v>18</v>
      </c>
      <c r="B19" s="2">
        <v>73724</v>
      </c>
      <c r="C19" s="2">
        <v>17799</v>
      </c>
      <c r="D19" s="2">
        <v>6503</v>
      </c>
      <c r="E19" s="2">
        <v>6751</v>
      </c>
      <c r="F19" s="2">
        <v>4176</v>
      </c>
      <c r="G19" s="2">
        <v>3719</v>
      </c>
      <c r="H19" s="2">
        <v>8389</v>
      </c>
      <c r="I19" s="2">
        <v>9055</v>
      </c>
      <c r="J19" s="2">
        <v>7788</v>
      </c>
      <c r="K19" s="2">
        <v>6215</v>
      </c>
      <c r="L19" s="2">
        <v>3329</v>
      </c>
    </row>
    <row r="20" spans="1:12" ht="13.5">
      <c r="A20" s="27" t="s">
        <v>19</v>
      </c>
      <c r="B20" s="2">
        <v>88035</v>
      </c>
      <c r="C20" s="2">
        <v>16887</v>
      </c>
      <c r="D20" s="2">
        <v>5283</v>
      </c>
      <c r="E20" s="2">
        <v>5263</v>
      </c>
      <c r="F20" s="2">
        <v>5362</v>
      </c>
      <c r="G20" s="2">
        <v>5897</v>
      </c>
      <c r="H20" s="2">
        <v>12179</v>
      </c>
      <c r="I20" s="2">
        <v>12868</v>
      </c>
      <c r="J20" s="2">
        <v>10622</v>
      </c>
      <c r="K20" s="2">
        <v>8537</v>
      </c>
      <c r="L20" s="2">
        <v>5137</v>
      </c>
    </row>
    <row r="21" spans="1:12" ht="13.5">
      <c r="A21" s="27" t="s">
        <v>20</v>
      </c>
      <c r="B21" s="2">
        <v>147160</v>
      </c>
      <c r="C21" s="2">
        <v>34497</v>
      </c>
      <c r="D21" s="2">
        <v>14071</v>
      </c>
      <c r="E21" s="2">
        <v>12959</v>
      </c>
      <c r="F21" s="2">
        <v>9148</v>
      </c>
      <c r="G21" s="2">
        <v>8834</v>
      </c>
      <c r="H21" s="2">
        <v>20506</v>
      </c>
      <c r="I21" s="2">
        <v>19634</v>
      </c>
      <c r="J21" s="2">
        <v>13368</v>
      </c>
      <c r="K21" s="2">
        <v>9200</v>
      </c>
      <c r="L21" s="2">
        <v>4943</v>
      </c>
    </row>
    <row r="22" spans="1:12" ht="13.5">
      <c r="A22" s="27" t="s">
        <v>18</v>
      </c>
      <c r="B22" s="2">
        <v>64521</v>
      </c>
      <c r="C22" s="2">
        <v>17836</v>
      </c>
      <c r="D22" s="2">
        <v>6808</v>
      </c>
      <c r="E22" s="2">
        <v>6490</v>
      </c>
      <c r="F22" s="2">
        <v>4264</v>
      </c>
      <c r="G22" s="2">
        <v>3639</v>
      </c>
      <c r="H22" s="2">
        <v>7401</v>
      </c>
      <c r="I22" s="2">
        <v>6733</v>
      </c>
      <c r="J22" s="2">
        <v>5461</v>
      </c>
      <c r="K22" s="2">
        <v>4067</v>
      </c>
      <c r="L22" s="2">
        <v>1822</v>
      </c>
    </row>
    <row r="23" spans="1:12" ht="13.5">
      <c r="A23" s="30" t="s">
        <v>19</v>
      </c>
      <c r="B23" s="31">
        <v>82639</v>
      </c>
      <c r="C23" s="31">
        <v>16661</v>
      </c>
      <c r="D23" s="31">
        <v>7263</v>
      </c>
      <c r="E23" s="31">
        <v>6469</v>
      </c>
      <c r="F23" s="31">
        <v>4884</v>
      </c>
      <c r="G23" s="31">
        <v>5195</v>
      </c>
      <c r="H23" s="31">
        <v>13105</v>
      </c>
      <c r="I23" s="31">
        <v>12901</v>
      </c>
      <c r="J23" s="31">
        <v>7907</v>
      </c>
      <c r="K23" s="31">
        <v>5133</v>
      </c>
      <c r="L23" s="31">
        <v>3121</v>
      </c>
    </row>
    <row r="24" ht="13.5">
      <c r="A24" t="s">
        <v>171</v>
      </c>
    </row>
  </sheetData>
  <printOptions/>
  <pageMargins left="0.75" right="0.48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B1">
      <selection activeCell="G2" sqref="G2"/>
    </sheetView>
  </sheetViews>
  <sheetFormatPr defaultColWidth="9.00390625" defaultRowHeight="13.5"/>
  <cols>
    <col min="1" max="1" width="17.00390625" style="16" customWidth="1"/>
    <col min="2" max="16384" width="8.875" style="16" customWidth="1"/>
  </cols>
  <sheetData>
    <row r="1" ht="13.5">
      <c r="B1" s="17" t="s">
        <v>21</v>
      </c>
    </row>
    <row r="2" ht="13.5">
      <c r="G2" s="16" t="s">
        <v>169</v>
      </c>
    </row>
    <row r="3" spans="2:8" ht="13.5">
      <c r="B3" s="18" t="s">
        <v>23</v>
      </c>
      <c r="C3" s="19"/>
      <c r="D3" s="20"/>
      <c r="E3" s="18" t="s">
        <v>26</v>
      </c>
      <c r="F3" s="19"/>
      <c r="G3" s="20"/>
      <c r="H3" s="21"/>
    </row>
    <row r="4" spans="1:8" ht="13.5">
      <c r="A4" s="16" t="s">
        <v>22</v>
      </c>
      <c r="B4" s="22" t="s">
        <v>7</v>
      </c>
      <c r="C4" s="22" t="s">
        <v>24</v>
      </c>
      <c r="D4" s="22" t="s">
        <v>25</v>
      </c>
      <c r="E4" s="22" t="s">
        <v>7</v>
      </c>
      <c r="F4" s="22" t="s">
        <v>24</v>
      </c>
      <c r="G4" s="22" t="s">
        <v>25</v>
      </c>
      <c r="H4" s="23" t="s">
        <v>27</v>
      </c>
    </row>
    <row r="5" ht="13.5">
      <c r="A5" s="16" t="s">
        <v>28</v>
      </c>
    </row>
    <row r="6" spans="1:11" ht="13.5">
      <c r="A6" s="16" t="s">
        <v>29</v>
      </c>
      <c r="B6" s="16">
        <v>130391</v>
      </c>
      <c r="C6" s="16">
        <v>104891</v>
      </c>
      <c r="D6" s="16">
        <v>25500</v>
      </c>
      <c r="E6" s="16">
        <v>41165</v>
      </c>
      <c r="F6" s="16">
        <v>34747</v>
      </c>
      <c r="G6" s="16">
        <v>6418</v>
      </c>
      <c r="H6" s="16">
        <f>B6-E6</f>
        <v>89226</v>
      </c>
      <c r="J6" s="16">
        <f>C6+D6-B6</f>
        <v>0</v>
      </c>
      <c r="K6" s="16">
        <f>F6+G6-E6</f>
        <v>0</v>
      </c>
    </row>
    <row r="7" spans="1:11" ht="13.5">
      <c r="A7" s="16" t="s">
        <v>30</v>
      </c>
      <c r="B7" s="16">
        <v>118281</v>
      </c>
      <c r="C7" s="16">
        <v>97546</v>
      </c>
      <c r="D7" s="16">
        <v>20735</v>
      </c>
      <c r="E7" s="16">
        <v>36740</v>
      </c>
      <c r="F7" s="16">
        <v>30869</v>
      </c>
      <c r="G7" s="16">
        <v>5871</v>
      </c>
      <c r="H7" s="16">
        <f aca="true" t="shared" si="0" ref="H7:H70">B7-E7</f>
        <v>81541</v>
      </c>
      <c r="J7" s="16">
        <f aca="true" t="shared" si="1" ref="J7:J70">C7+D7-B7</f>
        <v>0</v>
      </c>
      <c r="K7" s="16">
        <f aca="true" t="shared" si="2" ref="K7:K70">F7+G7-E7</f>
        <v>0</v>
      </c>
    </row>
    <row r="8" spans="1:11" ht="13.5">
      <c r="A8" s="16" t="s">
        <v>31</v>
      </c>
      <c r="B8" s="16">
        <v>2594</v>
      </c>
      <c r="C8" s="16">
        <v>1716</v>
      </c>
      <c r="D8" s="16">
        <v>878</v>
      </c>
      <c r="E8" s="16">
        <v>976</v>
      </c>
      <c r="F8" s="16">
        <v>717</v>
      </c>
      <c r="G8" s="16">
        <v>259</v>
      </c>
      <c r="H8" s="16">
        <f t="shared" si="0"/>
        <v>1618</v>
      </c>
      <c r="J8" s="16">
        <f t="shared" si="1"/>
        <v>0</v>
      </c>
      <c r="K8" s="16">
        <f t="shared" si="2"/>
        <v>0</v>
      </c>
    </row>
    <row r="9" spans="1:11" ht="13.5">
      <c r="A9" s="16" t="s">
        <v>32</v>
      </c>
      <c r="B9" s="16">
        <v>11705</v>
      </c>
      <c r="C9" s="16">
        <v>9911</v>
      </c>
      <c r="D9" s="16">
        <v>1794</v>
      </c>
      <c r="E9" s="16">
        <v>2686</v>
      </c>
      <c r="F9" s="16">
        <v>2360</v>
      </c>
      <c r="G9" s="16">
        <v>326</v>
      </c>
      <c r="H9" s="16">
        <f t="shared" si="0"/>
        <v>9019</v>
      </c>
      <c r="J9" s="16">
        <f t="shared" si="1"/>
        <v>0</v>
      </c>
      <c r="K9" s="16">
        <f t="shared" si="2"/>
        <v>0</v>
      </c>
    </row>
    <row r="10" spans="1:11" ht="13.5">
      <c r="A10" s="16" t="s">
        <v>33</v>
      </c>
      <c r="B10" s="16">
        <v>2758</v>
      </c>
      <c r="C10" s="16">
        <v>2167</v>
      </c>
      <c r="D10" s="16">
        <v>591</v>
      </c>
      <c r="E10" s="16">
        <v>1078</v>
      </c>
      <c r="F10" s="16">
        <v>953</v>
      </c>
      <c r="G10" s="16">
        <v>125</v>
      </c>
      <c r="H10" s="16">
        <f t="shared" si="0"/>
        <v>1680</v>
      </c>
      <c r="J10" s="16">
        <f t="shared" si="1"/>
        <v>0</v>
      </c>
      <c r="K10" s="16">
        <f t="shared" si="2"/>
        <v>0</v>
      </c>
    </row>
    <row r="11" spans="1:11" ht="13.5">
      <c r="A11" s="16" t="s">
        <v>34</v>
      </c>
      <c r="B11" s="16">
        <v>44</v>
      </c>
      <c r="C11" s="16">
        <v>41</v>
      </c>
      <c r="D11" s="16">
        <v>3</v>
      </c>
      <c r="E11" s="16">
        <v>81</v>
      </c>
      <c r="F11" s="16">
        <v>77</v>
      </c>
      <c r="G11" s="16">
        <v>4</v>
      </c>
      <c r="H11" s="16">
        <f t="shared" si="0"/>
        <v>-37</v>
      </c>
      <c r="J11" s="16">
        <f t="shared" si="1"/>
        <v>0</v>
      </c>
      <c r="K11" s="16">
        <f t="shared" si="2"/>
        <v>0</v>
      </c>
    </row>
    <row r="12" spans="1:11" ht="13.5">
      <c r="A12" s="16" t="s">
        <v>35</v>
      </c>
      <c r="B12" s="16">
        <v>2001</v>
      </c>
      <c r="C12" s="16">
        <v>1514</v>
      </c>
      <c r="D12" s="16">
        <v>487</v>
      </c>
      <c r="E12" s="16">
        <v>605</v>
      </c>
      <c r="F12" s="16">
        <v>558</v>
      </c>
      <c r="G12" s="16">
        <v>47</v>
      </c>
      <c r="H12" s="16">
        <f t="shared" si="0"/>
        <v>1396</v>
      </c>
      <c r="J12" s="16">
        <f t="shared" si="1"/>
        <v>0</v>
      </c>
      <c r="K12" s="16">
        <f t="shared" si="2"/>
        <v>0</v>
      </c>
    </row>
    <row r="13" spans="1:11" ht="13.5">
      <c r="A13" s="16" t="s">
        <v>36</v>
      </c>
      <c r="B13" s="16">
        <v>14915</v>
      </c>
      <c r="C13" s="16">
        <v>12753</v>
      </c>
      <c r="D13" s="16">
        <v>2162</v>
      </c>
      <c r="E13" s="16">
        <v>8406</v>
      </c>
      <c r="F13" s="16">
        <v>6418</v>
      </c>
      <c r="G13" s="16">
        <v>1988</v>
      </c>
      <c r="H13" s="16">
        <f t="shared" si="0"/>
        <v>6509</v>
      </c>
      <c r="J13" s="16">
        <f t="shared" si="1"/>
        <v>0</v>
      </c>
      <c r="K13" s="16">
        <f t="shared" si="2"/>
        <v>0</v>
      </c>
    </row>
    <row r="14" spans="1:11" ht="13.5">
      <c r="A14" s="16" t="s">
        <v>37</v>
      </c>
      <c r="B14" s="16">
        <v>1709</v>
      </c>
      <c r="C14" s="16">
        <v>1235</v>
      </c>
      <c r="D14" s="16">
        <v>474</v>
      </c>
      <c r="E14" s="16">
        <v>377</v>
      </c>
      <c r="F14" s="16">
        <v>374</v>
      </c>
      <c r="G14" s="16">
        <v>3</v>
      </c>
      <c r="H14" s="16">
        <f t="shared" si="0"/>
        <v>1332</v>
      </c>
      <c r="J14" s="16">
        <f t="shared" si="1"/>
        <v>0</v>
      </c>
      <c r="K14" s="16">
        <f t="shared" si="2"/>
        <v>0</v>
      </c>
    </row>
    <row r="15" spans="1:11" ht="13.5">
      <c r="A15" s="16" t="s">
        <v>38</v>
      </c>
      <c r="B15" s="16">
        <v>15622</v>
      </c>
      <c r="C15" s="16">
        <v>13723</v>
      </c>
      <c r="D15" s="16">
        <v>1899</v>
      </c>
      <c r="E15" s="16">
        <v>6356</v>
      </c>
      <c r="F15" s="16">
        <v>4745</v>
      </c>
      <c r="G15" s="16">
        <v>1611</v>
      </c>
      <c r="H15" s="16">
        <f t="shared" si="0"/>
        <v>9266</v>
      </c>
      <c r="J15" s="16">
        <f t="shared" si="1"/>
        <v>0</v>
      </c>
      <c r="K15" s="16">
        <f t="shared" si="2"/>
        <v>0</v>
      </c>
    </row>
    <row r="16" spans="1:11" ht="13.5">
      <c r="A16" s="16" t="s">
        <v>39</v>
      </c>
      <c r="B16" s="16">
        <v>6709</v>
      </c>
      <c r="C16" s="16">
        <v>5251</v>
      </c>
      <c r="D16" s="16">
        <v>1458</v>
      </c>
      <c r="E16" s="16">
        <v>2744</v>
      </c>
      <c r="F16" s="16">
        <v>2415</v>
      </c>
      <c r="G16" s="16">
        <v>329</v>
      </c>
      <c r="H16" s="16">
        <f t="shared" si="0"/>
        <v>3965</v>
      </c>
      <c r="J16" s="16">
        <f t="shared" si="1"/>
        <v>0</v>
      </c>
      <c r="K16" s="16">
        <f t="shared" si="2"/>
        <v>0</v>
      </c>
    </row>
    <row r="17" spans="1:11" ht="13.5">
      <c r="A17" s="16" t="s">
        <v>40</v>
      </c>
      <c r="B17" s="16">
        <v>493</v>
      </c>
      <c r="C17" s="16">
        <v>372</v>
      </c>
      <c r="D17" s="16">
        <v>121</v>
      </c>
      <c r="E17" s="16">
        <v>143</v>
      </c>
      <c r="F17" s="16">
        <v>143</v>
      </c>
      <c r="G17" s="24">
        <v>0</v>
      </c>
      <c r="H17" s="16">
        <f t="shared" si="0"/>
        <v>350</v>
      </c>
      <c r="J17" s="16">
        <f t="shared" si="1"/>
        <v>0</v>
      </c>
      <c r="K17" s="16">
        <f t="shared" si="2"/>
        <v>0</v>
      </c>
    </row>
    <row r="18" spans="1:11" ht="13.5">
      <c r="A18" s="16" t="s">
        <v>41</v>
      </c>
      <c r="B18" s="16">
        <v>14</v>
      </c>
      <c r="C18" s="16">
        <v>8</v>
      </c>
      <c r="D18" s="16">
        <v>6</v>
      </c>
      <c r="E18" s="16">
        <v>15</v>
      </c>
      <c r="F18" s="16">
        <v>15</v>
      </c>
      <c r="G18" s="24">
        <v>0</v>
      </c>
      <c r="H18" s="16">
        <f t="shared" si="0"/>
        <v>-1</v>
      </c>
      <c r="J18" s="16">
        <f t="shared" si="1"/>
        <v>0</v>
      </c>
      <c r="K18" s="16">
        <f t="shared" si="2"/>
        <v>0</v>
      </c>
    </row>
    <row r="19" spans="1:11" ht="13.5">
      <c r="A19" s="16" t="s">
        <v>42</v>
      </c>
      <c r="B19" s="16">
        <v>2002</v>
      </c>
      <c r="C19" s="16">
        <v>1586</v>
      </c>
      <c r="D19" s="16">
        <v>416</v>
      </c>
      <c r="E19" s="16">
        <v>583</v>
      </c>
      <c r="F19" s="16">
        <v>553</v>
      </c>
      <c r="G19" s="16">
        <v>30</v>
      </c>
      <c r="H19" s="16">
        <f t="shared" si="0"/>
        <v>1419</v>
      </c>
      <c r="J19" s="16">
        <f t="shared" si="1"/>
        <v>0</v>
      </c>
      <c r="K19" s="16">
        <f t="shared" si="2"/>
        <v>0</v>
      </c>
    </row>
    <row r="20" spans="1:11" ht="13.5">
      <c r="A20" s="16" t="s">
        <v>43</v>
      </c>
      <c r="B20" s="16">
        <v>842</v>
      </c>
      <c r="C20" s="16">
        <v>676</v>
      </c>
      <c r="D20" s="16">
        <v>166</v>
      </c>
      <c r="E20" s="16">
        <v>479</v>
      </c>
      <c r="F20" s="16">
        <v>466</v>
      </c>
      <c r="G20" s="16">
        <v>13</v>
      </c>
      <c r="H20" s="16">
        <f t="shared" si="0"/>
        <v>363</v>
      </c>
      <c r="J20" s="16">
        <f t="shared" si="1"/>
        <v>0</v>
      </c>
      <c r="K20" s="16">
        <f t="shared" si="2"/>
        <v>0</v>
      </c>
    </row>
    <row r="21" spans="1:11" ht="13.5">
      <c r="A21" s="16" t="s">
        <v>44</v>
      </c>
      <c r="B21" s="16">
        <v>4299</v>
      </c>
      <c r="C21" s="16">
        <v>3438</v>
      </c>
      <c r="D21" s="16">
        <v>861</v>
      </c>
      <c r="E21" s="16">
        <v>965</v>
      </c>
      <c r="F21" s="16">
        <v>848</v>
      </c>
      <c r="G21" s="16">
        <v>117</v>
      </c>
      <c r="H21" s="16">
        <f t="shared" si="0"/>
        <v>3334</v>
      </c>
      <c r="J21" s="16">
        <f t="shared" si="1"/>
        <v>0</v>
      </c>
      <c r="K21" s="16">
        <f t="shared" si="2"/>
        <v>0</v>
      </c>
    </row>
    <row r="22" spans="1:11" ht="13.5">
      <c r="A22" s="16" t="s">
        <v>45</v>
      </c>
      <c r="B22" s="16">
        <v>1202</v>
      </c>
      <c r="C22" s="16">
        <v>1009</v>
      </c>
      <c r="D22" s="16">
        <v>193</v>
      </c>
      <c r="E22" s="16">
        <v>442</v>
      </c>
      <c r="F22" s="16">
        <v>442</v>
      </c>
      <c r="G22" s="24">
        <v>0</v>
      </c>
      <c r="H22" s="16">
        <f t="shared" si="0"/>
        <v>760</v>
      </c>
      <c r="J22" s="16">
        <f t="shared" si="1"/>
        <v>0</v>
      </c>
      <c r="K22" s="16">
        <f t="shared" si="2"/>
        <v>0</v>
      </c>
    </row>
    <row r="23" spans="1:11" ht="13.5">
      <c r="A23" s="16" t="s">
        <v>46</v>
      </c>
      <c r="B23" s="16">
        <v>533</v>
      </c>
      <c r="C23" s="16">
        <v>384</v>
      </c>
      <c r="D23" s="16">
        <v>149</v>
      </c>
      <c r="E23" s="16">
        <v>31</v>
      </c>
      <c r="F23" s="16">
        <v>29</v>
      </c>
      <c r="G23" s="16">
        <v>2</v>
      </c>
      <c r="H23" s="16">
        <f t="shared" si="0"/>
        <v>502</v>
      </c>
      <c r="J23" s="16">
        <f t="shared" si="1"/>
        <v>0</v>
      </c>
      <c r="K23" s="16">
        <f t="shared" si="2"/>
        <v>0</v>
      </c>
    </row>
    <row r="24" spans="1:11" ht="13.5">
      <c r="A24" s="16" t="s">
        <v>47</v>
      </c>
      <c r="B24" s="16">
        <v>4981</v>
      </c>
      <c r="C24" s="16">
        <v>3867</v>
      </c>
      <c r="D24" s="16">
        <v>1114</v>
      </c>
      <c r="E24" s="16">
        <v>608</v>
      </c>
      <c r="F24" s="16">
        <v>562</v>
      </c>
      <c r="G24" s="16">
        <v>46</v>
      </c>
      <c r="H24" s="16">
        <f t="shared" si="0"/>
        <v>4373</v>
      </c>
      <c r="J24" s="16">
        <f t="shared" si="1"/>
        <v>0</v>
      </c>
      <c r="K24" s="16">
        <f t="shared" si="2"/>
        <v>0</v>
      </c>
    </row>
    <row r="25" spans="1:11" ht="13.5">
      <c r="A25" s="16" t="s">
        <v>48</v>
      </c>
      <c r="B25" s="16">
        <v>2394</v>
      </c>
      <c r="C25" s="16">
        <v>1847</v>
      </c>
      <c r="D25" s="16">
        <v>547</v>
      </c>
      <c r="E25" s="16">
        <v>115</v>
      </c>
      <c r="F25" s="16">
        <v>113</v>
      </c>
      <c r="G25" s="16">
        <v>2</v>
      </c>
      <c r="H25" s="16">
        <f t="shared" si="0"/>
        <v>2279</v>
      </c>
      <c r="J25" s="16">
        <f t="shared" si="1"/>
        <v>0</v>
      </c>
      <c r="K25" s="16">
        <f t="shared" si="2"/>
        <v>0</v>
      </c>
    </row>
    <row r="26" spans="1:11" ht="13.5">
      <c r="A26" s="16" t="s">
        <v>49</v>
      </c>
      <c r="B26" s="16">
        <v>2780</v>
      </c>
      <c r="C26" s="16">
        <v>2296</v>
      </c>
      <c r="D26" s="16">
        <v>484</v>
      </c>
      <c r="E26" s="16">
        <v>601</v>
      </c>
      <c r="F26" s="16">
        <v>401</v>
      </c>
      <c r="G26" s="16">
        <v>200</v>
      </c>
      <c r="H26" s="16">
        <f t="shared" si="0"/>
        <v>2179</v>
      </c>
      <c r="J26" s="16">
        <f t="shared" si="1"/>
        <v>0</v>
      </c>
      <c r="K26" s="16">
        <f t="shared" si="2"/>
        <v>0</v>
      </c>
    </row>
    <row r="27" spans="1:11" ht="13.5">
      <c r="A27" s="16" t="s">
        <v>50</v>
      </c>
      <c r="B27" s="16">
        <v>3995</v>
      </c>
      <c r="C27" s="16">
        <v>3472</v>
      </c>
      <c r="D27" s="16">
        <v>523</v>
      </c>
      <c r="E27" s="16">
        <v>331</v>
      </c>
      <c r="F27" s="16">
        <v>331</v>
      </c>
      <c r="G27" s="24">
        <v>0</v>
      </c>
      <c r="H27" s="16">
        <f t="shared" si="0"/>
        <v>3664</v>
      </c>
      <c r="J27" s="16">
        <f t="shared" si="1"/>
        <v>0</v>
      </c>
      <c r="K27" s="16">
        <f t="shared" si="2"/>
        <v>0</v>
      </c>
    </row>
    <row r="28" spans="1:11" ht="13.5">
      <c r="A28" s="16" t="s">
        <v>51</v>
      </c>
      <c r="B28" s="16">
        <v>6376</v>
      </c>
      <c r="C28" s="16">
        <v>5481</v>
      </c>
      <c r="D28" s="16">
        <v>895</v>
      </c>
      <c r="E28" s="16">
        <v>2632</v>
      </c>
      <c r="F28" s="16">
        <v>2430</v>
      </c>
      <c r="G28" s="16">
        <v>202</v>
      </c>
      <c r="H28" s="16">
        <f t="shared" si="0"/>
        <v>3744</v>
      </c>
      <c r="J28" s="16">
        <f t="shared" si="1"/>
        <v>0</v>
      </c>
      <c r="K28" s="16">
        <f t="shared" si="2"/>
        <v>0</v>
      </c>
    </row>
    <row r="29" spans="1:11" ht="13.5">
      <c r="A29" s="16" t="s">
        <v>52</v>
      </c>
      <c r="B29" s="16">
        <v>3344</v>
      </c>
      <c r="C29" s="16">
        <v>2885</v>
      </c>
      <c r="D29" s="16">
        <v>459</v>
      </c>
      <c r="E29" s="16">
        <v>2007</v>
      </c>
      <c r="F29" s="16">
        <v>1912</v>
      </c>
      <c r="G29" s="16">
        <v>95</v>
      </c>
      <c r="H29" s="16">
        <f t="shared" si="0"/>
        <v>1337</v>
      </c>
      <c r="J29" s="16">
        <f t="shared" si="1"/>
        <v>0</v>
      </c>
      <c r="K29" s="16">
        <f t="shared" si="2"/>
        <v>0</v>
      </c>
    </row>
    <row r="30" spans="1:11" ht="13.5">
      <c r="A30" s="16" t="s">
        <v>53</v>
      </c>
      <c r="B30" s="16">
        <v>1028</v>
      </c>
      <c r="C30" s="16">
        <v>814</v>
      </c>
      <c r="D30" s="16">
        <v>214</v>
      </c>
      <c r="E30" s="16">
        <v>291</v>
      </c>
      <c r="F30" s="16">
        <v>286</v>
      </c>
      <c r="G30" s="16">
        <v>5</v>
      </c>
      <c r="H30" s="16">
        <f t="shared" si="0"/>
        <v>737</v>
      </c>
      <c r="J30" s="16">
        <f t="shared" si="1"/>
        <v>0</v>
      </c>
      <c r="K30" s="16">
        <f t="shared" si="2"/>
        <v>0</v>
      </c>
    </row>
    <row r="31" spans="1:11" ht="13.5">
      <c r="A31" s="16" t="s">
        <v>54</v>
      </c>
      <c r="B31" s="16">
        <v>10455</v>
      </c>
      <c r="C31" s="16">
        <v>8881</v>
      </c>
      <c r="D31" s="16">
        <v>1574</v>
      </c>
      <c r="E31" s="16">
        <v>1949</v>
      </c>
      <c r="F31" s="16">
        <v>1574</v>
      </c>
      <c r="G31" s="16">
        <v>375</v>
      </c>
      <c r="H31" s="16">
        <f t="shared" si="0"/>
        <v>8506</v>
      </c>
      <c r="J31" s="16">
        <f t="shared" si="1"/>
        <v>0</v>
      </c>
      <c r="K31" s="16">
        <f t="shared" si="2"/>
        <v>0</v>
      </c>
    </row>
    <row r="32" spans="1:11" ht="13.5">
      <c r="A32" s="16" t="s">
        <v>55</v>
      </c>
      <c r="B32" s="16">
        <v>510</v>
      </c>
      <c r="C32" s="16">
        <v>434</v>
      </c>
      <c r="D32" s="16">
        <v>76</v>
      </c>
      <c r="E32" s="16">
        <v>728</v>
      </c>
      <c r="F32" s="16">
        <v>728</v>
      </c>
      <c r="G32" s="24">
        <v>0</v>
      </c>
      <c r="H32" s="16">
        <f t="shared" si="0"/>
        <v>-218</v>
      </c>
      <c r="J32" s="16">
        <f t="shared" si="1"/>
        <v>0</v>
      </c>
      <c r="K32" s="16">
        <f t="shared" si="2"/>
        <v>0</v>
      </c>
    </row>
    <row r="33" spans="1:11" ht="13.5">
      <c r="A33" s="16" t="s">
        <v>56</v>
      </c>
      <c r="B33" s="16">
        <v>468</v>
      </c>
      <c r="C33" s="16">
        <v>377</v>
      </c>
      <c r="D33" s="16">
        <v>91</v>
      </c>
      <c r="E33" s="16">
        <v>108</v>
      </c>
      <c r="F33" s="16">
        <v>108</v>
      </c>
      <c r="G33" s="24">
        <v>0</v>
      </c>
      <c r="H33" s="16">
        <f t="shared" si="0"/>
        <v>360</v>
      </c>
      <c r="J33" s="16">
        <f t="shared" si="1"/>
        <v>0</v>
      </c>
      <c r="K33" s="16">
        <f t="shared" si="2"/>
        <v>0</v>
      </c>
    </row>
    <row r="34" spans="1:11" ht="13.5">
      <c r="A34" s="16" t="s">
        <v>57</v>
      </c>
      <c r="B34" s="16">
        <v>257</v>
      </c>
      <c r="C34" s="16">
        <v>235</v>
      </c>
      <c r="D34" s="16">
        <v>22</v>
      </c>
      <c r="E34" s="16">
        <v>33</v>
      </c>
      <c r="F34" s="16">
        <v>33</v>
      </c>
      <c r="G34" s="24">
        <v>0</v>
      </c>
      <c r="H34" s="16">
        <f t="shared" si="0"/>
        <v>224</v>
      </c>
      <c r="J34" s="16">
        <f t="shared" si="1"/>
        <v>0</v>
      </c>
      <c r="K34" s="16">
        <f t="shared" si="2"/>
        <v>0</v>
      </c>
    </row>
    <row r="35" spans="1:11" ht="13.5">
      <c r="A35" s="16" t="s">
        <v>58</v>
      </c>
      <c r="B35" s="16">
        <v>183</v>
      </c>
      <c r="C35" s="16">
        <v>165</v>
      </c>
      <c r="D35" s="16">
        <v>18</v>
      </c>
      <c r="E35" s="16">
        <v>16</v>
      </c>
      <c r="F35" s="16">
        <v>16</v>
      </c>
      <c r="G35" s="24">
        <v>0</v>
      </c>
      <c r="H35" s="16">
        <f t="shared" si="0"/>
        <v>167</v>
      </c>
      <c r="J35" s="16">
        <f t="shared" si="1"/>
        <v>0</v>
      </c>
      <c r="K35" s="16">
        <f t="shared" si="2"/>
        <v>0</v>
      </c>
    </row>
    <row r="36" spans="1:11" ht="13.5">
      <c r="A36" s="16" t="s">
        <v>59</v>
      </c>
      <c r="B36" s="16">
        <v>391</v>
      </c>
      <c r="C36" s="16">
        <v>335</v>
      </c>
      <c r="D36" s="16">
        <v>56</v>
      </c>
      <c r="E36" s="16">
        <v>42</v>
      </c>
      <c r="F36" s="16">
        <v>34</v>
      </c>
      <c r="G36" s="16">
        <v>8</v>
      </c>
      <c r="H36" s="16">
        <f t="shared" si="0"/>
        <v>349</v>
      </c>
      <c r="J36" s="16">
        <f t="shared" si="1"/>
        <v>0</v>
      </c>
      <c r="K36" s="16">
        <f t="shared" si="2"/>
        <v>0</v>
      </c>
    </row>
    <row r="37" spans="1:11" ht="13.5">
      <c r="A37" s="16" t="s">
        <v>60</v>
      </c>
      <c r="B37" s="16">
        <v>682</v>
      </c>
      <c r="C37" s="16">
        <v>596</v>
      </c>
      <c r="D37" s="16">
        <v>86</v>
      </c>
      <c r="E37" s="16">
        <v>47</v>
      </c>
      <c r="F37" s="16">
        <v>37</v>
      </c>
      <c r="G37" s="16">
        <v>10</v>
      </c>
      <c r="H37" s="16">
        <f t="shared" si="0"/>
        <v>635</v>
      </c>
      <c r="J37" s="16">
        <f t="shared" si="1"/>
        <v>0</v>
      </c>
      <c r="K37" s="16">
        <f t="shared" si="2"/>
        <v>0</v>
      </c>
    </row>
    <row r="38" spans="1:11" ht="13.5">
      <c r="A38" s="16" t="s">
        <v>61</v>
      </c>
      <c r="B38" s="16">
        <v>425</v>
      </c>
      <c r="C38" s="16">
        <v>362</v>
      </c>
      <c r="D38" s="16">
        <v>63</v>
      </c>
      <c r="E38" s="16">
        <v>65</v>
      </c>
      <c r="F38" s="16">
        <v>65</v>
      </c>
      <c r="G38" s="24">
        <v>0</v>
      </c>
      <c r="H38" s="16">
        <f t="shared" si="0"/>
        <v>360</v>
      </c>
      <c r="J38" s="16">
        <f t="shared" si="1"/>
        <v>0</v>
      </c>
      <c r="K38" s="16">
        <f t="shared" si="2"/>
        <v>0</v>
      </c>
    </row>
    <row r="39" spans="1:11" ht="13.5">
      <c r="A39" s="16" t="s">
        <v>62</v>
      </c>
      <c r="B39" s="16">
        <v>1715</v>
      </c>
      <c r="C39" s="16">
        <v>1395</v>
      </c>
      <c r="D39" s="16">
        <v>320</v>
      </c>
      <c r="E39" s="16">
        <v>111</v>
      </c>
      <c r="F39" s="16">
        <v>99</v>
      </c>
      <c r="G39" s="16">
        <v>12</v>
      </c>
      <c r="H39" s="16">
        <f t="shared" si="0"/>
        <v>1604</v>
      </c>
      <c r="J39" s="16">
        <f t="shared" si="1"/>
        <v>0</v>
      </c>
      <c r="K39" s="16">
        <f t="shared" si="2"/>
        <v>0</v>
      </c>
    </row>
    <row r="40" spans="1:11" ht="13.5">
      <c r="A40" s="16" t="s">
        <v>63</v>
      </c>
      <c r="B40" s="16">
        <v>407</v>
      </c>
      <c r="C40" s="16">
        <v>347</v>
      </c>
      <c r="D40" s="16">
        <v>60</v>
      </c>
      <c r="E40" s="16">
        <v>54</v>
      </c>
      <c r="F40" s="16">
        <v>53</v>
      </c>
      <c r="G40" s="16">
        <v>1</v>
      </c>
      <c r="H40" s="16">
        <f t="shared" si="0"/>
        <v>353</v>
      </c>
      <c r="J40" s="16">
        <f t="shared" si="1"/>
        <v>0</v>
      </c>
      <c r="K40" s="16">
        <f t="shared" si="2"/>
        <v>0</v>
      </c>
    </row>
    <row r="41" spans="1:11" ht="13.5">
      <c r="A41" s="16" t="s">
        <v>64</v>
      </c>
      <c r="B41" s="16">
        <v>142</v>
      </c>
      <c r="C41" s="16">
        <v>112</v>
      </c>
      <c r="D41" s="16">
        <v>30</v>
      </c>
      <c r="E41" s="16">
        <v>64</v>
      </c>
      <c r="F41" s="16">
        <v>63</v>
      </c>
      <c r="G41" s="16">
        <v>1</v>
      </c>
      <c r="H41" s="16">
        <f t="shared" si="0"/>
        <v>78</v>
      </c>
      <c r="J41" s="16">
        <f t="shared" si="1"/>
        <v>0</v>
      </c>
      <c r="K41" s="16">
        <f t="shared" si="2"/>
        <v>0</v>
      </c>
    </row>
    <row r="42" spans="1:11" ht="13.5">
      <c r="A42" s="16" t="s">
        <v>65</v>
      </c>
      <c r="B42" s="16">
        <v>795</v>
      </c>
      <c r="C42" s="16">
        <v>637</v>
      </c>
      <c r="D42" s="16">
        <v>158</v>
      </c>
      <c r="E42" s="16">
        <v>51</v>
      </c>
      <c r="F42" s="16">
        <v>48</v>
      </c>
      <c r="G42" s="16">
        <v>3</v>
      </c>
      <c r="H42" s="16">
        <f t="shared" si="0"/>
        <v>744</v>
      </c>
      <c r="J42" s="16">
        <f t="shared" si="1"/>
        <v>0</v>
      </c>
      <c r="K42" s="16">
        <f t="shared" si="2"/>
        <v>0</v>
      </c>
    </row>
    <row r="43" spans="1:11" ht="13.5">
      <c r="A43" s="16" t="s">
        <v>66</v>
      </c>
      <c r="B43" s="16">
        <v>571</v>
      </c>
      <c r="C43" s="16">
        <v>444</v>
      </c>
      <c r="D43" s="16">
        <v>127</v>
      </c>
      <c r="E43" s="16">
        <v>21</v>
      </c>
      <c r="F43" s="16">
        <v>17</v>
      </c>
      <c r="G43" s="16">
        <v>4</v>
      </c>
      <c r="H43" s="16">
        <f t="shared" si="0"/>
        <v>550</v>
      </c>
      <c r="J43" s="16">
        <f t="shared" si="1"/>
        <v>0</v>
      </c>
      <c r="K43" s="16">
        <f t="shared" si="2"/>
        <v>0</v>
      </c>
    </row>
    <row r="44" spans="1:11" ht="13.5">
      <c r="A44" s="16" t="s">
        <v>67</v>
      </c>
      <c r="B44" s="16">
        <v>1508</v>
      </c>
      <c r="C44" s="16">
        <v>1196</v>
      </c>
      <c r="D44" s="16">
        <v>312</v>
      </c>
      <c r="E44" s="16">
        <v>121</v>
      </c>
      <c r="F44" s="16">
        <v>108</v>
      </c>
      <c r="G44" s="16">
        <v>13</v>
      </c>
      <c r="H44" s="16">
        <f t="shared" si="0"/>
        <v>1387</v>
      </c>
      <c r="J44" s="16">
        <f t="shared" si="1"/>
        <v>0</v>
      </c>
      <c r="K44" s="16">
        <f t="shared" si="2"/>
        <v>0</v>
      </c>
    </row>
    <row r="45" spans="1:11" ht="13.5">
      <c r="A45" s="16" t="s">
        <v>68</v>
      </c>
      <c r="B45" s="16">
        <v>524</v>
      </c>
      <c r="C45" s="16">
        <v>402</v>
      </c>
      <c r="D45" s="16">
        <v>122</v>
      </c>
      <c r="E45" s="16">
        <v>34</v>
      </c>
      <c r="F45" s="16">
        <v>32</v>
      </c>
      <c r="G45" s="16">
        <v>2</v>
      </c>
      <c r="H45" s="16">
        <f t="shared" si="0"/>
        <v>490</v>
      </c>
      <c r="J45" s="16">
        <f t="shared" si="1"/>
        <v>0</v>
      </c>
      <c r="K45" s="16">
        <f t="shared" si="2"/>
        <v>0</v>
      </c>
    </row>
    <row r="46" spans="1:11" ht="13.5">
      <c r="A46" s="16" t="s">
        <v>69</v>
      </c>
      <c r="B46" s="16">
        <v>378</v>
      </c>
      <c r="C46" s="16">
        <v>281</v>
      </c>
      <c r="D46" s="16">
        <v>97</v>
      </c>
      <c r="E46" s="16">
        <v>125</v>
      </c>
      <c r="F46" s="16">
        <v>92</v>
      </c>
      <c r="G46" s="16">
        <v>33</v>
      </c>
      <c r="H46" s="16">
        <f t="shared" si="0"/>
        <v>253</v>
      </c>
      <c r="J46" s="16">
        <f t="shared" si="1"/>
        <v>0</v>
      </c>
      <c r="K46" s="16">
        <f t="shared" si="2"/>
        <v>0</v>
      </c>
    </row>
    <row r="47" spans="1:11" ht="13.5">
      <c r="A47" s="16" t="s">
        <v>70</v>
      </c>
      <c r="B47" s="16">
        <v>307</v>
      </c>
      <c r="C47" s="16">
        <v>212</v>
      </c>
      <c r="D47" s="16">
        <v>95</v>
      </c>
      <c r="E47" s="16">
        <v>35</v>
      </c>
      <c r="F47" s="16">
        <v>35</v>
      </c>
      <c r="G47" s="24">
        <v>0</v>
      </c>
      <c r="H47" s="16">
        <f t="shared" si="0"/>
        <v>272</v>
      </c>
      <c r="J47" s="16">
        <f t="shared" si="1"/>
        <v>0</v>
      </c>
      <c r="K47" s="16">
        <f t="shared" si="2"/>
        <v>0</v>
      </c>
    </row>
    <row r="48" spans="1:11" ht="13.5">
      <c r="A48" s="16" t="s">
        <v>71</v>
      </c>
      <c r="B48" s="16">
        <v>165</v>
      </c>
      <c r="C48" s="16">
        <v>120</v>
      </c>
      <c r="D48" s="16">
        <v>45</v>
      </c>
      <c r="E48" s="16">
        <v>18</v>
      </c>
      <c r="F48" s="16">
        <v>17</v>
      </c>
      <c r="G48" s="16">
        <v>1</v>
      </c>
      <c r="H48" s="16">
        <f t="shared" si="0"/>
        <v>147</v>
      </c>
      <c r="J48" s="16">
        <f t="shared" si="1"/>
        <v>0</v>
      </c>
      <c r="K48" s="16">
        <f t="shared" si="2"/>
        <v>0</v>
      </c>
    </row>
    <row r="49" spans="1:11" ht="13.5">
      <c r="A49" s="16" t="s">
        <v>72</v>
      </c>
      <c r="B49" s="16">
        <v>136</v>
      </c>
      <c r="C49" s="16">
        <v>100</v>
      </c>
      <c r="D49" s="16">
        <v>36</v>
      </c>
      <c r="E49" s="16">
        <v>11</v>
      </c>
      <c r="F49" s="16">
        <v>11</v>
      </c>
      <c r="G49" s="24">
        <v>0</v>
      </c>
      <c r="H49" s="16">
        <f t="shared" si="0"/>
        <v>125</v>
      </c>
      <c r="J49" s="16">
        <f t="shared" si="1"/>
        <v>0</v>
      </c>
      <c r="K49" s="16">
        <f t="shared" si="2"/>
        <v>0</v>
      </c>
    </row>
    <row r="50" spans="1:11" ht="13.5">
      <c r="A50" s="16" t="s">
        <v>73</v>
      </c>
      <c r="B50" s="16">
        <v>181</v>
      </c>
      <c r="C50" s="16">
        <v>140</v>
      </c>
      <c r="D50" s="16">
        <v>41</v>
      </c>
      <c r="E50" s="24">
        <v>0</v>
      </c>
      <c r="F50" s="24">
        <v>0</v>
      </c>
      <c r="G50" s="24">
        <v>0</v>
      </c>
      <c r="H50" s="16">
        <f t="shared" si="0"/>
        <v>181</v>
      </c>
      <c r="J50" s="16">
        <f t="shared" si="1"/>
        <v>0</v>
      </c>
      <c r="K50" s="16">
        <f t="shared" si="2"/>
        <v>0</v>
      </c>
    </row>
    <row r="51" spans="1:11" ht="13.5">
      <c r="A51" s="16" t="s">
        <v>74</v>
      </c>
      <c r="B51" s="16">
        <v>269</v>
      </c>
      <c r="C51" s="16">
        <v>200</v>
      </c>
      <c r="D51" s="16">
        <v>69</v>
      </c>
      <c r="E51" s="16">
        <v>44</v>
      </c>
      <c r="F51" s="16">
        <v>44</v>
      </c>
      <c r="G51" s="24">
        <v>0</v>
      </c>
      <c r="H51" s="16">
        <f t="shared" si="0"/>
        <v>225</v>
      </c>
      <c r="J51" s="16">
        <f t="shared" si="1"/>
        <v>0</v>
      </c>
      <c r="K51" s="16">
        <f t="shared" si="2"/>
        <v>0</v>
      </c>
    </row>
    <row r="52" spans="1:11" ht="13.5">
      <c r="A52" s="16" t="s">
        <v>75</v>
      </c>
      <c r="B52" s="16">
        <v>24</v>
      </c>
      <c r="C52" s="16">
        <v>18</v>
      </c>
      <c r="D52" s="16">
        <v>6</v>
      </c>
      <c r="E52" s="24">
        <v>0</v>
      </c>
      <c r="F52" s="24">
        <v>0</v>
      </c>
      <c r="G52" s="24">
        <v>0</v>
      </c>
      <c r="H52" s="16">
        <f t="shared" si="0"/>
        <v>24</v>
      </c>
      <c r="J52" s="16">
        <f t="shared" si="1"/>
        <v>0</v>
      </c>
      <c r="K52" s="16">
        <f t="shared" si="2"/>
        <v>0</v>
      </c>
    </row>
    <row r="53" spans="1:11" ht="13.5">
      <c r="A53" s="16" t="s">
        <v>76</v>
      </c>
      <c r="B53" s="16">
        <v>124</v>
      </c>
      <c r="C53" s="16">
        <v>94</v>
      </c>
      <c r="D53" s="16">
        <v>30</v>
      </c>
      <c r="E53" s="16">
        <v>20</v>
      </c>
      <c r="F53" s="16">
        <v>19</v>
      </c>
      <c r="G53" s="24">
        <v>1</v>
      </c>
      <c r="H53" s="16">
        <f t="shared" si="0"/>
        <v>104</v>
      </c>
      <c r="J53" s="16">
        <f t="shared" si="1"/>
        <v>0</v>
      </c>
      <c r="K53" s="16">
        <f t="shared" si="2"/>
        <v>0</v>
      </c>
    </row>
    <row r="54" spans="1:11" ht="13.5">
      <c r="A54" s="16" t="s">
        <v>77</v>
      </c>
      <c r="B54" s="16">
        <v>227</v>
      </c>
      <c r="C54" s="16">
        <v>165</v>
      </c>
      <c r="D54" s="16">
        <v>62</v>
      </c>
      <c r="E54" s="24">
        <v>0</v>
      </c>
      <c r="F54" s="24">
        <v>0</v>
      </c>
      <c r="G54" s="24">
        <v>0</v>
      </c>
      <c r="H54" s="16">
        <f t="shared" si="0"/>
        <v>227</v>
      </c>
      <c r="J54" s="16">
        <f t="shared" si="1"/>
        <v>0</v>
      </c>
      <c r="K54" s="16">
        <f t="shared" si="2"/>
        <v>0</v>
      </c>
    </row>
    <row r="55" spans="1:11" ht="13.5">
      <c r="A55" s="16" t="s">
        <v>78</v>
      </c>
      <c r="B55" s="16">
        <v>19</v>
      </c>
      <c r="C55" s="16">
        <v>16</v>
      </c>
      <c r="D55" s="16">
        <v>3</v>
      </c>
      <c r="E55" s="24">
        <v>0</v>
      </c>
      <c r="F55" s="24">
        <v>0</v>
      </c>
      <c r="G55" s="24">
        <v>0</v>
      </c>
      <c r="H55" s="16">
        <f t="shared" si="0"/>
        <v>19</v>
      </c>
      <c r="J55" s="16">
        <f t="shared" si="1"/>
        <v>0</v>
      </c>
      <c r="K55" s="16">
        <f t="shared" si="2"/>
        <v>0</v>
      </c>
    </row>
    <row r="56" spans="1:11" ht="13.5">
      <c r="A56" s="16" t="s">
        <v>79</v>
      </c>
      <c r="B56" s="16">
        <v>461</v>
      </c>
      <c r="C56" s="16">
        <v>338</v>
      </c>
      <c r="D56" s="16">
        <v>123</v>
      </c>
      <c r="E56" s="16">
        <v>56</v>
      </c>
      <c r="F56" s="16">
        <v>56</v>
      </c>
      <c r="G56" s="24">
        <v>0</v>
      </c>
      <c r="H56" s="16">
        <f t="shared" si="0"/>
        <v>405</v>
      </c>
      <c r="J56" s="16">
        <f t="shared" si="1"/>
        <v>0</v>
      </c>
      <c r="K56" s="16">
        <f t="shared" si="2"/>
        <v>0</v>
      </c>
    </row>
    <row r="57" spans="1:11" ht="13.5">
      <c r="A57" s="16" t="s">
        <v>80</v>
      </c>
      <c r="B57" s="16">
        <v>73</v>
      </c>
      <c r="C57" s="16">
        <v>66</v>
      </c>
      <c r="D57" s="16">
        <v>7</v>
      </c>
      <c r="E57" s="16">
        <v>16</v>
      </c>
      <c r="F57" s="16">
        <v>16</v>
      </c>
      <c r="G57" s="24">
        <v>0</v>
      </c>
      <c r="H57" s="16">
        <f t="shared" si="0"/>
        <v>57</v>
      </c>
      <c r="J57" s="16">
        <f t="shared" si="1"/>
        <v>0</v>
      </c>
      <c r="K57" s="16">
        <f t="shared" si="2"/>
        <v>0</v>
      </c>
    </row>
    <row r="58" spans="1:11" ht="13.5">
      <c r="A58" s="16" t="s">
        <v>81</v>
      </c>
      <c r="B58" s="16">
        <v>72</v>
      </c>
      <c r="C58" s="16">
        <v>61</v>
      </c>
      <c r="D58" s="16">
        <v>11</v>
      </c>
      <c r="E58" s="16">
        <v>10</v>
      </c>
      <c r="F58" s="16">
        <v>10</v>
      </c>
      <c r="G58" s="24">
        <v>0</v>
      </c>
      <c r="H58" s="16">
        <f t="shared" si="0"/>
        <v>62</v>
      </c>
      <c r="J58" s="16">
        <f t="shared" si="1"/>
        <v>0</v>
      </c>
      <c r="K58" s="16">
        <f t="shared" si="2"/>
        <v>0</v>
      </c>
    </row>
    <row r="59" spans="1:11" ht="13.5">
      <c r="A59" s="16" t="s">
        <v>82</v>
      </c>
      <c r="B59" s="16">
        <v>182</v>
      </c>
      <c r="C59" s="16">
        <v>132</v>
      </c>
      <c r="D59" s="16">
        <v>50</v>
      </c>
      <c r="E59" s="24">
        <v>0</v>
      </c>
      <c r="F59" s="24">
        <v>0</v>
      </c>
      <c r="G59" s="24">
        <v>0</v>
      </c>
      <c r="H59" s="16">
        <f t="shared" si="0"/>
        <v>182</v>
      </c>
      <c r="J59" s="16">
        <f t="shared" si="1"/>
        <v>0</v>
      </c>
      <c r="K59" s="16">
        <f t="shared" si="2"/>
        <v>0</v>
      </c>
    </row>
    <row r="60" spans="1:11" ht="13.5">
      <c r="A60" s="16" t="s">
        <v>83</v>
      </c>
      <c r="B60" s="16">
        <v>143</v>
      </c>
      <c r="C60" s="16">
        <v>115</v>
      </c>
      <c r="D60" s="16">
        <v>28</v>
      </c>
      <c r="E60" s="16">
        <v>13</v>
      </c>
      <c r="F60" s="16">
        <v>13</v>
      </c>
      <c r="G60" s="24">
        <v>0</v>
      </c>
      <c r="H60" s="16">
        <f t="shared" si="0"/>
        <v>130</v>
      </c>
      <c r="J60" s="16">
        <f t="shared" si="1"/>
        <v>0</v>
      </c>
      <c r="K60" s="16">
        <f t="shared" si="2"/>
        <v>0</v>
      </c>
    </row>
    <row r="61" spans="1:11" ht="13.5">
      <c r="A61" s="16" t="s">
        <v>84</v>
      </c>
      <c r="B61" s="16">
        <v>333</v>
      </c>
      <c r="C61" s="16">
        <v>276</v>
      </c>
      <c r="D61" s="16">
        <v>57</v>
      </c>
      <c r="E61" s="16">
        <v>18</v>
      </c>
      <c r="F61" s="16">
        <v>17</v>
      </c>
      <c r="G61" s="16">
        <v>1</v>
      </c>
      <c r="H61" s="16">
        <f t="shared" si="0"/>
        <v>315</v>
      </c>
      <c r="J61" s="16">
        <f t="shared" si="1"/>
        <v>0</v>
      </c>
      <c r="K61" s="16">
        <f t="shared" si="2"/>
        <v>0</v>
      </c>
    </row>
    <row r="62" spans="1:11" ht="13.5">
      <c r="A62" s="16" t="s">
        <v>85</v>
      </c>
      <c r="B62" s="16">
        <v>145</v>
      </c>
      <c r="C62" s="16">
        <v>105</v>
      </c>
      <c r="D62" s="16">
        <v>40</v>
      </c>
      <c r="E62" s="24">
        <v>0</v>
      </c>
      <c r="F62" s="24">
        <v>0</v>
      </c>
      <c r="G62" s="24">
        <v>0</v>
      </c>
      <c r="H62" s="16">
        <f t="shared" si="0"/>
        <v>145</v>
      </c>
      <c r="J62" s="16">
        <f t="shared" si="1"/>
        <v>0</v>
      </c>
      <c r="K62" s="16">
        <f t="shared" si="2"/>
        <v>0</v>
      </c>
    </row>
    <row r="63" spans="1:11" ht="13.5">
      <c r="A63" s="16" t="s">
        <v>86</v>
      </c>
      <c r="B63" s="16">
        <v>229</v>
      </c>
      <c r="C63" s="16">
        <v>187</v>
      </c>
      <c r="D63" s="16">
        <v>42</v>
      </c>
      <c r="E63" s="16">
        <v>12</v>
      </c>
      <c r="F63" s="16">
        <v>12</v>
      </c>
      <c r="G63" s="24">
        <v>0</v>
      </c>
      <c r="H63" s="16">
        <f t="shared" si="0"/>
        <v>217</v>
      </c>
      <c r="J63" s="16">
        <f t="shared" si="1"/>
        <v>0</v>
      </c>
      <c r="K63" s="16">
        <f t="shared" si="2"/>
        <v>0</v>
      </c>
    </row>
    <row r="64" spans="1:11" ht="13.5">
      <c r="A64" s="16" t="s">
        <v>87</v>
      </c>
      <c r="B64" s="16">
        <v>156</v>
      </c>
      <c r="C64" s="16">
        <v>109</v>
      </c>
      <c r="D64" s="16">
        <v>47</v>
      </c>
      <c r="E64" s="16">
        <v>18</v>
      </c>
      <c r="F64" s="16">
        <v>18</v>
      </c>
      <c r="G64" s="24">
        <v>0</v>
      </c>
      <c r="H64" s="16">
        <f t="shared" si="0"/>
        <v>138</v>
      </c>
      <c r="J64" s="16">
        <f t="shared" si="1"/>
        <v>0</v>
      </c>
      <c r="K64" s="16">
        <f t="shared" si="2"/>
        <v>0</v>
      </c>
    </row>
    <row r="65" spans="1:11" ht="13.5">
      <c r="A65" s="16" t="s">
        <v>88</v>
      </c>
      <c r="B65" s="16">
        <v>1306</v>
      </c>
      <c r="C65" s="16">
        <v>928</v>
      </c>
      <c r="D65" s="16">
        <v>378</v>
      </c>
      <c r="E65" s="16">
        <v>99</v>
      </c>
      <c r="F65" s="16">
        <v>99</v>
      </c>
      <c r="G65" s="24">
        <v>0</v>
      </c>
      <c r="H65" s="16">
        <f t="shared" si="0"/>
        <v>1207</v>
      </c>
      <c r="J65" s="16">
        <f t="shared" si="1"/>
        <v>0</v>
      </c>
      <c r="K65" s="16">
        <f t="shared" si="2"/>
        <v>0</v>
      </c>
    </row>
    <row r="66" spans="1:11" ht="13.5">
      <c r="A66" s="16" t="s">
        <v>89</v>
      </c>
      <c r="B66" s="16">
        <v>18</v>
      </c>
      <c r="C66" s="16">
        <v>15</v>
      </c>
      <c r="D66" s="16">
        <v>3</v>
      </c>
      <c r="E66" s="24">
        <v>0</v>
      </c>
      <c r="F66" s="24">
        <v>0</v>
      </c>
      <c r="G66" s="24">
        <v>0</v>
      </c>
      <c r="H66" s="16">
        <f t="shared" si="0"/>
        <v>18</v>
      </c>
      <c r="J66" s="16">
        <f t="shared" si="1"/>
        <v>0</v>
      </c>
      <c r="K66" s="16">
        <f t="shared" si="2"/>
        <v>0</v>
      </c>
    </row>
    <row r="67" spans="1:11" ht="13.5">
      <c r="A67" s="16" t="s">
        <v>90</v>
      </c>
      <c r="B67" s="16">
        <v>428</v>
      </c>
      <c r="C67" s="16">
        <v>293</v>
      </c>
      <c r="D67" s="16">
        <v>135</v>
      </c>
      <c r="E67" s="16">
        <v>50</v>
      </c>
      <c r="F67" s="16">
        <v>49</v>
      </c>
      <c r="G67" s="16">
        <v>1</v>
      </c>
      <c r="H67" s="16">
        <f t="shared" si="0"/>
        <v>378</v>
      </c>
      <c r="J67" s="16">
        <f t="shared" si="1"/>
        <v>0</v>
      </c>
      <c r="K67" s="16">
        <f t="shared" si="2"/>
        <v>0</v>
      </c>
    </row>
    <row r="68" spans="1:11" ht="13.5">
      <c r="A68" s="16" t="s">
        <v>91</v>
      </c>
      <c r="B68" s="16">
        <v>123</v>
      </c>
      <c r="C68" s="16">
        <v>86</v>
      </c>
      <c r="D68" s="16">
        <v>37</v>
      </c>
      <c r="E68" s="16">
        <v>11</v>
      </c>
      <c r="F68" s="16">
        <v>11</v>
      </c>
      <c r="G68" s="24">
        <v>0</v>
      </c>
      <c r="H68" s="16">
        <f t="shared" si="0"/>
        <v>112</v>
      </c>
      <c r="J68" s="16">
        <f t="shared" si="1"/>
        <v>0</v>
      </c>
      <c r="K68" s="16">
        <f t="shared" si="2"/>
        <v>0</v>
      </c>
    </row>
    <row r="69" spans="1:11" ht="13.5">
      <c r="A69" s="16" t="s">
        <v>92</v>
      </c>
      <c r="B69" s="16">
        <v>1012</v>
      </c>
      <c r="C69" s="16">
        <v>828</v>
      </c>
      <c r="D69" s="16">
        <v>184</v>
      </c>
      <c r="E69" s="16">
        <v>40</v>
      </c>
      <c r="F69" s="16">
        <v>40</v>
      </c>
      <c r="G69" s="24">
        <v>0</v>
      </c>
      <c r="H69" s="16">
        <f t="shared" si="0"/>
        <v>972</v>
      </c>
      <c r="J69" s="16">
        <f t="shared" si="1"/>
        <v>0</v>
      </c>
      <c r="K69" s="16">
        <f t="shared" si="2"/>
        <v>0</v>
      </c>
    </row>
    <row r="70" spans="1:11" ht="13.5">
      <c r="A70" s="16" t="s">
        <v>93</v>
      </c>
      <c r="B70" s="16">
        <v>37</v>
      </c>
      <c r="C70" s="16">
        <v>34</v>
      </c>
      <c r="D70" s="16">
        <v>3</v>
      </c>
      <c r="E70" s="24">
        <v>0</v>
      </c>
      <c r="F70" s="24">
        <v>0</v>
      </c>
      <c r="G70" s="24">
        <v>0</v>
      </c>
      <c r="H70" s="16">
        <f t="shared" si="0"/>
        <v>37</v>
      </c>
      <c r="J70" s="16">
        <f t="shared" si="1"/>
        <v>0</v>
      </c>
      <c r="K70" s="16">
        <f t="shared" si="2"/>
        <v>0</v>
      </c>
    </row>
    <row r="71" spans="1:11" ht="13.5">
      <c r="A71" s="16" t="s">
        <v>94</v>
      </c>
      <c r="B71" s="16">
        <v>100</v>
      </c>
      <c r="C71" s="16">
        <v>51</v>
      </c>
      <c r="D71" s="16">
        <v>49</v>
      </c>
      <c r="E71" s="16">
        <v>50</v>
      </c>
      <c r="F71" s="16">
        <v>50</v>
      </c>
      <c r="G71" s="24">
        <v>0</v>
      </c>
      <c r="H71" s="16">
        <f aca="true" t="shared" si="3" ref="H71:H133">B71-E71</f>
        <v>50</v>
      </c>
      <c r="J71" s="16">
        <f aca="true" t="shared" si="4" ref="J71:J133">C71+D71-B71</f>
        <v>0</v>
      </c>
      <c r="K71" s="16">
        <f aca="true" t="shared" si="5" ref="K71:K133">F71+G71-E71</f>
        <v>0</v>
      </c>
    </row>
    <row r="72" spans="1:11" ht="13.5">
      <c r="A72" s="16" t="s">
        <v>95</v>
      </c>
      <c r="B72" s="16">
        <v>156</v>
      </c>
      <c r="C72" s="16">
        <v>130</v>
      </c>
      <c r="D72" s="16">
        <v>26</v>
      </c>
      <c r="E72" s="16">
        <v>33</v>
      </c>
      <c r="F72" s="16">
        <v>32</v>
      </c>
      <c r="G72" s="16">
        <v>1</v>
      </c>
      <c r="H72" s="16">
        <f t="shared" si="3"/>
        <v>123</v>
      </c>
      <c r="J72" s="16">
        <f t="shared" si="4"/>
        <v>0</v>
      </c>
      <c r="K72" s="16">
        <f t="shared" si="5"/>
        <v>0</v>
      </c>
    </row>
    <row r="73" spans="1:11" ht="13.5">
      <c r="A73" s="16" t="s">
        <v>96</v>
      </c>
      <c r="B73" s="16">
        <v>47</v>
      </c>
      <c r="C73" s="16">
        <v>29</v>
      </c>
      <c r="D73" s="16">
        <v>18</v>
      </c>
      <c r="E73" s="24">
        <v>0</v>
      </c>
      <c r="F73" s="24">
        <v>0</v>
      </c>
      <c r="G73" s="24">
        <v>0</v>
      </c>
      <c r="H73" s="16">
        <f t="shared" si="3"/>
        <v>47</v>
      </c>
      <c r="J73" s="16">
        <f t="shared" si="4"/>
        <v>0</v>
      </c>
      <c r="K73" s="16">
        <f t="shared" si="5"/>
        <v>0</v>
      </c>
    </row>
    <row r="74" spans="1:11" ht="13.5">
      <c r="A74" s="16" t="s">
        <v>97</v>
      </c>
      <c r="B74" s="16">
        <v>28</v>
      </c>
      <c r="C74" s="16">
        <v>26</v>
      </c>
      <c r="D74" s="16">
        <v>2</v>
      </c>
      <c r="E74" s="24">
        <v>0</v>
      </c>
      <c r="F74" s="24">
        <v>0</v>
      </c>
      <c r="G74" s="24">
        <v>0</v>
      </c>
      <c r="H74" s="16">
        <f t="shared" si="3"/>
        <v>28</v>
      </c>
      <c r="J74" s="16">
        <f t="shared" si="4"/>
        <v>0</v>
      </c>
      <c r="K74" s="16">
        <f t="shared" si="5"/>
        <v>0</v>
      </c>
    </row>
    <row r="75" spans="1:11" ht="13.5">
      <c r="A75" s="16" t="s">
        <v>98</v>
      </c>
      <c r="B75" s="16">
        <v>16</v>
      </c>
      <c r="C75" s="16">
        <v>16</v>
      </c>
      <c r="D75" s="16">
        <v>0</v>
      </c>
      <c r="E75" s="24">
        <v>0</v>
      </c>
      <c r="F75" s="24">
        <v>0</v>
      </c>
      <c r="G75" s="24">
        <v>0</v>
      </c>
      <c r="H75" s="16">
        <f t="shared" si="3"/>
        <v>16</v>
      </c>
      <c r="J75" s="16">
        <f t="shared" si="4"/>
        <v>0</v>
      </c>
      <c r="K75" s="16">
        <f t="shared" si="5"/>
        <v>0</v>
      </c>
    </row>
    <row r="76" spans="1:11" ht="13.5">
      <c r="A76" s="16" t="s">
        <v>99</v>
      </c>
      <c r="B76" s="16">
        <v>13</v>
      </c>
      <c r="C76" s="16">
        <v>11</v>
      </c>
      <c r="D76" s="16">
        <v>2</v>
      </c>
      <c r="E76" s="16">
        <v>65</v>
      </c>
      <c r="F76" s="16">
        <v>65</v>
      </c>
      <c r="G76" s="24">
        <v>0</v>
      </c>
      <c r="H76" s="16">
        <f t="shared" si="3"/>
        <v>-52</v>
      </c>
      <c r="J76" s="16">
        <f t="shared" si="4"/>
        <v>0</v>
      </c>
      <c r="K76" s="16">
        <f t="shared" si="5"/>
        <v>0</v>
      </c>
    </row>
    <row r="77" spans="1:11" ht="13.5">
      <c r="A77" s="16" t="s">
        <v>100</v>
      </c>
      <c r="B77" s="16">
        <v>12110</v>
      </c>
      <c r="C77" s="16">
        <v>7345</v>
      </c>
      <c r="D77" s="16">
        <v>4765</v>
      </c>
      <c r="E77" s="16">
        <v>4425</v>
      </c>
      <c r="F77" s="16">
        <v>3878</v>
      </c>
      <c r="G77" s="16">
        <v>547</v>
      </c>
      <c r="H77" s="16">
        <f t="shared" si="3"/>
        <v>7685</v>
      </c>
      <c r="J77" s="16">
        <f t="shared" si="4"/>
        <v>0</v>
      </c>
      <c r="K77" s="16">
        <f t="shared" si="5"/>
        <v>0</v>
      </c>
    </row>
    <row r="78" spans="1:11" ht="13.5">
      <c r="A78" s="16" t="s">
        <v>101</v>
      </c>
      <c r="B78" s="16">
        <v>72</v>
      </c>
      <c r="C78" s="16">
        <v>71</v>
      </c>
      <c r="D78" s="16">
        <v>1</v>
      </c>
      <c r="E78" s="16">
        <v>37</v>
      </c>
      <c r="F78" s="16">
        <v>34</v>
      </c>
      <c r="G78" s="16">
        <v>3</v>
      </c>
      <c r="H78" s="16">
        <f t="shared" si="3"/>
        <v>35</v>
      </c>
      <c r="J78" s="16">
        <f t="shared" si="4"/>
        <v>0</v>
      </c>
      <c r="K78" s="16">
        <f t="shared" si="5"/>
        <v>0</v>
      </c>
    </row>
    <row r="79" spans="1:11" ht="13.5">
      <c r="A79" s="16" t="s">
        <v>102</v>
      </c>
      <c r="B79" s="16">
        <v>253</v>
      </c>
      <c r="C79" s="16">
        <v>234</v>
      </c>
      <c r="D79" s="16">
        <v>19</v>
      </c>
      <c r="E79" s="16">
        <v>156</v>
      </c>
      <c r="F79" s="16">
        <v>151</v>
      </c>
      <c r="G79" s="16">
        <v>5</v>
      </c>
      <c r="H79" s="16">
        <f t="shared" si="3"/>
        <v>97</v>
      </c>
      <c r="J79" s="16">
        <f t="shared" si="4"/>
        <v>0</v>
      </c>
      <c r="K79" s="16">
        <f t="shared" si="5"/>
        <v>0</v>
      </c>
    </row>
    <row r="80" spans="1:11" ht="13.5">
      <c r="A80" s="16" t="s">
        <v>103</v>
      </c>
      <c r="B80" s="16">
        <v>1769</v>
      </c>
      <c r="C80" s="16">
        <v>1140</v>
      </c>
      <c r="D80" s="16">
        <v>629</v>
      </c>
      <c r="E80" s="16">
        <v>527</v>
      </c>
      <c r="F80" s="16">
        <v>490</v>
      </c>
      <c r="G80" s="16">
        <v>37</v>
      </c>
      <c r="H80" s="16">
        <f t="shared" si="3"/>
        <v>1242</v>
      </c>
      <c r="J80" s="16">
        <f t="shared" si="4"/>
        <v>0</v>
      </c>
      <c r="K80" s="16">
        <f t="shared" si="5"/>
        <v>0</v>
      </c>
    </row>
    <row r="81" spans="1:11" ht="13.5">
      <c r="A81" s="16" t="s">
        <v>104</v>
      </c>
      <c r="B81" s="16">
        <v>249</v>
      </c>
      <c r="C81" s="16">
        <v>209</v>
      </c>
      <c r="D81" s="16">
        <v>40</v>
      </c>
      <c r="E81" s="16">
        <v>128</v>
      </c>
      <c r="F81" s="16">
        <v>121</v>
      </c>
      <c r="G81" s="16">
        <v>7</v>
      </c>
      <c r="H81" s="16">
        <f t="shared" si="3"/>
        <v>121</v>
      </c>
      <c r="J81" s="16">
        <f t="shared" si="4"/>
        <v>0</v>
      </c>
      <c r="K81" s="16">
        <f t="shared" si="5"/>
        <v>0</v>
      </c>
    </row>
    <row r="82" spans="1:11" ht="13.5">
      <c r="A82" s="16" t="s">
        <v>105</v>
      </c>
      <c r="B82" s="16">
        <v>2981</v>
      </c>
      <c r="C82" s="16">
        <v>1569</v>
      </c>
      <c r="D82" s="16">
        <v>1412</v>
      </c>
      <c r="E82" s="16">
        <v>1143</v>
      </c>
      <c r="F82" s="16">
        <v>887</v>
      </c>
      <c r="G82" s="16">
        <v>256</v>
      </c>
      <c r="H82" s="16">
        <f t="shared" si="3"/>
        <v>1838</v>
      </c>
      <c r="J82" s="16">
        <f t="shared" si="4"/>
        <v>0</v>
      </c>
      <c r="K82" s="16">
        <f t="shared" si="5"/>
        <v>0</v>
      </c>
    </row>
    <row r="83" spans="1:11" ht="13.5">
      <c r="A83" s="16" t="s">
        <v>106</v>
      </c>
      <c r="B83" s="16">
        <v>4844</v>
      </c>
      <c r="C83" s="16">
        <v>2403</v>
      </c>
      <c r="D83" s="16">
        <v>2441</v>
      </c>
      <c r="E83" s="16">
        <v>1365</v>
      </c>
      <c r="F83" s="16">
        <v>1188</v>
      </c>
      <c r="G83" s="16">
        <v>177</v>
      </c>
      <c r="H83" s="16">
        <f t="shared" si="3"/>
        <v>3479</v>
      </c>
      <c r="J83" s="16">
        <f t="shared" si="4"/>
        <v>0</v>
      </c>
      <c r="K83" s="16">
        <f t="shared" si="5"/>
        <v>0</v>
      </c>
    </row>
    <row r="84" spans="1:11" ht="13.5">
      <c r="A84" s="16" t="s">
        <v>107</v>
      </c>
      <c r="B84" s="16">
        <v>76</v>
      </c>
      <c r="C84" s="16">
        <v>54</v>
      </c>
      <c r="D84" s="16">
        <v>22</v>
      </c>
      <c r="E84" s="16">
        <v>43</v>
      </c>
      <c r="F84" s="16">
        <v>41</v>
      </c>
      <c r="G84" s="16">
        <v>2</v>
      </c>
      <c r="H84" s="16">
        <f t="shared" si="3"/>
        <v>33</v>
      </c>
      <c r="J84" s="16">
        <f t="shared" si="4"/>
        <v>0</v>
      </c>
      <c r="K84" s="16">
        <f t="shared" si="5"/>
        <v>0</v>
      </c>
    </row>
    <row r="85" spans="1:11" ht="13.5">
      <c r="A85" s="16" t="s">
        <v>108</v>
      </c>
      <c r="B85" s="16">
        <v>112</v>
      </c>
      <c r="C85" s="16">
        <v>67</v>
      </c>
      <c r="D85" s="16">
        <v>45</v>
      </c>
      <c r="E85" s="16">
        <v>59</v>
      </c>
      <c r="F85" s="16">
        <v>58</v>
      </c>
      <c r="G85" s="16">
        <v>1</v>
      </c>
      <c r="H85" s="16">
        <f t="shared" si="3"/>
        <v>53</v>
      </c>
      <c r="J85" s="16">
        <f t="shared" si="4"/>
        <v>0</v>
      </c>
      <c r="K85" s="16">
        <f t="shared" si="5"/>
        <v>0</v>
      </c>
    </row>
    <row r="86" spans="1:11" ht="13.5">
      <c r="A86" s="16" t="s">
        <v>109</v>
      </c>
      <c r="B86" s="16">
        <v>61</v>
      </c>
      <c r="C86" s="16">
        <v>38</v>
      </c>
      <c r="D86" s="16">
        <v>23</v>
      </c>
      <c r="E86" s="16">
        <v>23</v>
      </c>
      <c r="F86" s="16">
        <v>22</v>
      </c>
      <c r="G86" s="16">
        <v>1</v>
      </c>
      <c r="H86" s="16">
        <f t="shared" si="3"/>
        <v>38</v>
      </c>
      <c r="J86" s="16">
        <f t="shared" si="4"/>
        <v>0</v>
      </c>
      <c r="K86" s="16">
        <f t="shared" si="5"/>
        <v>0</v>
      </c>
    </row>
    <row r="87" spans="1:11" ht="13.5">
      <c r="A87" s="16" t="s">
        <v>110</v>
      </c>
      <c r="B87" s="16">
        <v>306</v>
      </c>
      <c r="C87" s="16">
        <v>295</v>
      </c>
      <c r="D87" s="16">
        <v>11</v>
      </c>
      <c r="E87" s="16">
        <v>61</v>
      </c>
      <c r="F87" s="16">
        <v>55</v>
      </c>
      <c r="G87" s="16">
        <v>6</v>
      </c>
      <c r="H87" s="16">
        <f t="shared" si="3"/>
        <v>245</v>
      </c>
      <c r="J87" s="16">
        <f t="shared" si="4"/>
        <v>0</v>
      </c>
      <c r="K87" s="16">
        <f t="shared" si="5"/>
        <v>0</v>
      </c>
    </row>
    <row r="88" spans="1:11" ht="13.5">
      <c r="A88" s="16" t="s">
        <v>111</v>
      </c>
      <c r="B88" s="16">
        <v>241</v>
      </c>
      <c r="C88" s="16">
        <v>221</v>
      </c>
      <c r="D88" s="16">
        <v>20</v>
      </c>
      <c r="E88" s="16">
        <v>54</v>
      </c>
      <c r="F88" s="16">
        <v>49</v>
      </c>
      <c r="G88" s="16">
        <v>5</v>
      </c>
      <c r="H88" s="16">
        <f t="shared" si="3"/>
        <v>187</v>
      </c>
      <c r="J88" s="16">
        <f t="shared" si="4"/>
        <v>0</v>
      </c>
      <c r="K88" s="16">
        <f t="shared" si="5"/>
        <v>0</v>
      </c>
    </row>
    <row r="89" spans="1:11" ht="13.5">
      <c r="A89" s="16" t="s">
        <v>112</v>
      </c>
      <c r="B89" s="16">
        <v>536</v>
      </c>
      <c r="C89" s="16">
        <v>503</v>
      </c>
      <c r="D89" s="16">
        <v>33</v>
      </c>
      <c r="E89" s="16">
        <v>592</v>
      </c>
      <c r="F89" s="16">
        <v>557</v>
      </c>
      <c r="G89" s="16">
        <v>35</v>
      </c>
      <c r="H89" s="16">
        <f t="shared" si="3"/>
        <v>-56</v>
      </c>
      <c r="J89" s="16">
        <f t="shared" si="4"/>
        <v>0</v>
      </c>
      <c r="K89" s="16">
        <f t="shared" si="5"/>
        <v>0</v>
      </c>
    </row>
    <row r="90" spans="1:11" ht="13.5">
      <c r="A90" s="16" t="s">
        <v>113</v>
      </c>
      <c r="B90" s="16">
        <v>349</v>
      </c>
      <c r="C90" s="16">
        <v>319</v>
      </c>
      <c r="D90" s="16">
        <v>30</v>
      </c>
      <c r="E90" s="16">
        <v>85</v>
      </c>
      <c r="F90" s="16">
        <v>77</v>
      </c>
      <c r="G90" s="16">
        <v>8</v>
      </c>
      <c r="H90" s="16">
        <f t="shared" si="3"/>
        <v>264</v>
      </c>
      <c r="J90" s="16">
        <f t="shared" si="4"/>
        <v>0</v>
      </c>
      <c r="K90" s="16">
        <f t="shared" si="5"/>
        <v>0</v>
      </c>
    </row>
    <row r="91" spans="1:11" ht="13.5">
      <c r="A91" s="16" t="s">
        <v>114</v>
      </c>
      <c r="B91" s="16">
        <v>24</v>
      </c>
      <c r="C91" s="16">
        <v>20</v>
      </c>
      <c r="D91" s="16">
        <v>4</v>
      </c>
      <c r="E91" s="16">
        <v>42</v>
      </c>
      <c r="F91" s="16">
        <v>39</v>
      </c>
      <c r="G91" s="16">
        <v>3</v>
      </c>
      <c r="H91" s="16">
        <f t="shared" si="3"/>
        <v>-18</v>
      </c>
      <c r="J91" s="16">
        <f t="shared" si="4"/>
        <v>0</v>
      </c>
      <c r="K91" s="16">
        <f t="shared" si="5"/>
        <v>0</v>
      </c>
    </row>
    <row r="92" spans="1:11" ht="13.5">
      <c r="A92" s="16" t="s">
        <v>115</v>
      </c>
      <c r="B92" s="16">
        <v>24</v>
      </c>
      <c r="C92" s="16">
        <v>20</v>
      </c>
      <c r="D92" s="16">
        <v>4</v>
      </c>
      <c r="E92" s="16">
        <v>21</v>
      </c>
      <c r="F92" s="16">
        <v>20</v>
      </c>
      <c r="G92" s="16">
        <v>1</v>
      </c>
      <c r="H92" s="16">
        <f t="shared" si="3"/>
        <v>3</v>
      </c>
      <c r="J92" s="16">
        <f t="shared" si="4"/>
        <v>0</v>
      </c>
      <c r="K92" s="16">
        <f t="shared" si="5"/>
        <v>0</v>
      </c>
    </row>
    <row r="93" spans="1:11" ht="13.5">
      <c r="A93" s="16" t="s">
        <v>116</v>
      </c>
      <c r="B93" s="16">
        <v>53</v>
      </c>
      <c r="C93" s="16">
        <v>47</v>
      </c>
      <c r="D93" s="16">
        <v>6</v>
      </c>
      <c r="E93" s="16">
        <v>18</v>
      </c>
      <c r="F93" s="16">
        <v>18</v>
      </c>
      <c r="G93" s="24">
        <v>0</v>
      </c>
      <c r="H93" s="16">
        <f t="shared" si="3"/>
        <v>35</v>
      </c>
      <c r="J93" s="16">
        <f t="shared" si="4"/>
        <v>0</v>
      </c>
      <c r="K93" s="16">
        <f t="shared" si="5"/>
        <v>0</v>
      </c>
    </row>
    <row r="94" spans="1:11" ht="13.5">
      <c r="A94" s="16" t="s">
        <v>117</v>
      </c>
      <c r="B94" s="16">
        <v>18</v>
      </c>
      <c r="C94" s="16">
        <v>13</v>
      </c>
      <c r="D94" s="16">
        <v>5</v>
      </c>
      <c r="E94" s="24">
        <v>0</v>
      </c>
      <c r="F94" s="24">
        <v>0</v>
      </c>
      <c r="G94" s="24">
        <v>0</v>
      </c>
      <c r="H94" s="16">
        <f t="shared" si="3"/>
        <v>18</v>
      </c>
      <c r="J94" s="16">
        <f t="shared" si="4"/>
        <v>0</v>
      </c>
      <c r="K94" s="16">
        <f t="shared" si="5"/>
        <v>0</v>
      </c>
    </row>
    <row r="95" spans="1:11" ht="13.5">
      <c r="A95" s="16" t="s">
        <v>118</v>
      </c>
      <c r="B95" s="16">
        <v>39</v>
      </c>
      <c r="C95" s="16">
        <v>34</v>
      </c>
      <c r="D95" s="16">
        <v>5</v>
      </c>
      <c r="E95" s="16">
        <v>19</v>
      </c>
      <c r="F95" s="16">
        <v>19</v>
      </c>
      <c r="G95" s="24">
        <v>0</v>
      </c>
      <c r="H95" s="16">
        <f t="shared" si="3"/>
        <v>20</v>
      </c>
      <c r="J95" s="16">
        <f t="shared" si="4"/>
        <v>0</v>
      </c>
      <c r="K95" s="16">
        <f t="shared" si="5"/>
        <v>0</v>
      </c>
    </row>
    <row r="96" spans="1:11" ht="13.5">
      <c r="A96" s="16" t="s">
        <v>119</v>
      </c>
      <c r="B96" s="16">
        <v>29</v>
      </c>
      <c r="C96" s="16">
        <v>28</v>
      </c>
      <c r="D96" s="16">
        <v>1</v>
      </c>
      <c r="E96" s="24">
        <v>0</v>
      </c>
      <c r="F96" s="24">
        <v>0</v>
      </c>
      <c r="G96" s="24">
        <v>0</v>
      </c>
      <c r="H96" s="16">
        <f t="shared" si="3"/>
        <v>29</v>
      </c>
      <c r="J96" s="16">
        <f t="shared" si="4"/>
        <v>0</v>
      </c>
      <c r="K96" s="16">
        <f t="shared" si="5"/>
        <v>0</v>
      </c>
    </row>
    <row r="97" spans="1:11" ht="13.5">
      <c r="A97" s="16" t="s">
        <v>120</v>
      </c>
      <c r="B97" s="16">
        <v>11</v>
      </c>
      <c r="C97" s="16">
        <v>10</v>
      </c>
      <c r="D97" s="16">
        <v>1</v>
      </c>
      <c r="E97" s="24">
        <v>0</v>
      </c>
      <c r="F97" s="24">
        <v>0</v>
      </c>
      <c r="G97" s="24">
        <v>0</v>
      </c>
      <c r="H97" s="16">
        <f t="shared" si="3"/>
        <v>11</v>
      </c>
      <c r="J97" s="16">
        <f t="shared" si="4"/>
        <v>0</v>
      </c>
      <c r="K97" s="16">
        <f t="shared" si="5"/>
        <v>0</v>
      </c>
    </row>
    <row r="98" spans="1:11" ht="13.5">
      <c r="A98" s="16" t="s">
        <v>121</v>
      </c>
      <c r="B98" s="16">
        <v>63</v>
      </c>
      <c r="C98" s="16">
        <v>50</v>
      </c>
      <c r="D98" s="16">
        <v>13</v>
      </c>
      <c r="E98" s="16">
        <v>52</v>
      </c>
      <c r="F98" s="16">
        <v>52</v>
      </c>
      <c r="G98" s="24">
        <v>0</v>
      </c>
      <c r="H98" s="16">
        <f t="shared" si="3"/>
        <v>11</v>
      </c>
      <c r="J98" s="16">
        <f t="shared" si="4"/>
        <v>0</v>
      </c>
      <c r="K98" s="16">
        <f t="shared" si="5"/>
        <v>0</v>
      </c>
    </row>
    <row r="99" spans="8:11" ht="13.5">
      <c r="H99" s="16">
        <f t="shared" si="3"/>
        <v>0</v>
      </c>
      <c r="J99" s="16">
        <f t="shared" si="4"/>
        <v>0</v>
      </c>
      <c r="K99" s="16">
        <f t="shared" si="5"/>
        <v>0</v>
      </c>
    </row>
    <row r="100" spans="1:11" ht="13.5">
      <c r="A100" s="16" t="s">
        <v>0</v>
      </c>
      <c r="B100" s="16">
        <f aca="true" t="shared" si="6" ref="B100:G100">B101+B102</f>
        <v>183079</v>
      </c>
      <c r="C100" s="16">
        <f t="shared" si="6"/>
        <v>144457</v>
      </c>
      <c r="D100" s="16">
        <f t="shared" si="6"/>
        <v>38622</v>
      </c>
      <c r="E100" s="16">
        <f t="shared" si="6"/>
        <v>36599</v>
      </c>
      <c r="F100" s="16">
        <f t="shared" si="6"/>
        <v>31545</v>
      </c>
      <c r="G100" s="16">
        <f t="shared" si="6"/>
        <v>5054</v>
      </c>
      <c r="H100" s="16">
        <f t="shared" si="3"/>
        <v>146480</v>
      </c>
      <c r="J100" s="16">
        <f t="shared" si="4"/>
        <v>0</v>
      </c>
      <c r="K100" s="16">
        <f t="shared" si="5"/>
        <v>0</v>
      </c>
    </row>
    <row r="101" spans="1:11" ht="13.5">
      <c r="A101" s="16" t="s">
        <v>29</v>
      </c>
      <c r="B101" s="16">
        <v>58139</v>
      </c>
      <c r="C101" s="16">
        <v>42889</v>
      </c>
      <c r="D101" s="16">
        <v>15250</v>
      </c>
      <c r="E101" s="16">
        <v>7386</v>
      </c>
      <c r="F101" s="16">
        <v>6380</v>
      </c>
      <c r="G101" s="16">
        <v>1006</v>
      </c>
      <c r="H101" s="16">
        <f t="shared" si="3"/>
        <v>50753</v>
      </c>
      <c r="J101" s="16">
        <f t="shared" si="4"/>
        <v>0</v>
      </c>
      <c r="K101" s="16">
        <f t="shared" si="5"/>
        <v>0</v>
      </c>
    </row>
    <row r="102" spans="1:11" ht="13.5">
      <c r="A102" s="25" t="s">
        <v>122</v>
      </c>
      <c r="B102" s="16">
        <v>124940</v>
      </c>
      <c r="C102" s="16">
        <v>101568</v>
      </c>
      <c r="D102" s="16">
        <v>23372</v>
      </c>
      <c r="E102" s="16">
        <v>29213</v>
      </c>
      <c r="F102" s="16">
        <v>25165</v>
      </c>
      <c r="G102" s="16">
        <v>4048</v>
      </c>
      <c r="H102" s="16">
        <f t="shared" si="3"/>
        <v>95727</v>
      </c>
      <c r="J102" s="16">
        <f t="shared" si="4"/>
        <v>0</v>
      </c>
      <c r="K102" s="16">
        <f t="shared" si="5"/>
        <v>0</v>
      </c>
    </row>
    <row r="103" spans="1:11" ht="13.5">
      <c r="A103" s="24" t="s">
        <v>1</v>
      </c>
      <c r="B103" s="16">
        <v>26478</v>
      </c>
      <c r="C103" s="16">
        <v>21403</v>
      </c>
      <c r="D103" s="16">
        <v>5075</v>
      </c>
      <c r="E103" s="16">
        <v>10576</v>
      </c>
      <c r="F103" s="16">
        <v>9454</v>
      </c>
      <c r="G103" s="16">
        <v>1122</v>
      </c>
      <c r="H103" s="16">
        <f t="shared" si="3"/>
        <v>15902</v>
      </c>
      <c r="J103" s="16">
        <f t="shared" si="4"/>
        <v>0</v>
      </c>
      <c r="K103" s="16">
        <f t="shared" si="5"/>
        <v>0</v>
      </c>
    </row>
    <row r="104" spans="1:11" ht="13.5">
      <c r="A104" s="24" t="s">
        <v>123</v>
      </c>
      <c r="B104" s="16">
        <v>20051</v>
      </c>
      <c r="C104" s="16">
        <v>16315</v>
      </c>
      <c r="D104" s="16">
        <v>3736</v>
      </c>
      <c r="E104" s="16">
        <v>6150</v>
      </c>
      <c r="F104" s="16">
        <v>5691</v>
      </c>
      <c r="G104" s="16">
        <v>459</v>
      </c>
      <c r="H104" s="16">
        <f t="shared" si="3"/>
        <v>13901</v>
      </c>
      <c r="J104" s="16">
        <f t="shared" si="4"/>
        <v>0</v>
      </c>
      <c r="K104" s="16">
        <f t="shared" si="5"/>
        <v>0</v>
      </c>
    </row>
    <row r="105" spans="1:11" ht="13.5">
      <c r="A105" s="24" t="s">
        <v>3</v>
      </c>
      <c r="B105" s="16">
        <v>40330</v>
      </c>
      <c r="C105" s="16">
        <v>32623</v>
      </c>
      <c r="D105" s="16">
        <v>7707</v>
      </c>
      <c r="E105" s="16">
        <v>4156</v>
      </c>
      <c r="F105" s="16">
        <v>3602</v>
      </c>
      <c r="G105" s="16">
        <v>554</v>
      </c>
      <c r="H105" s="16">
        <f t="shared" si="3"/>
        <v>36174</v>
      </c>
      <c r="J105" s="16">
        <f t="shared" si="4"/>
        <v>0</v>
      </c>
      <c r="K105" s="16">
        <f t="shared" si="5"/>
        <v>0</v>
      </c>
    </row>
    <row r="106" spans="1:11" ht="13.5">
      <c r="A106" s="24" t="s">
        <v>4</v>
      </c>
      <c r="B106" s="16">
        <v>38081</v>
      </c>
      <c r="C106" s="16">
        <v>31227</v>
      </c>
      <c r="D106" s="16">
        <v>6854</v>
      </c>
      <c r="E106" s="16">
        <v>8331</v>
      </c>
      <c r="F106" s="16">
        <v>6418</v>
      </c>
      <c r="G106" s="16">
        <v>1913</v>
      </c>
      <c r="H106" s="16">
        <f t="shared" si="3"/>
        <v>29750</v>
      </c>
      <c r="J106" s="16">
        <f t="shared" si="4"/>
        <v>0</v>
      </c>
      <c r="K106" s="16">
        <f t="shared" si="5"/>
        <v>0</v>
      </c>
    </row>
    <row r="107" spans="1:11" ht="13.5">
      <c r="A107" s="25" t="s">
        <v>30</v>
      </c>
      <c r="B107" s="16">
        <v>50287</v>
      </c>
      <c r="C107" s="16">
        <v>38645</v>
      </c>
      <c r="D107" s="16">
        <v>11642</v>
      </c>
      <c r="E107" s="16">
        <v>5902</v>
      </c>
      <c r="F107" s="16">
        <v>5073</v>
      </c>
      <c r="G107" s="16">
        <v>829</v>
      </c>
      <c r="H107" s="16">
        <f t="shared" si="3"/>
        <v>44385</v>
      </c>
      <c r="J107" s="16">
        <f t="shared" si="4"/>
        <v>0</v>
      </c>
      <c r="K107" s="16">
        <f t="shared" si="5"/>
        <v>0</v>
      </c>
    </row>
    <row r="108" spans="1:11" ht="13.5">
      <c r="A108" s="25" t="s">
        <v>100</v>
      </c>
      <c r="B108" s="16">
        <v>7852</v>
      </c>
      <c r="C108" s="16">
        <v>4244</v>
      </c>
      <c r="D108" s="16">
        <v>3608</v>
      </c>
      <c r="E108" s="16">
        <v>1484</v>
      </c>
      <c r="F108" s="16">
        <v>1307</v>
      </c>
      <c r="G108" s="16">
        <v>177</v>
      </c>
      <c r="H108" s="16">
        <f t="shared" si="3"/>
        <v>6368</v>
      </c>
      <c r="J108" s="16">
        <f t="shared" si="4"/>
        <v>0</v>
      </c>
      <c r="K108" s="16">
        <f t="shared" si="5"/>
        <v>0</v>
      </c>
    </row>
    <row r="109" spans="1:11" ht="13.5">
      <c r="A109" s="16" t="s">
        <v>124</v>
      </c>
      <c r="B109" s="16">
        <f aca="true" t="shared" si="7" ref="B109:G109">B110+B111</f>
        <v>71900</v>
      </c>
      <c r="C109" s="16">
        <f t="shared" si="7"/>
        <v>64347</v>
      </c>
      <c r="D109" s="16">
        <f t="shared" si="7"/>
        <v>7553</v>
      </c>
      <c r="E109" s="16">
        <f t="shared" si="7"/>
        <v>52460</v>
      </c>
      <c r="F109" s="16">
        <f t="shared" si="7"/>
        <v>43595</v>
      </c>
      <c r="G109" s="16">
        <f t="shared" si="7"/>
        <v>8865</v>
      </c>
      <c r="H109" s="16">
        <f t="shared" si="3"/>
        <v>19440</v>
      </c>
      <c r="J109" s="16">
        <f t="shared" si="4"/>
        <v>0</v>
      </c>
      <c r="K109" s="16">
        <f t="shared" si="5"/>
        <v>0</v>
      </c>
    </row>
    <row r="110" spans="1:11" ht="13.5">
      <c r="A110" s="16" t="s">
        <v>29</v>
      </c>
      <c r="B110" s="16">
        <v>32231</v>
      </c>
      <c r="C110" s="16">
        <v>28633</v>
      </c>
      <c r="D110" s="16">
        <v>3598</v>
      </c>
      <c r="E110" s="16">
        <v>9253</v>
      </c>
      <c r="F110" s="16">
        <v>7705</v>
      </c>
      <c r="G110" s="16">
        <v>1548</v>
      </c>
      <c r="H110" s="16">
        <f t="shared" si="3"/>
        <v>22978</v>
      </c>
      <c r="J110" s="16">
        <f t="shared" si="4"/>
        <v>0</v>
      </c>
      <c r="K110" s="16">
        <f t="shared" si="5"/>
        <v>0</v>
      </c>
    </row>
    <row r="111" spans="1:11" ht="13.5">
      <c r="A111" s="25" t="s">
        <v>122</v>
      </c>
      <c r="B111" s="16">
        <v>39669</v>
      </c>
      <c r="C111" s="16">
        <v>35714</v>
      </c>
      <c r="D111" s="16">
        <v>3955</v>
      </c>
      <c r="E111" s="16">
        <v>43207</v>
      </c>
      <c r="F111" s="16">
        <v>35890</v>
      </c>
      <c r="G111" s="16">
        <v>7317</v>
      </c>
      <c r="H111" s="16">
        <f t="shared" si="3"/>
        <v>-3538</v>
      </c>
      <c r="J111" s="16">
        <f t="shared" si="4"/>
        <v>0</v>
      </c>
      <c r="K111" s="16">
        <f t="shared" si="5"/>
        <v>0</v>
      </c>
    </row>
    <row r="112" spans="1:11" ht="13.5">
      <c r="A112" s="24" t="s">
        <v>125</v>
      </c>
      <c r="B112" s="16">
        <v>10576</v>
      </c>
      <c r="C112" s="16">
        <v>9454</v>
      </c>
      <c r="D112" s="16">
        <v>1122</v>
      </c>
      <c r="E112" s="16">
        <v>26478</v>
      </c>
      <c r="F112" s="16">
        <v>21403</v>
      </c>
      <c r="G112" s="16">
        <v>5075</v>
      </c>
      <c r="H112" s="16">
        <f t="shared" si="3"/>
        <v>-15902</v>
      </c>
      <c r="J112" s="16">
        <f t="shared" si="4"/>
        <v>0</v>
      </c>
      <c r="K112" s="16">
        <f t="shared" si="5"/>
        <v>0</v>
      </c>
    </row>
    <row r="113" spans="1:11" ht="13.5">
      <c r="A113" s="24" t="s">
        <v>123</v>
      </c>
      <c r="B113" s="16">
        <v>9120</v>
      </c>
      <c r="C113" s="16">
        <v>8397</v>
      </c>
      <c r="D113" s="16">
        <v>723</v>
      </c>
      <c r="E113" s="16">
        <v>9988</v>
      </c>
      <c r="F113" s="16">
        <v>9188</v>
      </c>
      <c r="G113" s="16">
        <v>800</v>
      </c>
      <c r="H113" s="16">
        <f t="shared" si="3"/>
        <v>-868</v>
      </c>
      <c r="J113" s="16">
        <f t="shared" si="4"/>
        <v>0</v>
      </c>
      <c r="K113" s="16">
        <f t="shared" si="5"/>
        <v>0</v>
      </c>
    </row>
    <row r="114" spans="1:11" ht="13.5">
      <c r="A114" s="24" t="s">
        <v>3</v>
      </c>
      <c r="B114" s="16">
        <v>9386</v>
      </c>
      <c r="C114" s="16">
        <v>8328</v>
      </c>
      <c r="D114" s="16">
        <v>1058</v>
      </c>
      <c r="E114" s="16">
        <v>2652</v>
      </c>
      <c r="F114" s="16">
        <v>2065</v>
      </c>
      <c r="G114" s="16">
        <v>587</v>
      </c>
      <c r="H114" s="16">
        <f t="shared" si="3"/>
        <v>6734</v>
      </c>
      <c r="J114" s="16">
        <f t="shared" si="4"/>
        <v>0</v>
      </c>
      <c r="K114" s="16">
        <f t="shared" si="5"/>
        <v>0</v>
      </c>
    </row>
    <row r="115" spans="1:11" ht="13.5">
      <c r="A115" s="24" t="s">
        <v>4</v>
      </c>
      <c r="B115" s="16">
        <v>10587</v>
      </c>
      <c r="C115" s="16">
        <v>9535</v>
      </c>
      <c r="D115" s="16">
        <v>1052</v>
      </c>
      <c r="E115" s="16">
        <v>4089</v>
      </c>
      <c r="F115" s="16">
        <v>3234</v>
      </c>
      <c r="G115" s="16">
        <v>855</v>
      </c>
      <c r="H115" s="16">
        <f t="shared" si="3"/>
        <v>6498</v>
      </c>
      <c r="J115" s="16">
        <f t="shared" si="4"/>
        <v>0</v>
      </c>
      <c r="K115" s="16">
        <f t="shared" si="5"/>
        <v>0</v>
      </c>
    </row>
    <row r="116" spans="1:11" ht="13.5">
      <c r="A116" s="25" t="s">
        <v>30</v>
      </c>
      <c r="B116" s="16">
        <v>30522</v>
      </c>
      <c r="C116" s="16">
        <v>27402</v>
      </c>
      <c r="D116" s="16">
        <v>3120</v>
      </c>
      <c r="E116" s="16">
        <v>8611</v>
      </c>
      <c r="F116" s="16">
        <v>7153</v>
      </c>
      <c r="G116" s="16">
        <v>1458</v>
      </c>
      <c r="H116" s="16">
        <f t="shared" si="3"/>
        <v>21911</v>
      </c>
      <c r="J116" s="16">
        <f t="shared" si="4"/>
        <v>0</v>
      </c>
      <c r="K116" s="16">
        <f t="shared" si="5"/>
        <v>0</v>
      </c>
    </row>
    <row r="117" spans="1:11" ht="13.5">
      <c r="A117" s="25" t="s">
        <v>100</v>
      </c>
      <c r="B117" s="16">
        <v>1709</v>
      </c>
      <c r="C117" s="16">
        <v>1231</v>
      </c>
      <c r="D117" s="16">
        <v>478</v>
      </c>
      <c r="E117" s="16">
        <v>642</v>
      </c>
      <c r="F117" s="16">
        <v>552</v>
      </c>
      <c r="G117" s="16">
        <v>90</v>
      </c>
      <c r="H117" s="16">
        <f t="shared" si="3"/>
        <v>1067</v>
      </c>
      <c r="J117" s="16">
        <f t="shared" si="4"/>
        <v>0</v>
      </c>
      <c r="K117" s="16">
        <f t="shared" si="5"/>
        <v>0</v>
      </c>
    </row>
    <row r="118" spans="1:11" ht="13.5">
      <c r="A118" s="16" t="s">
        <v>126</v>
      </c>
      <c r="B118" s="16">
        <f aca="true" t="shared" si="8" ref="B118:G118">B119+B120</f>
        <v>47843</v>
      </c>
      <c r="C118" s="16">
        <f t="shared" si="8"/>
        <v>42930</v>
      </c>
      <c r="D118" s="16">
        <f t="shared" si="8"/>
        <v>4913</v>
      </c>
      <c r="E118" s="16">
        <f t="shared" si="8"/>
        <v>39211</v>
      </c>
      <c r="F118" s="16">
        <f t="shared" si="8"/>
        <v>32885</v>
      </c>
      <c r="G118" s="16">
        <f t="shared" si="8"/>
        <v>6326</v>
      </c>
      <c r="H118" s="16">
        <f t="shared" si="3"/>
        <v>8632</v>
      </c>
      <c r="J118" s="16">
        <f t="shared" si="4"/>
        <v>0</v>
      </c>
      <c r="K118" s="16">
        <f t="shared" si="5"/>
        <v>0</v>
      </c>
    </row>
    <row r="119" spans="1:11" ht="13.5">
      <c r="A119" s="16" t="s">
        <v>29</v>
      </c>
      <c r="B119" s="16">
        <v>15910</v>
      </c>
      <c r="C119" s="16">
        <v>14067</v>
      </c>
      <c r="D119" s="16">
        <v>1843</v>
      </c>
      <c r="E119" s="16">
        <v>4474</v>
      </c>
      <c r="F119" s="16">
        <v>3843</v>
      </c>
      <c r="G119" s="16">
        <v>631</v>
      </c>
      <c r="H119" s="16">
        <f t="shared" si="3"/>
        <v>11436</v>
      </c>
      <c r="J119" s="16">
        <f t="shared" si="4"/>
        <v>0</v>
      </c>
      <c r="K119" s="16">
        <f t="shared" si="5"/>
        <v>0</v>
      </c>
    </row>
    <row r="120" spans="1:11" ht="13.5">
      <c r="A120" s="25" t="s">
        <v>122</v>
      </c>
      <c r="B120" s="16">
        <v>31933</v>
      </c>
      <c r="C120" s="16">
        <v>28863</v>
      </c>
      <c r="D120" s="16">
        <v>3070</v>
      </c>
      <c r="E120" s="16">
        <v>34737</v>
      </c>
      <c r="F120" s="16">
        <v>29042</v>
      </c>
      <c r="G120" s="16">
        <v>5695</v>
      </c>
      <c r="H120" s="16">
        <f t="shared" si="3"/>
        <v>-2804</v>
      </c>
      <c r="J120" s="16">
        <f t="shared" si="4"/>
        <v>0</v>
      </c>
      <c r="K120" s="16">
        <f t="shared" si="5"/>
        <v>0</v>
      </c>
    </row>
    <row r="121" spans="1:11" ht="13.5">
      <c r="A121" s="24" t="s">
        <v>125</v>
      </c>
      <c r="B121" s="16">
        <v>6150</v>
      </c>
      <c r="C121" s="16">
        <v>5691</v>
      </c>
      <c r="D121" s="16">
        <v>459</v>
      </c>
      <c r="E121" s="16">
        <v>20051</v>
      </c>
      <c r="F121" s="16">
        <v>16315</v>
      </c>
      <c r="G121" s="16">
        <v>3736</v>
      </c>
      <c r="H121" s="16">
        <f t="shared" si="3"/>
        <v>-13901</v>
      </c>
      <c r="J121" s="16">
        <f t="shared" si="4"/>
        <v>0</v>
      </c>
      <c r="K121" s="16">
        <f t="shared" si="5"/>
        <v>0</v>
      </c>
    </row>
    <row r="122" spans="1:11" ht="13.5">
      <c r="A122" s="24" t="s">
        <v>1</v>
      </c>
      <c r="B122" s="16">
        <v>9988</v>
      </c>
      <c r="C122" s="16">
        <v>9188</v>
      </c>
      <c r="D122" s="16">
        <v>800</v>
      </c>
      <c r="E122" s="16">
        <v>9120</v>
      </c>
      <c r="F122" s="16">
        <v>8397</v>
      </c>
      <c r="G122" s="16">
        <v>723</v>
      </c>
      <c r="H122" s="16">
        <f t="shared" si="3"/>
        <v>868</v>
      </c>
      <c r="J122" s="16">
        <f t="shared" si="4"/>
        <v>0</v>
      </c>
      <c r="K122" s="16">
        <f t="shared" si="5"/>
        <v>0</v>
      </c>
    </row>
    <row r="123" spans="1:11" ht="13.5">
      <c r="A123" s="24" t="s">
        <v>3</v>
      </c>
      <c r="B123" s="16">
        <v>10523</v>
      </c>
      <c r="C123" s="16">
        <v>9089</v>
      </c>
      <c r="D123" s="16">
        <v>1434</v>
      </c>
      <c r="E123" s="16">
        <v>3775</v>
      </c>
      <c r="F123" s="16">
        <v>2990</v>
      </c>
      <c r="G123" s="16">
        <v>785</v>
      </c>
      <c r="H123" s="16">
        <f t="shared" si="3"/>
        <v>6748</v>
      </c>
      <c r="J123" s="16">
        <f t="shared" si="4"/>
        <v>0</v>
      </c>
      <c r="K123" s="16">
        <f t="shared" si="5"/>
        <v>0</v>
      </c>
    </row>
    <row r="124" spans="1:11" ht="13.5">
      <c r="A124" s="24" t="s">
        <v>4</v>
      </c>
      <c r="B124" s="16">
        <v>5272</v>
      </c>
      <c r="C124" s="16">
        <v>4895</v>
      </c>
      <c r="D124" s="16">
        <v>377</v>
      </c>
      <c r="E124" s="16">
        <v>1791</v>
      </c>
      <c r="F124" s="16">
        <v>1340</v>
      </c>
      <c r="G124" s="16">
        <v>451</v>
      </c>
      <c r="H124" s="16">
        <f t="shared" si="3"/>
        <v>3481</v>
      </c>
      <c r="J124" s="16">
        <f t="shared" si="4"/>
        <v>0</v>
      </c>
      <c r="K124" s="16">
        <f t="shared" si="5"/>
        <v>0</v>
      </c>
    </row>
    <row r="125" spans="1:11" ht="13.5">
      <c r="A125" s="25" t="s">
        <v>30</v>
      </c>
      <c r="B125" s="16">
        <v>14774</v>
      </c>
      <c r="C125" s="16">
        <v>13205</v>
      </c>
      <c r="D125" s="16">
        <v>1569</v>
      </c>
      <c r="E125" s="16">
        <v>4082</v>
      </c>
      <c r="F125" s="16">
        <v>3508</v>
      </c>
      <c r="G125" s="16">
        <v>574</v>
      </c>
      <c r="H125" s="16">
        <f t="shared" si="3"/>
        <v>10692</v>
      </c>
      <c r="J125" s="16">
        <f t="shared" si="4"/>
        <v>0</v>
      </c>
      <c r="K125" s="16">
        <f t="shared" si="5"/>
        <v>0</v>
      </c>
    </row>
    <row r="126" spans="1:11" ht="13.5">
      <c r="A126" s="25" t="s">
        <v>100</v>
      </c>
      <c r="B126" s="16">
        <v>1136</v>
      </c>
      <c r="C126" s="16">
        <v>862</v>
      </c>
      <c r="D126" s="16">
        <v>274</v>
      </c>
      <c r="E126" s="16">
        <v>392</v>
      </c>
      <c r="F126" s="16">
        <v>335</v>
      </c>
      <c r="G126" s="16">
        <v>57</v>
      </c>
      <c r="H126" s="16">
        <f t="shared" si="3"/>
        <v>744</v>
      </c>
      <c r="J126" s="16">
        <f t="shared" si="4"/>
        <v>0</v>
      </c>
      <c r="K126" s="16">
        <f t="shared" si="5"/>
        <v>0</v>
      </c>
    </row>
    <row r="127" spans="1:11" ht="13.5">
      <c r="A127" s="16" t="s">
        <v>127</v>
      </c>
      <c r="B127" s="16">
        <f aca="true" t="shared" si="9" ref="B127:G127">B128+B129</f>
        <v>24682</v>
      </c>
      <c r="C127" s="16">
        <f t="shared" si="9"/>
        <v>20238</v>
      </c>
      <c r="D127" s="16">
        <f t="shared" si="9"/>
        <v>4444</v>
      </c>
      <c r="E127" s="16">
        <f t="shared" si="9"/>
        <v>75020</v>
      </c>
      <c r="F127" s="16">
        <f t="shared" si="9"/>
        <v>62136</v>
      </c>
      <c r="G127" s="16">
        <f t="shared" si="9"/>
        <v>12884</v>
      </c>
      <c r="H127" s="16">
        <f t="shared" si="3"/>
        <v>-50338</v>
      </c>
      <c r="J127" s="16">
        <f t="shared" si="4"/>
        <v>0</v>
      </c>
      <c r="K127" s="16">
        <f t="shared" si="5"/>
        <v>0</v>
      </c>
    </row>
    <row r="128" spans="1:11" ht="13.5">
      <c r="A128" s="16" t="s">
        <v>29</v>
      </c>
      <c r="B128" s="16">
        <v>11639</v>
      </c>
      <c r="C128" s="16">
        <v>9506</v>
      </c>
      <c r="D128" s="16">
        <v>2133</v>
      </c>
      <c r="E128" s="16">
        <v>12001</v>
      </c>
      <c r="F128" s="16">
        <v>9963</v>
      </c>
      <c r="G128" s="16">
        <v>2038</v>
      </c>
      <c r="H128" s="16">
        <f t="shared" si="3"/>
        <v>-362</v>
      </c>
      <c r="J128" s="16">
        <f t="shared" si="4"/>
        <v>0</v>
      </c>
      <c r="K128" s="16">
        <f t="shared" si="5"/>
        <v>0</v>
      </c>
    </row>
    <row r="129" spans="1:11" ht="13.5">
      <c r="A129" s="25" t="s">
        <v>122</v>
      </c>
      <c r="B129" s="16">
        <v>13043</v>
      </c>
      <c r="C129" s="16">
        <v>10732</v>
      </c>
      <c r="D129" s="16">
        <v>2311</v>
      </c>
      <c r="E129" s="16">
        <v>63019</v>
      </c>
      <c r="F129" s="16">
        <v>52173</v>
      </c>
      <c r="G129" s="16">
        <v>10846</v>
      </c>
      <c r="H129" s="16">
        <f t="shared" si="3"/>
        <v>-49976</v>
      </c>
      <c r="J129" s="16">
        <f t="shared" si="4"/>
        <v>0</v>
      </c>
      <c r="K129" s="16">
        <f t="shared" si="5"/>
        <v>0</v>
      </c>
    </row>
    <row r="130" spans="1:11" ht="13.5">
      <c r="A130" s="24" t="s">
        <v>0</v>
      </c>
      <c r="B130" s="16">
        <v>4156</v>
      </c>
      <c r="C130" s="16">
        <v>3602</v>
      </c>
      <c r="D130" s="16">
        <v>554</v>
      </c>
      <c r="E130" s="16">
        <v>40330</v>
      </c>
      <c r="F130" s="16">
        <v>32623</v>
      </c>
      <c r="G130" s="16">
        <v>7707</v>
      </c>
      <c r="H130" s="16">
        <f t="shared" si="3"/>
        <v>-36174</v>
      </c>
      <c r="J130" s="16">
        <f t="shared" si="4"/>
        <v>0</v>
      </c>
      <c r="K130" s="16">
        <f t="shared" si="5"/>
        <v>0</v>
      </c>
    </row>
    <row r="131" spans="1:11" ht="13.5">
      <c r="A131" s="24" t="s">
        <v>1</v>
      </c>
      <c r="B131" s="16">
        <v>2652</v>
      </c>
      <c r="C131" s="16">
        <v>2065</v>
      </c>
      <c r="D131" s="16">
        <v>587</v>
      </c>
      <c r="E131" s="16">
        <v>9386</v>
      </c>
      <c r="F131" s="16">
        <v>8328</v>
      </c>
      <c r="G131" s="16">
        <v>1058</v>
      </c>
      <c r="H131" s="16">
        <f t="shared" si="3"/>
        <v>-6734</v>
      </c>
      <c r="J131" s="16">
        <f t="shared" si="4"/>
        <v>0</v>
      </c>
      <c r="K131" s="16">
        <f t="shared" si="5"/>
        <v>0</v>
      </c>
    </row>
    <row r="132" spans="1:11" ht="13.5">
      <c r="A132" s="24" t="s">
        <v>123</v>
      </c>
      <c r="B132" s="16">
        <v>3775</v>
      </c>
      <c r="C132" s="16">
        <v>2990</v>
      </c>
      <c r="D132" s="16">
        <v>785</v>
      </c>
      <c r="E132" s="16">
        <v>10523</v>
      </c>
      <c r="F132" s="16">
        <v>9089</v>
      </c>
      <c r="G132" s="16">
        <v>1434</v>
      </c>
      <c r="H132" s="16">
        <f t="shared" si="3"/>
        <v>-6748</v>
      </c>
      <c r="J132" s="16">
        <f t="shared" si="4"/>
        <v>0</v>
      </c>
      <c r="K132" s="16">
        <f t="shared" si="5"/>
        <v>0</v>
      </c>
    </row>
    <row r="133" spans="1:11" ht="13.5">
      <c r="A133" s="24" t="s">
        <v>4</v>
      </c>
      <c r="B133" s="16">
        <v>2460</v>
      </c>
      <c r="C133" s="16">
        <v>2075</v>
      </c>
      <c r="D133" s="16">
        <v>385</v>
      </c>
      <c r="E133" s="16">
        <v>2780</v>
      </c>
      <c r="F133" s="16">
        <v>2133</v>
      </c>
      <c r="G133" s="16">
        <v>647</v>
      </c>
      <c r="H133" s="16">
        <f t="shared" si="3"/>
        <v>-320</v>
      </c>
      <c r="J133" s="16">
        <f t="shared" si="4"/>
        <v>0</v>
      </c>
      <c r="K133" s="16">
        <f t="shared" si="5"/>
        <v>0</v>
      </c>
    </row>
    <row r="134" spans="1:11" ht="13.5">
      <c r="A134" s="25" t="s">
        <v>30</v>
      </c>
      <c r="B134" s="16">
        <v>10926</v>
      </c>
      <c r="C134" s="16">
        <v>9009</v>
      </c>
      <c r="D134" s="16">
        <v>1917</v>
      </c>
      <c r="E134" s="16">
        <v>10924</v>
      </c>
      <c r="F134" s="16">
        <v>9017</v>
      </c>
      <c r="G134" s="16">
        <v>1907</v>
      </c>
      <c r="H134" s="16">
        <f aca="true" t="shared" si="10" ref="H134:H144">B134-E134</f>
        <v>2</v>
      </c>
      <c r="J134" s="16">
        <f aca="true" t="shared" si="11" ref="J134:J144">C134+D134-B134</f>
        <v>0</v>
      </c>
      <c r="K134" s="16">
        <f aca="true" t="shared" si="12" ref="K134:K144">F134+G134-E134</f>
        <v>0</v>
      </c>
    </row>
    <row r="135" spans="1:11" ht="13.5">
      <c r="A135" s="25" t="s">
        <v>100</v>
      </c>
      <c r="B135" s="16">
        <v>713</v>
      </c>
      <c r="C135" s="16">
        <v>497</v>
      </c>
      <c r="D135" s="16">
        <v>216</v>
      </c>
      <c r="E135" s="16">
        <v>1077</v>
      </c>
      <c r="F135" s="16">
        <v>946</v>
      </c>
      <c r="G135" s="16">
        <v>131</v>
      </c>
      <c r="H135" s="16">
        <f t="shared" si="10"/>
        <v>-364</v>
      </c>
      <c r="J135" s="16">
        <f t="shared" si="11"/>
        <v>0</v>
      </c>
      <c r="K135" s="16">
        <f t="shared" si="12"/>
        <v>0</v>
      </c>
    </row>
    <row r="136" spans="1:11" ht="13.5">
      <c r="A136" s="16" t="s">
        <v>128</v>
      </c>
      <c r="B136" s="16">
        <f aca="true" t="shared" si="13" ref="B136:G136">B137+B138</f>
        <v>29463</v>
      </c>
      <c r="C136" s="16">
        <f t="shared" si="13"/>
        <v>22921</v>
      </c>
      <c r="D136" s="16">
        <f t="shared" si="13"/>
        <v>6542</v>
      </c>
      <c r="E136" s="16">
        <f t="shared" si="13"/>
        <v>64451</v>
      </c>
      <c r="F136" s="16">
        <f t="shared" si="13"/>
        <v>54588</v>
      </c>
      <c r="G136" s="16">
        <f t="shared" si="13"/>
        <v>9863</v>
      </c>
      <c r="H136" s="16">
        <f t="shared" si="10"/>
        <v>-34988</v>
      </c>
      <c r="J136" s="16">
        <f t="shared" si="11"/>
        <v>0</v>
      </c>
      <c r="K136" s="16">
        <f t="shared" si="12"/>
        <v>0</v>
      </c>
    </row>
    <row r="137" spans="1:11" ht="13.5">
      <c r="A137" s="16" t="s">
        <v>29</v>
      </c>
      <c r="B137" s="16">
        <v>12472</v>
      </c>
      <c r="C137" s="16">
        <v>9796</v>
      </c>
      <c r="D137" s="16">
        <v>2676</v>
      </c>
      <c r="E137" s="16">
        <v>8051</v>
      </c>
      <c r="F137" s="16">
        <v>6856</v>
      </c>
      <c r="G137" s="16">
        <v>1195</v>
      </c>
      <c r="H137" s="16">
        <f t="shared" si="10"/>
        <v>4421</v>
      </c>
      <c r="J137" s="16">
        <f t="shared" si="11"/>
        <v>0</v>
      </c>
      <c r="K137" s="16">
        <f t="shared" si="12"/>
        <v>0</v>
      </c>
    </row>
    <row r="138" spans="1:11" ht="13.5">
      <c r="A138" s="25" t="s">
        <v>122</v>
      </c>
      <c r="B138" s="16">
        <v>16991</v>
      </c>
      <c r="C138" s="16">
        <v>13125</v>
      </c>
      <c r="D138" s="16">
        <v>3866</v>
      </c>
      <c r="E138" s="16">
        <v>56400</v>
      </c>
      <c r="F138" s="16">
        <v>47732</v>
      </c>
      <c r="G138" s="16">
        <v>8668</v>
      </c>
      <c r="H138" s="16">
        <f t="shared" si="10"/>
        <v>-39409</v>
      </c>
      <c r="J138" s="16">
        <f t="shared" si="11"/>
        <v>0</v>
      </c>
      <c r="K138" s="16">
        <f t="shared" si="12"/>
        <v>0</v>
      </c>
    </row>
    <row r="139" spans="1:11" ht="13.5">
      <c r="A139" s="24" t="s">
        <v>0</v>
      </c>
      <c r="B139" s="16">
        <v>8331</v>
      </c>
      <c r="C139" s="16">
        <v>6418</v>
      </c>
      <c r="D139" s="16">
        <v>1913</v>
      </c>
      <c r="E139" s="16">
        <v>38081</v>
      </c>
      <c r="F139" s="16">
        <v>31227</v>
      </c>
      <c r="G139" s="16">
        <v>6854</v>
      </c>
      <c r="H139" s="16">
        <f t="shared" si="10"/>
        <v>-29750</v>
      </c>
      <c r="J139" s="16">
        <f t="shared" si="11"/>
        <v>0</v>
      </c>
      <c r="K139" s="16">
        <f t="shared" si="12"/>
        <v>0</v>
      </c>
    </row>
    <row r="140" spans="1:11" ht="13.5">
      <c r="A140" s="24" t="s">
        <v>1</v>
      </c>
      <c r="B140" s="16">
        <v>4089</v>
      </c>
      <c r="C140" s="16">
        <v>3234</v>
      </c>
      <c r="D140" s="16">
        <v>855</v>
      </c>
      <c r="E140" s="16">
        <v>10587</v>
      </c>
      <c r="F140" s="16">
        <v>9535</v>
      </c>
      <c r="G140" s="16">
        <v>1052</v>
      </c>
      <c r="H140" s="16">
        <f t="shared" si="10"/>
        <v>-6498</v>
      </c>
      <c r="J140" s="16">
        <f t="shared" si="11"/>
        <v>0</v>
      </c>
      <c r="K140" s="16">
        <f t="shared" si="12"/>
        <v>0</v>
      </c>
    </row>
    <row r="141" spans="1:11" ht="13.5">
      <c r="A141" s="24" t="s">
        <v>123</v>
      </c>
      <c r="B141" s="16">
        <v>1791</v>
      </c>
      <c r="C141" s="16">
        <v>1340</v>
      </c>
      <c r="D141" s="16">
        <v>451</v>
      </c>
      <c r="E141" s="16">
        <v>5272</v>
      </c>
      <c r="F141" s="16">
        <v>4895</v>
      </c>
      <c r="G141" s="16">
        <v>377</v>
      </c>
      <c r="H141" s="16">
        <f t="shared" si="10"/>
        <v>-3481</v>
      </c>
      <c r="J141" s="16">
        <f t="shared" si="11"/>
        <v>0</v>
      </c>
      <c r="K141" s="16">
        <f t="shared" si="12"/>
        <v>0</v>
      </c>
    </row>
    <row r="142" spans="1:11" ht="13.5">
      <c r="A142" s="24" t="s">
        <v>3</v>
      </c>
      <c r="B142" s="16">
        <v>2780</v>
      </c>
      <c r="C142" s="16">
        <v>2133</v>
      </c>
      <c r="D142" s="16">
        <v>647</v>
      </c>
      <c r="E142" s="16">
        <v>2460</v>
      </c>
      <c r="F142" s="16">
        <v>2075</v>
      </c>
      <c r="G142" s="16">
        <v>385</v>
      </c>
      <c r="H142" s="16">
        <f t="shared" si="10"/>
        <v>320</v>
      </c>
      <c r="J142" s="16">
        <f t="shared" si="11"/>
        <v>0</v>
      </c>
      <c r="K142" s="16">
        <f t="shared" si="12"/>
        <v>0</v>
      </c>
    </row>
    <row r="143" spans="1:11" ht="13.5">
      <c r="A143" s="25" t="s">
        <v>30</v>
      </c>
      <c r="B143" s="16">
        <v>11772</v>
      </c>
      <c r="C143" s="16">
        <v>9285</v>
      </c>
      <c r="D143" s="16">
        <v>2487</v>
      </c>
      <c r="E143" s="16">
        <v>7221</v>
      </c>
      <c r="F143" s="16">
        <v>6118</v>
      </c>
      <c r="G143" s="16">
        <v>1103</v>
      </c>
      <c r="H143" s="16">
        <f t="shared" si="10"/>
        <v>4551</v>
      </c>
      <c r="J143" s="16">
        <f t="shared" si="11"/>
        <v>0</v>
      </c>
      <c r="K143" s="16">
        <f t="shared" si="12"/>
        <v>0</v>
      </c>
    </row>
    <row r="144" spans="1:11" ht="13.5">
      <c r="A144" s="25" t="s">
        <v>100</v>
      </c>
      <c r="B144" s="16">
        <v>700</v>
      </c>
      <c r="C144" s="16">
        <v>511</v>
      </c>
      <c r="D144" s="16">
        <v>189</v>
      </c>
      <c r="E144" s="16">
        <v>830</v>
      </c>
      <c r="F144" s="16">
        <v>738</v>
      </c>
      <c r="G144" s="16">
        <v>92</v>
      </c>
      <c r="H144" s="16">
        <f t="shared" si="10"/>
        <v>-130</v>
      </c>
      <c r="J144" s="16">
        <f t="shared" si="11"/>
        <v>0</v>
      </c>
      <c r="K144" s="16">
        <f t="shared" si="12"/>
        <v>0</v>
      </c>
    </row>
    <row r="150" spans="1:8" ht="13.5">
      <c r="A150" s="16" t="s">
        <v>30</v>
      </c>
      <c r="B150" s="16">
        <f aca="true" t="shared" si="14" ref="B150:H150">SUM(B8:B76)-B7</f>
        <v>0</v>
      </c>
      <c r="C150" s="16">
        <f t="shared" si="14"/>
        <v>0</v>
      </c>
      <c r="D150" s="16">
        <f t="shared" si="14"/>
        <v>0</v>
      </c>
      <c r="E150" s="16">
        <f t="shared" si="14"/>
        <v>0</v>
      </c>
      <c r="F150" s="16">
        <f t="shared" si="14"/>
        <v>0</v>
      </c>
      <c r="G150" s="16">
        <f t="shared" si="14"/>
        <v>0</v>
      </c>
      <c r="H150" s="16">
        <f t="shared" si="14"/>
        <v>0</v>
      </c>
    </row>
    <row r="151" spans="1:8" ht="13.5">
      <c r="A151" s="16" t="s">
        <v>100</v>
      </c>
      <c r="B151" s="16">
        <f aca="true" t="shared" si="15" ref="B151:H151">SUM(B78:B98)-B77</f>
        <v>0</v>
      </c>
      <c r="C151" s="16">
        <f t="shared" si="15"/>
        <v>0</v>
      </c>
      <c r="D151" s="16">
        <f t="shared" si="15"/>
        <v>0</v>
      </c>
      <c r="E151" s="16">
        <f t="shared" si="15"/>
        <v>0</v>
      </c>
      <c r="F151" s="16">
        <f t="shared" si="15"/>
        <v>0</v>
      </c>
      <c r="G151" s="16">
        <f t="shared" si="15"/>
        <v>0</v>
      </c>
      <c r="H151" s="16">
        <f t="shared" si="15"/>
        <v>0</v>
      </c>
    </row>
    <row r="152" spans="1:8" ht="13.5">
      <c r="A152" s="16" t="s">
        <v>130</v>
      </c>
      <c r="B152" s="16">
        <f aca="true" t="shared" si="16" ref="B152:H152">SUM(B107:B108)-B101</f>
        <v>0</v>
      </c>
      <c r="C152" s="16">
        <f t="shared" si="16"/>
        <v>0</v>
      </c>
      <c r="D152" s="16">
        <f t="shared" si="16"/>
        <v>0</v>
      </c>
      <c r="E152" s="16">
        <f t="shared" si="16"/>
        <v>0</v>
      </c>
      <c r="F152" s="16">
        <f t="shared" si="16"/>
        <v>0</v>
      </c>
      <c r="G152" s="16">
        <f t="shared" si="16"/>
        <v>0</v>
      </c>
      <c r="H152" s="16">
        <f t="shared" si="16"/>
        <v>0</v>
      </c>
    </row>
    <row r="153" spans="1:8" ht="13.5">
      <c r="A153" s="16" t="s">
        <v>129</v>
      </c>
      <c r="B153" s="16">
        <f aca="true" t="shared" si="17" ref="B153:H153">SUM(B103:B106)-B102</f>
        <v>0</v>
      </c>
      <c r="C153" s="16">
        <f t="shared" si="17"/>
        <v>0</v>
      </c>
      <c r="D153" s="16">
        <f t="shared" si="17"/>
        <v>0</v>
      </c>
      <c r="E153" s="16">
        <f t="shared" si="17"/>
        <v>0</v>
      </c>
      <c r="F153" s="16">
        <f t="shared" si="17"/>
        <v>0</v>
      </c>
      <c r="G153" s="16">
        <f t="shared" si="17"/>
        <v>0</v>
      </c>
      <c r="H153" s="16">
        <f t="shared" si="17"/>
        <v>0</v>
      </c>
    </row>
    <row r="154" spans="1:8" ht="13.5">
      <c r="A154" s="16" t="s">
        <v>131</v>
      </c>
      <c r="B154" s="16">
        <f aca="true" t="shared" si="18" ref="B154:H154">SUM(B116:B117)-B110</f>
        <v>0</v>
      </c>
      <c r="C154" s="16">
        <f t="shared" si="18"/>
        <v>0</v>
      </c>
      <c r="D154" s="16">
        <f t="shared" si="18"/>
        <v>0</v>
      </c>
      <c r="E154" s="16">
        <f t="shared" si="18"/>
        <v>0</v>
      </c>
      <c r="F154" s="16">
        <f t="shared" si="18"/>
        <v>0</v>
      </c>
      <c r="G154" s="16">
        <f t="shared" si="18"/>
        <v>0</v>
      </c>
      <c r="H154" s="16">
        <f t="shared" si="18"/>
        <v>0</v>
      </c>
    </row>
    <row r="155" spans="1:8" ht="13.5">
      <c r="A155" s="16" t="s">
        <v>132</v>
      </c>
      <c r="B155" s="16">
        <f aca="true" t="shared" si="19" ref="B155:H155">SUM(B112:B115)-B111</f>
        <v>0</v>
      </c>
      <c r="C155" s="16">
        <f t="shared" si="19"/>
        <v>0</v>
      </c>
      <c r="D155" s="16">
        <f t="shared" si="19"/>
        <v>0</v>
      </c>
      <c r="E155" s="16">
        <f t="shared" si="19"/>
        <v>0</v>
      </c>
      <c r="F155" s="16">
        <f t="shared" si="19"/>
        <v>0</v>
      </c>
      <c r="G155" s="16">
        <f t="shared" si="19"/>
        <v>0</v>
      </c>
      <c r="H155" s="16">
        <f t="shared" si="19"/>
        <v>0</v>
      </c>
    </row>
    <row r="156" spans="1:8" ht="13.5">
      <c r="A156" s="16" t="s">
        <v>133</v>
      </c>
      <c r="B156" s="16">
        <f aca="true" t="shared" si="20" ref="B156:H156">SUM(B125:B126)-B119</f>
        <v>0</v>
      </c>
      <c r="C156" s="16">
        <f t="shared" si="20"/>
        <v>0</v>
      </c>
      <c r="D156" s="16">
        <f t="shared" si="20"/>
        <v>0</v>
      </c>
      <c r="E156" s="16">
        <f t="shared" si="20"/>
        <v>0</v>
      </c>
      <c r="F156" s="16">
        <f t="shared" si="20"/>
        <v>0</v>
      </c>
      <c r="G156" s="16">
        <f t="shared" si="20"/>
        <v>0</v>
      </c>
      <c r="H156" s="16">
        <f t="shared" si="20"/>
        <v>0</v>
      </c>
    </row>
    <row r="157" spans="1:8" ht="13.5">
      <c r="A157" s="16" t="s">
        <v>134</v>
      </c>
      <c r="B157" s="16">
        <f aca="true" t="shared" si="21" ref="B157:H157">SUM(B121:B124)-B120</f>
        <v>0</v>
      </c>
      <c r="C157" s="16">
        <f t="shared" si="21"/>
        <v>0</v>
      </c>
      <c r="D157" s="16">
        <f t="shared" si="21"/>
        <v>0</v>
      </c>
      <c r="E157" s="16">
        <f t="shared" si="21"/>
        <v>0</v>
      </c>
      <c r="F157" s="16">
        <f t="shared" si="21"/>
        <v>0</v>
      </c>
      <c r="G157" s="16">
        <f t="shared" si="21"/>
        <v>0</v>
      </c>
      <c r="H157" s="16">
        <f t="shared" si="21"/>
        <v>0</v>
      </c>
    </row>
    <row r="158" spans="1:8" ht="13.5">
      <c r="A158" s="16" t="s">
        <v>135</v>
      </c>
      <c r="B158" s="16">
        <f aca="true" t="shared" si="22" ref="B158:H158">SUM(B134:B135)-B128</f>
        <v>0</v>
      </c>
      <c r="C158" s="16">
        <f t="shared" si="22"/>
        <v>0</v>
      </c>
      <c r="D158" s="16">
        <f t="shared" si="22"/>
        <v>0</v>
      </c>
      <c r="E158" s="16">
        <f t="shared" si="22"/>
        <v>0</v>
      </c>
      <c r="F158" s="16">
        <f t="shared" si="22"/>
        <v>0</v>
      </c>
      <c r="G158" s="16">
        <f t="shared" si="22"/>
        <v>0</v>
      </c>
      <c r="H158" s="16">
        <f t="shared" si="22"/>
        <v>0</v>
      </c>
    </row>
    <row r="159" spans="1:8" ht="13.5">
      <c r="A159" s="16" t="s">
        <v>136</v>
      </c>
      <c r="B159" s="16">
        <f aca="true" t="shared" si="23" ref="B159:H159">SUM(B130:B133)-B129</f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</row>
    <row r="160" spans="1:8" ht="13.5">
      <c r="A160" s="16" t="s">
        <v>137</v>
      </c>
      <c r="B160" s="16">
        <f aca="true" t="shared" si="24" ref="B160:H160">SUM(B143:B144)-B137</f>
        <v>0</v>
      </c>
      <c r="C160" s="16">
        <f t="shared" si="24"/>
        <v>0</v>
      </c>
      <c r="D160" s="16">
        <f t="shared" si="24"/>
        <v>0</v>
      </c>
      <c r="E160" s="16">
        <f t="shared" si="24"/>
        <v>0</v>
      </c>
      <c r="F160" s="16">
        <f t="shared" si="24"/>
        <v>0</v>
      </c>
      <c r="G160" s="16">
        <f t="shared" si="24"/>
        <v>0</v>
      </c>
      <c r="H160" s="16">
        <f t="shared" si="24"/>
        <v>0</v>
      </c>
    </row>
    <row r="161" spans="1:8" ht="13.5">
      <c r="A161" s="16" t="s">
        <v>138</v>
      </c>
      <c r="B161" s="16">
        <f aca="true" t="shared" si="25" ref="B161:H161">SUM(B139:B142)-B138</f>
        <v>0</v>
      </c>
      <c r="C161" s="16">
        <f t="shared" si="25"/>
        <v>0</v>
      </c>
      <c r="D161" s="16">
        <f t="shared" si="25"/>
        <v>0</v>
      </c>
      <c r="E161" s="16">
        <f t="shared" si="25"/>
        <v>0</v>
      </c>
      <c r="F161" s="16">
        <f t="shared" si="25"/>
        <v>0</v>
      </c>
      <c r="G161" s="16">
        <f t="shared" si="25"/>
        <v>0</v>
      </c>
      <c r="H161" s="16">
        <f t="shared" si="25"/>
        <v>0</v>
      </c>
    </row>
  </sheetData>
  <printOptions/>
  <pageMargins left="0.75" right="0.75" top="1" bottom="1" header="0.512" footer="0.512"/>
  <pageSetup horizontalDpi="600" verticalDpi="600" orientation="portrait" paperSize="12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3" sqref="G3"/>
    </sheetView>
  </sheetViews>
  <sheetFormatPr defaultColWidth="9.00390625" defaultRowHeight="13.5"/>
  <cols>
    <col min="1" max="1" width="19.375" style="0" bestFit="1" customWidth="1"/>
    <col min="2" max="2" width="11.00390625" style="0" customWidth="1"/>
    <col min="3" max="3" width="14.00390625" style="0" customWidth="1"/>
    <col min="4" max="4" width="14.25390625" style="0" bestFit="1" customWidth="1"/>
    <col min="5" max="5" width="11.25390625" style="0" customWidth="1"/>
    <col min="6" max="6" width="13.00390625" style="0" customWidth="1"/>
    <col min="7" max="7" width="14.25390625" style="0" bestFit="1" customWidth="1"/>
    <col min="9" max="9" width="10.625" style="0" bestFit="1" customWidth="1"/>
  </cols>
  <sheetData>
    <row r="2" ht="13.5">
      <c r="B2" s="1" t="s">
        <v>139</v>
      </c>
    </row>
    <row r="3" ht="13.5">
      <c r="G3" t="s">
        <v>168</v>
      </c>
    </row>
    <row r="4" spans="1:9" ht="13.5">
      <c r="A4" s="7"/>
      <c r="B4" s="4" t="s">
        <v>141</v>
      </c>
      <c r="C4" s="5"/>
      <c r="D4" s="6"/>
      <c r="E4" s="4" t="s">
        <v>146</v>
      </c>
      <c r="F4" s="5"/>
      <c r="G4" s="6"/>
      <c r="H4" s="7"/>
      <c r="I4" s="7"/>
    </row>
    <row r="5" spans="1:9" ht="13.5">
      <c r="A5" s="9" t="s">
        <v>140</v>
      </c>
      <c r="B5" s="7" t="s">
        <v>7</v>
      </c>
      <c r="C5" s="7" t="s">
        <v>142</v>
      </c>
      <c r="D5" s="7" t="s">
        <v>144</v>
      </c>
      <c r="E5" s="7" t="s">
        <v>7</v>
      </c>
      <c r="F5" s="7" t="s">
        <v>148</v>
      </c>
      <c r="G5" s="7" t="s">
        <v>149</v>
      </c>
      <c r="H5" s="9" t="s">
        <v>152</v>
      </c>
      <c r="I5" s="9" t="s">
        <v>153</v>
      </c>
    </row>
    <row r="6" spans="1:9" ht="13.5">
      <c r="A6" s="8"/>
      <c r="B6" s="8"/>
      <c r="C6" s="8" t="s">
        <v>143</v>
      </c>
      <c r="D6" s="8" t="s">
        <v>145</v>
      </c>
      <c r="E6" s="8" t="s">
        <v>151</v>
      </c>
      <c r="F6" s="8" t="s">
        <v>147</v>
      </c>
      <c r="G6" s="8" t="s">
        <v>150</v>
      </c>
      <c r="H6" s="8"/>
      <c r="I6" s="8"/>
    </row>
    <row r="7" spans="1:9" ht="13.5">
      <c r="A7" t="s">
        <v>7</v>
      </c>
      <c r="B7" s="12">
        <v>479218</v>
      </c>
      <c r="C7">
        <v>444471</v>
      </c>
      <c r="D7">
        <v>34747</v>
      </c>
      <c r="E7">
        <v>549362</v>
      </c>
      <c r="F7">
        <v>444471</v>
      </c>
      <c r="G7">
        <v>104891</v>
      </c>
      <c r="H7">
        <f>E7-B7</f>
        <v>70144</v>
      </c>
      <c r="I7">
        <f>ROUND(G7/E7*100,1)</f>
        <v>19.1</v>
      </c>
    </row>
    <row r="8" spans="1:9" ht="13.5">
      <c r="A8" t="s">
        <v>167</v>
      </c>
      <c r="B8" s="13">
        <v>6783</v>
      </c>
      <c r="C8">
        <v>6671</v>
      </c>
      <c r="D8">
        <v>112</v>
      </c>
      <c r="E8">
        <v>6798</v>
      </c>
      <c r="F8">
        <v>6671</v>
      </c>
      <c r="G8">
        <v>127</v>
      </c>
      <c r="H8">
        <f aca="true" t="shared" si="0" ref="H8:H21">E8-B8</f>
        <v>15</v>
      </c>
      <c r="I8">
        <f aca="true" t="shared" si="1" ref="I8:I21">ROUND(G8/E8*100,1)</f>
        <v>1.9</v>
      </c>
    </row>
    <row r="9" spans="1:9" ht="13.5">
      <c r="A9" t="s">
        <v>154</v>
      </c>
      <c r="B9" s="13">
        <v>115</v>
      </c>
      <c r="C9">
        <v>107</v>
      </c>
      <c r="D9">
        <v>8</v>
      </c>
      <c r="E9">
        <v>168</v>
      </c>
      <c r="F9">
        <v>107</v>
      </c>
      <c r="G9">
        <v>61</v>
      </c>
      <c r="H9">
        <f t="shared" si="0"/>
        <v>53</v>
      </c>
      <c r="I9">
        <f t="shared" si="1"/>
        <v>36.3</v>
      </c>
    </row>
    <row r="10" spans="1:9" ht="13.5">
      <c r="A10" t="s">
        <v>155</v>
      </c>
      <c r="B10" s="13">
        <v>107</v>
      </c>
      <c r="C10">
        <v>49</v>
      </c>
      <c r="D10">
        <v>58</v>
      </c>
      <c r="E10">
        <v>67</v>
      </c>
      <c r="F10">
        <v>49</v>
      </c>
      <c r="G10">
        <v>18</v>
      </c>
      <c r="H10">
        <f t="shared" si="0"/>
        <v>-40</v>
      </c>
      <c r="I10">
        <f t="shared" si="1"/>
        <v>26.9</v>
      </c>
    </row>
    <row r="11" spans="1:9" ht="13.5">
      <c r="A11" t="s">
        <v>156</v>
      </c>
      <c r="B11" s="13">
        <v>107</v>
      </c>
      <c r="C11">
        <v>86</v>
      </c>
      <c r="D11">
        <v>21</v>
      </c>
      <c r="E11">
        <v>124</v>
      </c>
      <c r="F11">
        <v>86</v>
      </c>
      <c r="G11">
        <v>38</v>
      </c>
      <c r="H11">
        <f t="shared" si="0"/>
        <v>17</v>
      </c>
      <c r="I11">
        <f t="shared" si="1"/>
        <v>30.6</v>
      </c>
    </row>
    <row r="12" spans="1:9" ht="13.5">
      <c r="A12" t="s">
        <v>157</v>
      </c>
      <c r="B12" s="13">
        <v>51579</v>
      </c>
      <c r="C12">
        <v>47323</v>
      </c>
      <c r="D12">
        <v>4256</v>
      </c>
      <c r="E12">
        <v>65386</v>
      </c>
      <c r="F12">
        <v>47323</v>
      </c>
      <c r="G12">
        <v>18063</v>
      </c>
      <c r="H12">
        <f t="shared" si="0"/>
        <v>13807</v>
      </c>
      <c r="I12">
        <f t="shared" si="1"/>
        <v>27.6</v>
      </c>
    </row>
    <row r="13" spans="1:9" ht="13.5">
      <c r="A13" t="s">
        <v>158</v>
      </c>
      <c r="B13" s="13">
        <v>37846</v>
      </c>
      <c r="C13">
        <v>30769</v>
      </c>
      <c r="D13">
        <v>7077</v>
      </c>
      <c r="E13">
        <v>40945</v>
      </c>
      <c r="F13">
        <v>30769</v>
      </c>
      <c r="G13">
        <v>10176</v>
      </c>
      <c r="H13">
        <f t="shared" si="0"/>
        <v>3099</v>
      </c>
      <c r="I13">
        <f t="shared" si="1"/>
        <v>24.9</v>
      </c>
    </row>
    <row r="14" spans="1:9" ht="13.5">
      <c r="A14" s="10" t="s">
        <v>159</v>
      </c>
      <c r="B14" s="13">
        <v>3949</v>
      </c>
      <c r="C14">
        <v>3593</v>
      </c>
      <c r="D14">
        <v>356</v>
      </c>
      <c r="E14">
        <v>4371</v>
      </c>
      <c r="F14">
        <v>3593</v>
      </c>
      <c r="G14">
        <v>778</v>
      </c>
      <c r="H14">
        <f t="shared" si="0"/>
        <v>422</v>
      </c>
      <c r="I14">
        <f t="shared" si="1"/>
        <v>17.8</v>
      </c>
    </row>
    <row r="15" spans="1:9" ht="13.5">
      <c r="A15" t="s">
        <v>160</v>
      </c>
      <c r="B15" s="13">
        <v>32659</v>
      </c>
      <c r="C15">
        <v>29335</v>
      </c>
      <c r="D15">
        <v>3324</v>
      </c>
      <c r="E15">
        <v>42309</v>
      </c>
      <c r="F15">
        <v>29335</v>
      </c>
      <c r="G15">
        <v>12974</v>
      </c>
      <c r="H15">
        <f t="shared" si="0"/>
        <v>9650</v>
      </c>
      <c r="I15">
        <f t="shared" si="1"/>
        <v>30.7</v>
      </c>
    </row>
    <row r="16" spans="1:9" ht="13.5">
      <c r="A16" s="11" t="s">
        <v>161</v>
      </c>
      <c r="B16" s="13">
        <v>153305</v>
      </c>
      <c r="C16">
        <v>145762</v>
      </c>
      <c r="D16">
        <v>7543</v>
      </c>
      <c r="E16">
        <v>173887</v>
      </c>
      <c r="F16">
        <v>145762</v>
      </c>
      <c r="G16">
        <v>28125</v>
      </c>
      <c r="H16">
        <f t="shared" si="0"/>
        <v>20582</v>
      </c>
      <c r="I16">
        <f t="shared" si="1"/>
        <v>16.2</v>
      </c>
    </row>
    <row r="17" spans="1:9" ht="13.5">
      <c r="A17" t="s">
        <v>162</v>
      </c>
      <c r="B17" s="13">
        <v>18443</v>
      </c>
      <c r="C17">
        <v>17483</v>
      </c>
      <c r="D17">
        <v>960</v>
      </c>
      <c r="E17">
        <v>21344</v>
      </c>
      <c r="F17">
        <v>17483</v>
      </c>
      <c r="G17">
        <v>3861</v>
      </c>
      <c r="H17">
        <f t="shared" si="0"/>
        <v>2901</v>
      </c>
      <c r="I17">
        <f t="shared" si="1"/>
        <v>18.1</v>
      </c>
    </row>
    <row r="18" spans="1:9" ht="13.5">
      <c r="A18" t="s">
        <v>163</v>
      </c>
      <c r="B18" s="13">
        <v>7176</v>
      </c>
      <c r="C18">
        <v>7052</v>
      </c>
      <c r="D18">
        <v>124</v>
      </c>
      <c r="E18">
        <v>8147</v>
      </c>
      <c r="F18">
        <v>7052</v>
      </c>
      <c r="G18">
        <v>1095</v>
      </c>
      <c r="H18">
        <f t="shared" si="0"/>
        <v>971</v>
      </c>
      <c r="I18">
        <f t="shared" si="1"/>
        <v>13.4</v>
      </c>
    </row>
    <row r="19" spans="1:9" ht="13.5">
      <c r="A19" t="s">
        <v>164</v>
      </c>
      <c r="B19" s="13">
        <v>144015</v>
      </c>
      <c r="C19">
        <v>134560</v>
      </c>
      <c r="D19">
        <v>9455</v>
      </c>
      <c r="E19">
        <v>159413</v>
      </c>
      <c r="F19">
        <v>134560</v>
      </c>
      <c r="G19">
        <v>24853</v>
      </c>
      <c r="H19">
        <f t="shared" si="0"/>
        <v>15398</v>
      </c>
      <c r="I19">
        <f t="shared" si="1"/>
        <v>15.6</v>
      </c>
    </row>
    <row r="20" spans="1:9" ht="13.5">
      <c r="A20" s="11" t="s">
        <v>165</v>
      </c>
      <c r="B20" s="13">
        <v>19176</v>
      </c>
      <c r="C20">
        <v>17880</v>
      </c>
      <c r="D20">
        <v>1296</v>
      </c>
      <c r="E20">
        <v>22503</v>
      </c>
      <c r="F20">
        <v>17880</v>
      </c>
      <c r="G20">
        <v>4623</v>
      </c>
      <c r="H20">
        <f t="shared" si="0"/>
        <v>3327</v>
      </c>
      <c r="I20">
        <f t="shared" si="1"/>
        <v>20.5</v>
      </c>
    </row>
    <row r="21" spans="1:9" ht="13.5">
      <c r="A21" s="14" t="s">
        <v>166</v>
      </c>
      <c r="B21" s="15">
        <v>3958</v>
      </c>
      <c r="C21" s="14">
        <v>3801</v>
      </c>
      <c r="D21" s="14">
        <v>157</v>
      </c>
      <c r="E21" s="14">
        <v>3900</v>
      </c>
      <c r="F21" s="14">
        <v>3801</v>
      </c>
      <c r="G21" s="14">
        <v>99</v>
      </c>
      <c r="H21" s="14">
        <f t="shared" si="0"/>
        <v>-58</v>
      </c>
      <c r="I21" s="14">
        <f t="shared" si="1"/>
        <v>2.5</v>
      </c>
    </row>
    <row r="25" spans="2:8" ht="13.5">
      <c r="B25">
        <f>SUM(B8:B21)-B7</f>
        <v>0</v>
      </c>
      <c r="C25">
        <f aca="true" t="shared" si="2" ref="C25:H25">SUM(C8:C21)-C7</f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2001-06-06T08:14:12Z</cp:lastPrinted>
  <dcterms:created xsi:type="dcterms:W3CDTF">1998-02-09T21:50:09Z</dcterms:created>
  <dcterms:modified xsi:type="dcterms:W3CDTF">2001-06-06T08:14:14Z</dcterms:modified>
  <cp:category/>
  <cp:version/>
  <cp:contentType/>
  <cp:contentStatus/>
</cp:coreProperties>
</file>