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27" activeTab="0"/>
  </bookViews>
  <sheets>
    <sheet name="様式11号見積書" sheetId="1" r:id="rId1"/>
    <sheet name="様式11号見積書（記載例）" sheetId="2" r:id="rId2"/>
  </sheets>
  <definedNames>
    <definedName name="_xlnm.Print_Area" localSheetId="0">'様式11号見積書'!$A$1:$AH$73</definedName>
    <definedName name="_xlnm.Print_Area" localSheetId="1">'様式11号見積書（記載例）'!$A$1:$AH$73</definedName>
  </definedNames>
  <calcPr fullCalcOnLoad="1"/>
</workbook>
</file>

<file path=xl/sharedStrings.xml><?xml version="1.0" encoding="utf-8"?>
<sst xmlns="http://schemas.openxmlformats.org/spreadsheetml/2006/main" count="199" uniqueCount="70">
  <si>
    <t>人件費</t>
  </si>
  <si>
    <t>金額</t>
  </si>
  <si>
    <t>(あて先）　仙台市健康福祉局長</t>
  </si>
  <si>
    <t>（単位：円）</t>
  </si>
  <si>
    <t>令和　　　年　　　月　　　日</t>
  </si>
  <si>
    <t>法人名　　　　　　　　　　　　　　　　　　　　　　　　　　　　　　　　　</t>
  </si>
  <si>
    <t>実施事業所名</t>
  </si>
  <si>
    <t>代表者職氏名            　　　　　    　　　　　          　　　印</t>
  </si>
  <si>
    <t>消耗品費</t>
  </si>
  <si>
    <t>保険料</t>
  </si>
  <si>
    <t>通信費</t>
  </si>
  <si>
    <t>　　　　　　　　　　　　　　　　印</t>
  </si>
  <si>
    <t>フレイル予防応援教室事業実施見積書</t>
  </si>
  <si>
    <t>円</t>
  </si>
  <si>
    <t>（A）</t>
  </si>
  <si>
    <t>×</t>
  </si>
  <si>
    <t>消費税等</t>
  </si>
  <si>
    <t>合計</t>
  </si>
  <si>
    <t>金額の説明</t>
  </si>
  <si>
    <t>教室運営費</t>
  </si>
  <si>
    <t>700円×4時間</t>
  </si>
  <si>
    <t>＝</t>
  </si>
  <si>
    <t>500円×5人</t>
  </si>
  <si>
    <t>100円×5人</t>
  </si>
  <si>
    <t>小計（税抜き）</t>
  </si>
  <si>
    <t>備考</t>
  </si>
  <si>
    <t>2,000円×２時間</t>
  </si>
  <si>
    <t>130円×5人</t>
  </si>
  <si>
    <t>【教室運営費】※教室1回あたり</t>
  </si>
  <si>
    <t>500円×1人</t>
  </si>
  <si>
    <t>130円×1人</t>
  </si>
  <si>
    <t>100×1人</t>
  </si>
  <si>
    <t>小計（税抜き）</t>
  </si>
  <si>
    <t>消費税等</t>
  </si>
  <si>
    <t>合計</t>
  </si>
  <si>
    <t>事務員1人×45分</t>
  </si>
  <si>
    <t>歯科衛生士×1.３時間</t>
  </si>
  <si>
    <t>6,500円×1.3</t>
  </si>
  <si>
    <t>【口腔プログラム】※実施するときのみ</t>
  </si>
  <si>
    <t>【栄養プログラム】※実施するときのみ</t>
  </si>
  <si>
    <t>（B）</t>
  </si>
  <si>
    <t>（C）</t>
  </si>
  <si>
    <t>（D)</t>
  </si>
  <si>
    <t>+</t>
  </si>
  <si>
    <t>人</t>
  </si>
  <si>
    <t>回</t>
  </si>
  <si>
    <t>=</t>
  </si>
  <si>
    <t>口腔プログラム</t>
  </si>
  <si>
    <t>栄養プログラム</t>
  </si>
  <si>
    <t>C</t>
  </si>
  <si>
    <t>D</t>
  </si>
  <si>
    <t>（</t>
  </si>
  <si>
    <t>（様式第11号）</t>
  </si>
  <si>
    <t>利用者１～５人【定額】</t>
  </si>
  <si>
    <t>利用者６人～⒑人
（利用者1人あたり）</t>
  </si>
  <si>
    <t>1～5人委託料【定額】</t>
  </si>
  <si>
    <t>6人以降の1人あたり
委託料</t>
  </si>
  <si>
    <t>年間最大回数</t>
  </si>
  <si>
    <t>受け入れ人数</t>
  </si>
  <si>
    <t>総合計額</t>
  </si>
  <si>
    <t>）</t>
  </si>
  <si>
    <t>管理栄養士×1.３時間</t>
  </si>
  <si>
    <t>教室指導員１人×４時間</t>
  </si>
  <si>
    <t>事務員1人×２時間</t>
  </si>
  <si>
    <t>2,000円×45分</t>
  </si>
  <si>
    <t>2,500円×４時間</t>
  </si>
  <si>
    <t>500円</t>
  </si>
  <si>
    <t>事務運営費</t>
  </si>
  <si>
    <t>（記載例）</t>
  </si>
  <si>
    <t>光熱水費等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</si>
</sst>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6"/>
      <name val="ＭＳ Ｐゴシック"/>
      <family val="3"/>
    </font>
    <font>
      <sz val="12"/>
      <color indexed="55"/>
      <name val="ＭＳ Ｐ明朝"/>
      <family val="1"/>
    </font>
    <font>
      <sz val="11"/>
      <color indexed="55"/>
      <name val="ＭＳ Ｐ明朝"/>
      <family val="1"/>
    </font>
    <font>
      <sz val="20"/>
      <color indexed="10"/>
      <name val="ＭＳ Ｐ明朝"/>
      <family val="1"/>
    </font>
    <font>
      <sz val="9"/>
      <color indexed="55"/>
      <name val="ＭＳ Ｐ明朝"/>
      <family val="1"/>
    </font>
    <font>
      <sz val="6"/>
      <color indexed="55"/>
      <name val="ＭＳ Ｐ明朝"/>
      <family val="1"/>
    </font>
    <font>
      <b/>
      <u val="single"/>
      <sz val="11"/>
      <color indexed="10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9"/>
      <color theme="1"/>
      <name val="ＭＳ Ｐ明朝"/>
      <family val="1"/>
    </font>
    <font>
      <sz val="16"/>
      <name val="Calibri"/>
      <family val="3"/>
    </font>
    <font>
      <sz val="12"/>
      <color theme="0" tint="-0.3499799966812134"/>
      <name val="ＭＳ Ｐ明朝"/>
      <family val="1"/>
    </font>
    <font>
      <sz val="11"/>
      <color theme="0" tint="-0.3499799966812134"/>
      <name val="ＭＳ Ｐ明朝"/>
      <family val="1"/>
    </font>
    <font>
      <sz val="20"/>
      <color rgb="FFFF0000"/>
      <name val="ＭＳ Ｐ明朝"/>
      <family val="1"/>
    </font>
    <font>
      <b/>
      <u val="single"/>
      <sz val="11"/>
      <color rgb="FFFF0000"/>
      <name val="ＭＳ Ｐ明朝"/>
      <family val="1"/>
    </font>
    <font>
      <sz val="9"/>
      <color theme="0" tint="-0.3499799966812134"/>
      <name val="ＭＳ Ｐ明朝"/>
      <family val="1"/>
    </font>
    <font>
      <sz val="6"/>
      <color theme="0" tint="-0.349979996681213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 textRotation="255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38" fontId="61" fillId="0" borderId="11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6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178" fontId="65" fillId="33" borderId="13" xfId="0" applyNumberFormat="1" applyFont="1" applyFill="1" applyBorder="1" applyAlignment="1" applyProtection="1">
      <alignment horizontal="center" vertical="center"/>
      <protection/>
    </xf>
    <xf numFmtId="0" fontId="65" fillId="33" borderId="14" xfId="0" applyFont="1" applyFill="1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center" vertical="center"/>
      <protection/>
    </xf>
    <xf numFmtId="0" fontId="65" fillId="33" borderId="16" xfId="0" applyFont="1" applyFill="1" applyBorder="1" applyAlignment="1" applyProtection="1">
      <alignment horizontal="center" vertical="center"/>
      <protection/>
    </xf>
    <xf numFmtId="0" fontId="65" fillId="33" borderId="17" xfId="0" applyFont="1" applyFill="1" applyBorder="1" applyAlignment="1" applyProtection="1">
      <alignment horizontal="center" vertical="center"/>
      <protection/>
    </xf>
    <xf numFmtId="0" fontId="65" fillId="33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8" fontId="64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3" fontId="2" fillId="33" borderId="19" xfId="0" applyNumberFormat="1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8" fontId="65" fillId="33" borderId="19" xfId="0" applyNumberFormat="1" applyFont="1" applyFill="1" applyBorder="1" applyAlignment="1" applyProtection="1">
      <alignment horizontal="center" vertical="center"/>
      <protection/>
    </xf>
    <xf numFmtId="178" fontId="65" fillId="33" borderId="20" xfId="0" applyNumberFormat="1" applyFont="1" applyFill="1" applyBorder="1" applyAlignment="1" applyProtection="1">
      <alignment horizontal="center" vertical="center"/>
      <protection/>
    </xf>
    <xf numFmtId="178" fontId="65" fillId="33" borderId="21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6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7" fillId="13" borderId="0" xfId="0" applyFont="1" applyFill="1" applyAlignment="1" applyProtection="1">
      <alignment horizontal="center" vertical="center"/>
      <protection/>
    </xf>
    <xf numFmtId="0" fontId="66" fillId="0" borderId="17" xfId="0" applyFont="1" applyFill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 wrapText="1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38" fontId="2" fillId="33" borderId="22" xfId="0" applyNumberFormat="1" applyFont="1" applyFill="1" applyBorder="1" applyAlignment="1" applyProtection="1">
      <alignment horizontal="center" vertical="center"/>
      <protection/>
    </xf>
    <xf numFmtId="38" fontId="2" fillId="33" borderId="23" xfId="0" applyNumberFormat="1" applyFont="1" applyFill="1" applyBorder="1" applyAlignment="1" applyProtection="1">
      <alignment horizontal="center" vertical="center"/>
      <protection/>
    </xf>
    <xf numFmtId="38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176" fontId="2" fillId="6" borderId="27" xfId="49" applyNumberFormat="1" applyFont="1" applyFill="1" applyBorder="1" applyAlignment="1" applyProtection="1">
      <alignment horizontal="center" vertical="center"/>
      <protection locked="0"/>
    </xf>
    <xf numFmtId="38" fontId="7" fillId="0" borderId="28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6" borderId="30" xfId="49" applyNumberFormat="1" applyFont="1" applyFill="1" applyBorder="1" applyAlignment="1" applyProtection="1">
      <alignment horizontal="center" vertical="center"/>
      <protection locked="0"/>
    </xf>
    <xf numFmtId="176" fontId="2" fillId="6" borderId="10" xfId="49" applyNumberFormat="1" applyFont="1" applyFill="1" applyBorder="1" applyAlignment="1" applyProtection="1">
      <alignment horizontal="center" vertical="center"/>
      <protection locked="0"/>
    </xf>
    <xf numFmtId="176" fontId="2" fillId="6" borderId="31" xfId="49" applyNumberFormat="1" applyFont="1" applyFill="1" applyBorder="1" applyAlignment="1" applyProtection="1">
      <alignment horizontal="center" vertical="center"/>
      <protection locked="0"/>
    </xf>
    <xf numFmtId="3" fontId="14" fillId="6" borderId="28" xfId="0" applyNumberFormat="1" applyFont="1" applyFill="1" applyBorder="1" applyAlignment="1" applyProtection="1">
      <alignment horizontal="center" vertical="center"/>
      <protection locked="0"/>
    </xf>
    <xf numFmtId="3" fontId="14" fillId="6" borderId="11" xfId="0" applyNumberFormat="1" applyFont="1" applyFill="1" applyBorder="1" applyAlignment="1" applyProtection="1">
      <alignment horizontal="center" vertical="center"/>
      <protection locked="0"/>
    </xf>
    <xf numFmtId="3" fontId="14" fillId="6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3" fontId="7" fillId="0" borderId="36" xfId="0" applyNumberFormat="1" applyFont="1" applyFill="1" applyBorder="1" applyAlignment="1" applyProtection="1">
      <alignment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176" fontId="2" fillId="6" borderId="32" xfId="49" applyNumberFormat="1" applyFont="1" applyFill="1" applyBorder="1" applyAlignment="1" applyProtection="1">
      <alignment horizontal="center" vertical="center"/>
      <protection locked="0"/>
    </xf>
    <xf numFmtId="176" fontId="2" fillId="6" borderId="33" xfId="49" applyNumberFormat="1" applyFont="1" applyFill="1" applyBorder="1" applyAlignment="1" applyProtection="1">
      <alignment horizontal="center" vertical="center"/>
      <protection locked="0"/>
    </xf>
    <xf numFmtId="176" fontId="2" fillId="6" borderId="34" xfId="49" applyNumberFormat="1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center" textRotation="255" wrapText="1"/>
      <protection locked="0"/>
    </xf>
    <xf numFmtId="0" fontId="2" fillId="6" borderId="34" xfId="0" applyFont="1" applyFill="1" applyBorder="1" applyAlignment="1" applyProtection="1">
      <alignment horizontal="center" vertical="center" textRotation="255" wrapText="1"/>
      <protection locked="0"/>
    </xf>
    <xf numFmtId="0" fontId="2" fillId="6" borderId="38" xfId="0" applyFont="1" applyFill="1" applyBorder="1" applyAlignment="1" applyProtection="1">
      <alignment horizontal="center" vertical="center" textRotation="255" wrapText="1"/>
      <protection locked="0"/>
    </xf>
    <xf numFmtId="0" fontId="2" fillId="6" borderId="39" xfId="0" applyFont="1" applyFill="1" applyBorder="1" applyAlignment="1" applyProtection="1">
      <alignment horizontal="center" vertical="center" textRotation="255" wrapText="1"/>
      <protection locked="0"/>
    </xf>
    <xf numFmtId="0" fontId="2" fillId="6" borderId="30" xfId="0" applyFont="1" applyFill="1" applyBorder="1" applyAlignment="1" applyProtection="1">
      <alignment horizontal="center" vertical="center" textRotation="255" wrapText="1"/>
      <protection locked="0"/>
    </xf>
    <xf numFmtId="0" fontId="2" fillId="6" borderId="31" xfId="0" applyFont="1" applyFill="1" applyBorder="1" applyAlignment="1" applyProtection="1">
      <alignment horizontal="center" vertical="center" textRotation="255" wrapText="1"/>
      <protection locked="0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78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178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176" fontId="2" fillId="6" borderId="38" xfId="49" applyNumberFormat="1" applyFont="1" applyFill="1" applyBorder="1" applyAlignment="1" applyProtection="1">
      <alignment horizontal="center" vertical="center"/>
      <protection locked="0"/>
    </xf>
    <xf numFmtId="176" fontId="2" fillId="6" borderId="0" xfId="49" applyNumberFormat="1" applyFont="1" applyFill="1" applyBorder="1" applyAlignment="1" applyProtection="1">
      <alignment horizontal="center" vertical="center"/>
      <protection locked="0"/>
    </xf>
    <xf numFmtId="176" fontId="2" fillId="6" borderId="39" xfId="49" applyNumberFormat="1" applyFont="1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29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176" fontId="2" fillId="13" borderId="27" xfId="49" applyNumberFormat="1" applyFont="1" applyFill="1" applyBorder="1" applyAlignment="1" applyProtection="1">
      <alignment horizontal="center" vertical="center"/>
      <protection locked="0"/>
    </xf>
    <xf numFmtId="176" fontId="2" fillId="13" borderId="30" xfId="49" applyNumberFormat="1" applyFont="1" applyFill="1" applyBorder="1" applyAlignment="1" applyProtection="1">
      <alignment horizontal="center" vertical="center"/>
      <protection locked="0"/>
    </xf>
    <xf numFmtId="176" fontId="2" fillId="13" borderId="10" xfId="49" applyNumberFormat="1" applyFont="1" applyFill="1" applyBorder="1" applyAlignment="1" applyProtection="1">
      <alignment horizontal="center" vertical="center"/>
      <protection locked="0"/>
    </xf>
    <xf numFmtId="176" fontId="2" fillId="13" borderId="31" xfId="49" applyNumberFormat="1" applyFont="1" applyFill="1" applyBorder="1" applyAlignment="1" applyProtection="1">
      <alignment horizontal="center" vertical="center"/>
      <protection locked="0"/>
    </xf>
    <xf numFmtId="3" fontId="14" fillId="13" borderId="30" xfId="0" applyNumberFormat="1" applyFont="1" applyFill="1" applyBorder="1" applyAlignment="1" applyProtection="1">
      <alignment horizontal="center" vertical="center"/>
      <protection locked="0"/>
    </xf>
    <xf numFmtId="3" fontId="14" fillId="13" borderId="10" xfId="0" applyNumberFormat="1" applyFont="1" applyFill="1" applyBorder="1" applyAlignment="1" applyProtection="1">
      <alignment horizontal="center" vertical="center"/>
      <protection locked="0"/>
    </xf>
    <xf numFmtId="3" fontId="14" fillId="13" borderId="31" xfId="0" applyNumberFormat="1" applyFont="1" applyFill="1" applyBorder="1" applyAlignment="1" applyProtection="1">
      <alignment horizontal="center" vertical="center"/>
      <protection locked="0"/>
    </xf>
    <xf numFmtId="176" fontId="2" fillId="13" borderId="32" xfId="49" applyNumberFormat="1" applyFont="1" applyFill="1" applyBorder="1" applyAlignment="1" applyProtection="1">
      <alignment horizontal="center" vertical="center"/>
      <protection locked="0"/>
    </xf>
    <xf numFmtId="176" fontId="2" fillId="13" borderId="33" xfId="49" applyNumberFormat="1" applyFont="1" applyFill="1" applyBorder="1" applyAlignment="1" applyProtection="1">
      <alignment horizontal="center" vertical="center"/>
      <protection locked="0"/>
    </xf>
    <xf numFmtId="176" fontId="2" fillId="13" borderId="34" xfId="49" applyNumberFormat="1" applyFont="1" applyFill="1" applyBorder="1" applyAlignment="1" applyProtection="1">
      <alignment horizontal="center"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2" fillId="13" borderId="32" xfId="0" applyFont="1" applyFill="1" applyBorder="1" applyAlignment="1" applyProtection="1">
      <alignment horizontal="center" vertical="center" textRotation="255" wrapText="1"/>
      <protection locked="0"/>
    </xf>
    <xf numFmtId="0" fontId="2" fillId="13" borderId="34" xfId="0" applyFont="1" applyFill="1" applyBorder="1" applyAlignment="1" applyProtection="1">
      <alignment horizontal="center" vertical="center" textRotation="255" wrapText="1"/>
      <protection locked="0"/>
    </xf>
    <xf numFmtId="0" fontId="2" fillId="13" borderId="38" xfId="0" applyFont="1" applyFill="1" applyBorder="1" applyAlignment="1" applyProtection="1">
      <alignment horizontal="center" vertical="center" textRotation="255" wrapText="1"/>
      <protection locked="0"/>
    </xf>
    <xf numFmtId="0" fontId="2" fillId="13" borderId="39" xfId="0" applyFont="1" applyFill="1" applyBorder="1" applyAlignment="1" applyProtection="1">
      <alignment horizontal="center" vertical="center" textRotation="255" wrapText="1"/>
      <protection locked="0"/>
    </xf>
    <xf numFmtId="0" fontId="2" fillId="13" borderId="30" xfId="0" applyFont="1" applyFill="1" applyBorder="1" applyAlignment="1" applyProtection="1">
      <alignment horizontal="center" vertical="center" textRotation="255" wrapText="1"/>
      <protection locked="0"/>
    </xf>
    <xf numFmtId="0" fontId="2" fillId="13" borderId="31" xfId="0" applyFont="1" applyFill="1" applyBorder="1" applyAlignment="1" applyProtection="1">
      <alignment horizontal="center" vertical="center" textRotation="255" wrapText="1"/>
      <protection locked="0"/>
    </xf>
    <xf numFmtId="0" fontId="2" fillId="13" borderId="32" xfId="0" applyFont="1" applyFill="1" applyBorder="1" applyAlignment="1" applyProtection="1">
      <alignment horizontal="center" vertical="center"/>
      <protection locked="0"/>
    </xf>
    <xf numFmtId="0" fontId="2" fillId="13" borderId="33" xfId="0" applyFont="1" applyFill="1" applyBorder="1" applyAlignment="1" applyProtection="1">
      <alignment horizontal="center" vertical="center"/>
      <protection locked="0"/>
    </xf>
    <xf numFmtId="0" fontId="2" fillId="13" borderId="34" xfId="0" applyFont="1" applyFill="1" applyBorder="1" applyAlignment="1" applyProtection="1">
      <alignment horizontal="center" vertical="center"/>
      <protection locked="0"/>
    </xf>
    <xf numFmtId="0" fontId="2" fillId="13" borderId="38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horizontal="center" vertical="center"/>
      <protection locked="0"/>
    </xf>
    <xf numFmtId="0" fontId="2" fillId="13" borderId="39" xfId="0" applyFont="1" applyFill="1" applyBorder="1" applyAlignment="1" applyProtection="1">
      <alignment horizontal="center" vertical="center"/>
      <protection locked="0"/>
    </xf>
    <xf numFmtId="176" fontId="2" fillId="13" borderId="38" xfId="49" applyNumberFormat="1" applyFont="1" applyFill="1" applyBorder="1" applyAlignment="1" applyProtection="1">
      <alignment horizontal="center" vertical="center"/>
      <protection locked="0"/>
    </xf>
    <xf numFmtId="176" fontId="2" fillId="13" borderId="0" xfId="49" applyNumberFormat="1" applyFont="1" applyFill="1" applyBorder="1" applyAlignment="1" applyProtection="1">
      <alignment horizontal="center" vertical="center"/>
      <protection locked="0"/>
    </xf>
    <xf numFmtId="176" fontId="2" fillId="13" borderId="39" xfId="49" applyNumberFormat="1" applyFont="1" applyFill="1" applyBorder="1" applyAlignment="1" applyProtection="1">
      <alignment horizontal="center" vertical="center"/>
      <protection locked="0"/>
    </xf>
    <xf numFmtId="0" fontId="7" fillId="13" borderId="28" xfId="0" applyFont="1" applyFill="1" applyBorder="1" applyAlignment="1" applyProtection="1">
      <alignment horizontal="center" vertical="center"/>
      <protection locked="0"/>
    </xf>
    <xf numFmtId="0" fontId="7" fillId="13" borderId="11" xfId="0" applyFont="1" applyFill="1" applyBorder="1" applyAlignment="1" applyProtection="1">
      <alignment horizontal="center" vertical="center"/>
      <protection locked="0"/>
    </xf>
    <xf numFmtId="0" fontId="7" fillId="13" borderId="29" xfId="0" applyFont="1" applyFill="1" applyBorder="1" applyAlignment="1" applyProtection="1">
      <alignment horizontal="center" vertical="center"/>
      <protection locked="0"/>
    </xf>
    <xf numFmtId="38" fontId="14" fillId="13" borderId="30" xfId="0" applyNumberFormat="1" applyFont="1" applyFill="1" applyBorder="1" applyAlignment="1" applyProtection="1">
      <alignment horizontal="center" vertical="center"/>
      <protection locked="0"/>
    </xf>
    <xf numFmtId="0" fontId="14" fillId="13" borderId="10" xfId="0" applyFont="1" applyFill="1" applyBorder="1" applyAlignment="1" applyProtection="1">
      <alignment horizontal="center" vertical="center"/>
      <protection locked="0"/>
    </xf>
    <xf numFmtId="0" fontId="14" fillId="13" borderId="31" xfId="0" applyFont="1" applyFill="1" applyBorder="1" applyAlignment="1" applyProtection="1">
      <alignment horizontal="center" vertical="center"/>
      <protection locked="0"/>
    </xf>
    <xf numFmtId="0" fontId="0" fillId="13" borderId="28" xfId="0" applyFont="1" applyFill="1" applyBorder="1" applyAlignment="1" applyProtection="1">
      <alignment horizontal="center" vertical="center" wrapText="1"/>
      <protection locked="0"/>
    </xf>
    <xf numFmtId="0" fontId="0" fillId="13" borderId="11" xfId="0" applyFont="1" applyFill="1" applyBorder="1" applyAlignment="1" applyProtection="1">
      <alignment horizontal="center" vertical="center" wrapText="1"/>
      <protection locked="0"/>
    </xf>
    <xf numFmtId="0" fontId="0" fillId="13" borderId="29" xfId="0" applyFont="1" applyFill="1" applyBorder="1" applyAlignment="1" applyProtection="1">
      <alignment horizontal="center" vertical="center" wrapText="1"/>
      <protection locked="0"/>
    </xf>
    <xf numFmtId="0" fontId="2" fillId="13" borderId="28" xfId="0" applyFont="1" applyFill="1" applyBorder="1" applyAlignment="1" applyProtection="1">
      <alignment horizontal="center" vertical="center"/>
      <protection locked="0"/>
    </xf>
    <xf numFmtId="0" fontId="2" fillId="13" borderId="11" xfId="0" applyFont="1" applyFill="1" applyBorder="1" applyAlignment="1" applyProtection="1">
      <alignment horizontal="center" vertical="center"/>
      <protection locked="0"/>
    </xf>
    <xf numFmtId="0" fontId="2" fillId="13" borderId="29" xfId="0" applyFont="1" applyFill="1" applyBorder="1" applyAlignment="1" applyProtection="1">
      <alignment horizontal="center" vertical="center"/>
      <protection locked="0"/>
    </xf>
    <xf numFmtId="0" fontId="5" fillId="13" borderId="28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0" fontId="5" fillId="13" borderId="29" xfId="0" applyFont="1" applyFill="1" applyBorder="1" applyAlignment="1" applyProtection="1">
      <alignment horizontal="center" vertical="center"/>
      <protection locked="0"/>
    </xf>
    <xf numFmtId="0" fontId="2" fillId="13" borderId="28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29" xfId="0" applyFont="1" applyFill="1" applyBorder="1" applyAlignment="1" applyProtection="1">
      <alignment horizontal="center" vertical="center" wrapText="1"/>
      <protection locked="0"/>
    </xf>
    <xf numFmtId="0" fontId="11" fillId="13" borderId="32" xfId="0" applyFont="1" applyFill="1" applyBorder="1" applyAlignment="1" applyProtection="1">
      <alignment horizontal="center" vertical="center" textRotation="255" wrapText="1"/>
      <protection locked="0"/>
    </xf>
    <xf numFmtId="0" fontId="11" fillId="13" borderId="34" xfId="0" applyFont="1" applyFill="1" applyBorder="1" applyAlignment="1" applyProtection="1">
      <alignment horizontal="center" vertical="center" textRotation="255" wrapText="1"/>
      <protection locked="0"/>
    </xf>
    <xf numFmtId="0" fontId="11" fillId="13" borderId="38" xfId="0" applyFont="1" applyFill="1" applyBorder="1" applyAlignment="1" applyProtection="1">
      <alignment horizontal="center" vertical="center" textRotation="255" wrapText="1"/>
      <protection locked="0"/>
    </xf>
    <xf numFmtId="0" fontId="11" fillId="13" borderId="39" xfId="0" applyFont="1" applyFill="1" applyBorder="1" applyAlignment="1" applyProtection="1">
      <alignment horizontal="center" vertical="center" textRotation="255" wrapText="1"/>
      <protection locked="0"/>
    </xf>
    <xf numFmtId="0" fontId="11" fillId="13" borderId="30" xfId="0" applyFont="1" applyFill="1" applyBorder="1" applyAlignment="1" applyProtection="1">
      <alignment horizontal="center" vertical="center" textRotation="255" wrapText="1"/>
      <protection locked="0"/>
    </xf>
    <xf numFmtId="0" fontId="11" fillId="13" borderId="31" xfId="0" applyFont="1" applyFill="1" applyBorder="1" applyAlignment="1" applyProtection="1">
      <alignment horizontal="center" vertical="center" textRotation="255" wrapText="1"/>
      <protection locked="0"/>
    </xf>
    <xf numFmtId="0" fontId="0" fillId="13" borderId="32" xfId="0" applyFont="1" applyFill="1" applyBorder="1" applyAlignment="1" applyProtection="1">
      <alignment horizontal="center" vertical="center" wrapText="1"/>
      <protection locked="0"/>
    </xf>
    <xf numFmtId="0" fontId="0" fillId="13" borderId="33" xfId="0" applyFont="1" applyFill="1" applyBorder="1" applyAlignment="1" applyProtection="1">
      <alignment horizontal="center" vertical="center" wrapText="1"/>
      <protection locked="0"/>
    </xf>
    <xf numFmtId="0" fontId="0" fillId="13" borderId="34" xfId="0" applyFont="1" applyFill="1" applyBorder="1" applyAlignment="1" applyProtection="1">
      <alignment horizontal="center" vertical="center" wrapText="1"/>
      <protection locked="0"/>
    </xf>
    <xf numFmtId="0" fontId="0" fillId="13" borderId="38" xfId="0" applyFont="1" applyFill="1" applyBorder="1" applyAlignment="1" applyProtection="1">
      <alignment horizontal="center" vertical="center" wrapText="1"/>
      <protection locked="0"/>
    </xf>
    <xf numFmtId="0" fontId="0" fillId="13" borderId="0" xfId="0" applyFont="1" applyFill="1" applyBorder="1" applyAlignment="1" applyProtection="1">
      <alignment horizontal="center" vertical="center" wrapText="1"/>
      <protection locked="0"/>
    </xf>
    <xf numFmtId="0" fontId="0" fillId="13" borderId="39" xfId="0" applyFont="1" applyFill="1" applyBorder="1" applyAlignment="1" applyProtection="1">
      <alignment horizontal="center" vertical="center" wrapText="1"/>
      <protection locked="0"/>
    </xf>
    <xf numFmtId="176" fontId="7" fillId="0" borderId="35" xfId="49" applyNumberFormat="1" applyFont="1" applyFill="1" applyBorder="1" applyAlignment="1" applyProtection="1">
      <alignment vertical="center"/>
      <protection locked="0"/>
    </xf>
    <xf numFmtId="176" fontId="7" fillId="0" borderId="36" xfId="49" applyNumberFormat="1" applyFont="1" applyFill="1" applyBorder="1" applyAlignment="1" applyProtection="1">
      <alignment vertical="center"/>
      <protection locked="0"/>
    </xf>
    <xf numFmtId="176" fontId="7" fillId="0" borderId="37" xfId="49" applyNumberFormat="1" applyFont="1" applyFill="1" applyBorder="1" applyAlignment="1" applyProtection="1">
      <alignment vertical="center"/>
      <protection locked="0"/>
    </xf>
    <xf numFmtId="38" fontId="7" fillId="0" borderId="35" xfId="49" applyFont="1" applyFill="1" applyBorder="1" applyAlignment="1" applyProtection="1">
      <alignment horizontal="left" vertical="center"/>
      <protection locked="0"/>
    </xf>
    <xf numFmtId="38" fontId="7" fillId="0" borderId="36" xfId="49" applyFont="1" applyFill="1" applyBorder="1" applyAlignment="1" applyProtection="1">
      <alignment horizontal="left" vertical="center"/>
      <protection locked="0"/>
    </xf>
    <xf numFmtId="38" fontId="7" fillId="0" borderId="37" xfId="49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38" fontId="7" fillId="0" borderId="32" xfId="49" applyFont="1" applyFill="1" applyBorder="1" applyAlignment="1" applyProtection="1">
      <alignment vertical="center"/>
      <protection locked="0"/>
    </xf>
    <xf numFmtId="38" fontId="7" fillId="0" borderId="33" xfId="49" applyFont="1" applyFill="1" applyBorder="1" applyAlignment="1" applyProtection="1">
      <alignment vertical="center"/>
      <protection locked="0"/>
    </xf>
    <xf numFmtId="38" fontId="7" fillId="0" borderId="34" xfId="49" applyFont="1" applyFill="1" applyBorder="1" applyAlignment="1" applyProtection="1">
      <alignment vertical="center"/>
      <protection locked="0"/>
    </xf>
    <xf numFmtId="0" fontId="2" fillId="13" borderId="30" xfId="0" applyFont="1" applyFill="1" applyBorder="1" applyAlignment="1" applyProtection="1">
      <alignment horizontal="center" vertical="center"/>
      <protection locked="0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0" fontId="2" fillId="13" borderId="31" xfId="0" applyFont="1" applyFill="1" applyBorder="1" applyAlignment="1" applyProtection="1">
      <alignment horizontal="center"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7" fillId="0" borderId="41" xfId="0" applyNumberFormat="1" applyFont="1" applyFill="1" applyBorder="1" applyAlignment="1" applyProtection="1">
      <alignment vertical="center"/>
      <protection locked="0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178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44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 applyProtection="1">
      <alignment vertical="center" wrapText="1"/>
      <protection locked="0"/>
    </xf>
    <xf numFmtId="0" fontId="7" fillId="0" borderId="44" xfId="0" applyFont="1" applyFill="1" applyBorder="1" applyAlignment="1" applyProtection="1">
      <alignment vertical="center" wrapText="1"/>
      <protection locked="0"/>
    </xf>
    <xf numFmtId="0" fontId="7" fillId="0" borderId="45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66675</xdr:rowOff>
    </xdr:from>
    <xdr:to>
      <xdr:col>31</xdr:col>
      <xdr:colOff>209550</xdr:colOff>
      <xdr:row>58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4300" y="14182725"/>
          <a:ext cx="924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委託料総額（契約期間内に毎教室最大可能人数を受け入れ、開催最大回数を実施した場合）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66675</xdr:rowOff>
    </xdr:from>
    <xdr:to>
      <xdr:col>31</xdr:col>
      <xdr:colOff>285750</xdr:colOff>
      <xdr:row>58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4300" y="14182725"/>
          <a:ext cx="9324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委託料総額（契約期間内に毎教室最大可能人数を受け入れ、開催最大回数を実施した場合）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showGridLines="0" tabSelected="1" zoomScale="50" zoomScaleNormal="50" zoomScaleSheetLayoutView="75" workbookViewId="0" topLeftCell="A37">
      <selection activeCell="AK51" sqref="AK51"/>
    </sheetView>
  </sheetViews>
  <sheetFormatPr defaultColWidth="9.00390625" defaultRowHeight="13.5"/>
  <cols>
    <col min="1" max="53" width="3.875" style="1" customWidth="1"/>
    <col min="54" max="16384" width="9.00390625" style="1" customWidth="1"/>
  </cols>
  <sheetData>
    <row r="1" ht="19.5" customHeight="1">
      <c r="A1" s="6" t="s">
        <v>52</v>
      </c>
    </row>
    <row r="2" spans="4:28" ht="19.5" customHeight="1">
      <c r="D2" s="7"/>
      <c r="AB2" s="2" t="s">
        <v>4</v>
      </c>
    </row>
    <row r="3" spans="4:28" ht="19.5" customHeight="1">
      <c r="D3" s="7"/>
      <c r="AB3" s="2"/>
    </row>
    <row r="4" spans="1:34" ht="19.5" customHeight="1">
      <c r="A4" s="239" t="s">
        <v>12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1:4" ht="19.5" customHeight="1">
      <c r="A5" s="8"/>
      <c r="B5" s="8"/>
      <c r="C5" s="8"/>
      <c r="D5" s="8"/>
    </row>
    <row r="6" spans="2:30" ht="19.5" customHeight="1">
      <c r="B6" s="1" t="s">
        <v>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8:30" ht="19.5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4:34" ht="19.5" customHeight="1">
      <c r="D8" s="10"/>
      <c r="E8" s="11"/>
      <c r="F8" s="11"/>
      <c r="H8" s="9"/>
      <c r="I8" s="9"/>
      <c r="J8" s="9"/>
      <c r="K8" s="9"/>
      <c r="L8" s="9"/>
      <c r="M8" s="9"/>
      <c r="N8" s="9"/>
      <c r="O8" s="9"/>
      <c r="P8" s="9"/>
      <c r="Q8" s="9"/>
      <c r="R8" s="3" t="s">
        <v>5</v>
      </c>
      <c r="S8" s="4"/>
      <c r="T8" s="4"/>
      <c r="U8" s="4"/>
      <c r="V8" s="4"/>
      <c r="W8" s="4"/>
      <c r="X8" s="4"/>
      <c r="Y8" s="5"/>
      <c r="Z8" s="240"/>
      <c r="AA8" s="240"/>
      <c r="AB8" s="240"/>
      <c r="AC8" s="240"/>
      <c r="AD8" s="240"/>
      <c r="AE8" s="240"/>
      <c r="AF8" s="240"/>
      <c r="AG8" s="11"/>
      <c r="AH8" s="11"/>
    </row>
    <row r="9" spans="4:34" ht="19.5" customHeight="1">
      <c r="D9" s="10"/>
      <c r="E9" s="12"/>
      <c r="F9" s="13"/>
      <c r="H9" s="9"/>
      <c r="I9" s="9"/>
      <c r="J9" s="9"/>
      <c r="K9" s="9"/>
      <c r="L9" s="9"/>
      <c r="M9" s="9"/>
      <c r="N9" s="9"/>
      <c r="O9" s="9"/>
      <c r="P9" s="9"/>
      <c r="Q9" s="9"/>
      <c r="R9" s="3" t="s">
        <v>7</v>
      </c>
      <c r="S9" s="4"/>
      <c r="T9" s="4"/>
      <c r="U9" s="4"/>
      <c r="V9" s="4"/>
      <c r="W9" s="4"/>
      <c r="X9" s="4"/>
      <c r="Y9" s="5"/>
      <c r="Z9" s="241" t="s">
        <v>11</v>
      </c>
      <c r="AA9" s="241"/>
      <c r="AB9" s="241"/>
      <c r="AC9" s="241"/>
      <c r="AD9" s="241"/>
      <c r="AE9" s="241"/>
      <c r="AF9" s="241"/>
      <c r="AG9" s="11"/>
      <c r="AH9" s="11"/>
    </row>
    <row r="10" spans="4:34" ht="19.5" customHeight="1">
      <c r="D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3" t="s">
        <v>6</v>
      </c>
      <c r="S10" s="4"/>
      <c r="T10" s="4"/>
      <c r="U10" s="4"/>
      <c r="V10" s="4"/>
      <c r="W10" s="4"/>
      <c r="X10" s="4"/>
      <c r="Y10" s="5"/>
      <c r="Z10" s="241"/>
      <c r="AA10" s="241"/>
      <c r="AB10" s="241"/>
      <c r="AC10" s="241"/>
      <c r="AD10" s="241"/>
      <c r="AE10" s="241"/>
      <c r="AF10" s="241"/>
      <c r="AG10" s="11"/>
      <c r="AH10" s="11"/>
    </row>
    <row r="11" spans="4:34" ht="19.5" customHeight="1">
      <c r="D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14"/>
      <c r="S11" s="11"/>
      <c r="T11" s="11"/>
      <c r="U11" s="11"/>
      <c r="V11" s="11"/>
      <c r="W11" s="11"/>
      <c r="X11" s="11"/>
      <c r="Y11" s="15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3:34" ht="19.5" customHeight="1">
      <c r="C12" s="38" t="s">
        <v>28</v>
      </c>
      <c r="D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14"/>
      <c r="S12" s="11"/>
      <c r="T12" s="11"/>
      <c r="U12" s="11"/>
      <c r="V12" s="11"/>
      <c r="W12" s="11"/>
      <c r="X12" s="11"/>
      <c r="Y12" s="15"/>
      <c r="Z12" s="11"/>
      <c r="AA12" s="11"/>
      <c r="AB12" s="11"/>
      <c r="AC12" s="11" t="s">
        <v>3</v>
      </c>
      <c r="AD12" s="11"/>
      <c r="AE12" s="11"/>
      <c r="AF12" s="11"/>
      <c r="AG12" s="11"/>
      <c r="AH12" s="11"/>
    </row>
    <row r="13" spans="1:32" ht="19.5" customHeight="1">
      <c r="A13" s="8"/>
      <c r="B13" s="8"/>
      <c r="C13" s="178"/>
      <c r="D13" s="179"/>
      <c r="E13" s="179"/>
      <c r="F13" s="179"/>
      <c r="G13" s="179"/>
      <c r="H13" s="180"/>
      <c r="I13" s="181" t="s">
        <v>1</v>
      </c>
      <c r="J13" s="182"/>
      <c r="K13" s="182"/>
      <c r="L13" s="182"/>
      <c r="M13" s="182"/>
      <c r="N13" s="183"/>
      <c r="O13" s="184" t="s">
        <v>18</v>
      </c>
      <c r="P13" s="185"/>
      <c r="Q13" s="185"/>
      <c r="R13" s="185"/>
      <c r="S13" s="185"/>
      <c r="T13" s="185"/>
      <c r="U13" s="185"/>
      <c r="V13" s="185"/>
      <c r="W13" s="186"/>
      <c r="X13" s="187" t="s">
        <v>25</v>
      </c>
      <c r="Y13" s="188"/>
      <c r="Z13" s="188"/>
      <c r="AA13" s="188"/>
      <c r="AB13" s="188"/>
      <c r="AC13" s="188"/>
      <c r="AD13" s="188"/>
      <c r="AE13" s="189"/>
      <c r="AF13" s="16"/>
    </row>
    <row r="14" spans="1:32" ht="19.5" customHeight="1">
      <c r="A14" s="8"/>
      <c r="B14" s="8"/>
      <c r="C14" s="190" t="s">
        <v>53</v>
      </c>
      <c r="D14" s="191"/>
      <c r="E14" s="196" t="s">
        <v>0</v>
      </c>
      <c r="F14" s="197"/>
      <c r="G14" s="197"/>
      <c r="H14" s="198"/>
      <c r="I14" s="109"/>
      <c r="J14" s="110"/>
      <c r="K14" s="110"/>
      <c r="L14" s="110"/>
      <c r="M14" s="110"/>
      <c r="N14" s="111"/>
      <c r="O14" s="112"/>
      <c r="P14" s="113"/>
      <c r="Q14" s="113"/>
      <c r="R14" s="113"/>
      <c r="S14" s="113"/>
      <c r="T14" s="113"/>
      <c r="U14" s="113"/>
      <c r="V14" s="113"/>
      <c r="W14" s="114"/>
      <c r="X14" s="115"/>
      <c r="Y14" s="116"/>
      <c r="Z14" s="116"/>
      <c r="AA14" s="116"/>
      <c r="AB14" s="116"/>
      <c r="AC14" s="116"/>
      <c r="AD14" s="116"/>
      <c r="AE14" s="117"/>
      <c r="AF14" s="16"/>
    </row>
    <row r="15" spans="1:32" ht="19.5" customHeight="1">
      <c r="A15" s="8"/>
      <c r="B15" s="8"/>
      <c r="C15" s="192"/>
      <c r="D15" s="193"/>
      <c r="E15" s="199"/>
      <c r="F15" s="200"/>
      <c r="G15" s="200"/>
      <c r="H15" s="201"/>
      <c r="I15" s="149"/>
      <c r="J15" s="150"/>
      <c r="K15" s="150"/>
      <c r="L15" s="150"/>
      <c r="M15" s="150"/>
      <c r="N15" s="151"/>
      <c r="O15" s="233"/>
      <c r="P15" s="234"/>
      <c r="Q15" s="234"/>
      <c r="R15" s="234"/>
      <c r="S15" s="234"/>
      <c r="T15" s="234"/>
      <c r="U15" s="234"/>
      <c r="V15" s="234"/>
      <c r="W15" s="235"/>
      <c r="X15" s="229"/>
      <c r="Y15" s="155"/>
      <c r="Z15" s="155"/>
      <c r="AA15" s="155"/>
      <c r="AB15" s="155"/>
      <c r="AC15" s="155"/>
      <c r="AD15" s="155"/>
      <c r="AE15" s="156"/>
      <c r="AF15" s="16"/>
    </row>
    <row r="16" spans="2:32" ht="19.5" customHeight="1">
      <c r="B16" s="11"/>
      <c r="C16" s="192"/>
      <c r="D16" s="193"/>
      <c r="E16" s="199"/>
      <c r="F16" s="200"/>
      <c r="G16" s="200"/>
      <c r="H16" s="201"/>
      <c r="I16" s="236"/>
      <c r="J16" s="237"/>
      <c r="K16" s="237"/>
      <c r="L16" s="237"/>
      <c r="M16" s="237"/>
      <c r="N16" s="238"/>
      <c r="O16" s="233"/>
      <c r="P16" s="234"/>
      <c r="Q16" s="234"/>
      <c r="R16" s="234"/>
      <c r="S16" s="234"/>
      <c r="T16" s="234"/>
      <c r="U16" s="234"/>
      <c r="V16" s="234"/>
      <c r="W16" s="235"/>
      <c r="X16" s="121"/>
      <c r="Y16" s="122"/>
      <c r="Z16" s="122"/>
      <c r="AA16" s="122"/>
      <c r="AB16" s="122"/>
      <c r="AC16" s="122"/>
      <c r="AD16" s="122"/>
      <c r="AE16" s="123"/>
      <c r="AF16" s="16"/>
    </row>
    <row r="17" spans="3:32" ht="19.5" customHeight="1">
      <c r="C17" s="192"/>
      <c r="D17" s="193"/>
      <c r="E17" s="163" t="s">
        <v>67</v>
      </c>
      <c r="F17" s="164"/>
      <c r="G17" s="164"/>
      <c r="H17" s="165"/>
      <c r="I17" s="217"/>
      <c r="J17" s="218"/>
      <c r="K17" s="218"/>
      <c r="L17" s="218"/>
      <c r="M17" s="218"/>
      <c r="N17" s="219"/>
      <c r="O17" s="220"/>
      <c r="P17" s="221"/>
      <c r="Q17" s="221"/>
      <c r="R17" s="221"/>
      <c r="S17" s="221"/>
      <c r="T17" s="221"/>
      <c r="U17" s="221"/>
      <c r="V17" s="221"/>
      <c r="W17" s="222"/>
      <c r="X17" s="230"/>
      <c r="Y17" s="231"/>
      <c r="Z17" s="231"/>
      <c r="AA17" s="231"/>
      <c r="AB17" s="231"/>
      <c r="AC17" s="231"/>
      <c r="AD17" s="231"/>
      <c r="AE17" s="232"/>
      <c r="AF17" s="16"/>
    </row>
    <row r="18" spans="3:32" ht="19.5" customHeight="1">
      <c r="C18" s="192"/>
      <c r="D18" s="193"/>
      <c r="E18" s="166"/>
      <c r="F18" s="167"/>
      <c r="G18" s="167"/>
      <c r="H18" s="168"/>
      <c r="I18" s="223"/>
      <c r="J18" s="224"/>
      <c r="K18" s="224"/>
      <c r="L18" s="224"/>
      <c r="M18" s="224"/>
      <c r="N18" s="225"/>
      <c r="O18" s="226"/>
      <c r="P18" s="227"/>
      <c r="Q18" s="227"/>
      <c r="R18" s="227"/>
      <c r="S18" s="227"/>
      <c r="T18" s="227"/>
      <c r="U18" s="227"/>
      <c r="V18" s="227"/>
      <c r="W18" s="228"/>
      <c r="X18" s="229"/>
      <c r="Y18" s="155"/>
      <c r="Z18" s="155"/>
      <c r="AA18" s="155"/>
      <c r="AB18" s="155"/>
      <c r="AC18" s="155"/>
      <c r="AD18" s="155"/>
      <c r="AE18" s="156"/>
      <c r="AF18" s="16"/>
    </row>
    <row r="19" spans="2:32" ht="19.5" customHeight="1">
      <c r="B19" s="17"/>
      <c r="C19" s="192"/>
      <c r="D19" s="193"/>
      <c r="E19" s="166"/>
      <c r="F19" s="167"/>
      <c r="G19" s="167"/>
      <c r="H19" s="168"/>
      <c r="I19" s="223"/>
      <c r="J19" s="224"/>
      <c r="K19" s="224"/>
      <c r="L19" s="224"/>
      <c r="M19" s="224"/>
      <c r="N19" s="225"/>
      <c r="O19" s="226"/>
      <c r="P19" s="227"/>
      <c r="Q19" s="227"/>
      <c r="R19" s="227"/>
      <c r="S19" s="227"/>
      <c r="T19" s="227"/>
      <c r="U19" s="227"/>
      <c r="V19" s="227"/>
      <c r="W19" s="228"/>
      <c r="X19" s="229"/>
      <c r="Y19" s="155"/>
      <c r="Z19" s="155"/>
      <c r="AA19" s="155"/>
      <c r="AB19" s="155"/>
      <c r="AC19" s="155"/>
      <c r="AD19" s="155"/>
      <c r="AE19" s="156"/>
      <c r="AF19" s="16"/>
    </row>
    <row r="20" spans="2:32" ht="19.5" customHeight="1">
      <c r="B20" s="11"/>
      <c r="C20" s="192"/>
      <c r="D20" s="193"/>
      <c r="E20" s="166"/>
      <c r="F20" s="167"/>
      <c r="G20" s="167"/>
      <c r="H20" s="168"/>
      <c r="I20" s="223"/>
      <c r="J20" s="224"/>
      <c r="K20" s="224"/>
      <c r="L20" s="224"/>
      <c r="M20" s="224"/>
      <c r="N20" s="225"/>
      <c r="O20" s="226"/>
      <c r="P20" s="227"/>
      <c r="Q20" s="227"/>
      <c r="R20" s="227"/>
      <c r="S20" s="227"/>
      <c r="T20" s="227"/>
      <c r="U20" s="227"/>
      <c r="V20" s="227"/>
      <c r="W20" s="228"/>
      <c r="X20" s="229"/>
      <c r="Y20" s="155"/>
      <c r="Z20" s="155"/>
      <c r="AA20" s="155"/>
      <c r="AB20" s="155"/>
      <c r="AC20" s="155"/>
      <c r="AD20" s="155"/>
      <c r="AE20" s="156"/>
      <c r="AF20" s="16"/>
    </row>
    <row r="21" spans="2:32" ht="19.5" customHeight="1">
      <c r="B21" s="11"/>
      <c r="C21" s="192"/>
      <c r="D21" s="193"/>
      <c r="E21" s="166"/>
      <c r="F21" s="167"/>
      <c r="G21" s="167"/>
      <c r="H21" s="168"/>
      <c r="I21" s="223"/>
      <c r="J21" s="224"/>
      <c r="K21" s="224"/>
      <c r="L21" s="224"/>
      <c r="M21" s="224"/>
      <c r="N21" s="225"/>
      <c r="O21" s="226"/>
      <c r="P21" s="227"/>
      <c r="Q21" s="227"/>
      <c r="R21" s="227"/>
      <c r="S21" s="227"/>
      <c r="T21" s="227"/>
      <c r="U21" s="227"/>
      <c r="V21" s="227"/>
      <c r="W21" s="228"/>
      <c r="X21" s="229"/>
      <c r="Y21" s="155"/>
      <c r="Z21" s="155"/>
      <c r="AA21" s="155"/>
      <c r="AB21" s="155"/>
      <c r="AC21" s="155"/>
      <c r="AD21" s="155"/>
      <c r="AE21" s="156"/>
      <c r="AF21" s="16"/>
    </row>
    <row r="22" spans="2:32" ht="19.5" customHeight="1">
      <c r="B22" s="11"/>
      <c r="C22" s="192"/>
      <c r="D22" s="193"/>
      <c r="E22" s="214"/>
      <c r="F22" s="215"/>
      <c r="G22" s="215"/>
      <c r="H22" s="216"/>
      <c r="I22" s="202"/>
      <c r="J22" s="203"/>
      <c r="K22" s="203"/>
      <c r="L22" s="203"/>
      <c r="M22" s="203"/>
      <c r="N22" s="204"/>
      <c r="O22" s="205"/>
      <c r="P22" s="206"/>
      <c r="Q22" s="206"/>
      <c r="R22" s="206"/>
      <c r="S22" s="206"/>
      <c r="T22" s="206"/>
      <c r="U22" s="206"/>
      <c r="V22" s="206"/>
      <c r="W22" s="207"/>
      <c r="X22" s="208"/>
      <c r="Y22" s="209"/>
      <c r="Z22" s="209"/>
      <c r="AA22" s="209"/>
      <c r="AB22" s="209"/>
      <c r="AC22" s="209"/>
      <c r="AD22" s="209"/>
      <c r="AE22" s="210"/>
      <c r="AF22" s="16"/>
    </row>
    <row r="23" spans="2:32" ht="19.5" customHeight="1">
      <c r="B23" s="11"/>
      <c r="C23" s="192"/>
      <c r="D23" s="193"/>
      <c r="E23" s="181" t="s">
        <v>24</v>
      </c>
      <c r="F23" s="182"/>
      <c r="G23" s="182"/>
      <c r="H23" s="183"/>
      <c r="I23" s="211">
        <f>SUM(I14:N22)</f>
        <v>0</v>
      </c>
      <c r="J23" s="212"/>
      <c r="K23" s="212"/>
      <c r="L23" s="212"/>
      <c r="M23" s="212"/>
      <c r="N23" s="21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6"/>
    </row>
    <row r="24" spans="2:32" ht="19.5" customHeight="1">
      <c r="B24" s="11"/>
      <c r="C24" s="192"/>
      <c r="D24" s="193"/>
      <c r="E24" s="181" t="s">
        <v>16</v>
      </c>
      <c r="F24" s="182"/>
      <c r="G24" s="182"/>
      <c r="H24" s="183"/>
      <c r="I24" s="71">
        <f>ROUND(I23*0.1,0)</f>
        <v>0</v>
      </c>
      <c r="J24" s="72"/>
      <c r="K24" s="72"/>
      <c r="L24" s="72"/>
      <c r="M24" s="72"/>
      <c r="N24" s="7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2:32" ht="19.5" customHeight="1">
      <c r="B25" s="11"/>
      <c r="C25" s="194"/>
      <c r="D25" s="195"/>
      <c r="E25" s="172" t="s">
        <v>17</v>
      </c>
      <c r="F25" s="173"/>
      <c r="G25" s="173"/>
      <c r="H25" s="174"/>
      <c r="I25" s="175">
        <f>ROUNDUP(I23+I24,0)</f>
        <v>0</v>
      </c>
      <c r="J25" s="176"/>
      <c r="K25" s="176"/>
      <c r="L25" s="176"/>
      <c r="M25" s="176"/>
      <c r="N25" s="177"/>
      <c r="O25" s="20" t="s">
        <v>14</v>
      </c>
      <c r="P25" s="21"/>
      <c r="Q25" s="21"/>
      <c r="R25" s="21"/>
      <c r="S25" s="21"/>
      <c r="T25" s="21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2:32" ht="19.5" customHeight="1">
      <c r="B26" s="11"/>
      <c r="C26" s="22"/>
      <c r="D26" s="22"/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1"/>
      <c r="P26" s="21"/>
      <c r="Q26" s="21"/>
      <c r="R26" s="21"/>
      <c r="S26" s="21"/>
      <c r="T26" s="2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2:32" ht="19.5" customHeight="1">
      <c r="B27" s="11"/>
      <c r="C27" s="178"/>
      <c r="D27" s="179"/>
      <c r="E27" s="179"/>
      <c r="F27" s="179"/>
      <c r="G27" s="179"/>
      <c r="H27" s="180"/>
      <c r="I27" s="181" t="s">
        <v>1</v>
      </c>
      <c r="J27" s="182"/>
      <c r="K27" s="182"/>
      <c r="L27" s="182"/>
      <c r="M27" s="182"/>
      <c r="N27" s="183"/>
      <c r="O27" s="184" t="s">
        <v>18</v>
      </c>
      <c r="P27" s="185"/>
      <c r="Q27" s="185"/>
      <c r="R27" s="185"/>
      <c r="S27" s="185"/>
      <c r="T27" s="185"/>
      <c r="U27" s="185"/>
      <c r="V27" s="185"/>
      <c r="W27" s="186"/>
      <c r="X27" s="187" t="s">
        <v>25</v>
      </c>
      <c r="Y27" s="188"/>
      <c r="Z27" s="188"/>
      <c r="AA27" s="188"/>
      <c r="AB27" s="188"/>
      <c r="AC27" s="188"/>
      <c r="AD27" s="188"/>
      <c r="AE27" s="189"/>
      <c r="AF27" s="16"/>
    </row>
    <row r="28" spans="3:32" ht="19.5" customHeight="1">
      <c r="C28" s="157" t="s">
        <v>54</v>
      </c>
      <c r="D28" s="158"/>
      <c r="E28" s="163" t="s">
        <v>0</v>
      </c>
      <c r="F28" s="164"/>
      <c r="G28" s="164"/>
      <c r="H28" s="165"/>
      <c r="I28" s="109"/>
      <c r="J28" s="110"/>
      <c r="K28" s="110"/>
      <c r="L28" s="110"/>
      <c r="M28" s="110"/>
      <c r="N28" s="111"/>
      <c r="O28" s="112"/>
      <c r="P28" s="113"/>
      <c r="Q28" s="113"/>
      <c r="R28" s="113"/>
      <c r="S28" s="113"/>
      <c r="T28" s="113"/>
      <c r="U28" s="113"/>
      <c r="V28" s="113"/>
      <c r="W28" s="114"/>
      <c r="X28" s="115"/>
      <c r="Y28" s="116"/>
      <c r="Z28" s="116"/>
      <c r="AA28" s="116"/>
      <c r="AB28" s="116"/>
      <c r="AC28" s="116"/>
      <c r="AD28" s="116"/>
      <c r="AE28" s="117"/>
      <c r="AF28" s="16"/>
    </row>
    <row r="29" spans="2:32" ht="19.5" customHeight="1">
      <c r="B29" s="9"/>
      <c r="C29" s="159"/>
      <c r="D29" s="160"/>
      <c r="E29" s="166"/>
      <c r="F29" s="167"/>
      <c r="G29" s="167"/>
      <c r="H29" s="168"/>
      <c r="I29" s="84"/>
      <c r="J29" s="85"/>
      <c r="K29" s="85"/>
      <c r="L29" s="85"/>
      <c r="M29" s="85"/>
      <c r="N29" s="86"/>
      <c r="O29" s="118"/>
      <c r="P29" s="119"/>
      <c r="Q29" s="119"/>
      <c r="R29" s="119"/>
      <c r="S29" s="119"/>
      <c r="T29" s="119"/>
      <c r="U29" s="119"/>
      <c r="V29" s="119"/>
      <c r="W29" s="120"/>
      <c r="X29" s="121"/>
      <c r="Y29" s="122"/>
      <c r="Z29" s="122"/>
      <c r="AA29" s="122"/>
      <c r="AB29" s="122"/>
      <c r="AC29" s="122"/>
      <c r="AD29" s="122"/>
      <c r="AE29" s="123"/>
      <c r="AF29" s="16"/>
    </row>
    <row r="30" spans="3:31" ht="19.5" customHeight="1">
      <c r="C30" s="159"/>
      <c r="D30" s="160"/>
      <c r="E30" s="146" t="s">
        <v>67</v>
      </c>
      <c r="F30" s="147"/>
      <c r="G30" s="147"/>
      <c r="H30" s="148"/>
      <c r="I30" s="109"/>
      <c r="J30" s="110"/>
      <c r="K30" s="110"/>
      <c r="L30" s="110"/>
      <c r="M30" s="110"/>
      <c r="N30" s="111"/>
      <c r="O30" s="81"/>
      <c r="P30" s="82"/>
      <c r="Q30" s="82"/>
      <c r="R30" s="82"/>
      <c r="S30" s="82"/>
      <c r="T30" s="82"/>
      <c r="U30" s="82"/>
      <c r="V30" s="82"/>
      <c r="W30" s="83"/>
      <c r="X30" s="82"/>
      <c r="Y30" s="82"/>
      <c r="Z30" s="82"/>
      <c r="AA30" s="82"/>
      <c r="AB30" s="82"/>
      <c r="AC30" s="82"/>
      <c r="AD30" s="82"/>
      <c r="AE30" s="83"/>
    </row>
    <row r="31" spans="3:31" ht="19.5" customHeight="1">
      <c r="C31" s="159"/>
      <c r="D31" s="160"/>
      <c r="E31" s="169"/>
      <c r="F31" s="170"/>
      <c r="G31" s="170"/>
      <c r="H31" s="171"/>
      <c r="I31" s="149"/>
      <c r="J31" s="150"/>
      <c r="K31" s="150"/>
      <c r="L31" s="150"/>
      <c r="M31" s="150"/>
      <c r="N31" s="151"/>
      <c r="O31" s="152"/>
      <c r="P31" s="153"/>
      <c r="Q31" s="153"/>
      <c r="R31" s="153"/>
      <c r="S31" s="153"/>
      <c r="T31" s="153"/>
      <c r="U31" s="153"/>
      <c r="V31" s="153"/>
      <c r="W31" s="154"/>
      <c r="X31" s="155"/>
      <c r="Y31" s="155"/>
      <c r="Z31" s="155"/>
      <c r="AA31" s="155"/>
      <c r="AB31" s="155"/>
      <c r="AC31" s="155"/>
      <c r="AD31" s="155"/>
      <c r="AE31" s="156"/>
    </row>
    <row r="32" spans="3:31" ht="19.5" customHeight="1">
      <c r="C32" s="159"/>
      <c r="D32" s="160"/>
      <c r="E32" s="169"/>
      <c r="F32" s="170"/>
      <c r="G32" s="170"/>
      <c r="H32" s="171"/>
      <c r="I32" s="149"/>
      <c r="J32" s="150"/>
      <c r="K32" s="150"/>
      <c r="L32" s="150"/>
      <c r="M32" s="150"/>
      <c r="N32" s="151"/>
      <c r="O32" s="152"/>
      <c r="P32" s="153"/>
      <c r="Q32" s="153"/>
      <c r="R32" s="153"/>
      <c r="S32" s="153"/>
      <c r="T32" s="153"/>
      <c r="U32" s="153"/>
      <c r="V32" s="153"/>
      <c r="W32" s="154"/>
      <c r="X32" s="155"/>
      <c r="Y32" s="155"/>
      <c r="Z32" s="155"/>
      <c r="AA32" s="155"/>
      <c r="AB32" s="155"/>
      <c r="AC32" s="155"/>
      <c r="AD32" s="155"/>
      <c r="AE32" s="156"/>
    </row>
    <row r="33" spans="3:31" ht="19.5" customHeight="1">
      <c r="C33" s="159"/>
      <c r="D33" s="160"/>
      <c r="E33" s="169"/>
      <c r="F33" s="170"/>
      <c r="G33" s="170"/>
      <c r="H33" s="171"/>
      <c r="I33" s="84"/>
      <c r="J33" s="85"/>
      <c r="K33" s="85"/>
      <c r="L33" s="85"/>
      <c r="M33" s="85"/>
      <c r="N33" s="86"/>
      <c r="O33" s="87"/>
      <c r="P33" s="88"/>
      <c r="Q33" s="88"/>
      <c r="R33" s="88"/>
      <c r="S33" s="88"/>
      <c r="T33" s="88"/>
      <c r="U33" s="88"/>
      <c r="V33" s="88"/>
      <c r="W33" s="89"/>
      <c r="X33" s="88"/>
      <c r="Y33" s="88"/>
      <c r="Z33" s="88"/>
      <c r="AA33" s="88"/>
      <c r="AB33" s="88"/>
      <c r="AC33" s="88"/>
      <c r="AD33" s="88"/>
      <c r="AE33" s="89"/>
    </row>
    <row r="34" spans="3:31" ht="19.5" customHeight="1">
      <c r="C34" s="159"/>
      <c r="D34" s="160"/>
      <c r="E34" s="146" t="s">
        <v>32</v>
      </c>
      <c r="F34" s="147"/>
      <c r="G34" s="147"/>
      <c r="H34" s="148"/>
      <c r="I34" s="93">
        <f>SUM(I28:N33)</f>
        <v>0</v>
      </c>
      <c r="J34" s="94"/>
      <c r="K34" s="94"/>
      <c r="L34" s="94"/>
      <c r="M34" s="94"/>
      <c r="N34" s="95"/>
      <c r="O34" s="96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3:31" ht="19.5" customHeight="1">
      <c r="C35" s="159"/>
      <c r="D35" s="160"/>
      <c r="E35" s="139" t="s">
        <v>33</v>
      </c>
      <c r="F35" s="139"/>
      <c r="G35" s="139"/>
      <c r="H35" s="139"/>
      <c r="I35" s="71">
        <f>ROUND(I34*0.1,0)</f>
        <v>0</v>
      </c>
      <c r="J35" s="72"/>
      <c r="K35" s="72"/>
      <c r="L35" s="72"/>
      <c r="M35" s="72"/>
      <c r="N35" s="73"/>
      <c r="X35" s="74"/>
      <c r="Y35" s="74"/>
      <c r="Z35" s="74"/>
      <c r="AA35" s="74"/>
      <c r="AB35" s="74"/>
      <c r="AC35" s="74"/>
      <c r="AD35" s="74"/>
      <c r="AE35" s="74"/>
    </row>
    <row r="36" spans="3:31" ht="19.5" customHeight="1">
      <c r="C36" s="161"/>
      <c r="D36" s="162"/>
      <c r="E36" s="140" t="s">
        <v>34</v>
      </c>
      <c r="F36" s="141"/>
      <c r="G36" s="141"/>
      <c r="H36" s="142"/>
      <c r="I36" s="143">
        <f>ROUNDUP(I34+I35,0)</f>
        <v>0</v>
      </c>
      <c r="J36" s="144"/>
      <c r="K36" s="144"/>
      <c r="L36" s="144"/>
      <c r="M36" s="144"/>
      <c r="N36" s="145"/>
      <c r="O36" s="1" t="s">
        <v>40</v>
      </c>
      <c r="X36" s="74"/>
      <c r="Y36" s="74"/>
      <c r="Z36" s="74"/>
      <c r="AA36" s="74"/>
      <c r="AB36" s="74"/>
      <c r="AC36" s="74"/>
      <c r="AD36" s="74"/>
      <c r="AE36" s="74"/>
    </row>
    <row r="37" ht="19.5" customHeight="1"/>
    <row r="38" ht="19.5" customHeight="1">
      <c r="C38" s="38" t="s">
        <v>38</v>
      </c>
    </row>
    <row r="39" spans="3:31" ht="19.5" customHeight="1">
      <c r="C39" s="127"/>
      <c r="D39" s="128"/>
      <c r="E39" s="128"/>
      <c r="F39" s="128"/>
      <c r="G39" s="128"/>
      <c r="H39" s="129"/>
      <c r="I39" s="130" t="s">
        <v>1</v>
      </c>
      <c r="J39" s="131"/>
      <c r="K39" s="131"/>
      <c r="L39" s="131"/>
      <c r="M39" s="131"/>
      <c r="N39" s="132"/>
      <c r="O39" s="133" t="s">
        <v>18</v>
      </c>
      <c r="P39" s="134"/>
      <c r="Q39" s="134"/>
      <c r="R39" s="134"/>
      <c r="S39" s="134"/>
      <c r="T39" s="134"/>
      <c r="U39" s="134"/>
      <c r="V39" s="134"/>
      <c r="W39" s="135"/>
      <c r="X39" s="136" t="s">
        <v>25</v>
      </c>
      <c r="Y39" s="137"/>
      <c r="Z39" s="137"/>
      <c r="AA39" s="137"/>
      <c r="AB39" s="137"/>
      <c r="AC39" s="137"/>
      <c r="AD39" s="137"/>
      <c r="AE39" s="138"/>
    </row>
    <row r="40" spans="3:31" ht="19.5" customHeight="1">
      <c r="C40" s="97" t="s">
        <v>47</v>
      </c>
      <c r="D40" s="98"/>
      <c r="E40" s="103" t="s">
        <v>0</v>
      </c>
      <c r="F40" s="104"/>
      <c r="G40" s="104"/>
      <c r="H40" s="105"/>
      <c r="I40" s="109"/>
      <c r="J40" s="110"/>
      <c r="K40" s="110"/>
      <c r="L40" s="110"/>
      <c r="M40" s="110"/>
      <c r="N40" s="111"/>
      <c r="O40" s="112"/>
      <c r="P40" s="113"/>
      <c r="Q40" s="113"/>
      <c r="R40" s="113"/>
      <c r="S40" s="113"/>
      <c r="T40" s="113"/>
      <c r="U40" s="113"/>
      <c r="V40" s="113"/>
      <c r="W40" s="114"/>
      <c r="X40" s="115"/>
      <c r="Y40" s="116"/>
      <c r="Z40" s="116"/>
      <c r="AA40" s="116"/>
      <c r="AB40" s="116"/>
      <c r="AC40" s="116"/>
      <c r="AD40" s="116"/>
      <c r="AE40" s="117"/>
    </row>
    <row r="41" spans="3:31" ht="19.5" customHeight="1">
      <c r="C41" s="99"/>
      <c r="D41" s="100"/>
      <c r="E41" s="106"/>
      <c r="F41" s="107"/>
      <c r="G41" s="107"/>
      <c r="H41" s="108"/>
      <c r="I41" s="84"/>
      <c r="J41" s="85"/>
      <c r="K41" s="85"/>
      <c r="L41" s="85"/>
      <c r="M41" s="85"/>
      <c r="N41" s="86"/>
      <c r="O41" s="118"/>
      <c r="P41" s="119"/>
      <c r="Q41" s="119"/>
      <c r="R41" s="119"/>
      <c r="S41" s="119"/>
      <c r="T41" s="119"/>
      <c r="U41" s="119"/>
      <c r="V41" s="119"/>
      <c r="W41" s="120"/>
      <c r="X41" s="121"/>
      <c r="Y41" s="122"/>
      <c r="Z41" s="122"/>
      <c r="AA41" s="122"/>
      <c r="AB41" s="122"/>
      <c r="AC41" s="122"/>
      <c r="AD41" s="122"/>
      <c r="AE41" s="123"/>
    </row>
    <row r="42" spans="3:31" ht="19.5" customHeight="1">
      <c r="C42" s="99"/>
      <c r="D42" s="100"/>
      <c r="E42" s="90" t="s">
        <v>67</v>
      </c>
      <c r="F42" s="91"/>
      <c r="G42" s="91"/>
      <c r="H42" s="92"/>
      <c r="I42" s="109"/>
      <c r="J42" s="110"/>
      <c r="K42" s="110"/>
      <c r="L42" s="110"/>
      <c r="M42" s="110"/>
      <c r="N42" s="111"/>
      <c r="O42" s="81"/>
      <c r="P42" s="82"/>
      <c r="Q42" s="82"/>
      <c r="R42" s="82"/>
      <c r="S42" s="82"/>
      <c r="T42" s="82"/>
      <c r="U42" s="82"/>
      <c r="V42" s="82"/>
      <c r="W42" s="83"/>
      <c r="X42" s="82"/>
      <c r="Y42" s="82"/>
      <c r="Z42" s="82"/>
      <c r="AA42" s="82"/>
      <c r="AB42" s="82"/>
      <c r="AC42" s="82"/>
      <c r="AD42" s="82"/>
      <c r="AE42" s="83"/>
    </row>
    <row r="43" spans="3:31" ht="19.5" customHeight="1">
      <c r="C43" s="99"/>
      <c r="D43" s="100"/>
      <c r="E43" s="124"/>
      <c r="F43" s="125"/>
      <c r="G43" s="125"/>
      <c r="H43" s="126"/>
      <c r="I43" s="84"/>
      <c r="J43" s="85"/>
      <c r="K43" s="85"/>
      <c r="L43" s="85"/>
      <c r="M43" s="85"/>
      <c r="N43" s="86"/>
      <c r="O43" s="87"/>
      <c r="P43" s="88"/>
      <c r="Q43" s="88"/>
      <c r="R43" s="88"/>
      <c r="S43" s="88"/>
      <c r="T43" s="88"/>
      <c r="U43" s="88"/>
      <c r="V43" s="88"/>
      <c r="W43" s="89"/>
      <c r="X43" s="88"/>
      <c r="Y43" s="88"/>
      <c r="Z43" s="88"/>
      <c r="AA43" s="88"/>
      <c r="AB43" s="88"/>
      <c r="AC43" s="88"/>
      <c r="AD43" s="88"/>
      <c r="AE43" s="89"/>
    </row>
    <row r="44" spans="3:31" ht="19.5" customHeight="1">
      <c r="C44" s="99"/>
      <c r="D44" s="100"/>
      <c r="E44" s="90" t="s">
        <v>32</v>
      </c>
      <c r="F44" s="91"/>
      <c r="G44" s="91"/>
      <c r="H44" s="92"/>
      <c r="I44" s="93">
        <f>SUM(I40:N43)</f>
        <v>0</v>
      </c>
      <c r="J44" s="94"/>
      <c r="K44" s="94"/>
      <c r="L44" s="94"/>
      <c r="M44" s="94"/>
      <c r="N44" s="95"/>
      <c r="O44" s="96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3:31" ht="19.5" customHeight="1">
      <c r="C45" s="99"/>
      <c r="D45" s="100"/>
      <c r="E45" s="70" t="s">
        <v>33</v>
      </c>
      <c r="F45" s="70"/>
      <c r="G45" s="70"/>
      <c r="H45" s="70"/>
      <c r="I45" s="71">
        <f>ROUND(I44*0.1,0)</f>
        <v>0</v>
      </c>
      <c r="J45" s="72"/>
      <c r="K45" s="72"/>
      <c r="L45" s="72"/>
      <c r="M45" s="72"/>
      <c r="N45" s="73"/>
      <c r="X45" s="74"/>
      <c r="Y45" s="74"/>
      <c r="Z45" s="74"/>
      <c r="AA45" s="74"/>
      <c r="AB45" s="74"/>
      <c r="AC45" s="74"/>
      <c r="AD45" s="74"/>
      <c r="AE45" s="74"/>
    </row>
    <row r="46" spans="3:31" ht="19.5" customHeight="1">
      <c r="C46" s="101"/>
      <c r="D46" s="102"/>
      <c r="E46" s="75" t="s">
        <v>34</v>
      </c>
      <c r="F46" s="76"/>
      <c r="G46" s="76"/>
      <c r="H46" s="77"/>
      <c r="I46" s="78">
        <f>ROUNDUP(I44+I45,0)</f>
        <v>0</v>
      </c>
      <c r="J46" s="79"/>
      <c r="K46" s="79"/>
      <c r="L46" s="79"/>
      <c r="M46" s="79"/>
      <c r="N46" s="80"/>
      <c r="O46" s="1" t="s">
        <v>41</v>
      </c>
      <c r="X46" s="74"/>
      <c r="Y46" s="74"/>
      <c r="Z46" s="74"/>
      <c r="AA46" s="74"/>
      <c r="AB46" s="74"/>
      <c r="AC46" s="74"/>
      <c r="AD46" s="74"/>
      <c r="AE46" s="74"/>
    </row>
    <row r="47" ht="19.5" customHeight="1"/>
    <row r="48" ht="19.5" customHeight="1">
      <c r="C48" s="38" t="s">
        <v>39</v>
      </c>
    </row>
    <row r="49" spans="3:31" ht="19.5" customHeight="1">
      <c r="C49" s="127"/>
      <c r="D49" s="128"/>
      <c r="E49" s="128"/>
      <c r="F49" s="128"/>
      <c r="G49" s="128"/>
      <c r="H49" s="129"/>
      <c r="I49" s="130" t="s">
        <v>1</v>
      </c>
      <c r="J49" s="131"/>
      <c r="K49" s="131"/>
      <c r="L49" s="131"/>
      <c r="M49" s="131"/>
      <c r="N49" s="132"/>
      <c r="O49" s="133" t="s">
        <v>18</v>
      </c>
      <c r="P49" s="134"/>
      <c r="Q49" s="134"/>
      <c r="R49" s="134"/>
      <c r="S49" s="134"/>
      <c r="T49" s="134"/>
      <c r="U49" s="134"/>
      <c r="V49" s="134"/>
      <c r="W49" s="135"/>
      <c r="X49" s="136" t="s">
        <v>25</v>
      </c>
      <c r="Y49" s="137"/>
      <c r="Z49" s="137"/>
      <c r="AA49" s="137"/>
      <c r="AB49" s="137"/>
      <c r="AC49" s="137"/>
      <c r="AD49" s="137"/>
      <c r="AE49" s="138"/>
    </row>
    <row r="50" spans="3:31" ht="19.5" customHeight="1">
      <c r="C50" s="97" t="s">
        <v>48</v>
      </c>
      <c r="D50" s="98"/>
      <c r="E50" s="103" t="s">
        <v>0</v>
      </c>
      <c r="F50" s="104"/>
      <c r="G50" s="104"/>
      <c r="H50" s="105"/>
      <c r="I50" s="109"/>
      <c r="J50" s="110"/>
      <c r="K50" s="110"/>
      <c r="L50" s="110"/>
      <c r="M50" s="110"/>
      <c r="N50" s="111"/>
      <c r="O50" s="112"/>
      <c r="P50" s="113"/>
      <c r="Q50" s="113"/>
      <c r="R50" s="113"/>
      <c r="S50" s="113"/>
      <c r="T50" s="113"/>
      <c r="U50" s="113"/>
      <c r="V50" s="113"/>
      <c r="W50" s="114"/>
      <c r="X50" s="115"/>
      <c r="Y50" s="116"/>
      <c r="Z50" s="116"/>
      <c r="AA50" s="116"/>
      <c r="AB50" s="116"/>
      <c r="AC50" s="116"/>
      <c r="AD50" s="116"/>
      <c r="AE50" s="117"/>
    </row>
    <row r="51" spans="3:31" ht="19.5" customHeight="1">
      <c r="C51" s="99"/>
      <c r="D51" s="100"/>
      <c r="E51" s="106"/>
      <c r="F51" s="107"/>
      <c r="G51" s="107"/>
      <c r="H51" s="108"/>
      <c r="I51" s="84"/>
      <c r="J51" s="85"/>
      <c r="K51" s="85"/>
      <c r="L51" s="85"/>
      <c r="M51" s="85"/>
      <c r="N51" s="86"/>
      <c r="O51" s="118"/>
      <c r="P51" s="119"/>
      <c r="Q51" s="119"/>
      <c r="R51" s="119"/>
      <c r="S51" s="119"/>
      <c r="T51" s="119"/>
      <c r="U51" s="119"/>
      <c r="V51" s="119"/>
      <c r="W51" s="120"/>
      <c r="X51" s="121"/>
      <c r="Y51" s="122"/>
      <c r="Z51" s="122"/>
      <c r="AA51" s="122"/>
      <c r="AB51" s="122"/>
      <c r="AC51" s="122"/>
      <c r="AD51" s="122"/>
      <c r="AE51" s="123"/>
    </row>
    <row r="52" spans="3:31" ht="19.5" customHeight="1">
      <c r="C52" s="99"/>
      <c r="D52" s="100"/>
      <c r="E52" s="90" t="s">
        <v>67</v>
      </c>
      <c r="F52" s="91"/>
      <c r="G52" s="91"/>
      <c r="H52" s="92"/>
      <c r="I52" s="109"/>
      <c r="J52" s="110"/>
      <c r="K52" s="110"/>
      <c r="L52" s="110"/>
      <c r="M52" s="110"/>
      <c r="N52" s="111"/>
      <c r="O52" s="81"/>
      <c r="P52" s="82"/>
      <c r="Q52" s="82"/>
      <c r="R52" s="82"/>
      <c r="S52" s="82"/>
      <c r="T52" s="82"/>
      <c r="U52" s="82"/>
      <c r="V52" s="82"/>
      <c r="W52" s="83"/>
      <c r="X52" s="82"/>
      <c r="Y52" s="82"/>
      <c r="Z52" s="82"/>
      <c r="AA52" s="82"/>
      <c r="AB52" s="82"/>
      <c r="AC52" s="82"/>
      <c r="AD52" s="82"/>
      <c r="AE52" s="83"/>
    </row>
    <row r="53" spans="3:31" ht="19.5" customHeight="1">
      <c r="C53" s="99"/>
      <c r="D53" s="100"/>
      <c r="E53" s="124"/>
      <c r="F53" s="125"/>
      <c r="G53" s="125"/>
      <c r="H53" s="126"/>
      <c r="I53" s="84"/>
      <c r="J53" s="85"/>
      <c r="K53" s="85"/>
      <c r="L53" s="85"/>
      <c r="M53" s="85"/>
      <c r="N53" s="86"/>
      <c r="O53" s="87"/>
      <c r="P53" s="88"/>
      <c r="Q53" s="88"/>
      <c r="R53" s="88"/>
      <c r="S53" s="88"/>
      <c r="T53" s="88"/>
      <c r="U53" s="88"/>
      <c r="V53" s="88"/>
      <c r="W53" s="89"/>
      <c r="X53" s="88"/>
      <c r="Y53" s="88"/>
      <c r="Z53" s="88"/>
      <c r="AA53" s="88"/>
      <c r="AB53" s="88"/>
      <c r="AC53" s="88"/>
      <c r="AD53" s="88"/>
      <c r="AE53" s="89"/>
    </row>
    <row r="54" spans="3:31" ht="19.5" customHeight="1">
      <c r="C54" s="99"/>
      <c r="D54" s="100"/>
      <c r="E54" s="90" t="s">
        <v>32</v>
      </c>
      <c r="F54" s="91"/>
      <c r="G54" s="91"/>
      <c r="H54" s="92"/>
      <c r="I54" s="93">
        <f>SUM(I50:N53)</f>
        <v>0</v>
      </c>
      <c r="J54" s="94"/>
      <c r="K54" s="94"/>
      <c r="L54" s="94"/>
      <c r="M54" s="94"/>
      <c r="N54" s="95"/>
      <c r="O54" s="96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3:31" ht="19.5" customHeight="1">
      <c r="C55" s="99"/>
      <c r="D55" s="100"/>
      <c r="E55" s="70" t="s">
        <v>33</v>
      </c>
      <c r="F55" s="70"/>
      <c r="G55" s="70"/>
      <c r="H55" s="70"/>
      <c r="I55" s="71">
        <f>ROUND(I54*0.1,0)</f>
        <v>0</v>
      </c>
      <c r="J55" s="72"/>
      <c r="K55" s="72"/>
      <c r="L55" s="72"/>
      <c r="M55" s="72"/>
      <c r="N55" s="73"/>
      <c r="X55" s="74"/>
      <c r="Y55" s="74"/>
      <c r="Z55" s="74"/>
      <c r="AA55" s="74"/>
      <c r="AB55" s="74"/>
      <c r="AC55" s="74"/>
      <c r="AD55" s="74"/>
      <c r="AE55" s="74"/>
    </row>
    <row r="56" spans="3:31" ht="19.5" customHeight="1">
      <c r="C56" s="101"/>
      <c r="D56" s="102"/>
      <c r="E56" s="75" t="s">
        <v>34</v>
      </c>
      <c r="F56" s="76"/>
      <c r="G56" s="76"/>
      <c r="H56" s="77"/>
      <c r="I56" s="78">
        <f>ROUNDUP(I54+I55,0)</f>
        <v>0</v>
      </c>
      <c r="J56" s="79"/>
      <c r="K56" s="79"/>
      <c r="L56" s="79"/>
      <c r="M56" s="79"/>
      <c r="N56" s="80"/>
      <c r="O56" s="1" t="s">
        <v>42</v>
      </c>
      <c r="X56" s="74"/>
      <c r="Y56" s="74"/>
      <c r="Z56" s="74"/>
      <c r="AA56" s="74"/>
      <c r="AB56" s="74"/>
      <c r="AC56" s="74"/>
      <c r="AD56" s="74"/>
      <c r="AE56" s="74"/>
    </row>
    <row r="57" spans="1:34" ht="19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="27" customFormat="1" ht="19.5" customHeight="1">
      <c r="C58" s="28"/>
    </row>
    <row r="59" s="27" customFormat="1" ht="19.5" customHeight="1">
      <c r="C59" s="28"/>
    </row>
    <row r="60" spans="3:7" s="27" customFormat="1" ht="19.5" customHeight="1">
      <c r="C60" s="60" t="s">
        <v>19</v>
      </c>
      <c r="D60" s="60"/>
      <c r="E60" s="60"/>
      <c r="F60" s="60"/>
      <c r="G60" s="60"/>
    </row>
    <row r="61" spans="3:19" s="27" customFormat="1" ht="19.5" customHeight="1" thickBot="1">
      <c r="C61" s="61" t="s">
        <v>55</v>
      </c>
      <c r="D61" s="61"/>
      <c r="E61" s="61"/>
      <c r="F61" s="61"/>
      <c r="G61" s="29"/>
      <c r="H61" s="30"/>
      <c r="I61" s="62" t="s">
        <v>56</v>
      </c>
      <c r="J61" s="63"/>
      <c r="K61" s="63"/>
      <c r="L61" s="30"/>
      <c r="M61" s="64" t="s">
        <v>58</v>
      </c>
      <c r="N61" s="64"/>
      <c r="O61" s="30"/>
      <c r="P61" s="30"/>
      <c r="Q61" s="30"/>
      <c r="R61" s="64" t="s">
        <v>57</v>
      </c>
      <c r="S61" s="64"/>
    </row>
    <row r="62" spans="2:27" s="27" customFormat="1" ht="19.5" customHeight="1" thickBot="1">
      <c r="B62" s="31" t="s">
        <v>51</v>
      </c>
      <c r="C62" s="65">
        <f>I25</f>
        <v>0</v>
      </c>
      <c r="D62" s="66"/>
      <c r="E62" s="66"/>
      <c r="F62" s="67"/>
      <c r="G62" s="68" t="s">
        <v>43</v>
      </c>
      <c r="H62" s="69"/>
      <c r="I62" s="49">
        <f>I36</f>
        <v>0</v>
      </c>
      <c r="J62" s="50"/>
      <c r="K62" s="51"/>
      <c r="L62" s="32" t="s">
        <v>15</v>
      </c>
      <c r="M62" s="52">
        <v>5</v>
      </c>
      <c r="N62" s="52"/>
      <c r="O62" s="32" t="s">
        <v>44</v>
      </c>
      <c r="P62" s="33" t="s">
        <v>60</v>
      </c>
      <c r="Q62" s="32" t="s">
        <v>15</v>
      </c>
      <c r="R62" s="52">
        <v>36</v>
      </c>
      <c r="S62" s="52"/>
      <c r="T62" s="32" t="s">
        <v>45</v>
      </c>
      <c r="U62" s="32" t="s">
        <v>46</v>
      </c>
      <c r="V62" s="53">
        <f>((I62*M62)+(C62))*R62</f>
        <v>0</v>
      </c>
      <c r="W62" s="54"/>
      <c r="X62" s="54"/>
      <c r="Y62" s="55"/>
      <c r="Z62" s="58" t="s">
        <v>13</v>
      </c>
      <c r="AA62" s="58"/>
    </row>
    <row r="63" spans="3:19" s="27" customFormat="1" ht="19.5" customHeight="1" thickTop="1">
      <c r="C63" s="45" t="s">
        <v>14</v>
      </c>
      <c r="D63" s="45"/>
      <c r="E63" s="45"/>
      <c r="F63" s="45"/>
      <c r="H63" s="34"/>
      <c r="I63" s="59" t="s">
        <v>40</v>
      </c>
      <c r="J63" s="59"/>
      <c r="K63" s="59"/>
      <c r="L63" s="35"/>
      <c r="M63" s="35"/>
      <c r="N63" s="35"/>
      <c r="O63" s="35"/>
      <c r="R63" s="45"/>
      <c r="S63" s="45"/>
    </row>
    <row r="64" spans="3:7" s="27" customFormat="1" ht="19.5" customHeight="1" thickBot="1">
      <c r="C64" s="57" t="s">
        <v>47</v>
      </c>
      <c r="D64" s="57"/>
      <c r="E64" s="57"/>
      <c r="F64" s="57"/>
      <c r="G64" s="57"/>
    </row>
    <row r="65" spans="3:17" s="27" customFormat="1" ht="19.5" customHeight="1" thickBot="1">
      <c r="C65" s="49">
        <f>I46</f>
        <v>0</v>
      </c>
      <c r="D65" s="50"/>
      <c r="E65" s="50"/>
      <c r="F65" s="51"/>
      <c r="G65" s="27" t="s">
        <v>15</v>
      </c>
      <c r="H65" s="52">
        <v>3</v>
      </c>
      <c r="I65" s="52"/>
      <c r="J65" s="27" t="s">
        <v>45</v>
      </c>
      <c r="K65" s="32" t="s">
        <v>21</v>
      </c>
      <c r="L65" s="53">
        <f>C65*H65</f>
        <v>0</v>
      </c>
      <c r="M65" s="54"/>
      <c r="N65" s="54"/>
      <c r="O65" s="54"/>
      <c r="P65" s="55"/>
      <c r="Q65" s="27" t="s">
        <v>13</v>
      </c>
    </row>
    <row r="66" spans="3:16" s="27" customFormat="1" ht="19.5" customHeight="1">
      <c r="C66" s="56" t="s">
        <v>49</v>
      </c>
      <c r="D66" s="56"/>
      <c r="E66" s="56"/>
      <c r="F66" s="56"/>
      <c r="H66" s="32"/>
      <c r="I66" s="32"/>
      <c r="K66" s="32"/>
      <c r="L66" s="32"/>
      <c r="M66" s="32"/>
      <c r="N66" s="32"/>
      <c r="O66" s="32"/>
      <c r="P66" s="32"/>
    </row>
    <row r="67" spans="3:7" s="27" customFormat="1" ht="19.5" customHeight="1" thickBot="1">
      <c r="C67" s="57" t="s">
        <v>48</v>
      </c>
      <c r="D67" s="57"/>
      <c r="E67" s="57"/>
      <c r="F67" s="57"/>
      <c r="G67" s="57"/>
    </row>
    <row r="68" spans="3:17" s="27" customFormat="1" ht="19.5" customHeight="1" thickBot="1">
      <c r="C68" s="49">
        <f>I56</f>
        <v>0</v>
      </c>
      <c r="D68" s="50"/>
      <c r="E68" s="50"/>
      <c r="F68" s="51"/>
      <c r="G68" s="27" t="s">
        <v>15</v>
      </c>
      <c r="H68" s="52">
        <v>3</v>
      </c>
      <c r="I68" s="52"/>
      <c r="J68" s="27" t="s">
        <v>45</v>
      </c>
      <c r="K68" s="32" t="s">
        <v>21</v>
      </c>
      <c r="L68" s="53">
        <f>C68*H68</f>
        <v>0</v>
      </c>
      <c r="M68" s="54"/>
      <c r="N68" s="54"/>
      <c r="O68" s="54"/>
      <c r="P68" s="55"/>
      <c r="Q68" s="27" t="s">
        <v>13</v>
      </c>
    </row>
    <row r="69" spans="3:6" s="27" customFormat="1" ht="19.5" customHeight="1">
      <c r="C69" s="47" t="s">
        <v>50</v>
      </c>
      <c r="D69" s="47"/>
      <c r="E69" s="47"/>
      <c r="F69" s="47"/>
    </row>
    <row r="70" s="27" customFormat="1" ht="11.25" customHeight="1" thickBot="1"/>
    <row r="71" spans="3:31" s="27" customFormat="1" ht="19.5" customHeight="1">
      <c r="C71" s="48" t="s">
        <v>59</v>
      </c>
      <c r="D71" s="48"/>
      <c r="E71" s="48"/>
      <c r="F71" s="48"/>
      <c r="G71" s="48"/>
      <c r="I71" s="39">
        <f>V62</f>
        <v>0</v>
      </c>
      <c r="J71" s="40"/>
      <c r="K71" s="40"/>
      <c r="L71" s="41"/>
      <c r="M71" s="45" t="s">
        <v>43</v>
      </c>
      <c r="N71" s="39">
        <f>L65</f>
        <v>0</v>
      </c>
      <c r="O71" s="40"/>
      <c r="P71" s="40"/>
      <c r="Q71" s="41"/>
      <c r="R71" s="45" t="s">
        <v>43</v>
      </c>
      <c r="S71" s="39">
        <f>L68</f>
        <v>0</v>
      </c>
      <c r="T71" s="40"/>
      <c r="U71" s="40"/>
      <c r="V71" s="41"/>
      <c r="W71" s="45" t="s">
        <v>21</v>
      </c>
      <c r="X71" s="46">
        <f>I71+N71+S71</f>
        <v>0</v>
      </c>
      <c r="Y71" s="46"/>
      <c r="Z71" s="46"/>
      <c r="AA71" s="46"/>
      <c r="AB71" s="46"/>
      <c r="AC71" s="36"/>
      <c r="AD71" s="36"/>
      <c r="AE71" s="36"/>
    </row>
    <row r="72" spans="3:31" s="27" customFormat="1" ht="19.5" customHeight="1" thickBot="1">
      <c r="C72" s="48"/>
      <c r="D72" s="48"/>
      <c r="E72" s="48"/>
      <c r="F72" s="48"/>
      <c r="G72" s="48"/>
      <c r="I72" s="42"/>
      <c r="J72" s="43"/>
      <c r="K72" s="43"/>
      <c r="L72" s="44"/>
      <c r="M72" s="45"/>
      <c r="N72" s="42"/>
      <c r="O72" s="43"/>
      <c r="P72" s="43"/>
      <c r="Q72" s="44"/>
      <c r="R72" s="45"/>
      <c r="S72" s="42"/>
      <c r="T72" s="43"/>
      <c r="U72" s="43"/>
      <c r="V72" s="44"/>
      <c r="W72" s="45"/>
      <c r="X72" s="46"/>
      <c r="Y72" s="46"/>
      <c r="Z72" s="46"/>
      <c r="AA72" s="46"/>
      <c r="AB72" s="46"/>
      <c r="AC72" s="37" t="s">
        <v>13</v>
      </c>
      <c r="AD72" s="36"/>
      <c r="AE72" s="36"/>
    </row>
    <row r="73" s="27" customFormat="1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 password="DD6C" sheet="1"/>
  <mergeCells count="170">
    <mergeCell ref="A4:AH4"/>
    <mergeCell ref="Z8:AF8"/>
    <mergeCell ref="Z9:AF9"/>
    <mergeCell ref="Z10:AF10"/>
    <mergeCell ref="C13:H13"/>
    <mergeCell ref="I13:N13"/>
    <mergeCell ref="O13:W13"/>
    <mergeCell ref="X13:AE13"/>
    <mergeCell ref="X14:AE14"/>
    <mergeCell ref="I15:N15"/>
    <mergeCell ref="O15:W15"/>
    <mergeCell ref="X15:AE15"/>
    <mergeCell ref="I16:N16"/>
    <mergeCell ref="O16:W16"/>
    <mergeCell ref="X16:AE16"/>
    <mergeCell ref="X17:AE17"/>
    <mergeCell ref="I18:N18"/>
    <mergeCell ref="O18:W18"/>
    <mergeCell ref="X18:AE18"/>
    <mergeCell ref="I19:N19"/>
    <mergeCell ref="O19:W19"/>
    <mergeCell ref="X19:AE19"/>
    <mergeCell ref="I20:N20"/>
    <mergeCell ref="O20:W20"/>
    <mergeCell ref="X20:AE20"/>
    <mergeCell ref="I21:N21"/>
    <mergeCell ref="O21:W21"/>
    <mergeCell ref="X21:AE21"/>
    <mergeCell ref="I22:N22"/>
    <mergeCell ref="O22:W22"/>
    <mergeCell ref="X22:AE22"/>
    <mergeCell ref="E23:H23"/>
    <mergeCell ref="I23:N23"/>
    <mergeCell ref="E24:H24"/>
    <mergeCell ref="I24:N24"/>
    <mergeCell ref="E17:H22"/>
    <mergeCell ref="I17:N17"/>
    <mergeCell ref="O17:W17"/>
    <mergeCell ref="E25:H25"/>
    <mergeCell ref="I25:N25"/>
    <mergeCell ref="C27:H27"/>
    <mergeCell ref="I27:N27"/>
    <mergeCell ref="O27:W27"/>
    <mergeCell ref="X27:AE27"/>
    <mergeCell ref="C14:D25"/>
    <mergeCell ref="E14:H16"/>
    <mergeCell ref="I14:N14"/>
    <mergeCell ref="O14:W14"/>
    <mergeCell ref="C28:D36"/>
    <mergeCell ref="E28:H29"/>
    <mergeCell ref="I28:N28"/>
    <mergeCell ref="O28:W28"/>
    <mergeCell ref="X28:AE28"/>
    <mergeCell ref="I29:N29"/>
    <mergeCell ref="O29:W29"/>
    <mergeCell ref="X29:AE29"/>
    <mergeCell ref="E30:H33"/>
    <mergeCell ref="I30:N30"/>
    <mergeCell ref="O30:W30"/>
    <mergeCell ref="X30:AE30"/>
    <mergeCell ref="I31:N31"/>
    <mergeCell ref="O31:W31"/>
    <mergeCell ref="X31:AE31"/>
    <mergeCell ref="I32:N32"/>
    <mergeCell ref="O32:W32"/>
    <mergeCell ref="X32:AE32"/>
    <mergeCell ref="I33:N33"/>
    <mergeCell ref="O33:W33"/>
    <mergeCell ref="X33:AE33"/>
    <mergeCell ref="E34:H34"/>
    <mergeCell ref="I34:N34"/>
    <mergeCell ref="O34:W34"/>
    <mergeCell ref="X34:AE34"/>
    <mergeCell ref="E35:H35"/>
    <mergeCell ref="I35:N35"/>
    <mergeCell ref="X35:AE35"/>
    <mergeCell ref="E36:H36"/>
    <mergeCell ref="I36:N36"/>
    <mergeCell ref="X36:AE36"/>
    <mergeCell ref="C39:H39"/>
    <mergeCell ref="I39:N39"/>
    <mergeCell ref="O39:W39"/>
    <mergeCell ref="X39:AE39"/>
    <mergeCell ref="C40:D46"/>
    <mergeCell ref="E40:H41"/>
    <mergeCell ref="I40:N40"/>
    <mergeCell ref="O40:W40"/>
    <mergeCell ref="X40:AE40"/>
    <mergeCell ref="I41:N41"/>
    <mergeCell ref="O41:W41"/>
    <mergeCell ref="X41:AE41"/>
    <mergeCell ref="E42:H43"/>
    <mergeCell ref="I42:N42"/>
    <mergeCell ref="O42:W42"/>
    <mergeCell ref="X42:AE42"/>
    <mergeCell ref="I43:N43"/>
    <mergeCell ref="O43:W43"/>
    <mergeCell ref="X43:AE43"/>
    <mergeCell ref="E44:H44"/>
    <mergeCell ref="I44:N44"/>
    <mergeCell ref="O44:W44"/>
    <mergeCell ref="X44:AE44"/>
    <mergeCell ref="E45:H45"/>
    <mergeCell ref="I45:N45"/>
    <mergeCell ref="X45:AE45"/>
    <mergeCell ref="E46:H46"/>
    <mergeCell ref="I46:N46"/>
    <mergeCell ref="X46:AE46"/>
    <mergeCell ref="C49:H49"/>
    <mergeCell ref="I49:N49"/>
    <mergeCell ref="O49:W49"/>
    <mergeCell ref="X49:AE49"/>
    <mergeCell ref="C50:D56"/>
    <mergeCell ref="E50:H51"/>
    <mergeCell ref="I50:N50"/>
    <mergeCell ref="O50:W50"/>
    <mergeCell ref="X50:AE50"/>
    <mergeCell ref="I51:N51"/>
    <mergeCell ref="O51:W51"/>
    <mergeCell ref="X51:AE51"/>
    <mergeCell ref="E52:H53"/>
    <mergeCell ref="I52:N52"/>
    <mergeCell ref="O52:W52"/>
    <mergeCell ref="X52:AE52"/>
    <mergeCell ref="I53:N53"/>
    <mergeCell ref="O53:W53"/>
    <mergeCell ref="X53:AE53"/>
    <mergeCell ref="E54:H54"/>
    <mergeCell ref="I54:N54"/>
    <mergeCell ref="O54:W54"/>
    <mergeCell ref="X54:AE54"/>
    <mergeCell ref="E55:H55"/>
    <mergeCell ref="I55:N55"/>
    <mergeCell ref="X55:AE55"/>
    <mergeCell ref="E56:H56"/>
    <mergeCell ref="I56:N56"/>
    <mergeCell ref="X56:AE56"/>
    <mergeCell ref="C60:G60"/>
    <mergeCell ref="C61:F61"/>
    <mergeCell ref="I61:K61"/>
    <mergeCell ref="M61:N61"/>
    <mergeCell ref="R61:S61"/>
    <mergeCell ref="C62:F62"/>
    <mergeCell ref="G62:H62"/>
    <mergeCell ref="I62:K62"/>
    <mergeCell ref="M62:N62"/>
    <mergeCell ref="R62:S62"/>
    <mergeCell ref="V62:Y62"/>
    <mergeCell ref="Z62:AA62"/>
    <mergeCell ref="C63:F63"/>
    <mergeCell ref="I63:K63"/>
    <mergeCell ref="R63:S63"/>
    <mergeCell ref="C64:G64"/>
    <mergeCell ref="C65:F65"/>
    <mergeCell ref="H65:I65"/>
    <mergeCell ref="L65:P65"/>
    <mergeCell ref="C66:F66"/>
    <mergeCell ref="C67:G67"/>
    <mergeCell ref="C68:F68"/>
    <mergeCell ref="H68:I68"/>
    <mergeCell ref="L68:P68"/>
    <mergeCell ref="S71:V72"/>
    <mergeCell ref="W71:W72"/>
    <mergeCell ref="X71:AB72"/>
    <mergeCell ref="C69:F69"/>
    <mergeCell ref="C71:G72"/>
    <mergeCell ref="I71:L72"/>
    <mergeCell ref="M71:M72"/>
    <mergeCell ref="N71:Q72"/>
    <mergeCell ref="R71:R72"/>
  </mergeCells>
  <printOptions horizontalCentered="1"/>
  <pageMargins left="0.984251968503937" right="0.984251968503937" top="0.5905511811023623" bottom="0.5905511811023623" header="0" footer="0"/>
  <pageSetup fitToHeight="0" horizontalDpi="600" verticalDpi="600" orientation="portrait" paperSize="9" scale="57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"/>
  <sheetViews>
    <sheetView showGridLines="0" zoomScale="75" zoomScaleNormal="75" zoomScaleSheetLayoutView="75" workbookViewId="0" topLeftCell="A43">
      <selection activeCell="X50" sqref="X50:AE53"/>
    </sheetView>
  </sheetViews>
  <sheetFormatPr defaultColWidth="9.00390625" defaultRowHeight="13.5"/>
  <cols>
    <col min="1" max="53" width="3.875" style="1" customWidth="1"/>
    <col min="54" max="16384" width="9.00390625" style="1" customWidth="1"/>
  </cols>
  <sheetData>
    <row r="1" spans="1:31" ht="19.5" customHeight="1">
      <c r="A1" s="6" t="s">
        <v>52</v>
      </c>
      <c r="AE1" s="1" t="s">
        <v>68</v>
      </c>
    </row>
    <row r="2" spans="4:28" ht="19.5" customHeight="1">
      <c r="D2" s="7"/>
      <c r="AB2" s="2" t="s">
        <v>4</v>
      </c>
    </row>
    <row r="3" spans="4:28" ht="19.5" customHeight="1">
      <c r="D3" s="7"/>
      <c r="AB3" s="2"/>
    </row>
    <row r="4" spans="1:34" ht="19.5" customHeight="1">
      <c r="A4" s="239" t="s">
        <v>12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1:4" ht="19.5" customHeight="1">
      <c r="A5" s="8"/>
      <c r="B5" s="8"/>
      <c r="C5" s="8"/>
      <c r="D5" s="8"/>
    </row>
    <row r="6" spans="2:30" ht="19.5" customHeight="1">
      <c r="B6" s="1" t="s">
        <v>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8:30" ht="19.5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4:34" ht="19.5" customHeight="1">
      <c r="D8" s="10"/>
      <c r="E8" s="11"/>
      <c r="F8" s="11"/>
      <c r="H8" s="9"/>
      <c r="I8" s="9"/>
      <c r="J8" s="9"/>
      <c r="K8" s="9"/>
      <c r="L8" s="9"/>
      <c r="M8" s="9"/>
      <c r="N8" s="9"/>
      <c r="O8" s="9"/>
      <c r="P8" s="9"/>
      <c r="Q8" s="9"/>
      <c r="R8" s="3" t="s">
        <v>5</v>
      </c>
      <c r="S8" s="4"/>
      <c r="T8" s="4"/>
      <c r="U8" s="4"/>
      <c r="V8" s="4"/>
      <c r="W8" s="4"/>
      <c r="X8" s="4"/>
      <c r="Y8" s="5"/>
      <c r="Z8" s="240"/>
      <c r="AA8" s="240"/>
      <c r="AB8" s="240"/>
      <c r="AC8" s="240"/>
      <c r="AD8" s="240"/>
      <c r="AE8" s="240"/>
      <c r="AF8" s="240"/>
      <c r="AG8" s="11"/>
      <c r="AH8" s="11"/>
    </row>
    <row r="9" spans="4:34" ht="19.5" customHeight="1">
      <c r="D9" s="10"/>
      <c r="E9" s="12"/>
      <c r="F9" s="13"/>
      <c r="H9" s="9"/>
      <c r="I9" s="9"/>
      <c r="J9" s="9"/>
      <c r="K9" s="9"/>
      <c r="L9" s="9"/>
      <c r="M9" s="9"/>
      <c r="N9" s="9"/>
      <c r="O9" s="9"/>
      <c r="P9" s="9"/>
      <c r="Q9" s="9"/>
      <c r="R9" s="3" t="s">
        <v>7</v>
      </c>
      <c r="S9" s="4"/>
      <c r="T9" s="4"/>
      <c r="U9" s="4"/>
      <c r="V9" s="4"/>
      <c r="W9" s="4"/>
      <c r="X9" s="4"/>
      <c r="Y9" s="5"/>
      <c r="Z9" s="241" t="s">
        <v>11</v>
      </c>
      <c r="AA9" s="241"/>
      <c r="AB9" s="241"/>
      <c r="AC9" s="241"/>
      <c r="AD9" s="241"/>
      <c r="AE9" s="241"/>
      <c r="AF9" s="241"/>
      <c r="AG9" s="11"/>
      <c r="AH9" s="11"/>
    </row>
    <row r="10" spans="4:34" ht="19.5" customHeight="1">
      <c r="D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3" t="s">
        <v>6</v>
      </c>
      <c r="S10" s="4"/>
      <c r="T10" s="4"/>
      <c r="U10" s="4"/>
      <c r="V10" s="4"/>
      <c r="W10" s="4"/>
      <c r="X10" s="4"/>
      <c r="Y10" s="5"/>
      <c r="Z10" s="241"/>
      <c r="AA10" s="241"/>
      <c r="AB10" s="241"/>
      <c r="AC10" s="241"/>
      <c r="AD10" s="241"/>
      <c r="AE10" s="241"/>
      <c r="AF10" s="241"/>
      <c r="AG10" s="11"/>
      <c r="AH10" s="11"/>
    </row>
    <row r="11" spans="4:34" ht="19.5" customHeight="1">
      <c r="D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14"/>
      <c r="S11" s="11"/>
      <c r="T11" s="11"/>
      <c r="U11" s="11"/>
      <c r="V11" s="11"/>
      <c r="W11" s="11"/>
      <c r="X11" s="11"/>
      <c r="Y11" s="15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3:34" ht="19.5" customHeight="1">
      <c r="C12" s="38" t="s">
        <v>28</v>
      </c>
      <c r="D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14"/>
      <c r="S12" s="11"/>
      <c r="T12" s="11"/>
      <c r="U12" s="11"/>
      <c r="V12" s="11"/>
      <c r="W12" s="11"/>
      <c r="X12" s="11"/>
      <c r="Y12" s="15"/>
      <c r="Z12" s="11"/>
      <c r="AA12" s="11"/>
      <c r="AB12" s="11"/>
      <c r="AC12" s="11" t="s">
        <v>3</v>
      </c>
      <c r="AD12" s="11"/>
      <c r="AE12" s="11"/>
      <c r="AF12" s="11"/>
      <c r="AG12" s="11"/>
      <c r="AH12" s="11"/>
    </row>
    <row r="13" spans="1:32" ht="19.5" customHeight="1">
      <c r="A13" s="8"/>
      <c r="B13" s="8"/>
      <c r="C13" s="178"/>
      <c r="D13" s="179"/>
      <c r="E13" s="179"/>
      <c r="F13" s="179"/>
      <c r="G13" s="179"/>
      <c r="H13" s="180"/>
      <c r="I13" s="181" t="s">
        <v>1</v>
      </c>
      <c r="J13" s="182"/>
      <c r="K13" s="182"/>
      <c r="L13" s="182"/>
      <c r="M13" s="182"/>
      <c r="N13" s="183"/>
      <c r="O13" s="184" t="s">
        <v>18</v>
      </c>
      <c r="P13" s="185"/>
      <c r="Q13" s="185"/>
      <c r="R13" s="185"/>
      <c r="S13" s="185"/>
      <c r="T13" s="185"/>
      <c r="U13" s="185"/>
      <c r="V13" s="185"/>
      <c r="W13" s="186"/>
      <c r="X13" s="187" t="s">
        <v>25</v>
      </c>
      <c r="Y13" s="188"/>
      <c r="Z13" s="188"/>
      <c r="AA13" s="188"/>
      <c r="AB13" s="188"/>
      <c r="AC13" s="188"/>
      <c r="AD13" s="188"/>
      <c r="AE13" s="189"/>
      <c r="AF13" s="16"/>
    </row>
    <row r="14" spans="1:32" ht="19.5" customHeight="1">
      <c r="A14" s="8"/>
      <c r="B14" s="8"/>
      <c r="C14" s="190" t="s">
        <v>53</v>
      </c>
      <c r="D14" s="191"/>
      <c r="E14" s="196" t="s">
        <v>0</v>
      </c>
      <c r="F14" s="197"/>
      <c r="G14" s="197"/>
      <c r="H14" s="198"/>
      <c r="I14" s="109">
        <v>10000</v>
      </c>
      <c r="J14" s="110"/>
      <c r="K14" s="110"/>
      <c r="L14" s="110"/>
      <c r="M14" s="110"/>
      <c r="N14" s="111"/>
      <c r="O14" s="112" t="s">
        <v>65</v>
      </c>
      <c r="P14" s="113"/>
      <c r="Q14" s="113"/>
      <c r="R14" s="113"/>
      <c r="S14" s="113"/>
      <c r="T14" s="113"/>
      <c r="U14" s="113"/>
      <c r="V14" s="113"/>
      <c r="W14" s="114"/>
      <c r="X14" s="115" t="s">
        <v>62</v>
      </c>
      <c r="Y14" s="116"/>
      <c r="Z14" s="116"/>
      <c r="AA14" s="116"/>
      <c r="AB14" s="116"/>
      <c r="AC14" s="116"/>
      <c r="AD14" s="116"/>
      <c r="AE14" s="117"/>
      <c r="AF14" s="16"/>
    </row>
    <row r="15" spans="1:32" ht="19.5" customHeight="1">
      <c r="A15" s="8"/>
      <c r="B15" s="8"/>
      <c r="C15" s="192"/>
      <c r="D15" s="193"/>
      <c r="E15" s="199"/>
      <c r="F15" s="200"/>
      <c r="G15" s="200"/>
      <c r="H15" s="201"/>
      <c r="I15" s="149">
        <v>4000</v>
      </c>
      <c r="J15" s="150"/>
      <c r="K15" s="150"/>
      <c r="L15" s="150"/>
      <c r="M15" s="150"/>
      <c r="N15" s="151"/>
      <c r="O15" s="233" t="s">
        <v>26</v>
      </c>
      <c r="P15" s="234"/>
      <c r="Q15" s="234"/>
      <c r="R15" s="234"/>
      <c r="S15" s="234"/>
      <c r="T15" s="234"/>
      <c r="U15" s="234"/>
      <c r="V15" s="234"/>
      <c r="W15" s="235"/>
      <c r="X15" s="229" t="s">
        <v>63</v>
      </c>
      <c r="Y15" s="155"/>
      <c r="Z15" s="155"/>
      <c r="AA15" s="155"/>
      <c r="AB15" s="155"/>
      <c r="AC15" s="155"/>
      <c r="AD15" s="155"/>
      <c r="AE15" s="156"/>
      <c r="AF15" s="16"/>
    </row>
    <row r="16" spans="2:32" ht="19.5" customHeight="1">
      <c r="B16" s="11"/>
      <c r="C16" s="192"/>
      <c r="D16" s="193"/>
      <c r="E16" s="199"/>
      <c r="F16" s="200"/>
      <c r="G16" s="200"/>
      <c r="H16" s="201"/>
      <c r="I16" s="236"/>
      <c r="J16" s="237"/>
      <c r="K16" s="237"/>
      <c r="L16" s="237"/>
      <c r="M16" s="237"/>
      <c r="N16" s="238"/>
      <c r="O16" s="233"/>
      <c r="P16" s="234"/>
      <c r="Q16" s="234"/>
      <c r="R16" s="234"/>
      <c r="S16" s="234"/>
      <c r="T16" s="234"/>
      <c r="U16" s="234"/>
      <c r="V16" s="234"/>
      <c r="W16" s="235"/>
      <c r="X16" s="121"/>
      <c r="Y16" s="122"/>
      <c r="Z16" s="122"/>
      <c r="AA16" s="122"/>
      <c r="AB16" s="122"/>
      <c r="AC16" s="122"/>
      <c r="AD16" s="122"/>
      <c r="AE16" s="123"/>
      <c r="AF16" s="16"/>
    </row>
    <row r="17" spans="3:32" ht="19.5" customHeight="1">
      <c r="C17" s="192"/>
      <c r="D17" s="193"/>
      <c r="E17" s="163" t="s">
        <v>67</v>
      </c>
      <c r="F17" s="164"/>
      <c r="G17" s="164"/>
      <c r="H17" s="165"/>
      <c r="I17" s="217">
        <v>2800</v>
      </c>
      <c r="J17" s="218"/>
      <c r="K17" s="218"/>
      <c r="L17" s="218"/>
      <c r="M17" s="218"/>
      <c r="N17" s="219"/>
      <c r="O17" s="220" t="s">
        <v>20</v>
      </c>
      <c r="P17" s="221"/>
      <c r="Q17" s="221"/>
      <c r="R17" s="221"/>
      <c r="S17" s="221"/>
      <c r="T17" s="221"/>
      <c r="U17" s="221"/>
      <c r="V17" s="221"/>
      <c r="W17" s="222"/>
      <c r="X17" s="230" t="s">
        <v>69</v>
      </c>
      <c r="Y17" s="231"/>
      <c r="Z17" s="231"/>
      <c r="AA17" s="231"/>
      <c r="AB17" s="231"/>
      <c r="AC17" s="231"/>
      <c r="AD17" s="231"/>
      <c r="AE17" s="232"/>
      <c r="AF17" s="16"/>
    </row>
    <row r="18" spans="3:32" ht="19.5" customHeight="1">
      <c r="C18" s="192"/>
      <c r="D18" s="193"/>
      <c r="E18" s="166"/>
      <c r="F18" s="167"/>
      <c r="G18" s="167"/>
      <c r="H18" s="168"/>
      <c r="I18" s="223">
        <v>2500</v>
      </c>
      <c r="J18" s="224"/>
      <c r="K18" s="224"/>
      <c r="L18" s="224"/>
      <c r="M18" s="224"/>
      <c r="N18" s="225"/>
      <c r="O18" s="226" t="s">
        <v>22</v>
      </c>
      <c r="P18" s="227"/>
      <c r="Q18" s="227"/>
      <c r="R18" s="227"/>
      <c r="S18" s="227"/>
      <c r="T18" s="227"/>
      <c r="U18" s="227"/>
      <c r="V18" s="227"/>
      <c r="W18" s="228"/>
      <c r="X18" s="229" t="s">
        <v>8</v>
      </c>
      <c r="Y18" s="155"/>
      <c r="Z18" s="155"/>
      <c r="AA18" s="155"/>
      <c r="AB18" s="155"/>
      <c r="AC18" s="155"/>
      <c r="AD18" s="155"/>
      <c r="AE18" s="156"/>
      <c r="AF18" s="16"/>
    </row>
    <row r="19" spans="2:32" ht="19.5" customHeight="1">
      <c r="B19" s="17"/>
      <c r="C19" s="192"/>
      <c r="D19" s="193"/>
      <c r="E19" s="166"/>
      <c r="F19" s="167"/>
      <c r="G19" s="167"/>
      <c r="H19" s="168"/>
      <c r="I19" s="223">
        <v>650</v>
      </c>
      <c r="J19" s="224"/>
      <c r="K19" s="224"/>
      <c r="L19" s="224"/>
      <c r="M19" s="224"/>
      <c r="N19" s="225"/>
      <c r="O19" s="226" t="s">
        <v>27</v>
      </c>
      <c r="P19" s="227"/>
      <c r="Q19" s="227"/>
      <c r="R19" s="227"/>
      <c r="S19" s="227"/>
      <c r="T19" s="227"/>
      <c r="U19" s="227"/>
      <c r="V19" s="227"/>
      <c r="W19" s="228"/>
      <c r="X19" s="229" t="s">
        <v>10</v>
      </c>
      <c r="Y19" s="155"/>
      <c r="Z19" s="155"/>
      <c r="AA19" s="155"/>
      <c r="AB19" s="155"/>
      <c r="AC19" s="155"/>
      <c r="AD19" s="155"/>
      <c r="AE19" s="156"/>
      <c r="AF19" s="16"/>
    </row>
    <row r="20" spans="2:32" ht="19.5" customHeight="1">
      <c r="B20" s="11"/>
      <c r="C20" s="192"/>
      <c r="D20" s="193"/>
      <c r="E20" s="166"/>
      <c r="F20" s="167"/>
      <c r="G20" s="167"/>
      <c r="H20" s="168"/>
      <c r="I20" s="223">
        <v>500</v>
      </c>
      <c r="J20" s="224"/>
      <c r="K20" s="224"/>
      <c r="L20" s="224"/>
      <c r="M20" s="224"/>
      <c r="N20" s="225"/>
      <c r="O20" s="226" t="s">
        <v>23</v>
      </c>
      <c r="P20" s="227"/>
      <c r="Q20" s="227"/>
      <c r="R20" s="227"/>
      <c r="S20" s="227"/>
      <c r="T20" s="227"/>
      <c r="U20" s="227"/>
      <c r="V20" s="227"/>
      <c r="W20" s="228"/>
      <c r="X20" s="229" t="s">
        <v>9</v>
      </c>
      <c r="Y20" s="155"/>
      <c r="Z20" s="155"/>
      <c r="AA20" s="155"/>
      <c r="AB20" s="155"/>
      <c r="AC20" s="155"/>
      <c r="AD20" s="155"/>
      <c r="AE20" s="156"/>
      <c r="AF20" s="16"/>
    </row>
    <row r="21" spans="2:32" ht="19.5" customHeight="1">
      <c r="B21" s="11"/>
      <c r="C21" s="192"/>
      <c r="D21" s="193"/>
      <c r="E21" s="166"/>
      <c r="F21" s="167"/>
      <c r="G21" s="167"/>
      <c r="H21" s="168"/>
      <c r="I21" s="223"/>
      <c r="J21" s="224"/>
      <c r="K21" s="224"/>
      <c r="L21" s="224"/>
      <c r="M21" s="224"/>
      <c r="N21" s="225"/>
      <c r="O21" s="226"/>
      <c r="P21" s="227"/>
      <c r="Q21" s="227"/>
      <c r="R21" s="227"/>
      <c r="S21" s="227"/>
      <c r="T21" s="227"/>
      <c r="U21" s="227"/>
      <c r="V21" s="227"/>
      <c r="W21" s="228"/>
      <c r="X21" s="229"/>
      <c r="Y21" s="155"/>
      <c r="Z21" s="155"/>
      <c r="AA21" s="155"/>
      <c r="AB21" s="155"/>
      <c r="AC21" s="155"/>
      <c r="AD21" s="155"/>
      <c r="AE21" s="156"/>
      <c r="AF21" s="16"/>
    </row>
    <row r="22" spans="2:32" ht="19.5" customHeight="1">
      <c r="B22" s="11"/>
      <c r="C22" s="192"/>
      <c r="D22" s="193"/>
      <c r="E22" s="214"/>
      <c r="F22" s="215"/>
      <c r="G22" s="215"/>
      <c r="H22" s="216"/>
      <c r="I22" s="202"/>
      <c r="J22" s="203"/>
      <c r="K22" s="203"/>
      <c r="L22" s="203"/>
      <c r="M22" s="203"/>
      <c r="N22" s="204"/>
      <c r="O22" s="205"/>
      <c r="P22" s="206"/>
      <c r="Q22" s="206"/>
      <c r="R22" s="206"/>
      <c r="S22" s="206"/>
      <c r="T22" s="206"/>
      <c r="U22" s="206"/>
      <c r="V22" s="206"/>
      <c r="W22" s="207"/>
      <c r="X22" s="208"/>
      <c r="Y22" s="209"/>
      <c r="Z22" s="209"/>
      <c r="AA22" s="209"/>
      <c r="AB22" s="209"/>
      <c r="AC22" s="209"/>
      <c r="AD22" s="209"/>
      <c r="AE22" s="210"/>
      <c r="AF22" s="16"/>
    </row>
    <row r="23" spans="2:32" ht="19.5" customHeight="1">
      <c r="B23" s="11"/>
      <c r="C23" s="192"/>
      <c r="D23" s="193"/>
      <c r="E23" s="181" t="s">
        <v>24</v>
      </c>
      <c r="F23" s="182"/>
      <c r="G23" s="182"/>
      <c r="H23" s="183"/>
      <c r="I23" s="211">
        <f>SUM(I14:N22)</f>
        <v>20450</v>
      </c>
      <c r="J23" s="212"/>
      <c r="K23" s="212"/>
      <c r="L23" s="212"/>
      <c r="M23" s="212"/>
      <c r="N23" s="21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6"/>
    </row>
    <row r="24" spans="2:32" ht="19.5" customHeight="1">
      <c r="B24" s="11"/>
      <c r="C24" s="192"/>
      <c r="D24" s="193"/>
      <c r="E24" s="181" t="s">
        <v>16</v>
      </c>
      <c r="F24" s="182"/>
      <c r="G24" s="182"/>
      <c r="H24" s="183"/>
      <c r="I24" s="71">
        <f>ROUND(I23*0.1,0)</f>
        <v>2045</v>
      </c>
      <c r="J24" s="72"/>
      <c r="K24" s="72"/>
      <c r="L24" s="72"/>
      <c r="M24" s="72"/>
      <c r="N24" s="7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2:32" ht="19.5" customHeight="1">
      <c r="B25" s="11"/>
      <c r="C25" s="194"/>
      <c r="D25" s="195"/>
      <c r="E25" s="172" t="s">
        <v>17</v>
      </c>
      <c r="F25" s="173"/>
      <c r="G25" s="173"/>
      <c r="H25" s="174"/>
      <c r="I25" s="175">
        <f>ROUNDUP(I23+I24,0)</f>
        <v>22495</v>
      </c>
      <c r="J25" s="176"/>
      <c r="K25" s="176"/>
      <c r="L25" s="176"/>
      <c r="M25" s="176"/>
      <c r="N25" s="177"/>
      <c r="O25" s="20" t="s">
        <v>14</v>
      </c>
      <c r="P25" s="21"/>
      <c r="Q25" s="21"/>
      <c r="R25" s="21"/>
      <c r="S25" s="21"/>
      <c r="T25" s="21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2:32" ht="19.5" customHeight="1">
      <c r="B26" s="11"/>
      <c r="C26" s="22"/>
      <c r="D26" s="22"/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1"/>
      <c r="P26" s="21"/>
      <c r="Q26" s="21"/>
      <c r="R26" s="21"/>
      <c r="S26" s="21"/>
      <c r="T26" s="2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2:32" ht="19.5" customHeight="1">
      <c r="B27" s="11"/>
      <c r="C27" s="178"/>
      <c r="D27" s="179"/>
      <c r="E27" s="179"/>
      <c r="F27" s="179"/>
      <c r="G27" s="179"/>
      <c r="H27" s="180"/>
      <c r="I27" s="181" t="s">
        <v>1</v>
      </c>
      <c r="J27" s="182"/>
      <c r="K27" s="182"/>
      <c r="L27" s="182"/>
      <c r="M27" s="182"/>
      <c r="N27" s="183"/>
      <c r="O27" s="184" t="s">
        <v>18</v>
      </c>
      <c r="P27" s="185"/>
      <c r="Q27" s="185"/>
      <c r="R27" s="185"/>
      <c r="S27" s="185"/>
      <c r="T27" s="185"/>
      <c r="U27" s="185"/>
      <c r="V27" s="185"/>
      <c r="W27" s="186"/>
      <c r="X27" s="187" t="s">
        <v>25</v>
      </c>
      <c r="Y27" s="188"/>
      <c r="Z27" s="188"/>
      <c r="AA27" s="188"/>
      <c r="AB27" s="188"/>
      <c r="AC27" s="188"/>
      <c r="AD27" s="188"/>
      <c r="AE27" s="189"/>
      <c r="AF27" s="16"/>
    </row>
    <row r="28" spans="3:32" ht="19.5" customHeight="1">
      <c r="C28" s="157" t="s">
        <v>54</v>
      </c>
      <c r="D28" s="158"/>
      <c r="E28" s="163" t="s">
        <v>0</v>
      </c>
      <c r="F28" s="164"/>
      <c r="G28" s="164"/>
      <c r="H28" s="165"/>
      <c r="I28" s="109">
        <v>1500</v>
      </c>
      <c r="J28" s="110"/>
      <c r="K28" s="110"/>
      <c r="L28" s="110"/>
      <c r="M28" s="110"/>
      <c r="N28" s="111"/>
      <c r="O28" s="112" t="s">
        <v>64</v>
      </c>
      <c r="P28" s="113"/>
      <c r="Q28" s="113"/>
      <c r="R28" s="113"/>
      <c r="S28" s="113"/>
      <c r="T28" s="113"/>
      <c r="U28" s="113"/>
      <c r="V28" s="113"/>
      <c r="W28" s="114"/>
      <c r="X28" s="115" t="s">
        <v>35</v>
      </c>
      <c r="Y28" s="116"/>
      <c r="Z28" s="116"/>
      <c r="AA28" s="116"/>
      <c r="AB28" s="116"/>
      <c r="AC28" s="116"/>
      <c r="AD28" s="116"/>
      <c r="AE28" s="117"/>
      <c r="AF28" s="16"/>
    </row>
    <row r="29" spans="2:32" ht="19.5" customHeight="1">
      <c r="B29" s="9"/>
      <c r="C29" s="159"/>
      <c r="D29" s="160"/>
      <c r="E29" s="166"/>
      <c r="F29" s="167"/>
      <c r="G29" s="167"/>
      <c r="H29" s="168"/>
      <c r="I29" s="84"/>
      <c r="J29" s="85"/>
      <c r="K29" s="85"/>
      <c r="L29" s="85"/>
      <c r="M29" s="85"/>
      <c r="N29" s="86"/>
      <c r="O29" s="118"/>
      <c r="P29" s="119"/>
      <c r="Q29" s="119"/>
      <c r="R29" s="119"/>
      <c r="S29" s="119"/>
      <c r="T29" s="119"/>
      <c r="U29" s="119"/>
      <c r="V29" s="119"/>
      <c r="W29" s="120"/>
      <c r="X29" s="121"/>
      <c r="Y29" s="122"/>
      <c r="Z29" s="122"/>
      <c r="AA29" s="122"/>
      <c r="AB29" s="122"/>
      <c r="AC29" s="122"/>
      <c r="AD29" s="122"/>
      <c r="AE29" s="123"/>
      <c r="AF29" s="16"/>
    </row>
    <row r="30" spans="3:31" ht="19.5" customHeight="1">
      <c r="C30" s="159"/>
      <c r="D30" s="160"/>
      <c r="E30" s="146" t="s">
        <v>67</v>
      </c>
      <c r="F30" s="147"/>
      <c r="G30" s="147"/>
      <c r="H30" s="148"/>
      <c r="I30" s="109">
        <v>500</v>
      </c>
      <c r="J30" s="110"/>
      <c r="K30" s="110"/>
      <c r="L30" s="110"/>
      <c r="M30" s="110"/>
      <c r="N30" s="111"/>
      <c r="O30" s="81" t="s">
        <v>29</v>
      </c>
      <c r="P30" s="82"/>
      <c r="Q30" s="82"/>
      <c r="R30" s="82"/>
      <c r="S30" s="82"/>
      <c r="T30" s="82"/>
      <c r="U30" s="82"/>
      <c r="V30" s="82"/>
      <c r="W30" s="83"/>
      <c r="X30" s="82" t="s">
        <v>8</v>
      </c>
      <c r="Y30" s="82"/>
      <c r="Z30" s="82"/>
      <c r="AA30" s="82"/>
      <c r="AB30" s="82"/>
      <c r="AC30" s="82"/>
      <c r="AD30" s="82"/>
      <c r="AE30" s="83"/>
    </row>
    <row r="31" spans="3:31" ht="19.5" customHeight="1">
      <c r="C31" s="159"/>
      <c r="D31" s="160"/>
      <c r="E31" s="169"/>
      <c r="F31" s="170"/>
      <c r="G31" s="170"/>
      <c r="H31" s="171"/>
      <c r="I31" s="149">
        <v>130</v>
      </c>
      <c r="J31" s="150"/>
      <c r="K31" s="150"/>
      <c r="L31" s="150"/>
      <c r="M31" s="150"/>
      <c r="N31" s="151"/>
      <c r="O31" s="152" t="s">
        <v>30</v>
      </c>
      <c r="P31" s="153"/>
      <c r="Q31" s="153"/>
      <c r="R31" s="153"/>
      <c r="S31" s="153"/>
      <c r="T31" s="153"/>
      <c r="U31" s="153"/>
      <c r="V31" s="153"/>
      <c r="W31" s="154"/>
      <c r="X31" s="155" t="s">
        <v>10</v>
      </c>
      <c r="Y31" s="155"/>
      <c r="Z31" s="155"/>
      <c r="AA31" s="155"/>
      <c r="AB31" s="155"/>
      <c r="AC31" s="155"/>
      <c r="AD31" s="155"/>
      <c r="AE31" s="156"/>
    </row>
    <row r="32" spans="3:31" ht="19.5" customHeight="1">
      <c r="C32" s="159"/>
      <c r="D32" s="160"/>
      <c r="E32" s="169"/>
      <c r="F32" s="170"/>
      <c r="G32" s="170"/>
      <c r="H32" s="171"/>
      <c r="I32" s="149">
        <v>100</v>
      </c>
      <c r="J32" s="150"/>
      <c r="K32" s="150"/>
      <c r="L32" s="150"/>
      <c r="M32" s="150"/>
      <c r="N32" s="151"/>
      <c r="O32" s="152" t="s">
        <v>31</v>
      </c>
      <c r="P32" s="153"/>
      <c r="Q32" s="153"/>
      <c r="R32" s="153"/>
      <c r="S32" s="153"/>
      <c r="T32" s="153"/>
      <c r="U32" s="153"/>
      <c r="V32" s="153"/>
      <c r="W32" s="154"/>
      <c r="X32" s="155" t="s">
        <v>9</v>
      </c>
      <c r="Y32" s="155"/>
      <c r="Z32" s="155"/>
      <c r="AA32" s="155"/>
      <c r="AB32" s="155"/>
      <c r="AC32" s="155"/>
      <c r="AD32" s="155"/>
      <c r="AE32" s="156"/>
    </row>
    <row r="33" spans="3:31" ht="19.5" customHeight="1">
      <c r="C33" s="159"/>
      <c r="D33" s="160"/>
      <c r="E33" s="169"/>
      <c r="F33" s="170"/>
      <c r="G33" s="170"/>
      <c r="H33" s="171"/>
      <c r="I33" s="84"/>
      <c r="J33" s="85"/>
      <c r="K33" s="85"/>
      <c r="L33" s="85"/>
      <c r="M33" s="85"/>
      <c r="N33" s="86"/>
      <c r="O33" s="87"/>
      <c r="P33" s="88"/>
      <c r="Q33" s="88"/>
      <c r="R33" s="88"/>
      <c r="S33" s="88"/>
      <c r="T33" s="88"/>
      <c r="U33" s="88"/>
      <c r="V33" s="88"/>
      <c r="W33" s="89"/>
      <c r="X33" s="88"/>
      <c r="Y33" s="88"/>
      <c r="Z33" s="88"/>
      <c r="AA33" s="88"/>
      <c r="AB33" s="88"/>
      <c r="AC33" s="88"/>
      <c r="AD33" s="88"/>
      <c r="AE33" s="89"/>
    </row>
    <row r="34" spans="3:31" ht="19.5" customHeight="1">
      <c r="C34" s="159"/>
      <c r="D34" s="160"/>
      <c r="E34" s="146" t="s">
        <v>32</v>
      </c>
      <c r="F34" s="147"/>
      <c r="G34" s="147"/>
      <c r="H34" s="148"/>
      <c r="I34" s="93">
        <f>SUM(I28:N33)</f>
        <v>2230</v>
      </c>
      <c r="J34" s="94"/>
      <c r="K34" s="94"/>
      <c r="L34" s="94"/>
      <c r="M34" s="94"/>
      <c r="N34" s="95"/>
      <c r="O34" s="96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3:31" ht="19.5" customHeight="1">
      <c r="C35" s="159"/>
      <c r="D35" s="160"/>
      <c r="E35" s="139" t="s">
        <v>33</v>
      </c>
      <c r="F35" s="139"/>
      <c r="G35" s="139"/>
      <c r="H35" s="139"/>
      <c r="I35" s="242">
        <f>ROUND(I34*0.1,0)</f>
        <v>223</v>
      </c>
      <c r="J35" s="243"/>
      <c r="K35" s="243"/>
      <c r="L35" s="243"/>
      <c r="M35" s="243"/>
      <c r="N35" s="244"/>
      <c r="X35" s="74"/>
      <c r="Y35" s="74"/>
      <c r="Z35" s="74"/>
      <c r="AA35" s="74"/>
      <c r="AB35" s="74"/>
      <c r="AC35" s="74"/>
      <c r="AD35" s="74"/>
      <c r="AE35" s="74"/>
    </row>
    <row r="36" spans="3:31" ht="19.5" customHeight="1">
      <c r="C36" s="161"/>
      <c r="D36" s="162"/>
      <c r="E36" s="140" t="s">
        <v>34</v>
      </c>
      <c r="F36" s="141"/>
      <c r="G36" s="141"/>
      <c r="H36" s="142"/>
      <c r="I36" s="143">
        <f>ROUNDUP(I34+I35,0)</f>
        <v>2453</v>
      </c>
      <c r="J36" s="144"/>
      <c r="K36" s="144"/>
      <c r="L36" s="144"/>
      <c r="M36" s="144"/>
      <c r="N36" s="145"/>
      <c r="O36" s="1" t="s">
        <v>40</v>
      </c>
      <c r="X36" s="74"/>
      <c r="Y36" s="74"/>
      <c r="Z36" s="74"/>
      <c r="AA36" s="74"/>
      <c r="AB36" s="74"/>
      <c r="AC36" s="74"/>
      <c r="AD36" s="74"/>
      <c r="AE36" s="74"/>
    </row>
    <row r="37" ht="19.5" customHeight="1"/>
    <row r="38" ht="19.5" customHeight="1">
      <c r="C38" s="38" t="s">
        <v>38</v>
      </c>
    </row>
    <row r="39" spans="3:31" ht="19.5" customHeight="1">
      <c r="C39" s="127"/>
      <c r="D39" s="128"/>
      <c r="E39" s="128"/>
      <c r="F39" s="128"/>
      <c r="G39" s="128"/>
      <c r="H39" s="129"/>
      <c r="I39" s="130" t="s">
        <v>1</v>
      </c>
      <c r="J39" s="131"/>
      <c r="K39" s="131"/>
      <c r="L39" s="131"/>
      <c r="M39" s="131"/>
      <c r="N39" s="132"/>
      <c r="O39" s="133" t="s">
        <v>18</v>
      </c>
      <c r="P39" s="134"/>
      <c r="Q39" s="134"/>
      <c r="R39" s="134"/>
      <c r="S39" s="134"/>
      <c r="T39" s="134"/>
      <c r="U39" s="134"/>
      <c r="V39" s="134"/>
      <c r="W39" s="135"/>
      <c r="X39" s="136" t="s">
        <v>25</v>
      </c>
      <c r="Y39" s="137"/>
      <c r="Z39" s="137"/>
      <c r="AA39" s="137"/>
      <c r="AB39" s="137"/>
      <c r="AC39" s="137"/>
      <c r="AD39" s="137"/>
      <c r="AE39" s="138"/>
    </row>
    <row r="40" spans="3:31" ht="19.5" customHeight="1">
      <c r="C40" s="97" t="s">
        <v>47</v>
      </c>
      <c r="D40" s="98"/>
      <c r="E40" s="103" t="s">
        <v>0</v>
      </c>
      <c r="F40" s="104"/>
      <c r="G40" s="104"/>
      <c r="H40" s="105"/>
      <c r="I40" s="109">
        <v>8450</v>
      </c>
      <c r="J40" s="110"/>
      <c r="K40" s="110"/>
      <c r="L40" s="110"/>
      <c r="M40" s="110"/>
      <c r="N40" s="111"/>
      <c r="O40" s="112" t="s">
        <v>37</v>
      </c>
      <c r="P40" s="113"/>
      <c r="Q40" s="113"/>
      <c r="R40" s="113"/>
      <c r="S40" s="113"/>
      <c r="T40" s="113"/>
      <c r="U40" s="113"/>
      <c r="V40" s="113"/>
      <c r="W40" s="114"/>
      <c r="X40" s="115" t="s">
        <v>36</v>
      </c>
      <c r="Y40" s="116"/>
      <c r="Z40" s="116"/>
      <c r="AA40" s="116"/>
      <c r="AB40" s="116"/>
      <c r="AC40" s="116"/>
      <c r="AD40" s="116"/>
      <c r="AE40" s="117"/>
    </row>
    <row r="41" spans="3:31" ht="19.5" customHeight="1">
      <c r="C41" s="99"/>
      <c r="D41" s="100"/>
      <c r="E41" s="106"/>
      <c r="F41" s="107"/>
      <c r="G41" s="107"/>
      <c r="H41" s="108"/>
      <c r="I41" s="84"/>
      <c r="J41" s="85"/>
      <c r="K41" s="85"/>
      <c r="L41" s="85"/>
      <c r="M41" s="85"/>
      <c r="N41" s="86"/>
      <c r="O41" s="118"/>
      <c r="P41" s="119"/>
      <c r="Q41" s="119"/>
      <c r="R41" s="119"/>
      <c r="S41" s="119"/>
      <c r="T41" s="119"/>
      <c r="U41" s="119"/>
      <c r="V41" s="119"/>
      <c r="W41" s="120"/>
      <c r="X41" s="121"/>
      <c r="Y41" s="122"/>
      <c r="Z41" s="122"/>
      <c r="AA41" s="122"/>
      <c r="AB41" s="122"/>
      <c r="AC41" s="122"/>
      <c r="AD41" s="122"/>
      <c r="AE41" s="123"/>
    </row>
    <row r="42" spans="3:31" ht="19.5" customHeight="1">
      <c r="C42" s="99"/>
      <c r="D42" s="100"/>
      <c r="E42" s="90" t="s">
        <v>67</v>
      </c>
      <c r="F42" s="91"/>
      <c r="G42" s="91"/>
      <c r="H42" s="92"/>
      <c r="I42" s="109">
        <v>500</v>
      </c>
      <c r="J42" s="110"/>
      <c r="K42" s="110"/>
      <c r="L42" s="110"/>
      <c r="M42" s="110"/>
      <c r="N42" s="111"/>
      <c r="O42" s="81" t="s">
        <v>66</v>
      </c>
      <c r="P42" s="82"/>
      <c r="Q42" s="82"/>
      <c r="R42" s="82"/>
      <c r="S42" s="82"/>
      <c r="T42" s="82"/>
      <c r="U42" s="82"/>
      <c r="V42" s="82"/>
      <c r="W42" s="83"/>
      <c r="X42" s="82" t="s">
        <v>8</v>
      </c>
      <c r="Y42" s="82"/>
      <c r="Z42" s="82"/>
      <c r="AA42" s="82"/>
      <c r="AB42" s="82"/>
      <c r="AC42" s="82"/>
      <c r="AD42" s="82"/>
      <c r="AE42" s="83"/>
    </row>
    <row r="43" spans="3:31" ht="19.5" customHeight="1">
      <c r="C43" s="99"/>
      <c r="D43" s="100"/>
      <c r="E43" s="124"/>
      <c r="F43" s="125"/>
      <c r="G43" s="125"/>
      <c r="H43" s="126"/>
      <c r="I43" s="84"/>
      <c r="J43" s="85"/>
      <c r="K43" s="85"/>
      <c r="L43" s="85"/>
      <c r="M43" s="85"/>
      <c r="N43" s="86"/>
      <c r="O43" s="87"/>
      <c r="P43" s="88"/>
      <c r="Q43" s="88"/>
      <c r="R43" s="88"/>
      <c r="S43" s="88"/>
      <c r="T43" s="88"/>
      <c r="U43" s="88"/>
      <c r="V43" s="88"/>
      <c r="W43" s="89"/>
      <c r="X43" s="88"/>
      <c r="Y43" s="88"/>
      <c r="Z43" s="88"/>
      <c r="AA43" s="88"/>
      <c r="AB43" s="88"/>
      <c r="AC43" s="88"/>
      <c r="AD43" s="88"/>
      <c r="AE43" s="89"/>
    </row>
    <row r="44" spans="3:31" ht="19.5" customHeight="1">
      <c r="C44" s="99"/>
      <c r="D44" s="100"/>
      <c r="E44" s="90" t="s">
        <v>32</v>
      </c>
      <c r="F44" s="91"/>
      <c r="G44" s="91"/>
      <c r="H44" s="92"/>
      <c r="I44" s="93">
        <f>SUM(I40:N43)</f>
        <v>8950</v>
      </c>
      <c r="J44" s="94"/>
      <c r="K44" s="94"/>
      <c r="L44" s="94"/>
      <c r="M44" s="94"/>
      <c r="N44" s="95"/>
      <c r="O44" s="96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3:31" ht="19.5" customHeight="1">
      <c r="C45" s="99"/>
      <c r="D45" s="100"/>
      <c r="E45" s="70" t="s">
        <v>33</v>
      </c>
      <c r="F45" s="70"/>
      <c r="G45" s="70"/>
      <c r="H45" s="70"/>
      <c r="I45" s="242">
        <f>ROUND(I44*0.1,0)</f>
        <v>895</v>
      </c>
      <c r="J45" s="243"/>
      <c r="K45" s="243"/>
      <c r="L45" s="243"/>
      <c r="M45" s="243"/>
      <c r="N45" s="244"/>
      <c r="X45" s="74"/>
      <c r="Y45" s="74"/>
      <c r="Z45" s="74"/>
      <c r="AA45" s="74"/>
      <c r="AB45" s="74"/>
      <c r="AC45" s="74"/>
      <c r="AD45" s="74"/>
      <c r="AE45" s="74"/>
    </row>
    <row r="46" spans="3:31" ht="19.5" customHeight="1">
      <c r="C46" s="101"/>
      <c r="D46" s="102"/>
      <c r="E46" s="75" t="s">
        <v>34</v>
      </c>
      <c r="F46" s="76"/>
      <c r="G46" s="76"/>
      <c r="H46" s="77"/>
      <c r="I46" s="78">
        <f>ROUNDUP(I44+I45,0)</f>
        <v>9845</v>
      </c>
      <c r="J46" s="79"/>
      <c r="K46" s="79"/>
      <c r="L46" s="79"/>
      <c r="M46" s="79"/>
      <c r="N46" s="80"/>
      <c r="O46" s="1" t="s">
        <v>41</v>
      </c>
      <c r="X46" s="74"/>
      <c r="Y46" s="74"/>
      <c r="Z46" s="74"/>
      <c r="AA46" s="74"/>
      <c r="AB46" s="74"/>
      <c r="AC46" s="74"/>
      <c r="AD46" s="74"/>
      <c r="AE46" s="74"/>
    </row>
    <row r="47" ht="19.5" customHeight="1"/>
    <row r="48" ht="19.5" customHeight="1">
      <c r="C48" s="38" t="s">
        <v>39</v>
      </c>
    </row>
    <row r="49" spans="3:31" ht="19.5" customHeight="1">
      <c r="C49" s="127"/>
      <c r="D49" s="128"/>
      <c r="E49" s="128"/>
      <c r="F49" s="128"/>
      <c r="G49" s="128"/>
      <c r="H49" s="129"/>
      <c r="I49" s="130" t="s">
        <v>1</v>
      </c>
      <c r="J49" s="131"/>
      <c r="K49" s="131"/>
      <c r="L49" s="131"/>
      <c r="M49" s="131"/>
      <c r="N49" s="132"/>
      <c r="O49" s="133" t="s">
        <v>18</v>
      </c>
      <c r="P49" s="134"/>
      <c r="Q49" s="134"/>
      <c r="R49" s="134"/>
      <c r="S49" s="134"/>
      <c r="T49" s="134"/>
      <c r="U49" s="134"/>
      <c r="V49" s="134"/>
      <c r="W49" s="135"/>
      <c r="X49" s="136" t="s">
        <v>25</v>
      </c>
      <c r="Y49" s="137"/>
      <c r="Z49" s="137"/>
      <c r="AA49" s="137"/>
      <c r="AB49" s="137"/>
      <c r="AC49" s="137"/>
      <c r="AD49" s="137"/>
      <c r="AE49" s="138"/>
    </row>
    <row r="50" spans="3:31" ht="19.5" customHeight="1">
      <c r="C50" s="97" t="s">
        <v>48</v>
      </c>
      <c r="D50" s="98"/>
      <c r="E50" s="103" t="s">
        <v>0</v>
      </c>
      <c r="F50" s="104"/>
      <c r="G50" s="104"/>
      <c r="H50" s="105"/>
      <c r="I50" s="109">
        <v>8450</v>
      </c>
      <c r="J50" s="110"/>
      <c r="K50" s="110"/>
      <c r="L50" s="110"/>
      <c r="M50" s="110"/>
      <c r="N50" s="111"/>
      <c r="O50" s="112" t="s">
        <v>37</v>
      </c>
      <c r="P50" s="113"/>
      <c r="Q50" s="113"/>
      <c r="R50" s="113"/>
      <c r="S50" s="113"/>
      <c r="T50" s="113"/>
      <c r="U50" s="113"/>
      <c r="V50" s="113"/>
      <c r="W50" s="114"/>
      <c r="X50" s="115" t="s">
        <v>61</v>
      </c>
      <c r="Y50" s="116"/>
      <c r="Z50" s="116"/>
      <c r="AA50" s="116"/>
      <c r="AB50" s="116"/>
      <c r="AC50" s="116"/>
      <c r="AD50" s="116"/>
      <c r="AE50" s="117"/>
    </row>
    <row r="51" spans="3:31" ht="19.5" customHeight="1">
      <c r="C51" s="99"/>
      <c r="D51" s="100"/>
      <c r="E51" s="106"/>
      <c r="F51" s="107"/>
      <c r="G51" s="107"/>
      <c r="H51" s="108"/>
      <c r="I51" s="84"/>
      <c r="J51" s="85"/>
      <c r="K51" s="85"/>
      <c r="L51" s="85"/>
      <c r="M51" s="85"/>
      <c r="N51" s="86"/>
      <c r="O51" s="118"/>
      <c r="P51" s="119"/>
      <c r="Q51" s="119"/>
      <c r="R51" s="119"/>
      <c r="S51" s="119"/>
      <c r="T51" s="119"/>
      <c r="U51" s="119"/>
      <c r="V51" s="119"/>
      <c r="W51" s="120"/>
      <c r="X51" s="121"/>
      <c r="Y51" s="122"/>
      <c r="Z51" s="122"/>
      <c r="AA51" s="122"/>
      <c r="AB51" s="122"/>
      <c r="AC51" s="122"/>
      <c r="AD51" s="122"/>
      <c r="AE51" s="123"/>
    </row>
    <row r="52" spans="3:31" ht="19.5" customHeight="1">
      <c r="C52" s="99"/>
      <c r="D52" s="100"/>
      <c r="E52" s="90" t="s">
        <v>67</v>
      </c>
      <c r="F52" s="91"/>
      <c r="G52" s="91"/>
      <c r="H52" s="92"/>
      <c r="I52" s="109">
        <v>500</v>
      </c>
      <c r="J52" s="110"/>
      <c r="K52" s="110"/>
      <c r="L52" s="110"/>
      <c r="M52" s="110"/>
      <c r="N52" s="111"/>
      <c r="O52" s="81" t="s">
        <v>66</v>
      </c>
      <c r="P52" s="82"/>
      <c r="Q52" s="82"/>
      <c r="R52" s="82"/>
      <c r="S52" s="82"/>
      <c r="T52" s="82"/>
      <c r="U52" s="82"/>
      <c r="V52" s="82"/>
      <c r="W52" s="83"/>
      <c r="X52" s="82" t="s">
        <v>8</v>
      </c>
      <c r="Y52" s="82"/>
      <c r="Z52" s="82"/>
      <c r="AA52" s="82"/>
      <c r="AB52" s="82"/>
      <c r="AC52" s="82"/>
      <c r="AD52" s="82"/>
      <c r="AE52" s="83"/>
    </row>
    <row r="53" spans="3:31" ht="19.5" customHeight="1">
      <c r="C53" s="99"/>
      <c r="D53" s="100"/>
      <c r="E53" s="124"/>
      <c r="F53" s="125"/>
      <c r="G53" s="125"/>
      <c r="H53" s="126"/>
      <c r="I53" s="84"/>
      <c r="J53" s="85"/>
      <c r="K53" s="85"/>
      <c r="L53" s="85"/>
      <c r="M53" s="85"/>
      <c r="N53" s="86"/>
      <c r="O53" s="87"/>
      <c r="P53" s="88"/>
      <c r="Q53" s="88"/>
      <c r="R53" s="88"/>
      <c r="S53" s="88"/>
      <c r="T53" s="88"/>
      <c r="U53" s="88"/>
      <c r="V53" s="88"/>
      <c r="W53" s="89"/>
      <c r="X53" s="88"/>
      <c r="Y53" s="88"/>
      <c r="Z53" s="88"/>
      <c r="AA53" s="88"/>
      <c r="AB53" s="88"/>
      <c r="AC53" s="88"/>
      <c r="AD53" s="88"/>
      <c r="AE53" s="89"/>
    </row>
    <row r="54" spans="3:31" ht="19.5" customHeight="1">
      <c r="C54" s="99"/>
      <c r="D54" s="100"/>
      <c r="E54" s="90" t="s">
        <v>32</v>
      </c>
      <c r="F54" s="91"/>
      <c r="G54" s="91"/>
      <c r="H54" s="92"/>
      <c r="I54" s="93">
        <f>SUM(I50:N53)</f>
        <v>8950</v>
      </c>
      <c r="J54" s="94"/>
      <c r="K54" s="94"/>
      <c r="L54" s="94"/>
      <c r="M54" s="94"/>
      <c r="N54" s="95"/>
      <c r="O54" s="96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3:31" ht="19.5" customHeight="1">
      <c r="C55" s="99"/>
      <c r="D55" s="100"/>
      <c r="E55" s="70" t="s">
        <v>33</v>
      </c>
      <c r="F55" s="70"/>
      <c r="G55" s="70"/>
      <c r="H55" s="70"/>
      <c r="I55" s="242">
        <f>ROUND(I54*0.1,0)</f>
        <v>895</v>
      </c>
      <c r="J55" s="243"/>
      <c r="K55" s="243"/>
      <c r="L55" s="243"/>
      <c r="M55" s="243"/>
      <c r="N55" s="244"/>
      <c r="X55" s="74"/>
      <c r="Y55" s="74"/>
      <c r="Z55" s="74"/>
      <c r="AA55" s="74"/>
      <c r="AB55" s="74"/>
      <c r="AC55" s="74"/>
      <c r="AD55" s="74"/>
      <c r="AE55" s="74"/>
    </row>
    <row r="56" spans="3:31" ht="19.5" customHeight="1">
      <c r="C56" s="101"/>
      <c r="D56" s="102"/>
      <c r="E56" s="75" t="s">
        <v>34</v>
      </c>
      <c r="F56" s="76"/>
      <c r="G56" s="76"/>
      <c r="H56" s="77"/>
      <c r="I56" s="78">
        <f>ROUNDUP(I54+I55,0)</f>
        <v>9845</v>
      </c>
      <c r="J56" s="79"/>
      <c r="K56" s="79"/>
      <c r="L56" s="79"/>
      <c r="M56" s="79"/>
      <c r="N56" s="80"/>
      <c r="O56" s="1" t="s">
        <v>42</v>
      </c>
      <c r="X56" s="74"/>
      <c r="Y56" s="74"/>
      <c r="Z56" s="74"/>
      <c r="AA56" s="74"/>
      <c r="AB56" s="74"/>
      <c r="AC56" s="74"/>
      <c r="AD56" s="74"/>
      <c r="AE56" s="74"/>
    </row>
    <row r="57" spans="1:34" ht="19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="27" customFormat="1" ht="19.5" customHeight="1">
      <c r="C58" s="28"/>
    </row>
    <row r="59" s="27" customFormat="1" ht="19.5" customHeight="1">
      <c r="C59" s="28"/>
    </row>
    <row r="60" spans="3:7" s="27" customFormat="1" ht="19.5" customHeight="1">
      <c r="C60" s="60" t="s">
        <v>19</v>
      </c>
      <c r="D60" s="60"/>
      <c r="E60" s="60"/>
      <c r="F60" s="60"/>
      <c r="G60" s="60"/>
    </row>
    <row r="61" spans="3:19" s="27" customFormat="1" ht="19.5" customHeight="1" thickBot="1">
      <c r="C61" s="61" t="s">
        <v>55</v>
      </c>
      <c r="D61" s="61"/>
      <c r="E61" s="61"/>
      <c r="F61" s="61"/>
      <c r="G61" s="29"/>
      <c r="H61" s="30"/>
      <c r="I61" s="62" t="s">
        <v>56</v>
      </c>
      <c r="J61" s="63"/>
      <c r="K61" s="63"/>
      <c r="L61" s="30"/>
      <c r="M61" s="64" t="s">
        <v>58</v>
      </c>
      <c r="N61" s="64"/>
      <c r="O61" s="30"/>
      <c r="P61" s="30"/>
      <c r="Q61" s="30"/>
      <c r="R61" s="64" t="s">
        <v>57</v>
      </c>
      <c r="S61" s="64"/>
    </row>
    <row r="62" spans="2:27" s="27" customFormat="1" ht="19.5" customHeight="1" thickBot="1">
      <c r="B62" s="31" t="s">
        <v>51</v>
      </c>
      <c r="C62" s="65">
        <f>I25</f>
        <v>22495</v>
      </c>
      <c r="D62" s="66"/>
      <c r="E62" s="66"/>
      <c r="F62" s="67"/>
      <c r="G62" s="68" t="s">
        <v>43</v>
      </c>
      <c r="H62" s="69"/>
      <c r="I62" s="49">
        <f>I36</f>
        <v>2453</v>
      </c>
      <c r="J62" s="50"/>
      <c r="K62" s="51"/>
      <c r="L62" s="32" t="s">
        <v>15</v>
      </c>
      <c r="M62" s="52">
        <v>5</v>
      </c>
      <c r="N62" s="52"/>
      <c r="O62" s="32" t="s">
        <v>44</v>
      </c>
      <c r="P62" s="33" t="s">
        <v>60</v>
      </c>
      <c r="Q62" s="32" t="s">
        <v>15</v>
      </c>
      <c r="R62" s="52">
        <v>36</v>
      </c>
      <c r="S62" s="52"/>
      <c r="T62" s="32" t="s">
        <v>45</v>
      </c>
      <c r="U62" s="32" t="s">
        <v>46</v>
      </c>
      <c r="V62" s="53">
        <f>((I62*M62)+(C62))*R62</f>
        <v>1251360</v>
      </c>
      <c r="W62" s="54"/>
      <c r="X62" s="54"/>
      <c r="Y62" s="55"/>
      <c r="Z62" s="58" t="s">
        <v>13</v>
      </c>
      <c r="AA62" s="58"/>
    </row>
    <row r="63" spans="3:19" s="27" customFormat="1" ht="19.5" customHeight="1" thickTop="1">
      <c r="C63" s="45" t="s">
        <v>14</v>
      </c>
      <c r="D63" s="45"/>
      <c r="E63" s="45"/>
      <c r="F63" s="45"/>
      <c r="H63" s="34"/>
      <c r="I63" s="59" t="s">
        <v>40</v>
      </c>
      <c r="J63" s="59"/>
      <c r="K63" s="59"/>
      <c r="L63" s="35"/>
      <c r="M63" s="35"/>
      <c r="N63" s="35"/>
      <c r="O63" s="35"/>
      <c r="R63" s="45"/>
      <c r="S63" s="45"/>
    </row>
    <row r="64" spans="3:7" s="27" customFormat="1" ht="19.5" customHeight="1" thickBot="1">
      <c r="C64" s="57" t="s">
        <v>47</v>
      </c>
      <c r="D64" s="57"/>
      <c r="E64" s="57"/>
      <c r="F64" s="57"/>
      <c r="G64" s="57"/>
    </row>
    <row r="65" spans="3:17" s="27" customFormat="1" ht="19.5" customHeight="1" thickBot="1">
      <c r="C65" s="49">
        <f>I46</f>
        <v>9845</v>
      </c>
      <c r="D65" s="50"/>
      <c r="E65" s="50"/>
      <c r="F65" s="51"/>
      <c r="G65" s="27" t="s">
        <v>15</v>
      </c>
      <c r="H65" s="52">
        <v>3</v>
      </c>
      <c r="I65" s="52"/>
      <c r="J65" s="27" t="s">
        <v>45</v>
      </c>
      <c r="K65" s="32" t="s">
        <v>21</v>
      </c>
      <c r="L65" s="53">
        <f>C65*H65</f>
        <v>29535</v>
      </c>
      <c r="M65" s="54"/>
      <c r="N65" s="54"/>
      <c r="O65" s="54"/>
      <c r="P65" s="55"/>
      <c r="Q65" s="27" t="s">
        <v>13</v>
      </c>
    </row>
    <row r="66" spans="3:16" s="27" customFormat="1" ht="19.5" customHeight="1">
      <c r="C66" s="56" t="s">
        <v>49</v>
      </c>
      <c r="D66" s="56"/>
      <c r="E66" s="56"/>
      <c r="F66" s="56"/>
      <c r="H66" s="32"/>
      <c r="I66" s="32"/>
      <c r="K66" s="32"/>
      <c r="L66" s="32"/>
      <c r="M66" s="32"/>
      <c r="N66" s="32"/>
      <c r="O66" s="32"/>
      <c r="P66" s="32"/>
    </row>
    <row r="67" spans="3:7" s="27" customFormat="1" ht="19.5" customHeight="1" thickBot="1">
      <c r="C67" s="57" t="s">
        <v>48</v>
      </c>
      <c r="D67" s="57"/>
      <c r="E67" s="57"/>
      <c r="F67" s="57"/>
      <c r="G67" s="57"/>
    </row>
    <row r="68" spans="3:17" s="27" customFormat="1" ht="19.5" customHeight="1" thickBot="1">
      <c r="C68" s="49">
        <f>I56</f>
        <v>9845</v>
      </c>
      <c r="D68" s="50"/>
      <c r="E68" s="50"/>
      <c r="F68" s="51"/>
      <c r="G68" s="27" t="s">
        <v>15</v>
      </c>
      <c r="H68" s="52">
        <v>3</v>
      </c>
      <c r="I68" s="52"/>
      <c r="J68" s="27" t="s">
        <v>45</v>
      </c>
      <c r="K68" s="32" t="s">
        <v>21</v>
      </c>
      <c r="L68" s="53">
        <f>C68*H68</f>
        <v>29535</v>
      </c>
      <c r="M68" s="54"/>
      <c r="N68" s="54"/>
      <c r="O68" s="54"/>
      <c r="P68" s="55"/>
      <c r="Q68" s="27" t="s">
        <v>13</v>
      </c>
    </row>
    <row r="69" spans="3:6" s="27" customFormat="1" ht="19.5" customHeight="1">
      <c r="C69" s="47" t="s">
        <v>50</v>
      </c>
      <c r="D69" s="47"/>
      <c r="E69" s="47"/>
      <c r="F69" s="47"/>
    </row>
    <row r="70" s="27" customFormat="1" ht="11.25" customHeight="1" thickBot="1"/>
    <row r="71" spans="3:31" s="27" customFormat="1" ht="19.5" customHeight="1">
      <c r="C71" s="48" t="s">
        <v>59</v>
      </c>
      <c r="D71" s="48"/>
      <c r="E71" s="48"/>
      <c r="F71" s="48"/>
      <c r="G71" s="48"/>
      <c r="I71" s="39">
        <f>V62</f>
        <v>1251360</v>
      </c>
      <c r="J71" s="40"/>
      <c r="K71" s="40"/>
      <c r="L71" s="41"/>
      <c r="M71" s="45" t="s">
        <v>43</v>
      </c>
      <c r="N71" s="39">
        <f>L65</f>
        <v>29535</v>
      </c>
      <c r="O71" s="40"/>
      <c r="P71" s="40"/>
      <c r="Q71" s="41"/>
      <c r="R71" s="45" t="s">
        <v>43</v>
      </c>
      <c r="S71" s="39">
        <f>L68</f>
        <v>29535</v>
      </c>
      <c r="T71" s="40"/>
      <c r="U71" s="40"/>
      <c r="V71" s="41"/>
      <c r="W71" s="45" t="s">
        <v>21</v>
      </c>
      <c r="X71" s="46">
        <f>I71+N71+S71</f>
        <v>1310430</v>
      </c>
      <c r="Y71" s="46"/>
      <c r="Z71" s="46"/>
      <c r="AA71" s="46"/>
      <c r="AB71" s="46"/>
      <c r="AC71" s="36"/>
      <c r="AD71" s="36"/>
      <c r="AE71" s="36"/>
    </row>
    <row r="72" spans="3:31" s="27" customFormat="1" ht="19.5" customHeight="1" thickBot="1">
      <c r="C72" s="48"/>
      <c r="D72" s="48"/>
      <c r="E72" s="48"/>
      <c r="F72" s="48"/>
      <c r="G72" s="48"/>
      <c r="I72" s="42"/>
      <c r="J72" s="43"/>
      <c r="K72" s="43"/>
      <c r="L72" s="44"/>
      <c r="M72" s="45"/>
      <c r="N72" s="42"/>
      <c r="O72" s="43"/>
      <c r="P72" s="43"/>
      <c r="Q72" s="44"/>
      <c r="R72" s="45"/>
      <c r="S72" s="42"/>
      <c r="T72" s="43"/>
      <c r="U72" s="43"/>
      <c r="V72" s="44"/>
      <c r="W72" s="45"/>
      <c r="X72" s="46"/>
      <c r="Y72" s="46"/>
      <c r="Z72" s="46"/>
      <c r="AA72" s="46"/>
      <c r="AB72" s="46"/>
      <c r="AC72" s="37" t="s">
        <v>13</v>
      </c>
      <c r="AD72" s="36"/>
      <c r="AE72" s="36"/>
    </row>
    <row r="73" s="27" customFormat="1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 password="DD6C" sheet="1"/>
  <mergeCells count="170">
    <mergeCell ref="C67:G67"/>
    <mergeCell ref="C68:F68"/>
    <mergeCell ref="H68:I68"/>
    <mergeCell ref="L68:P68"/>
    <mergeCell ref="C66:F66"/>
    <mergeCell ref="C69:F69"/>
    <mergeCell ref="V62:Y62"/>
    <mergeCell ref="C60:G60"/>
    <mergeCell ref="C64:G64"/>
    <mergeCell ref="C65:F65"/>
    <mergeCell ref="H65:I65"/>
    <mergeCell ref="L65:P65"/>
    <mergeCell ref="I62:K62"/>
    <mergeCell ref="I63:K63"/>
    <mergeCell ref="R62:S62"/>
    <mergeCell ref="C63:F63"/>
    <mergeCell ref="C71:G72"/>
    <mergeCell ref="I71:L72"/>
    <mergeCell ref="M71:M72"/>
    <mergeCell ref="N71:Q72"/>
    <mergeCell ref="R71:R72"/>
    <mergeCell ref="S71:V72"/>
    <mergeCell ref="M62:N62"/>
    <mergeCell ref="W71:W72"/>
    <mergeCell ref="E56:H56"/>
    <mergeCell ref="I56:N56"/>
    <mergeCell ref="X56:AE56"/>
    <mergeCell ref="C62:F62"/>
    <mergeCell ref="Z62:AA62"/>
    <mergeCell ref="C61:F61"/>
    <mergeCell ref="I61:K61"/>
    <mergeCell ref="R63:S63"/>
    <mergeCell ref="I54:N54"/>
    <mergeCell ref="O54:W54"/>
    <mergeCell ref="X54:AE54"/>
    <mergeCell ref="E55:H55"/>
    <mergeCell ref="I55:N55"/>
    <mergeCell ref="X55:AE55"/>
    <mergeCell ref="I52:N52"/>
    <mergeCell ref="O52:W52"/>
    <mergeCell ref="X52:AE52"/>
    <mergeCell ref="I53:N53"/>
    <mergeCell ref="O53:W53"/>
    <mergeCell ref="X53:AE53"/>
    <mergeCell ref="I45:N45"/>
    <mergeCell ref="X45:AE45"/>
    <mergeCell ref="E46:H46"/>
    <mergeCell ref="I46:N46"/>
    <mergeCell ref="X46:AE46"/>
    <mergeCell ref="C49:H49"/>
    <mergeCell ref="I49:N49"/>
    <mergeCell ref="O49:W49"/>
    <mergeCell ref="X49:AE49"/>
    <mergeCell ref="I50:N50"/>
    <mergeCell ref="O50:W50"/>
    <mergeCell ref="X50:AE50"/>
    <mergeCell ref="I51:N51"/>
    <mergeCell ref="O51:W51"/>
    <mergeCell ref="E44:H44"/>
    <mergeCell ref="I44:N44"/>
    <mergeCell ref="O44:W44"/>
    <mergeCell ref="X44:AE44"/>
    <mergeCell ref="E45:H45"/>
    <mergeCell ref="X41:AE41"/>
    <mergeCell ref="E42:H43"/>
    <mergeCell ref="I42:N42"/>
    <mergeCell ref="O42:W42"/>
    <mergeCell ref="X42:AE42"/>
    <mergeCell ref="X51:AE51"/>
    <mergeCell ref="I43:N43"/>
    <mergeCell ref="O43:W43"/>
    <mergeCell ref="X43:AE43"/>
    <mergeCell ref="E50:H51"/>
    <mergeCell ref="I39:N39"/>
    <mergeCell ref="O39:W39"/>
    <mergeCell ref="X39:AE39"/>
    <mergeCell ref="C40:D46"/>
    <mergeCell ref="E40:H41"/>
    <mergeCell ref="I40:N40"/>
    <mergeCell ref="O40:W40"/>
    <mergeCell ref="X40:AE40"/>
    <mergeCell ref="I41:N41"/>
    <mergeCell ref="O41:W41"/>
    <mergeCell ref="E34:H34"/>
    <mergeCell ref="C28:D36"/>
    <mergeCell ref="E35:H35"/>
    <mergeCell ref="E36:H36"/>
    <mergeCell ref="C39:H39"/>
    <mergeCell ref="E52:H53"/>
    <mergeCell ref="C50:D56"/>
    <mergeCell ref="E54:H54"/>
    <mergeCell ref="E28:H29"/>
    <mergeCell ref="I32:N32"/>
    <mergeCell ref="X36:AE36"/>
    <mergeCell ref="O30:W30"/>
    <mergeCell ref="O31:W31"/>
    <mergeCell ref="O32:W32"/>
    <mergeCell ref="O33:W33"/>
    <mergeCell ref="O34:W34"/>
    <mergeCell ref="I35:N35"/>
    <mergeCell ref="I33:N33"/>
    <mergeCell ref="X29:AE29"/>
    <mergeCell ref="I36:N36"/>
    <mergeCell ref="X30:AE30"/>
    <mergeCell ref="X31:AE31"/>
    <mergeCell ref="X32:AE32"/>
    <mergeCell ref="X33:AE33"/>
    <mergeCell ref="X34:AE34"/>
    <mergeCell ref="X35:AE35"/>
    <mergeCell ref="I30:N30"/>
    <mergeCell ref="I31:N31"/>
    <mergeCell ref="E23:H23"/>
    <mergeCell ref="E24:H24"/>
    <mergeCell ref="E14:H16"/>
    <mergeCell ref="E25:H25"/>
    <mergeCell ref="I25:N25"/>
    <mergeCell ref="E17:H22"/>
    <mergeCell ref="I24:N24"/>
    <mergeCell ref="I22:N22"/>
    <mergeCell ref="I23:N23"/>
    <mergeCell ref="I20:N20"/>
    <mergeCell ref="A4:AH4"/>
    <mergeCell ref="C14:D25"/>
    <mergeCell ref="I17:N17"/>
    <mergeCell ref="I18:N18"/>
    <mergeCell ref="O14:W14"/>
    <mergeCell ref="I34:N34"/>
    <mergeCell ref="E30:H33"/>
    <mergeCell ref="X28:AE28"/>
    <mergeCell ref="I29:N29"/>
    <mergeCell ref="O29:W29"/>
    <mergeCell ref="I13:N13"/>
    <mergeCell ref="I14:N14"/>
    <mergeCell ref="I15:N15"/>
    <mergeCell ref="I16:N16"/>
    <mergeCell ref="I19:N19"/>
    <mergeCell ref="O15:W15"/>
    <mergeCell ref="O16:W16"/>
    <mergeCell ref="O17:W17"/>
    <mergeCell ref="O18:W18"/>
    <mergeCell ref="O20:W20"/>
    <mergeCell ref="I21:N21"/>
    <mergeCell ref="X13:AE13"/>
    <mergeCell ref="O21:W21"/>
    <mergeCell ref="Z8:AF8"/>
    <mergeCell ref="Z9:AF9"/>
    <mergeCell ref="Z10:AF10"/>
    <mergeCell ref="X14:AE14"/>
    <mergeCell ref="X15:AE15"/>
    <mergeCell ref="O13:W13"/>
    <mergeCell ref="X16:AE16"/>
    <mergeCell ref="X17:AE17"/>
    <mergeCell ref="O22:W22"/>
    <mergeCell ref="O28:W28"/>
    <mergeCell ref="X18:AE18"/>
    <mergeCell ref="X19:AE19"/>
    <mergeCell ref="X20:AE20"/>
    <mergeCell ref="X21:AE21"/>
    <mergeCell ref="X22:AE22"/>
    <mergeCell ref="O19:W19"/>
    <mergeCell ref="M61:N61"/>
    <mergeCell ref="R61:S61"/>
    <mergeCell ref="X71:AB72"/>
    <mergeCell ref="G62:H62"/>
    <mergeCell ref="C13:H13"/>
    <mergeCell ref="C27:H27"/>
    <mergeCell ref="I27:N27"/>
    <mergeCell ref="O27:W27"/>
    <mergeCell ref="X27:AE27"/>
    <mergeCell ref="I28:N28"/>
  </mergeCells>
  <printOptions horizontalCentered="1"/>
  <pageMargins left="0.984251968503937" right="0.984251968503937" top="0.5905511811023623" bottom="0.5905511811023623" header="0" footer="0"/>
  <pageSetup fitToHeight="0" horizontalDpi="600" verticalDpi="600" orientation="portrait" paperSize="9" scale="57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2024-03-14T01:47:05Z</cp:lastPrinted>
  <dcterms:created xsi:type="dcterms:W3CDTF">2006-05-13T05:55:40Z</dcterms:created>
  <dcterms:modified xsi:type="dcterms:W3CDTF">2024-03-17T08:29:44Z</dcterms:modified>
  <cp:category/>
  <cp:version/>
  <cp:contentType/>
  <cp:contentStatus/>
</cp:coreProperties>
</file>