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59om\生活衛生係共有2020\統計、年報、施設一覧、開示請求\生衛関係施設一覧\23_R5度施設一覧\R5.4月\"/>
    </mc:Choice>
  </mc:AlternateContent>
  <bookViews>
    <workbookView xWindow="12090" yWindow="0" windowWidth="20490" windowHeight="7530" tabRatio="749" activeTab="4"/>
  </bookViews>
  <sheets>
    <sheet name="旅館業" sheetId="10" r:id="rId1"/>
    <sheet name="興行場" sheetId="11" r:id="rId2"/>
    <sheet name="公衆浴場" sheetId="12" r:id="rId3"/>
    <sheet name="理容所" sheetId="13" r:id="rId4"/>
    <sheet name="美容所" sheetId="14" r:id="rId5"/>
    <sheet name="クリーニング所" sheetId="15" r:id="rId6"/>
    <sheet name="温泉利用許可施設" sheetId="16" r:id="rId7"/>
    <sheet name="特定建築物" sheetId="17" r:id="rId8"/>
    <sheet name="住宅宿泊事業" sheetId="18" r:id="rId9"/>
  </sheets>
  <definedNames>
    <definedName name="_xlnm._FilterDatabase" localSheetId="4" hidden="1">美容所!$A$3:$I$20</definedName>
    <definedName name="_xlnm._FilterDatabase" localSheetId="3" hidden="1">理容所!$A$3:$I$13</definedName>
    <definedName name="_xlnm.Print_Area" localSheetId="5">クリーニング所!$A$1:$H$14</definedName>
    <definedName name="_xlnm.Print_Area" localSheetId="6">温泉利用許可施設!$A$1:$L$41</definedName>
    <definedName name="_xlnm.Print_Area" localSheetId="1">興行場!$A$1:$H$14</definedName>
    <definedName name="_xlnm.Print_Area" localSheetId="2">公衆浴場!$A$1:$H$14</definedName>
    <definedName name="_xlnm.Print_Area" localSheetId="8">住宅宿泊事業!$A$1:$C$15</definedName>
    <definedName name="_xlnm.Print_Area" localSheetId="7">特定建築物!$A$1:$G$14</definedName>
    <definedName name="_xlnm.Print_Area" localSheetId="4">美容所!$A$1:$I$21</definedName>
    <definedName name="_xlnm.Print_Area" localSheetId="3">理容所!$A$1:$I$14</definedName>
    <definedName name="_xlnm.Print_Area" localSheetId="0">旅館業!$A$1:$M$14</definedName>
    <definedName name="_xlnm.Print_Titles" localSheetId="5">クリーニング所!$1:$3</definedName>
    <definedName name="_xlnm.Print_Titles" localSheetId="6">温泉利用許可施設!$1:$3</definedName>
    <definedName name="_xlnm.Print_Titles" localSheetId="1">興行場!$1:$3</definedName>
    <definedName name="_xlnm.Print_Titles" localSheetId="2">公衆浴場!$1:$3</definedName>
    <definedName name="_xlnm.Print_Titles" localSheetId="8">住宅宿泊事業!$1:$3</definedName>
    <definedName name="_xlnm.Print_Titles" localSheetId="7">特定建築物!$1:$3</definedName>
    <definedName name="_xlnm.Print_Titles" localSheetId="4">美容所!$1:$3</definedName>
    <definedName name="_xlnm.Print_Titles" localSheetId="3">理容所!$1:$3</definedName>
    <definedName name="_xlnm.Print_Titles" localSheetId="0">旅館業!$1:$3</definedName>
  </definedNames>
  <calcPr calcId="162913"/>
</workbook>
</file>

<file path=xl/calcChain.xml><?xml version="1.0" encoding="utf-8"?>
<calcChain xmlns="http://schemas.openxmlformats.org/spreadsheetml/2006/main">
  <c r="A15" i="14" l="1"/>
  <c r="A16" i="14"/>
  <c r="A17" i="14"/>
  <c r="A5" i="16" l="1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" i="16"/>
  <c r="B41" i="16"/>
  <c r="A5" i="14"/>
  <c r="A6" i="14"/>
  <c r="A7" i="14"/>
  <c r="A8" i="14"/>
  <c r="A9" i="14"/>
  <c r="A10" i="14"/>
  <c r="A11" i="14"/>
  <c r="A12" i="14"/>
  <c r="A13" i="14"/>
  <c r="A14" i="14"/>
  <c r="A18" i="14"/>
  <c r="A19" i="14"/>
  <c r="A5" i="15"/>
  <c r="A6" i="15"/>
  <c r="A7" i="15"/>
  <c r="A8" i="15"/>
  <c r="A9" i="15"/>
  <c r="A10" i="15"/>
  <c r="A11" i="15"/>
  <c r="A12" i="15"/>
  <c r="A13" i="15"/>
  <c r="A6" i="13"/>
  <c r="A7" i="13"/>
  <c r="A8" i="13"/>
  <c r="A9" i="13"/>
  <c r="A10" i="13"/>
  <c r="A11" i="13"/>
  <c r="A12" i="13"/>
  <c r="A13" i="13"/>
  <c r="A4" i="15" l="1"/>
  <c r="A4" i="14"/>
  <c r="A4" i="13"/>
  <c r="A4" i="17" l="1"/>
  <c r="A6" i="17" l="1"/>
  <c r="B21" i="14" l="1"/>
  <c r="A5" i="17" l="1"/>
  <c r="A7" i="17"/>
  <c r="A8" i="17"/>
  <c r="A4" i="10" l="1"/>
  <c r="B2" i="14" l="1"/>
  <c r="A9" i="17" l="1"/>
  <c r="B15" i="18" l="1"/>
  <c r="A5" i="18"/>
  <c r="A6" i="18"/>
  <c r="A7" i="18"/>
  <c r="A8" i="18"/>
  <c r="A9" i="18"/>
  <c r="A10" i="18"/>
  <c r="A11" i="18"/>
  <c r="A12" i="18"/>
  <c r="A13" i="18"/>
  <c r="A14" i="18"/>
  <c r="B2" i="18" l="1"/>
  <c r="B2" i="17"/>
  <c r="B2" i="16"/>
  <c r="B2" i="15"/>
  <c r="B2" i="13"/>
  <c r="B2" i="12"/>
  <c r="B2" i="11"/>
  <c r="A5" i="10" l="1"/>
  <c r="A6" i="10"/>
  <c r="A7" i="10"/>
  <c r="A8" i="10"/>
  <c r="A9" i="10"/>
  <c r="A10" i="10"/>
  <c r="A11" i="10"/>
  <c r="A12" i="10"/>
  <c r="A13" i="10"/>
  <c r="A4" i="18" l="1"/>
  <c r="A5" i="13" l="1"/>
  <c r="B14" i="17" l="1"/>
  <c r="A13" i="17"/>
  <c r="A12" i="17"/>
  <c r="A11" i="17"/>
  <c r="A10" i="17"/>
  <c r="A40" i="16"/>
  <c r="A39" i="16"/>
  <c r="A38" i="16"/>
  <c r="A37" i="16"/>
  <c r="A36" i="16"/>
  <c r="A35" i="16"/>
  <c r="B14" i="15"/>
  <c r="B14" i="13"/>
  <c r="B14" i="12"/>
  <c r="A13" i="12"/>
  <c r="A12" i="12"/>
  <c r="A11" i="12"/>
  <c r="A10" i="12"/>
  <c r="A9" i="12"/>
  <c r="A8" i="12"/>
  <c r="A7" i="12"/>
  <c r="A6" i="12"/>
  <c r="A5" i="12"/>
  <c r="A4" i="12"/>
  <c r="B14" i="11"/>
  <c r="A13" i="11"/>
  <c r="A12" i="11"/>
  <c r="A11" i="11"/>
  <c r="A10" i="11"/>
  <c r="A9" i="11"/>
  <c r="A8" i="11"/>
  <c r="A7" i="11"/>
  <c r="A6" i="11"/>
  <c r="A5" i="11"/>
  <c r="A4" i="11"/>
  <c r="B14" i="10"/>
</calcChain>
</file>

<file path=xl/sharedStrings.xml><?xml version="1.0" encoding="utf-8"?>
<sst xmlns="http://schemas.openxmlformats.org/spreadsheetml/2006/main" count="474" uniqueCount="188">
  <si>
    <t>施設名称</t>
  </si>
  <si>
    <t>施設所在地</t>
  </si>
  <si>
    <t>許可日</t>
  </si>
  <si>
    <t>営業者名</t>
  </si>
  <si>
    <t>代表者名</t>
  </si>
  <si>
    <t>営業者住所</t>
  </si>
  <si>
    <t>営業者方書</t>
  </si>
  <si>
    <t>施設（種別）</t>
  </si>
  <si>
    <t>総客室数（室）</t>
  </si>
  <si>
    <t>施設（種類）</t>
  </si>
  <si>
    <t>開設者名</t>
  </si>
  <si>
    <t>確認日</t>
  </si>
  <si>
    <t>セット椅子数（台）</t>
  </si>
  <si>
    <t>総床面積（㎡）</t>
  </si>
  <si>
    <t>利用目的</t>
  </si>
  <si>
    <t>浴室・浴槽名称</t>
  </si>
  <si>
    <t>源泉名称</t>
  </si>
  <si>
    <t>源泉所在地</t>
  </si>
  <si>
    <t>泉質</t>
  </si>
  <si>
    <t>申請者名</t>
  </si>
  <si>
    <t>届出日</t>
  </si>
  <si>
    <t>主要特定用途</t>
  </si>
  <si>
    <t>延床面積（㎡）</t>
  </si>
  <si>
    <t>施設住所</t>
    <rPh sb="0" eb="2">
      <t>シセツ</t>
    </rPh>
    <rPh sb="2" eb="4">
      <t>ジュウショ</t>
    </rPh>
    <phoneticPr fontId="18"/>
  </si>
  <si>
    <t>施設ＴＥＬ</t>
    <rPh sb="0" eb="2">
      <t>シセツ</t>
    </rPh>
    <phoneticPr fontId="18"/>
  </si>
  <si>
    <t>営業者ＴＥＬ</t>
    <phoneticPr fontId="18"/>
  </si>
  <si>
    <t>旅館業新規施設</t>
    <rPh sb="0" eb="2">
      <t>リョカン</t>
    </rPh>
    <rPh sb="2" eb="3">
      <t>ギョウ</t>
    </rPh>
    <rPh sb="3" eb="5">
      <t>シンキ</t>
    </rPh>
    <rPh sb="5" eb="7">
      <t>シセツ</t>
    </rPh>
    <phoneticPr fontId="18"/>
  </si>
  <si>
    <t>興行場新規施設</t>
    <rPh sb="0" eb="3">
      <t>コウギョウジョウ</t>
    </rPh>
    <rPh sb="3" eb="5">
      <t>シンキ</t>
    </rPh>
    <rPh sb="5" eb="7">
      <t>シセツ</t>
    </rPh>
    <phoneticPr fontId="18"/>
  </si>
  <si>
    <t>公衆浴場新規施設</t>
    <rPh sb="0" eb="2">
      <t>コウシュウ</t>
    </rPh>
    <rPh sb="2" eb="4">
      <t>ヨクジョウ</t>
    </rPh>
    <rPh sb="4" eb="6">
      <t>シンキ</t>
    </rPh>
    <rPh sb="6" eb="8">
      <t>シセツ</t>
    </rPh>
    <phoneticPr fontId="18"/>
  </si>
  <si>
    <t>理容所新規施設</t>
    <rPh sb="0" eb="2">
      <t>リヨウ</t>
    </rPh>
    <rPh sb="2" eb="3">
      <t>ジョ</t>
    </rPh>
    <rPh sb="3" eb="5">
      <t>シンキ</t>
    </rPh>
    <rPh sb="5" eb="7">
      <t>シセツ</t>
    </rPh>
    <phoneticPr fontId="18"/>
  </si>
  <si>
    <t>美容所新規施設</t>
    <rPh sb="0" eb="2">
      <t>ビヨウ</t>
    </rPh>
    <rPh sb="2" eb="3">
      <t>ジョ</t>
    </rPh>
    <rPh sb="3" eb="5">
      <t>シンキ</t>
    </rPh>
    <rPh sb="5" eb="7">
      <t>シセツ</t>
    </rPh>
    <phoneticPr fontId="18"/>
  </si>
  <si>
    <t>クリーニング所新規施設</t>
    <rPh sb="6" eb="7">
      <t>ジョ</t>
    </rPh>
    <rPh sb="7" eb="9">
      <t>シンキ</t>
    </rPh>
    <rPh sb="9" eb="11">
      <t>シセツ</t>
    </rPh>
    <phoneticPr fontId="18"/>
  </si>
  <si>
    <t>温泉利用許可施設新規施設</t>
    <rPh sb="0" eb="8">
      <t>オンセンリヨウキョカシセツ</t>
    </rPh>
    <rPh sb="8" eb="10">
      <t>シンキ</t>
    </rPh>
    <rPh sb="10" eb="12">
      <t>シセツ</t>
    </rPh>
    <phoneticPr fontId="18"/>
  </si>
  <si>
    <t>特定建築物新規施設</t>
    <rPh sb="0" eb="5">
      <t>トクテイケンチクブツ</t>
    </rPh>
    <rPh sb="5" eb="7">
      <t>シンキ</t>
    </rPh>
    <rPh sb="7" eb="9">
      <t>シセツ</t>
    </rPh>
    <phoneticPr fontId="18"/>
  </si>
  <si>
    <t>住宅宿泊事業（民泊）施設新規施設</t>
    <phoneticPr fontId="18"/>
  </si>
  <si>
    <t>計</t>
    <rPh sb="0" eb="1">
      <t>ケイ</t>
    </rPh>
    <phoneticPr fontId="18"/>
  </si>
  <si>
    <t>件</t>
    <rPh sb="0" eb="1">
      <t>ケン</t>
    </rPh>
    <phoneticPr fontId="18"/>
  </si>
  <si>
    <t>所有者等名</t>
    <rPh sb="3" eb="4">
      <t>トウ</t>
    </rPh>
    <rPh sb="4" eb="5">
      <t>メイ</t>
    </rPh>
    <phoneticPr fontId="18"/>
  </si>
  <si>
    <t>セット椅子数（台）</t>
    <phoneticPr fontId="18"/>
  </si>
  <si>
    <t>取次所</t>
  </si>
  <si>
    <t>旅館・ホテル営業</t>
  </si>
  <si>
    <t>㈱クラウディアコスチュームサービス</t>
  </si>
  <si>
    <t>2023年4月</t>
    <rPh sb="4" eb="5">
      <t>ネン</t>
    </rPh>
    <rPh sb="6" eb="7">
      <t>ガツ</t>
    </rPh>
    <phoneticPr fontId="18"/>
  </si>
  <si>
    <t>施設方書</t>
    <rPh sb="0" eb="2">
      <t>シセツ</t>
    </rPh>
    <rPh sb="2" eb="3">
      <t>ホウ</t>
    </rPh>
    <rPh sb="3" eb="4">
      <t>ショ</t>
    </rPh>
    <phoneticPr fontId="18"/>
  </si>
  <si>
    <t>ホテルＧＥＭⅡ</t>
  </si>
  <si>
    <t>022-221-1340</t>
  </si>
  <si>
    <t>青葉区立町２－２４</t>
  </si>
  <si>
    <t>㈱ドットル</t>
  </si>
  <si>
    <t>代表取締役　青木　浩孝</t>
  </si>
  <si>
    <t>青森県弘前市末広五丁目４－３</t>
  </si>
  <si>
    <t>017-227-1077</t>
  </si>
  <si>
    <t>ｈａｉｒ　ｓａｌｏｎ　Ｆｕｎ</t>
  </si>
  <si>
    <t>青葉区通町一丁目３－２０</t>
  </si>
  <si>
    <t>クレール通町ビル　１階</t>
  </si>
  <si>
    <t>佐藤　由里</t>
  </si>
  <si>
    <t>んｄａｃｃｈａ</t>
  </si>
  <si>
    <t>青葉区中山五丁目１９－１０</t>
  </si>
  <si>
    <t>齋藤　智子</t>
  </si>
  <si>
    <t>ＳＡＬＯＷＩＮ　仙台本町店</t>
  </si>
  <si>
    <t>022-738-8558</t>
  </si>
  <si>
    <t>青葉区本町二丁目１６－７</t>
  </si>
  <si>
    <t>本町ハピネスビル　６階</t>
  </si>
  <si>
    <t>サロウィン㈱</t>
  </si>
  <si>
    <t>ＨＡＲＵＫＩ　ＭＩＮＡＴＯ　ＪＡＰＡＮ　仙台店</t>
  </si>
  <si>
    <t>022-397-7936</t>
  </si>
  <si>
    <t>本町ハピネスビル　５階</t>
  </si>
  <si>
    <t>ｓｃｒａｔｃＨ㈱</t>
  </si>
  <si>
    <t>Ｐｅｇ　ｈａｉｒ　ｃａｍｐ</t>
  </si>
  <si>
    <t>022-399-9711</t>
  </si>
  <si>
    <t>青葉区中央一丁目７－１８</t>
  </si>
  <si>
    <t>日吉第一ビル　６階</t>
  </si>
  <si>
    <t>㈱Ａｓｓｅｍｂｌａｇｅ</t>
  </si>
  <si>
    <t>Ｌｕｎａ・Ｃｒｅｓｃｅｎｔｅ</t>
  </si>
  <si>
    <t>022-724-7853</t>
  </si>
  <si>
    <t>青葉区中央二丁目７－１５</t>
  </si>
  <si>
    <t>ＭＵＳＥビル　２０２</t>
  </si>
  <si>
    <t>㈱ＳＰＳ</t>
  </si>
  <si>
    <t>Ｒ　ｅｙｅｌａｓｈ</t>
  </si>
  <si>
    <t>青葉区一番町二丁目７－５</t>
  </si>
  <si>
    <t>一番町第一ビル　４階</t>
  </si>
  <si>
    <t>佐々木　梨花</t>
  </si>
  <si>
    <t>Ｃｌａｙ</t>
  </si>
  <si>
    <t>青葉区一番町二丁目７－１１</t>
  </si>
  <si>
    <t>メイボウビル　２階</t>
  </si>
  <si>
    <t>及川　祐輔</t>
  </si>
  <si>
    <t>浴用</t>
  </si>
  <si>
    <t>ゆづくしＳａｌｏｎ一の坊</t>
  </si>
  <si>
    <t>４７１号室</t>
  </si>
  <si>
    <t>鶴の湯１号・鶴の湯２号　混合泉</t>
  </si>
  <si>
    <t>仙台市青葉区作並字長原３３</t>
  </si>
  <si>
    <t>ナトリウム・カルシウム－硫酸塩・塩化物泉　低張性弱アルカリ性高温泉</t>
  </si>
  <si>
    <t>0570-05-3973</t>
  </si>
  <si>
    <t>青葉区作並字長原３</t>
  </si>
  <si>
    <t>㈱一の坊</t>
  </si>
  <si>
    <t>４７２号室</t>
  </si>
  <si>
    <t>４７３号室</t>
  </si>
  <si>
    <t>４７４号室</t>
  </si>
  <si>
    <t>４７５号室</t>
  </si>
  <si>
    <t>４７６号室</t>
  </si>
  <si>
    <t>５７１号室</t>
  </si>
  <si>
    <t>５７２号室</t>
  </si>
  <si>
    <t>５７３号室</t>
  </si>
  <si>
    <t>５７４号室</t>
  </si>
  <si>
    <t>５７５号室</t>
  </si>
  <si>
    <t>５７６号室</t>
  </si>
  <si>
    <t>６７１号室</t>
  </si>
  <si>
    <t>６７２号室</t>
  </si>
  <si>
    <t>６７３号室</t>
  </si>
  <si>
    <t>６７４号室</t>
  </si>
  <si>
    <t>６７５号室</t>
  </si>
  <si>
    <t>６７６号室</t>
  </si>
  <si>
    <t>７７１号室</t>
  </si>
  <si>
    <t>７７２号室</t>
  </si>
  <si>
    <t>７７３号室</t>
  </si>
  <si>
    <t>阿部　健一</t>
  </si>
  <si>
    <t>永野貸店舗ビル１階</t>
  </si>
  <si>
    <t>宮城野区岩切字洞ノ口１８－２</t>
  </si>
  <si>
    <t>022-255-1541</t>
  </si>
  <si>
    <t>ＢＡＲＢＥＲ　ＡＢＥ</t>
  </si>
  <si>
    <t>美容室ベルモア</t>
  </si>
  <si>
    <t>022-293-4977</t>
  </si>
  <si>
    <t>宮城野区松岡町５７－２</t>
  </si>
  <si>
    <t>022-352-9667</t>
  </si>
  <si>
    <t>宮城野区榴岡三丁目８－２４</t>
  </si>
  <si>
    <t>フッコウビル１階</t>
  </si>
  <si>
    <t>㈱Ｐｕｚｚｌｅ</t>
  </si>
  <si>
    <t>クリーニングタカノ東十番丁店</t>
  </si>
  <si>
    <t>022-792-5003</t>
  </si>
  <si>
    <t>宮城野区二十人町３０８－２６</t>
  </si>
  <si>
    <t>ジュネス・五味ビル１階</t>
  </si>
  <si>
    <t>㈱オートランドリータカノ</t>
  </si>
  <si>
    <t>石賀理容所</t>
  </si>
  <si>
    <t>022-257-2768</t>
  </si>
  <si>
    <t>若林区二軒茶屋１７－２４</t>
  </si>
  <si>
    <t>石賀　誠</t>
  </si>
  <si>
    <t>原田　和之</t>
  </si>
  <si>
    <t>ホワイトハーヴェン丹野１０２</t>
  </si>
  <si>
    <t>若林区沖野三丁目１２－１１</t>
  </si>
  <si>
    <t>カットキューブ</t>
  </si>
  <si>
    <t>秋保風雅</t>
  </si>
  <si>
    <t>022-397-2711</t>
  </si>
  <si>
    <t>太白区秋保町湯元字薬師４０－２</t>
  </si>
  <si>
    <t>㈱リロバケーションズ</t>
  </si>
  <si>
    <t>代表取締役　田村　佳克</t>
  </si>
  <si>
    <t>東京都新宿区新宿五丁目１７－９</t>
  </si>
  <si>
    <t>野村證券ビル６階</t>
  </si>
  <si>
    <t>03-6630-7970</t>
  </si>
  <si>
    <t>ＡＣＥＲＯ</t>
  </si>
  <si>
    <t>022-204-0154</t>
  </si>
  <si>
    <t>太白区四郎丸字渡道３５－１５</t>
  </si>
  <si>
    <t>川崎　成実</t>
  </si>
  <si>
    <t>Ｒｅ：ｍｅ</t>
  </si>
  <si>
    <t>太白区鹿野三丁目１６－２６</t>
  </si>
  <si>
    <t>佐藤コーポ４０２</t>
  </si>
  <si>
    <t>野村　美月</t>
  </si>
  <si>
    <t>ホテル佐勘</t>
  </si>
  <si>
    <t>殿の湯（内湯）</t>
  </si>
  <si>
    <t>秋保温泉２号・新４号混合泉</t>
  </si>
  <si>
    <t>仙台市太白区秋保町湯元字薬師８５・釜土西１０</t>
  </si>
  <si>
    <t>ナトリウム－塩化物泉　低張性弱アルカリ性高温泉</t>
  </si>
  <si>
    <t>022-398-2231</t>
  </si>
  <si>
    <t>太白区秋保町湯元字薬師２８</t>
  </si>
  <si>
    <t>㈱ホテル佐勘</t>
  </si>
  <si>
    <t>殿の湯（露天風呂）</t>
  </si>
  <si>
    <t>女子大浴場</t>
  </si>
  <si>
    <t>天守閣5号泉</t>
  </si>
  <si>
    <t>仙台市太白区秋保町湯元字源兵衛原9</t>
  </si>
  <si>
    <t>ナトリウム・カルシウム－塩化物・硫酸塩泉　低張性弱アルカリ性高温泉</t>
  </si>
  <si>
    <t>男子大浴場</t>
  </si>
  <si>
    <t>貸切露天　水明</t>
  </si>
  <si>
    <t>貸切露天　山紫</t>
  </si>
  <si>
    <t>201号室</t>
  </si>
  <si>
    <t>202号室</t>
  </si>
  <si>
    <t>305号室</t>
  </si>
  <si>
    <t>306号室</t>
  </si>
  <si>
    <t>Оｈａｎａ</t>
  </si>
  <si>
    <t>泉区歩坂町９－２４</t>
  </si>
  <si>
    <t>宍戸　祐子</t>
  </si>
  <si>
    <t>ｓｕｓｐｅｎｄ</t>
  </si>
  <si>
    <t>022-725-7705</t>
  </si>
  <si>
    <t>泉区野村字菅間前２５－６</t>
  </si>
  <si>
    <t>㈲サスペンド</t>
  </si>
  <si>
    <t>ｂｅｎｊｉ　仙台</t>
    <phoneticPr fontId="18"/>
  </si>
  <si>
    <t>Ａｇｕ　ｈａｉｒ　ｂｅｎｙ</t>
    <phoneticPr fontId="18"/>
  </si>
  <si>
    <t>022-398-6337</t>
    <phoneticPr fontId="18"/>
  </si>
  <si>
    <t>太白区八木山南二丁目１－２９</t>
    <rPh sb="0" eb="3">
      <t>タイハクク</t>
    </rPh>
    <rPh sb="3" eb="6">
      <t>ヤギヤマ</t>
    </rPh>
    <rPh sb="6" eb="7">
      <t>ミナミ</t>
    </rPh>
    <rPh sb="7" eb="10">
      <t>ニチョウメ</t>
    </rPh>
    <phoneticPr fontId="18"/>
  </si>
  <si>
    <t>サンパティーク八木山２階</t>
    <rPh sb="7" eb="10">
      <t>ヤギヤマ</t>
    </rPh>
    <rPh sb="11" eb="12">
      <t>カイ</t>
    </rPh>
    <phoneticPr fontId="18"/>
  </si>
  <si>
    <t>㈱Ｐｕｚｚｌｅ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</si>
</sst>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58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4" fontId="0" fillId="0" borderId="10" xfId="0" applyNumberForma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>
      <alignment vertical="center"/>
    </xf>
    <xf numFmtId="49" fontId="0" fillId="33" borderId="0" xfId="0" applyNumberFormat="1" applyFill="1" applyAlignment="1">
      <alignment horizontal="left" vertical="center" shrinkToFit="1"/>
    </xf>
    <xf numFmtId="58" fontId="0" fillId="0" borderId="0" xfId="0" applyNumberForma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58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58" fontId="0" fillId="0" borderId="11" xfId="0" applyNumberFormat="1" applyBorder="1" applyAlignment="1">
      <alignment vertical="center" shrinkToFit="1"/>
    </xf>
    <xf numFmtId="58" fontId="0" fillId="0" borderId="0" xfId="0" applyNumberForma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right"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0" fontId="0" fillId="0" borderId="10" xfId="0" applyBorder="1">
      <alignment vertical="center"/>
    </xf>
    <xf numFmtId="58" fontId="0" fillId="0" borderId="10" xfId="0" applyNumberFormat="1" applyBorder="1">
      <alignment vertical="center"/>
    </xf>
    <xf numFmtId="4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2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0" xfId="0" applyNumberForma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49" fontId="0" fillId="33" borderId="11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58" fontId="0" fillId="0" borderId="11" xfId="0" applyNumberFormat="1" applyFill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view="pageBreakPreview" zoomScale="60" zoomScaleNormal="85" workbookViewId="0"/>
  </sheetViews>
  <sheetFormatPr defaultRowHeight="18.75" x14ac:dyDescent="0.4"/>
  <cols>
    <col min="1" max="1" width="4.875" style="1" bestFit="1" customWidth="1"/>
    <col min="2" max="2" width="17.25" style="1" bestFit="1" customWidth="1"/>
    <col min="3" max="3" width="28" style="1" customWidth="1"/>
    <col min="4" max="4" width="13.625" style="1" bestFit="1" customWidth="1"/>
    <col min="5" max="5" width="27.625" style="1" bestFit="1" customWidth="1"/>
    <col min="6" max="6" width="27.625" style="1" customWidth="1"/>
    <col min="7" max="7" width="25.5" style="1" bestFit="1" customWidth="1"/>
    <col min="8" max="8" width="23.5" style="1" bestFit="1" customWidth="1"/>
    <col min="9" max="9" width="33.875" style="1" bestFit="1" customWidth="1"/>
    <col min="10" max="10" width="11" style="1" bestFit="1" customWidth="1"/>
    <col min="11" max="11" width="13.625" style="1" bestFit="1" customWidth="1"/>
    <col min="12" max="12" width="15.125" style="1" bestFit="1" customWidth="1"/>
    <col min="13" max="13" width="15.375" style="1" bestFit="1" customWidth="1"/>
    <col min="14" max="16384" width="9" style="1"/>
  </cols>
  <sheetData>
    <row r="1" spans="1:16" x14ac:dyDescent="0.4">
      <c r="A1" s="4" t="s">
        <v>26</v>
      </c>
    </row>
    <row r="2" spans="1:16" x14ac:dyDescent="0.4">
      <c r="A2" s="4"/>
      <c r="B2" s="21" t="s">
        <v>42</v>
      </c>
    </row>
    <row r="3" spans="1:16" s="15" customFormat="1" x14ac:dyDescent="0.4">
      <c r="A3" s="14"/>
      <c r="B3" s="14" t="s">
        <v>7</v>
      </c>
      <c r="C3" s="14" t="s">
        <v>0</v>
      </c>
      <c r="D3" s="14" t="s">
        <v>24</v>
      </c>
      <c r="E3" s="14" t="s">
        <v>1</v>
      </c>
      <c r="F3" s="14" t="s">
        <v>43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25</v>
      </c>
      <c r="L3" s="14" t="s">
        <v>8</v>
      </c>
      <c r="M3" s="14" t="s">
        <v>2</v>
      </c>
      <c r="N3" s="29"/>
    </row>
    <row r="4" spans="1:16" x14ac:dyDescent="0.4">
      <c r="A4" s="2">
        <f t="shared" ref="A4:A13" si="0">IF(B4="","",ROW()-3)</f>
        <v>1</v>
      </c>
      <c r="B4" s="2" t="s">
        <v>40</v>
      </c>
      <c r="C4" s="2" t="s">
        <v>44</v>
      </c>
      <c r="D4" s="2" t="s">
        <v>45</v>
      </c>
      <c r="E4" s="2" t="s">
        <v>46</v>
      </c>
      <c r="F4" s="2"/>
      <c r="G4" s="2" t="s">
        <v>47</v>
      </c>
      <c r="H4" s="2" t="s">
        <v>48</v>
      </c>
      <c r="I4" s="2" t="s">
        <v>49</v>
      </c>
      <c r="J4" s="2"/>
      <c r="K4" s="2" t="s">
        <v>50</v>
      </c>
      <c r="L4" s="2">
        <v>11</v>
      </c>
      <c r="M4" s="3">
        <v>45030</v>
      </c>
    </row>
    <row r="5" spans="1:16" x14ac:dyDescent="0.4">
      <c r="A5" s="2">
        <f t="shared" si="0"/>
        <v>2</v>
      </c>
      <c r="B5" s="2" t="s">
        <v>40</v>
      </c>
      <c r="C5" s="2" t="s">
        <v>139</v>
      </c>
      <c r="D5" s="2" t="s">
        <v>140</v>
      </c>
      <c r="E5" s="2" t="s">
        <v>141</v>
      </c>
      <c r="F5" s="2"/>
      <c r="G5" s="2" t="s">
        <v>142</v>
      </c>
      <c r="H5" s="2" t="s">
        <v>143</v>
      </c>
      <c r="I5" s="2" t="s">
        <v>144</v>
      </c>
      <c r="J5" s="2" t="s">
        <v>145</v>
      </c>
      <c r="K5" s="2" t="s">
        <v>146</v>
      </c>
      <c r="L5" s="2">
        <v>20</v>
      </c>
      <c r="M5" s="3">
        <v>45040</v>
      </c>
      <c r="N5" s="30"/>
    </row>
    <row r="6" spans="1:16" x14ac:dyDescent="0.4">
      <c r="A6" s="2" t="str">
        <f t="shared" si="0"/>
        <v/>
      </c>
      <c r="B6" s="2"/>
      <c r="C6" s="2"/>
      <c r="D6" s="2"/>
      <c r="E6" s="2"/>
      <c r="F6" s="2"/>
      <c r="G6" s="2"/>
      <c r="H6" s="7"/>
      <c r="I6" s="7"/>
      <c r="J6" s="7"/>
      <c r="K6" s="7"/>
      <c r="L6" s="31"/>
      <c r="M6" s="3"/>
      <c r="N6" s="30"/>
    </row>
    <row r="7" spans="1:16" x14ac:dyDescent="0.4">
      <c r="A7" s="2" t="str">
        <f t="shared" si="0"/>
        <v/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6" x14ac:dyDescent="0.4">
      <c r="A8" s="2" t="str">
        <f t="shared" si="0"/>
        <v/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P8" s="33"/>
    </row>
    <row r="9" spans="1:16" x14ac:dyDescent="0.4">
      <c r="A9" s="2" t="str">
        <f t="shared" si="0"/>
        <v/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6" x14ac:dyDescent="0.4">
      <c r="A10" s="2" t="str">
        <f t="shared" si="0"/>
        <v/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6" x14ac:dyDescent="0.4">
      <c r="A11" s="2" t="str">
        <f t="shared" si="0"/>
        <v/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6" x14ac:dyDescent="0.4">
      <c r="A12" s="2" t="str">
        <f t="shared" si="0"/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6" x14ac:dyDescent="0.4">
      <c r="A13" s="2" t="str">
        <f t="shared" si="0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6" x14ac:dyDescent="0.4">
      <c r="A14" s="13" t="s">
        <v>35</v>
      </c>
      <c r="B14" s="12">
        <f>COUNTA(B4:B13)</f>
        <v>2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Normal="85" zoomScaleSheetLayoutView="100" workbookViewId="0"/>
  </sheetViews>
  <sheetFormatPr defaultRowHeight="18.75" x14ac:dyDescent="0.4"/>
  <cols>
    <col min="1" max="1" width="4.125" style="5" bestFit="1" customWidth="1"/>
    <col min="2" max="2" width="13" style="5" bestFit="1" customWidth="1"/>
    <col min="3" max="3" width="15" style="5" customWidth="1"/>
    <col min="4" max="4" width="11" style="5" bestFit="1" customWidth="1"/>
    <col min="5" max="6" width="27.875" style="5" customWidth="1"/>
    <col min="7" max="7" width="14.25" style="5" customWidth="1"/>
    <col min="8" max="8" width="15.5" style="6" customWidth="1"/>
    <col min="9" max="16384" width="9" style="5"/>
  </cols>
  <sheetData>
    <row r="1" spans="1:18" x14ac:dyDescent="0.4">
      <c r="A1" s="5" t="s">
        <v>27</v>
      </c>
    </row>
    <row r="2" spans="1:18" s="1" customFormat="1" x14ac:dyDescent="0.4">
      <c r="A2" s="4"/>
      <c r="B2" s="21" t="str">
        <f>旅館業!B2</f>
        <v>2023年4月</v>
      </c>
      <c r="I2" s="30"/>
    </row>
    <row r="3" spans="1:18" s="17" customFormat="1" x14ac:dyDescent="0.4">
      <c r="A3" s="16"/>
      <c r="B3" s="16" t="s">
        <v>9</v>
      </c>
      <c r="C3" s="16" t="s">
        <v>0</v>
      </c>
      <c r="D3" s="16" t="s">
        <v>24</v>
      </c>
      <c r="E3" s="16" t="s">
        <v>1</v>
      </c>
      <c r="F3" s="16" t="s">
        <v>43</v>
      </c>
      <c r="G3" s="16" t="s">
        <v>3</v>
      </c>
      <c r="H3" s="16" t="s">
        <v>2</v>
      </c>
      <c r="I3" s="28"/>
    </row>
    <row r="4" spans="1:18" x14ac:dyDescent="0.4">
      <c r="A4" s="2" t="str">
        <f t="shared" ref="A4:A13" si="0">IF(B4="","",ROW()-3)</f>
        <v/>
      </c>
      <c r="B4" s="41"/>
      <c r="C4" s="41"/>
      <c r="D4" s="41"/>
      <c r="E4" s="41"/>
      <c r="F4" s="49"/>
      <c r="G4" s="41"/>
      <c r="H4" s="42"/>
    </row>
    <row r="5" spans="1:18" x14ac:dyDescent="0.4">
      <c r="A5" s="2" t="str">
        <f t="shared" si="0"/>
        <v/>
      </c>
      <c r="B5" s="7"/>
      <c r="C5" s="7"/>
      <c r="D5" s="7"/>
      <c r="E5" s="7"/>
      <c r="F5" s="49"/>
      <c r="G5" s="7"/>
      <c r="H5" s="8"/>
      <c r="K5" s="1"/>
      <c r="L5" s="1"/>
      <c r="M5" s="1"/>
      <c r="N5" s="1"/>
      <c r="O5" s="1"/>
      <c r="P5" s="33"/>
      <c r="Q5" s="1"/>
      <c r="R5" s="1"/>
    </row>
    <row r="6" spans="1:18" x14ac:dyDescent="0.4">
      <c r="A6" s="2" t="str">
        <f t="shared" si="0"/>
        <v/>
      </c>
      <c r="B6" s="2"/>
      <c r="C6" s="2"/>
      <c r="D6" s="7"/>
      <c r="E6" s="7"/>
      <c r="F6" s="49"/>
      <c r="G6" s="7"/>
      <c r="H6" s="8"/>
    </row>
    <row r="7" spans="1:18" x14ac:dyDescent="0.4">
      <c r="A7" s="2" t="str">
        <f t="shared" si="0"/>
        <v/>
      </c>
      <c r="B7" s="2"/>
      <c r="C7" s="2"/>
      <c r="D7" s="7"/>
      <c r="E7" s="7"/>
      <c r="F7" s="49"/>
      <c r="G7" s="7"/>
      <c r="H7" s="8"/>
    </row>
    <row r="8" spans="1:18" x14ac:dyDescent="0.4">
      <c r="A8" s="2" t="str">
        <f t="shared" si="0"/>
        <v/>
      </c>
      <c r="B8" s="2"/>
      <c r="C8" s="2"/>
      <c r="D8" s="7"/>
      <c r="E8" s="7"/>
      <c r="F8" s="49"/>
      <c r="G8" s="7"/>
      <c r="H8" s="8"/>
    </row>
    <row r="9" spans="1:18" x14ac:dyDescent="0.4">
      <c r="A9" s="2" t="str">
        <f t="shared" si="0"/>
        <v/>
      </c>
      <c r="B9" s="2"/>
      <c r="C9" s="2"/>
      <c r="D9" s="7"/>
      <c r="E9" s="7"/>
      <c r="F9" s="49"/>
      <c r="G9" s="7"/>
      <c r="H9" s="8"/>
    </row>
    <row r="10" spans="1:18" x14ac:dyDescent="0.4">
      <c r="A10" s="2" t="str">
        <f t="shared" si="0"/>
        <v/>
      </c>
      <c r="B10" s="2"/>
      <c r="C10" s="2"/>
      <c r="D10" s="7"/>
      <c r="E10" s="7"/>
      <c r="F10" s="49"/>
      <c r="G10" s="7"/>
      <c r="H10" s="8"/>
    </row>
    <row r="11" spans="1:18" x14ac:dyDescent="0.4">
      <c r="A11" s="2" t="str">
        <f t="shared" si="0"/>
        <v/>
      </c>
      <c r="B11" s="2"/>
      <c r="C11" s="2"/>
      <c r="D11" s="7"/>
      <c r="E11" s="7"/>
      <c r="F11" s="49"/>
      <c r="G11" s="7"/>
      <c r="H11" s="8"/>
    </row>
    <row r="12" spans="1:18" x14ac:dyDescent="0.4">
      <c r="A12" s="2" t="str">
        <f t="shared" si="0"/>
        <v/>
      </c>
      <c r="B12" s="2"/>
      <c r="C12" s="2"/>
      <c r="D12" s="7"/>
      <c r="E12" s="7"/>
      <c r="F12" s="49"/>
      <c r="G12" s="7"/>
      <c r="H12" s="8"/>
    </row>
    <row r="13" spans="1:18" x14ac:dyDescent="0.4">
      <c r="A13" s="2" t="str">
        <f t="shared" si="0"/>
        <v/>
      </c>
      <c r="B13" s="2"/>
      <c r="C13" s="2"/>
      <c r="D13" s="7"/>
      <c r="E13" s="7"/>
      <c r="F13" s="49"/>
      <c r="G13" s="7"/>
      <c r="H13" s="8"/>
    </row>
    <row r="14" spans="1:1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Normal="85" zoomScaleSheetLayoutView="100" workbookViewId="0"/>
  </sheetViews>
  <sheetFormatPr defaultRowHeight="18.75" x14ac:dyDescent="0.4"/>
  <cols>
    <col min="1" max="1" width="3.875" style="5" bestFit="1" customWidth="1"/>
    <col min="2" max="2" width="13" style="5" bestFit="1" customWidth="1"/>
    <col min="3" max="3" width="18" style="5" customWidth="1"/>
    <col min="4" max="4" width="11.75" style="5" customWidth="1"/>
    <col min="5" max="6" width="20.875" style="5" customWidth="1"/>
    <col min="7" max="7" width="15.5" style="5" customWidth="1"/>
    <col min="8" max="8" width="18" style="6" customWidth="1"/>
    <col min="9" max="16384" width="9" style="5"/>
  </cols>
  <sheetData>
    <row r="1" spans="1:16" x14ac:dyDescent="0.4">
      <c r="A1" s="5" t="s">
        <v>28</v>
      </c>
    </row>
    <row r="2" spans="1:16" s="1" customFormat="1" x14ac:dyDescent="0.4">
      <c r="A2" s="4"/>
      <c r="B2" s="21" t="str">
        <f>旅館業!B2</f>
        <v>2023年4月</v>
      </c>
    </row>
    <row r="3" spans="1:16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43</v>
      </c>
      <c r="G3" s="16" t="s">
        <v>3</v>
      </c>
      <c r="H3" s="16" t="s">
        <v>2</v>
      </c>
    </row>
    <row r="4" spans="1:16" x14ac:dyDescent="0.4">
      <c r="A4" s="2" t="str">
        <f t="shared" ref="A4:A13" si="0">IF(B4="","",ROW()-3)</f>
        <v/>
      </c>
      <c r="B4" s="7"/>
      <c r="C4" s="7"/>
      <c r="D4" s="7"/>
      <c r="E4" s="7"/>
      <c r="F4" s="49"/>
      <c r="G4" s="7"/>
      <c r="H4" s="8"/>
    </row>
    <row r="5" spans="1:16" x14ac:dyDescent="0.4">
      <c r="A5" s="2" t="str">
        <f t="shared" si="0"/>
        <v/>
      </c>
      <c r="B5" s="2"/>
      <c r="C5" s="2"/>
      <c r="D5" s="7"/>
      <c r="E5" s="7"/>
      <c r="F5" s="49"/>
      <c r="G5" s="7"/>
      <c r="H5" s="8"/>
      <c r="J5" s="1"/>
      <c r="K5" s="1"/>
      <c r="L5" s="1"/>
      <c r="M5" s="1"/>
      <c r="N5" s="33"/>
      <c r="O5" s="1"/>
      <c r="P5" s="1"/>
    </row>
    <row r="6" spans="1:16" x14ac:dyDescent="0.4">
      <c r="A6" s="2" t="str">
        <f t="shared" si="0"/>
        <v/>
      </c>
      <c r="B6" s="2"/>
      <c r="C6" s="2"/>
      <c r="D6" s="7"/>
      <c r="E6" s="7"/>
      <c r="F6" s="49"/>
      <c r="G6" s="7"/>
      <c r="H6" s="8"/>
    </row>
    <row r="7" spans="1:16" x14ac:dyDescent="0.4">
      <c r="A7" s="2" t="str">
        <f t="shared" si="0"/>
        <v/>
      </c>
      <c r="B7" s="2"/>
      <c r="C7" s="2"/>
      <c r="D7" s="7"/>
      <c r="E7" s="7"/>
      <c r="F7" s="49"/>
      <c r="G7" s="7"/>
      <c r="H7" s="8"/>
    </row>
    <row r="8" spans="1:16" x14ac:dyDescent="0.4">
      <c r="A8" s="2" t="str">
        <f t="shared" si="0"/>
        <v/>
      </c>
      <c r="B8" s="2"/>
      <c r="C8" s="2"/>
      <c r="D8" s="7"/>
      <c r="E8" s="7"/>
      <c r="F8" s="49"/>
      <c r="G8" s="7"/>
      <c r="H8" s="8"/>
    </row>
    <row r="9" spans="1:16" x14ac:dyDescent="0.4">
      <c r="A9" s="2" t="str">
        <f t="shared" si="0"/>
        <v/>
      </c>
      <c r="B9" s="2"/>
      <c r="C9" s="2"/>
      <c r="D9" s="7"/>
      <c r="E9" s="7"/>
      <c r="F9" s="49"/>
      <c r="G9" s="7"/>
      <c r="H9" s="8"/>
    </row>
    <row r="10" spans="1:16" x14ac:dyDescent="0.4">
      <c r="A10" s="2" t="str">
        <f t="shared" si="0"/>
        <v/>
      </c>
      <c r="B10" s="2"/>
      <c r="C10" s="2"/>
      <c r="D10" s="7"/>
      <c r="E10" s="7"/>
      <c r="F10" s="49"/>
      <c r="G10" s="7"/>
      <c r="H10" s="8"/>
    </row>
    <row r="11" spans="1:16" x14ac:dyDescent="0.4">
      <c r="A11" s="2" t="str">
        <f t="shared" si="0"/>
        <v/>
      </c>
      <c r="B11" s="2"/>
      <c r="C11" s="2"/>
      <c r="D11" s="7"/>
      <c r="E11" s="7"/>
      <c r="F11" s="49"/>
      <c r="G11" s="7"/>
      <c r="H11" s="8"/>
    </row>
    <row r="12" spans="1:16" x14ac:dyDescent="0.4">
      <c r="A12" s="2" t="str">
        <f t="shared" si="0"/>
        <v/>
      </c>
      <c r="B12" s="2"/>
      <c r="C12" s="2"/>
      <c r="D12" s="7"/>
      <c r="E12" s="7"/>
      <c r="F12" s="49"/>
      <c r="G12" s="7"/>
      <c r="H12" s="8"/>
    </row>
    <row r="13" spans="1:16" x14ac:dyDescent="0.4">
      <c r="A13" s="2" t="str">
        <f t="shared" si="0"/>
        <v/>
      </c>
      <c r="B13" s="2"/>
      <c r="C13" s="2"/>
      <c r="D13" s="7"/>
      <c r="E13" s="7"/>
      <c r="F13" s="49"/>
      <c r="G13" s="7"/>
      <c r="H13" s="8"/>
    </row>
    <row r="14" spans="1:16" x14ac:dyDescent="0.4">
      <c r="A14" s="13" t="s">
        <v>35</v>
      </c>
      <c r="B14" s="12">
        <f>COUNTA(B4:B13)</f>
        <v>0</v>
      </c>
      <c r="C14" s="1" t="s">
        <v>36</v>
      </c>
    </row>
    <row r="16" spans="1:16" x14ac:dyDescent="0.4">
      <c r="B16"/>
      <c r="C16"/>
      <c r="D16"/>
      <c r="E16"/>
      <c r="F16"/>
      <c r="G16"/>
      <c r="H16"/>
    </row>
    <row r="17" spans="2:8" x14ac:dyDescent="0.4">
      <c r="B17"/>
      <c r="C17"/>
      <c r="D17"/>
      <c r="E17"/>
      <c r="F17"/>
      <c r="G17"/>
      <c r="H17" s="22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70" zoomScaleNormal="85" zoomScaleSheetLayoutView="70" workbookViewId="0"/>
  </sheetViews>
  <sheetFormatPr defaultRowHeight="18.75" x14ac:dyDescent="0.4"/>
  <cols>
    <col min="1" max="1" width="4.875" style="5" bestFit="1" customWidth="1"/>
    <col min="2" max="2" width="71.25" style="5" bestFit="1" customWidth="1"/>
    <col min="3" max="3" width="17.75" style="6" customWidth="1"/>
    <col min="4" max="4" width="27.625" style="5" bestFit="1" customWidth="1"/>
    <col min="5" max="5" width="27.625" style="5" customWidth="1"/>
    <col min="6" max="6" width="17.25" style="5" bestFit="1" customWidth="1"/>
    <col min="7" max="7" width="15.375" style="6" bestFit="1" customWidth="1"/>
    <col min="8" max="8" width="19.25" style="5" bestFit="1" customWidth="1"/>
    <col min="9" max="9" width="15.125" style="5" bestFit="1" customWidth="1"/>
    <col min="10" max="16384" width="9" style="5"/>
  </cols>
  <sheetData>
    <row r="1" spans="1:9" x14ac:dyDescent="0.4">
      <c r="A1" s="5" t="s">
        <v>29</v>
      </c>
      <c r="I1" s="38"/>
    </row>
    <row r="2" spans="1:9" s="1" customFormat="1" x14ac:dyDescent="0.4">
      <c r="A2" s="4"/>
      <c r="B2" s="21" t="str">
        <f>旅館業!B2</f>
        <v>2023年4月</v>
      </c>
      <c r="I2" s="30"/>
    </row>
    <row r="3" spans="1:9" s="17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43</v>
      </c>
      <c r="F3" s="16" t="s">
        <v>10</v>
      </c>
      <c r="G3" s="16" t="s">
        <v>11</v>
      </c>
      <c r="H3" s="16" t="s">
        <v>38</v>
      </c>
      <c r="I3" s="16" t="s">
        <v>13</v>
      </c>
    </row>
    <row r="4" spans="1:9" x14ac:dyDescent="0.4">
      <c r="A4" s="2">
        <f t="shared" ref="A4:A13" si="0">IF(B4="","",ROW()-3)</f>
        <v>1</v>
      </c>
      <c r="B4" s="49" t="s">
        <v>51</v>
      </c>
      <c r="C4" s="49"/>
      <c r="D4" s="49" t="s">
        <v>52</v>
      </c>
      <c r="E4" s="49" t="s">
        <v>53</v>
      </c>
      <c r="F4" s="49" t="s">
        <v>54</v>
      </c>
      <c r="G4" s="50">
        <v>45023</v>
      </c>
      <c r="H4" s="49">
        <v>1</v>
      </c>
      <c r="I4" s="49">
        <v>16.649999999999999</v>
      </c>
    </row>
    <row r="5" spans="1:9" x14ac:dyDescent="0.4">
      <c r="A5" s="27">
        <f>IF(B5="","",ROW()-3)</f>
        <v>2</v>
      </c>
      <c r="B5" s="43" t="s">
        <v>55</v>
      </c>
      <c r="C5" s="43"/>
      <c r="D5" s="43" t="s">
        <v>56</v>
      </c>
      <c r="E5" s="43"/>
      <c r="F5" s="43" t="s">
        <v>57</v>
      </c>
      <c r="G5" s="44">
        <v>45028</v>
      </c>
      <c r="H5" s="43">
        <v>1</v>
      </c>
      <c r="I5" s="43">
        <v>23.21</v>
      </c>
    </row>
    <row r="6" spans="1:9" x14ac:dyDescent="0.4">
      <c r="A6" s="2">
        <f t="shared" si="0"/>
        <v>3</v>
      </c>
      <c r="B6" s="49" t="s">
        <v>118</v>
      </c>
      <c r="C6" s="49" t="s">
        <v>117</v>
      </c>
      <c r="D6" s="49" t="s">
        <v>116</v>
      </c>
      <c r="E6" s="49" t="s">
        <v>115</v>
      </c>
      <c r="F6" s="49" t="s">
        <v>114</v>
      </c>
      <c r="G6" s="50">
        <v>45020</v>
      </c>
      <c r="H6" s="49">
        <v>3</v>
      </c>
      <c r="I6" s="49">
        <v>35.729999999999997</v>
      </c>
    </row>
    <row r="7" spans="1:9" x14ac:dyDescent="0.4">
      <c r="A7" s="27">
        <f t="shared" si="0"/>
        <v>4</v>
      </c>
      <c r="B7" s="1" t="s">
        <v>131</v>
      </c>
      <c r="C7" s="1" t="s">
        <v>132</v>
      </c>
      <c r="D7" s="1" t="s">
        <v>133</v>
      </c>
      <c r="E7" s="1"/>
      <c r="F7" s="1" t="s">
        <v>134</v>
      </c>
      <c r="G7" s="33">
        <v>45026</v>
      </c>
      <c r="H7" s="1">
        <v>3</v>
      </c>
      <c r="I7" s="30">
        <v>22.9</v>
      </c>
    </row>
    <row r="8" spans="1:9" x14ac:dyDescent="0.4">
      <c r="A8" s="2" t="str">
        <f t="shared" si="0"/>
        <v/>
      </c>
      <c r="B8" s="2"/>
      <c r="C8" s="2"/>
      <c r="D8" s="2"/>
      <c r="E8" s="2"/>
      <c r="F8" s="2"/>
      <c r="G8" s="3"/>
      <c r="H8" s="2"/>
      <c r="I8" s="2"/>
    </row>
    <row r="9" spans="1:9" x14ac:dyDescent="0.4">
      <c r="A9" s="27" t="str">
        <f t="shared" si="0"/>
        <v/>
      </c>
      <c r="B9" s="2"/>
      <c r="C9" s="2"/>
      <c r="D9" s="7"/>
      <c r="E9" s="49"/>
      <c r="F9" s="7"/>
      <c r="G9" s="8"/>
      <c r="H9" s="7"/>
      <c r="I9" s="7"/>
    </row>
    <row r="10" spans="1:9" x14ac:dyDescent="0.4">
      <c r="A10" s="2" t="str">
        <f t="shared" si="0"/>
        <v/>
      </c>
      <c r="B10" s="2"/>
      <c r="C10" s="2"/>
      <c r="D10" s="7"/>
      <c r="E10" s="49"/>
      <c r="F10" s="7"/>
      <c r="G10" s="8"/>
      <c r="H10" s="7"/>
      <c r="I10" s="7"/>
    </row>
    <row r="11" spans="1:9" x14ac:dyDescent="0.4">
      <c r="A11" s="27" t="str">
        <f t="shared" si="0"/>
        <v/>
      </c>
      <c r="B11" s="2"/>
      <c r="C11" s="2"/>
      <c r="D11" s="7"/>
      <c r="E11" s="49"/>
      <c r="F11" s="7"/>
      <c r="G11" s="8"/>
      <c r="H11" s="7"/>
      <c r="I11" s="7"/>
    </row>
    <row r="12" spans="1:9" x14ac:dyDescent="0.4">
      <c r="A12" s="2" t="str">
        <f t="shared" si="0"/>
        <v/>
      </c>
      <c r="B12" s="2"/>
      <c r="C12" s="2"/>
      <c r="D12" s="7"/>
      <c r="E12" s="49"/>
      <c r="F12" s="7"/>
      <c r="G12" s="8"/>
      <c r="H12" s="7"/>
      <c r="I12" s="7"/>
    </row>
    <row r="13" spans="1:9" x14ac:dyDescent="0.4">
      <c r="A13" s="27" t="str">
        <f t="shared" si="0"/>
        <v/>
      </c>
      <c r="B13" s="2"/>
      <c r="C13" s="2"/>
      <c r="D13" s="7"/>
      <c r="E13" s="49"/>
      <c r="F13" s="7"/>
      <c r="G13" s="8"/>
      <c r="H13" s="7"/>
      <c r="I13" s="7"/>
    </row>
    <row r="14" spans="1:9" x14ac:dyDescent="0.4">
      <c r="A14" s="13" t="s">
        <v>35</v>
      </c>
      <c r="B14" s="12">
        <f>COUNTA(B4:B13)</f>
        <v>4</v>
      </c>
      <c r="C14" s="1" t="s">
        <v>36</v>
      </c>
    </row>
    <row r="18" spans="2:10" x14ac:dyDescent="0.4">
      <c r="B18"/>
      <c r="C18"/>
      <c r="D18"/>
      <c r="E18"/>
      <c r="F18"/>
      <c r="G18"/>
      <c r="H18"/>
      <c r="I18"/>
    </row>
    <row r="19" spans="2:10" x14ac:dyDescent="0.4">
      <c r="B19"/>
      <c r="C19"/>
      <c r="D19"/>
      <c r="E19"/>
      <c r="F19"/>
      <c r="G19" s="22"/>
      <c r="H19"/>
      <c r="I19"/>
      <c r="J19" s="1"/>
    </row>
    <row r="20" spans="2:10" x14ac:dyDescent="0.4">
      <c r="B20"/>
      <c r="C20"/>
      <c r="D20"/>
      <c r="E20"/>
      <c r="F20"/>
      <c r="G20" s="22"/>
      <c r="H20"/>
      <c r="I20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zoomScale="70" zoomScaleNormal="85" zoomScaleSheetLayoutView="70" workbookViewId="0">
      <selection activeCell="I15" sqref="I15"/>
    </sheetView>
  </sheetViews>
  <sheetFormatPr defaultRowHeight="18.75" x14ac:dyDescent="0.4"/>
  <cols>
    <col min="1" max="1" width="5.875" style="6" customWidth="1"/>
    <col min="2" max="2" width="64.5" style="6" customWidth="1"/>
    <col min="3" max="3" width="16" style="6" customWidth="1"/>
    <col min="4" max="4" width="31.75" style="6" bestFit="1" customWidth="1"/>
    <col min="5" max="5" width="31.75" style="6" customWidth="1"/>
    <col min="6" max="6" width="29.625" style="6" bestFit="1" customWidth="1"/>
    <col min="7" max="7" width="15.375" style="6" bestFit="1" customWidth="1"/>
    <col min="8" max="8" width="19.25" style="6" bestFit="1" customWidth="1"/>
    <col min="9" max="9" width="15.125" style="6" bestFit="1" customWidth="1"/>
    <col min="10" max="16384" width="9" style="6"/>
  </cols>
  <sheetData>
    <row r="1" spans="1:11" x14ac:dyDescent="0.4">
      <c r="A1" s="53" t="s">
        <v>30</v>
      </c>
      <c r="B1" s="53"/>
    </row>
    <row r="2" spans="1:11" s="1" customFormat="1" x14ac:dyDescent="0.4">
      <c r="B2" s="21" t="str">
        <f>旅館業!B2</f>
        <v>2023年4月</v>
      </c>
      <c r="G2" s="30"/>
    </row>
    <row r="3" spans="1:11" s="47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43</v>
      </c>
      <c r="F3" s="16" t="s">
        <v>10</v>
      </c>
      <c r="G3" s="16" t="s">
        <v>11</v>
      </c>
      <c r="H3" s="16" t="s">
        <v>12</v>
      </c>
      <c r="I3" s="16" t="s">
        <v>13</v>
      </c>
      <c r="J3" s="46"/>
      <c r="K3" s="46"/>
    </row>
    <row r="4" spans="1:11" s="47" customFormat="1" x14ac:dyDescent="0.4">
      <c r="A4" s="2">
        <f t="shared" ref="A4:A11" si="0">IF(B4="","",ROW()-3)</f>
        <v>1</v>
      </c>
      <c r="B4" s="49" t="s">
        <v>58</v>
      </c>
      <c r="C4" s="49" t="s">
        <v>59</v>
      </c>
      <c r="D4" s="49" t="s">
        <v>60</v>
      </c>
      <c r="E4" s="49" t="s">
        <v>61</v>
      </c>
      <c r="F4" s="49" t="s">
        <v>62</v>
      </c>
      <c r="G4" s="50">
        <v>45044</v>
      </c>
      <c r="H4" s="49">
        <v>8</v>
      </c>
      <c r="I4" s="49">
        <v>75.010000000000005</v>
      </c>
    </row>
    <row r="5" spans="1:11" s="47" customFormat="1" x14ac:dyDescent="0.4">
      <c r="A5" s="2">
        <f t="shared" si="0"/>
        <v>2</v>
      </c>
      <c r="B5" s="49" t="s">
        <v>63</v>
      </c>
      <c r="C5" s="49" t="s">
        <v>64</v>
      </c>
      <c r="D5" s="49" t="s">
        <v>60</v>
      </c>
      <c r="E5" s="49" t="s">
        <v>65</v>
      </c>
      <c r="F5" s="49" t="s">
        <v>66</v>
      </c>
      <c r="G5" s="50">
        <v>45044</v>
      </c>
      <c r="H5" s="49">
        <v>10</v>
      </c>
      <c r="I5" s="49">
        <v>76.260000000000005</v>
      </c>
    </row>
    <row r="6" spans="1:11" s="47" customFormat="1" x14ac:dyDescent="0.4">
      <c r="A6" s="2">
        <f t="shared" si="0"/>
        <v>3</v>
      </c>
      <c r="B6" s="49" t="s">
        <v>67</v>
      </c>
      <c r="C6" s="49" t="s">
        <v>68</v>
      </c>
      <c r="D6" s="49" t="s">
        <v>69</v>
      </c>
      <c r="E6" s="49" t="s">
        <v>70</v>
      </c>
      <c r="F6" s="49" t="s">
        <v>71</v>
      </c>
      <c r="G6" s="50">
        <v>45041</v>
      </c>
      <c r="H6" s="49">
        <v>8</v>
      </c>
      <c r="I6" s="49">
        <v>78.45</v>
      </c>
    </row>
    <row r="7" spans="1:11" s="47" customFormat="1" x14ac:dyDescent="0.4">
      <c r="A7" s="2">
        <f t="shared" si="0"/>
        <v>4</v>
      </c>
      <c r="B7" s="49" t="s">
        <v>72</v>
      </c>
      <c r="C7" s="49" t="s">
        <v>73</v>
      </c>
      <c r="D7" s="49" t="s">
        <v>74</v>
      </c>
      <c r="E7" s="49" t="s">
        <v>75</v>
      </c>
      <c r="F7" s="49" t="s">
        <v>76</v>
      </c>
      <c r="G7" s="50">
        <v>45027</v>
      </c>
      <c r="H7" s="49">
        <v>5</v>
      </c>
      <c r="I7" s="49">
        <v>38.4</v>
      </c>
    </row>
    <row r="8" spans="1:11" s="47" customFormat="1" x14ac:dyDescent="0.4">
      <c r="A8" s="2">
        <f t="shared" si="0"/>
        <v>5</v>
      </c>
      <c r="B8" s="49" t="s">
        <v>77</v>
      </c>
      <c r="C8" s="49"/>
      <c r="D8" s="49" t="s">
        <v>78</v>
      </c>
      <c r="E8" s="49" t="s">
        <v>79</v>
      </c>
      <c r="F8" s="49" t="s">
        <v>80</v>
      </c>
      <c r="G8" s="50">
        <v>45043</v>
      </c>
      <c r="H8" s="49">
        <v>2</v>
      </c>
      <c r="I8" s="49">
        <v>45.59</v>
      </c>
    </row>
    <row r="9" spans="1:11" s="47" customFormat="1" x14ac:dyDescent="0.4">
      <c r="A9" s="2">
        <f t="shared" si="0"/>
        <v>6</v>
      </c>
      <c r="B9" s="49" t="s">
        <v>81</v>
      </c>
      <c r="C9" s="49"/>
      <c r="D9" s="49" t="s">
        <v>82</v>
      </c>
      <c r="E9" s="49" t="s">
        <v>83</v>
      </c>
      <c r="F9" s="49" t="s">
        <v>84</v>
      </c>
      <c r="G9" s="50">
        <v>45043</v>
      </c>
      <c r="H9" s="49">
        <v>4</v>
      </c>
      <c r="I9" s="49">
        <v>43.72</v>
      </c>
    </row>
    <row r="10" spans="1:11" s="47" customFormat="1" x14ac:dyDescent="0.4">
      <c r="A10" s="2">
        <f t="shared" si="0"/>
        <v>7</v>
      </c>
      <c r="B10" s="49" t="s">
        <v>119</v>
      </c>
      <c r="C10" s="49" t="s">
        <v>120</v>
      </c>
      <c r="D10" s="49" t="s">
        <v>121</v>
      </c>
      <c r="E10" s="49"/>
      <c r="F10" s="49" t="s">
        <v>41</v>
      </c>
      <c r="G10" s="50">
        <v>45021</v>
      </c>
      <c r="H10" s="49">
        <v>3</v>
      </c>
      <c r="I10" s="49">
        <v>25.05</v>
      </c>
      <c r="J10" s="46"/>
      <c r="K10" s="46"/>
    </row>
    <row r="11" spans="1:11" s="47" customFormat="1" x14ac:dyDescent="0.4">
      <c r="A11" s="2">
        <f t="shared" si="0"/>
        <v>8</v>
      </c>
      <c r="B11" s="49" t="s">
        <v>182</v>
      </c>
      <c r="C11" s="49" t="s">
        <v>122</v>
      </c>
      <c r="D11" s="49" t="s">
        <v>123</v>
      </c>
      <c r="E11" s="49" t="s">
        <v>124</v>
      </c>
      <c r="F11" s="49" t="s">
        <v>125</v>
      </c>
      <c r="G11" s="50">
        <v>45026</v>
      </c>
      <c r="H11" s="49">
        <v>5</v>
      </c>
      <c r="I11" s="49">
        <v>50.3</v>
      </c>
      <c r="J11" s="46"/>
      <c r="K11" s="46"/>
    </row>
    <row r="12" spans="1:11" s="47" customFormat="1" x14ac:dyDescent="0.4">
      <c r="A12" s="2">
        <f>IF(B12="","",ROW()-3)</f>
        <v>9</v>
      </c>
      <c r="B12" s="49" t="s">
        <v>138</v>
      </c>
      <c r="C12" s="49"/>
      <c r="D12" s="49" t="s">
        <v>137</v>
      </c>
      <c r="E12" s="49" t="s">
        <v>136</v>
      </c>
      <c r="F12" s="49" t="s">
        <v>135</v>
      </c>
      <c r="G12" s="50">
        <v>45029</v>
      </c>
      <c r="H12" s="49">
        <v>3</v>
      </c>
      <c r="I12" s="49">
        <v>46.4</v>
      </c>
      <c r="J12" s="46"/>
      <c r="K12" s="46"/>
    </row>
    <row r="13" spans="1:11" s="47" customFormat="1" x14ac:dyDescent="0.4">
      <c r="A13" s="2">
        <f t="shared" ref="A13:A17" si="1">IF(B13="","",ROW()-3)</f>
        <v>10</v>
      </c>
      <c r="B13" t="s">
        <v>147</v>
      </c>
      <c r="C13" t="s">
        <v>148</v>
      </c>
      <c r="D13" t="s">
        <v>149</v>
      </c>
      <c r="E13"/>
      <c r="F13" t="s">
        <v>150</v>
      </c>
      <c r="G13" s="22">
        <v>45041</v>
      </c>
      <c r="H13">
        <v>2</v>
      </c>
      <c r="I13">
        <v>16.559999999999999</v>
      </c>
      <c r="J13" s="46"/>
      <c r="K13" s="46"/>
    </row>
    <row r="14" spans="1:11" s="47" customFormat="1" x14ac:dyDescent="0.4">
      <c r="A14" s="2">
        <f t="shared" si="1"/>
        <v>11</v>
      </c>
      <c r="B14" s="49" t="s">
        <v>151</v>
      </c>
      <c r="C14" s="49"/>
      <c r="D14" s="49" t="s">
        <v>152</v>
      </c>
      <c r="E14" s="49" t="s">
        <v>153</v>
      </c>
      <c r="F14" s="49" t="s">
        <v>154</v>
      </c>
      <c r="G14" s="50">
        <v>45034</v>
      </c>
      <c r="H14" s="49">
        <v>1</v>
      </c>
      <c r="I14" s="49">
        <v>19</v>
      </c>
      <c r="J14" s="46"/>
      <c r="K14" s="46"/>
    </row>
    <row r="15" spans="1:11" s="51" customFormat="1" x14ac:dyDescent="0.4">
      <c r="A15" s="2">
        <f t="shared" si="1"/>
        <v>12</v>
      </c>
      <c r="B15" s="55" t="s">
        <v>183</v>
      </c>
      <c r="C15" s="49" t="s">
        <v>184</v>
      </c>
      <c r="D15" s="55" t="s">
        <v>185</v>
      </c>
      <c r="E15" s="55" t="s">
        <v>186</v>
      </c>
      <c r="F15" s="55" t="s">
        <v>187</v>
      </c>
      <c r="G15" s="56">
        <v>45044</v>
      </c>
      <c r="H15" s="55">
        <v>8</v>
      </c>
      <c r="I15" s="55">
        <v>85.84</v>
      </c>
      <c r="J15" s="46"/>
      <c r="K15" s="46"/>
    </row>
    <row r="16" spans="1:11" s="47" customFormat="1" x14ac:dyDescent="0.4">
      <c r="A16" s="2">
        <f>IF(B16="","",ROW()-3)</f>
        <v>13</v>
      </c>
      <c r="B16" s="27" t="s">
        <v>175</v>
      </c>
      <c r="C16" s="2"/>
      <c r="D16" s="27" t="s">
        <v>176</v>
      </c>
      <c r="E16" s="27"/>
      <c r="F16" s="27" t="s">
        <v>177</v>
      </c>
      <c r="G16" s="36">
        <v>45033</v>
      </c>
      <c r="H16" s="27">
        <v>1</v>
      </c>
      <c r="I16" s="27">
        <v>13.4</v>
      </c>
      <c r="J16" s="46"/>
      <c r="K16" s="46"/>
    </row>
    <row r="17" spans="1:11" s="47" customFormat="1" x14ac:dyDescent="0.4">
      <c r="A17" s="2">
        <f t="shared" si="1"/>
        <v>14</v>
      </c>
      <c r="B17" s="27" t="s">
        <v>178</v>
      </c>
      <c r="C17" s="27" t="s">
        <v>179</v>
      </c>
      <c r="D17" s="27" t="s">
        <v>180</v>
      </c>
      <c r="E17" s="27"/>
      <c r="F17" s="27" t="s">
        <v>181</v>
      </c>
      <c r="G17" s="36">
        <v>45040</v>
      </c>
      <c r="H17" s="27">
        <v>6</v>
      </c>
      <c r="I17" s="27">
        <v>111.5</v>
      </c>
      <c r="J17" s="46"/>
      <c r="K17" s="46"/>
    </row>
    <row r="18" spans="1:11" s="47" customFormat="1" x14ac:dyDescent="0.4">
      <c r="A18" s="27" t="str">
        <f>IF(B18="","",ROW()-3)</f>
        <v/>
      </c>
      <c r="B18" s="27"/>
      <c r="C18" s="27"/>
      <c r="D18" s="2"/>
      <c r="E18" s="2"/>
      <c r="F18" s="2"/>
      <c r="G18" s="3"/>
      <c r="H18" s="2"/>
      <c r="I18" s="2"/>
      <c r="J18" s="46"/>
      <c r="K18" s="46"/>
    </row>
    <row r="19" spans="1:11" x14ac:dyDescent="0.4">
      <c r="A19" s="2" t="str">
        <f t="shared" ref="A19" si="2">IF(B19="","",ROW()-3)</f>
        <v/>
      </c>
      <c r="B19" s="1"/>
      <c r="C19" s="1"/>
      <c r="D19" s="27"/>
      <c r="E19" s="30"/>
      <c r="F19" s="37"/>
      <c r="G19" s="37"/>
      <c r="H19" s="1"/>
      <c r="I19" s="30"/>
      <c r="J19" s="46"/>
    </row>
    <row r="20" spans="1:11" x14ac:dyDescent="0.4">
      <c r="A20" s="2"/>
      <c r="B20" s="41"/>
      <c r="C20" s="2"/>
      <c r="D20" s="2"/>
      <c r="E20" s="2"/>
      <c r="F20" s="2"/>
      <c r="G20" s="3"/>
      <c r="H20" s="2"/>
      <c r="I20" s="2"/>
      <c r="J20" s="46"/>
    </row>
    <row r="21" spans="1:11" x14ac:dyDescent="0.4">
      <c r="A21" s="39" t="s">
        <v>35</v>
      </c>
      <c r="B21" s="40">
        <f>COUNTA(B4:B20)</f>
        <v>14</v>
      </c>
      <c r="C21" s="35" t="s">
        <v>36</v>
      </c>
      <c r="D21" s="35"/>
      <c r="E21" s="35"/>
      <c r="F21" s="35"/>
      <c r="G21" s="48"/>
      <c r="H21" s="35"/>
      <c r="I21" s="35"/>
      <c r="J21" s="46"/>
    </row>
  </sheetData>
  <mergeCells count="1">
    <mergeCell ref="A1:B1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85" zoomScaleSheetLayoutView="100" workbookViewId="0"/>
  </sheetViews>
  <sheetFormatPr defaultRowHeight="18.75" x14ac:dyDescent="0.4"/>
  <cols>
    <col min="1" max="1" width="4.875" style="5" bestFit="1" customWidth="1"/>
    <col min="2" max="2" width="13" style="5" customWidth="1"/>
    <col min="3" max="3" width="42.125" style="5" customWidth="1"/>
    <col min="4" max="4" width="13.625" style="5" bestFit="1" customWidth="1"/>
    <col min="5" max="5" width="25.5" style="5" bestFit="1" customWidth="1"/>
    <col min="6" max="6" width="25.5" style="5" customWidth="1"/>
    <col min="7" max="7" width="23.5" style="5" bestFit="1" customWidth="1"/>
    <col min="8" max="8" width="15.375" style="6" bestFit="1" customWidth="1"/>
    <col min="9" max="9" width="16.5" style="5" bestFit="1" customWidth="1"/>
    <col min="10" max="16384" width="9" style="5"/>
  </cols>
  <sheetData>
    <row r="1" spans="1:8" x14ac:dyDescent="0.4">
      <c r="A1" s="5" t="s">
        <v>31</v>
      </c>
    </row>
    <row r="2" spans="1:8" s="1" customFormat="1" x14ac:dyDescent="0.4">
      <c r="A2" s="4"/>
      <c r="B2" s="21" t="str">
        <f>旅館業!B2</f>
        <v>2023年4月</v>
      </c>
    </row>
    <row r="3" spans="1:8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43</v>
      </c>
      <c r="G3" s="16" t="s">
        <v>3</v>
      </c>
      <c r="H3" s="16" t="s">
        <v>11</v>
      </c>
    </row>
    <row r="4" spans="1:8" x14ac:dyDescent="0.4">
      <c r="A4" s="2">
        <f t="shared" ref="A4:A13" si="0">IF(B4="","",ROW()-3)</f>
        <v>1</v>
      </c>
      <c r="B4" s="49" t="s">
        <v>39</v>
      </c>
      <c r="C4" s="49" t="s">
        <v>126</v>
      </c>
      <c r="D4" s="49" t="s">
        <v>127</v>
      </c>
      <c r="E4" s="49" t="s">
        <v>128</v>
      </c>
      <c r="F4" s="49" t="s">
        <v>129</v>
      </c>
      <c r="G4" s="49" t="s">
        <v>130</v>
      </c>
      <c r="H4" s="50">
        <v>45034</v>
      </c>
    </row>
    <row r="5" spans="1:8" x14ac:dyDescent="0.4">
      <c r="A5" s="2" t="str">
        <f t="shared" si="0"/>
        <v/>
      </c>
      <c r="B5"/>
      <c r="C5"/>
      <c r="D5"/>
      <c r="E5"/>
      <c r="F5"/>
      <c r="G5"/>
      <c r="H5" s="22"/>
    </row>
    <row r="6" spans="1:8" x14ac:dyDescent="0.4">
      <c r="A6" s="2" t="str">
        <f t="shared" si="0"/>
        <v/>
      </c>
      <c r="B6" s="2"/>
      <c r="C6" s="2"/>
      <c r="D6" s="7"/>
      <c r="E6" s="7"/>
      <c r="F6" s="49"/>
      <c r="G6" s="7"/>
      <c r="H6" s="8"/>
    </row>
    <row r="7" spans="1:8" x14ac:dyDescent="0.4">
      <c r="A7" s="2" t="str">
        <f t="shared" si="0"/>
        <v/>
      </c>
      <c r="B7" s="2"/>
      <c r="C7" s="2"/>
      <c r="D7" s="7"/>
      <c r="E7" s="7"/>
      <c r="F7" s="49"/>
      <c r="G7" s="7"/>
      <c r="H7" s="8"/>
    </row>
    <row r="8" spans="1:8" x14ac:dyDescent="0.4">
      <c r="A8" s="2" t="str">
        <f t="shared" si="0"/>
        <v/>
      </c>
      <c r="B8" s="2"/>
      <c r="C8" s="2"/>
      <c r="D8" s="7"/>
      <c r="E8" s="7"/>
      <c r="F8" s="49"/>
      <c r="G8" s="7"/>
      <c r="H8" s="8"/>
    </row>
    <row r="9" spans="1:8" x14ac:dyDescent="0.4">
      <c r="A9" s="2" t="str">
        <f t="shared" si="0"/>
        <v/>
      </c>
      <c r="B9" s="2"/>
      <c r="C9" s="2"/>
      <c r="D9" s="7"/>
      <c r="E9" s="7"/>
      <c r="F9" s="49"/>
      <c r="G9" s="7"/>
      <c r="H9" s="8"/>
    </row>
    <row r="10" spans="1:8" x14ac:dyDescent="0.4">
      <c r="A10" s="2" t="str">
        <f t="shared" si="0"/>
        <v/>
      </c>
      <c r="B10" s="2"/>
      <c r="C10" s="2"/>
      <c r="D10" s="7"/>
      <c r="E10" s="7"/>
      <c r="F10" s="49"/>
      <c r="G10" s="7"/>
      <c r="H10" s="8"/>
    </row>
    <row r="11" spans="1:8" x14ac:dyDescent="0.4">
      <c r="A11" s="2" t="str">
        <f t="shared" si="0"/>
        <v/>
      </c>
      <c r="B11" s="2"/>
      <c r="C11" s="2"/>
      <c r="D11" s="7"/>
      <c r="E11" s="7"/>
      <c r="F11" s="49"/>
      <c r="G11" s="7"/>
      <c r="H11" s="8"/>
    </row>
    <row r="12" spans="1:8" x14ac:dyDescent="0.4">
      <c r="A12" s="2" t="str">
        <f t="shared" si="0"/>
        <v/>
      </c>
      <c r="B12" s="2"/>
      <c r="C12" s="2"/>
      <c r="D12" s="7"/>
      <c r="E12" s="7"/>
      <c r="F12" s="49"/>
      <c r="G12" s="7"/>
      <c r="H12" s="8"/>
    </row>
    <row r="13" spans="1:8" x14ac:dyDescent="0.4">
      <c r="A13" s="2" t="str">
        <f t="shared" si="0"/>
        <v/>
      </c>
      <c r="B13" s="2"/>
      <c r="C13" s="2"/>
      <c r="D13" s="7"/>
      <c r="E13" s="7"/>
      <c r="F13" s="49"/>
      <c r="G13" s="7"/>
      <c r="H13" s="8"/>
    </row>
    <row r="14" spans="1:8" x14ac:dyDescent="0.4">
      <c r="A14" s="13" t="s">
        <v>35</v>
      </c>
      <c r="B14" s="12">
        <f>COUNTA(B4:B13)</f>
        <v>1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="80" zoomScaleNormal="85" zoomScaleSheetLayoutView="80" workbookViewId="0"/>
  </sheetViews>
  <sheetFormatPr defaultRowHeight="18.75" x14ac:dyDescent="0.4"/>
  <cols>
    <col min="1" max="1" width="3.375" style="5" bestFit="1" customWidth="1"/>
    <col min="2" max="2" width="12.125" style="5" customWidth="1"/>
    <col min="3" max="3" width="16.75" style="5" customWidth="1"/>
    <col min="4" max="4" width="16.375" style="5" customWidth="1"/>
    <col min="5" max="5" width="15.125" style="5" customWidth="1"/>
    <col min="6" max="6" width="19.375" style="5" customWidth="1"/>
    <col min="7" max="7" width="35.375" style="5" customWidth="1"/>
    <col min="8" max="8" width="15.875" style="5" customWidth="1"/>
    <col min="9" max="9" width="18.625" style="5" customWidth="1"/>
    <col min="10" max="10" width="15" style="5" customWidth="1"/>
    <col min="11" max="11" width="11.875" style="5" customWidth="1"/>
    <col min="12" max="12" width="11.625" style="6" customWidth="1"/>
    <col min="13" max="16384" width="9" style="5"/>
  </cols>
  <sheetData>
    <row r="1" spans="1:12" x14ac:dyDescent="0.4">
      <c r="A1" s="5" t="s">
        <v>32</v>
      </c>
    </row>
    <row r="2" spans="1:12" s="1" customFormat="1" x14ac:dyDescent="0.4">
      <c r="A2" s="4"/>
      <c r="B2" s="54" t="str">
        <f>旅館業!B2</f>
        <v>2023年4月</v>
      </c>
      <c r="C2" s="54"/>
    </row>
    <row r="3" spans="1:12" s="17" customFormat="1" x14ac:dyDescent="0.4">
      <c r="A3" s="16"/>
      <c r="B3" s="16" t="s">
        <v>14</v>
      </c>
      <c r="C3" s="16" t="s">
        <v>0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24</v>
      </c>
      <c r="I3" s="16" t="s">
        <v>1</v>
      </c>
      <c r="J3" s="16" t="s">
        <v>43</v>
      </c>
      <c r="K3" s="16" t="s">
        <v>19</v>
      </c>
      <c r="L3" s="16" t="s">
        <v>2</v>
      </c>
    </row>
    <row r="4" spans="1:12" s="17" customFormat="1" x14ac:dyDescent="0.4">
      <c r="A4" s="16">
        <f>IF(B4="","",ROW()-3)</f>
        <v>1</v>
      </c>
      <c r="B4" s="16" t="s">
        <v>85</v>
      </c>
      <c r="C4" s="16" t="s">
        <v>86</v>
      </c>
      <c r="D4" s="16" t="s">
        <v>87</v>
      </c>
      <c r="E4" s="16" t="s">
        <v>88</v>
      </c>
      <c r="F4" s="16" t="s">
        <v>89</v>
      </c>
      <c r="G4" s="16" t="s">
        <v>90</v>
      </c>
      <c r="H4" s="16" t="s">
        <v>91</v>
      </c>
      <c r="I4" s="16" t="s">
        <v>92</v>
      </c>
      <c r="J4" s="16"/>
      <c r="K4" s="16" t="s">
        <v>93</v>
      </c>
      <c r="L4" s="52">
        <v>45027</v>
      </c>
    </row>
    <row r="5" spans="1:12" s="17" customFormat="1" x14ac:dyDescent="0.4">
      <c r="A5" s="16">
        <f t="shared" ref="A5:A34" si="0">IF(B5="","",ROW()-3)</f>
        <v>2</v>
      </c>
      <c r="B5" s="16" t="s">
        <v>85</v>
      </c>
      <c r="C5" s="16" t="s">
        <v>86</v>
      </c>
      <c r="D5" s="16" t="s">
        <v>94</v>
      </c>
      <c r="E5" s="16" t="s">
        <v>88</v>
      </c>
      <c r="F5" s="16" t="s">
        <v>89</v>
      </c>
      <c r="G5" s="16" t="s">
        <v>90</v>
      </c>
      <c r="H5" s="16" t="s">
        <v>91</v>
      </c>
      <c r="I5" s="16" t="s">
        <v>92</v>
      </c>
      <c r="J5" s="16"/>
      <c r="K5" s="16" t="s">
        <v>93</v>
      </c>
      <c r="L5" s="52">
        <v>45027</v>
      </c>
    </row>
    <row r="6" spans="1:12" s="17" customFormat="1" x14ac:dyDescent="0.4">
      <c r="A6" s="16">
        <f t="shared" si="0"/>
        <v>3</v>
      </c>
      <c r="B6" s="16" t="s">
        <v>85</v>
      </c>
      <c r="C6" s="16" t="s">
        <v>86</v>
      </c>
      <c r="D6" s="16" t="s">
        <v>95</v>
      </c>
      <c r="E6" s="16" t="s">
        <v>88</v>
      </c>
      <c r="F6" s="16" t="s">
        <v>89</v>
      </c>
      <c r="G6" s="16" t="s">
        <v>90</v>
      </c>
      <c r="H6" s="16" t="s">
        <v>91</v>
      </c>
      <c r="I6" s="16" t="s">
        <v>92</v>
      </c>
      <c r="J6" s="16"/>
      <c r="K6" s="16" t="s">
        <v>93</v>
      </c>
      <c r="L6" s="52">
        <v>45027</v>
      </c>
    </row>
    <row r="7" spans="1:12" s="17" customFormat="1" x14ac:dyDescent="0.4">
      <c r="A7" s="16">
        <f t="shared" si="0"/>
        <v>4</v>
      </c>
      <c r="B7" s="16" t="s">
        <v>85</v>
      </c>
      <c r="C7" s="16" t="s">
        <v>86</v>
      </c>
      <c r="D7" s="16" t="s">
        <v>96</v>
      </c>
      <c r="E7" s="16" t="s">
        <v>88</v>
      </c>
      <c r="F7" s="16" t="s">
        <v>89</v>
      </c>
      <c r="G7" s="16" t="s">
        <v>90</v>
      </c>
      <c r="H7" s="16" t="s">
        <v>91</v>
      </c>
      <c r="I7" s="16" t="s">
        <v>92</v>
      </c>
      <c r="J7" s="16"/>
      <c r="K7" s="16" t="s">
        <v>93</v>
      </c>
      <c r="L7" s="52">
        <v>45027</v>
      </c>
    </row>
    <row r="8" spans="1:12" s="17" customFormat="1" x14ac:dyDescent="0.4">
      <c r="A8" s="16">
        <f t="shared" si="0"/>
        <v>5</v>
      </c>
      <c r="B8" s="16" t="s">
        <v>85</v>
      </c>
      <c r="C8" s="16" t="s">
        <v>86</v>
      </c>
      <c r="D8" s="16" t="s">
        <v>97</v>
      </c>
      <c r="E8" s="16" t="s">
        <v>88</v>
      </c>
      <c r="F8" s="16" t="s">
        <v>89</v>
      </c>
      <c r="G8" s="16" t="s">
        <v>90</v>
      </c>
      <c r="H8" s="16" t="s">
        <v>91</v>
      </c>
      <c r="I8" s="16" t="s">
        <v>92</v>
      </c>
      <c r="J8" s="16"/>
      <c r="K8" s="16" t="s">
        <v>93</v>
      </c>
      <c r="L8" s="52">
        <v>45027</v>
      </c>
    </row>
    <row r="9" spans="1:12" s="17" customFormat="1" x14ac:dyDescent="0.4">
      <c r="A9" s="16">
        <f t="shared" si="0"/>
        <v>6</v>
      </c>
      <c r="B9" s="16" t="s">
        <v>85</v>
      </c>
      <c r="C9" s="16" t="s">
        <v>86</v>
      </c>
      <c r="D9" s="16" t="s">
        <v>98</v>
      </c>
      <c r="E9" s="16" t="s">
        <v>88</v>
      </c>
      <c r="F9" s="16" t="s">
        <v>89</v>
      </c>
      <c r="G9" s="16" t="s">
        <v>90</v>
      </c>
      <c r="H9" s="16" t="s">
        <v>91</v>
      </c>
      <c r="I9" s="16" t="s">
        <v>92</v>
      </c>
      <c r="J9" s="16"/>
      <c r="K9" s="16" t="s">
        <v>93</v>
      </c>
      <c r="L9" s="52">
        <v>45027</v>
      </c>
    </row>
    <row r="10" spans="1:12" s="17" customFormat="1" x14ac:dyDescent="0.4">
      <c r="A10" s="16">
        <f t="shared" si="0"/>
        <v>7</v>
      </c>
      <c r="B10" s="16" t="s">
        <v>85</v>
      </c>
      <c r="C10" s="16" t="s">
        <v>86</v>
      </c>
      <c r="D10" s="16" t="s">
        <v>99</v>
      </c>
      <c r="E10" s="16" t="s">
        <v>88</v>
      </c>
      <c r="F10" s="16" t="s">
        <v>89</v>
      </c>
      <c r="G10" s="16" t="s">
        <v>90</v>
      </c>
      <c r="H10" s="16" t="s">
        <v>91</v>
      </c>
      <c r="I10" s="16" t="s">
        <v>92</v>
      </c>
      <c r="J10" s="16"/>
      <c r="K10" s="16" t="s">
        <v>93</v>
      </c>
      <c r="L10" s="52">
        <v>45027</v>
      </c>
    </row>
    <row r="11" spans="1:12" s="17" customFormat="1" x14ac:dyDescent="0.4">
      <c r="A11" s="16">
        <f t="shared" si="0"/>
        <v>8</v>
      </c>
      <c r="B11" s="16" t="s">
        <v>85</v>
      </c>
      <c r="C11" s="16" t="s">
        <v>86</v>
      </c>
      <c r="D11" s="16" t="s">
        <v>100</v>
      </c>
      <c r="E11" s="16" t="s">
        <v>88</v>
      </c>
      <c r="F11" s="16" t="s">
        <v>89</v>
      </c>
      <c r="G11" s="16" t="s">
        <v>90</v>
      </c>
      <c r="H11" s="16" t="s">
        <v>91</v>
      </c>
      <c r="I11" s="16" t="s">
        <v>92</v>
      </c>
      <c r="J11" s="16"/>
      <c r="K11" s="16" t="s">
        <v>93</v>
      </c>
      <c r="L11" s="52">
        <v>45027</v>
      </c>
    </row>
    <row r="12" spans="1:12" s="17" customFormat="1" x14ac:dyDescent="0.4">
      <c r="A12" s="16">
        <f t="shared" si="0"/>
        <v>9</v>
      </c>
      <c r="B12" s="16" t="s">
        <v>85</v>
      </c>
      <c r="C12" s="16" t="s">
        <v>86</v>
      </c>
      <c r="D12" s="16" t="s">
        <v>101</v>
      </c>
      <c r="E12" s="16" t="s">
        <v>88</v>
      </c>
      <c r="F12" s="16" t="s">
        <v>89</v>
      </c>
      <c r="G12" s="16" t="s">
        <v>90</v>
      </c>
      <c r="H12" s="16" t="s">
        <v>91</v>
      </c>
      <c r="I12" s="16" t="s">
        <v>92</v>
      </c>
      <c r="J12" s="16"/>
      <c r="K12" s="16" t="s">
        <v>93</v>
      </c>
      <c r="L12" s="52">
        <v>45027</v>
      </c>
    </row>
    <row r="13" spans="1:12" s="17" customFormat="1" x14ac:dyDescent="0.4">
      <c r="A13" s="16">
        <f t="shared" si="0"/>
        <v>10</v>
      </c>
      <c r="B13" s="16" t="s">
        <v>85</v>
      </c>
      <c r="C13" s="16" t="s">
        <v>86</v>
      </c>
      <c r="D13" s="16" t="s">
        <v>102</v>
      </c>
      <c r="E13" s="16" t="s">
        <v>88</v>
      </c>
      <c r="F13" s="16" t="s">
        <v>89</v>
      </c>
      <c r="G13" s="16" t="s">
        <v>90</v>
      </c>
      <c r="H13" s="16" t="s">
        <v>91</v>
      </c>
      <c r="I13" s="16" t="s">
        <v>92</v>
      </c>
      <c r="J13" s="16"/>
      <c r="K13" s="16" t="s">
        <v>93</v>
      </c>
      <c r="L13" s="52">
        <v>45027</v>
      </c>
    </row>
    <row r="14" spans="1:12" s="17" customFormat="1" x14ac:dyDescent="0.4">
      <c r="A14" s="16">
        <f t="shared" si="0"/>
        <v>11</v>
      </c>
      <c r="B14" s="16" t="s">
        <v>85</v>
      </c>
      <c r="C14" s="16" t="s">
        <v>86</v>
      </c>
      <c r="D14" s="16" t="s">
        <v>103</v>
      </c>
      <c r="E14" s="16" t="s">
        <v>88</v>
      </c>
      <c r="F14" s="16" t="s">
        <v>89</v>
      </c>
      <c r="G14" s="16" t="s">
        <v>90</v>
      </c>
      <c r="H14" s="16" t="s">
        <v>91</v>
      </c>
      <c r="I14" s="16" t="s">
        <v>92</v>
      </c>
      <c r="J14" s="16"/>
      <c r="K14" s="16" t="s">
        <v>93</v>
      </c>
      <c r="L14" s="52">
        <v>45027</v>
      </c>
    </row>
    <row r="15" spans="1:12" s="17" customFormat="1" x14ac:dyDescent="0.4">
      <c r="A15" s="16">
        <f t="shared" si="0"/>
        <v>12</v>
      </c>
      <c r="B15" s="16" t="s">
        <v>85</v>
      </c>
      <c r="C15" s="16" t="s">
        <v>86</v>
      </c>
      <c r="D15" s="16" t="s">
        <v>104</v>
      </c>
      <c r="E15" s="16" t="s">
        <v>88</v>
      </c>
      <c r="F15" s="16" t="s">
        <v>89</v>
      </c>
      <c r="G15" s="16" t="s">
        <v>90</v>
      </c>
      <c r="H15" s="16" t="s">
        <v>91</v>
      </c>
      <c r="I15" s="16" t="s">
        <v>92</v>
      </c>
      <c r="J15" s="16"/>
      <c r="K15" s="16" t="s">
        <v>93</v>
      </c>
      <c r="L15" s="52">
        <v>45027</v>
      </c>
    </row>
    <row r="16" spans="1:12" s="17" customFormat="1" x14ac:dyDescent="0.4">
      <c r="A16" s="16">
        <f t="shared" si="0"/>
        <v>13</v>
      </c>
      <c r="B16" s="16" t="s">
        <v>85</v>
      </c>
      <c r="C16" s="16" t="s">
        <v>86</v>
      </c>
      <c r="D16" s="16" t="s">
        <v>105</v>
      </c>
      <c r="E16" s="16" t="s">
        <v>88</v>
      </c>
      <c r="F16" s="16" t="s">
        <v>89</v>
      </c>
      <c r="G16" s="16" t="s">
        <v>90</v>
      </c>
      <c r="H16" s="16" t="s">
        <v>91</v>
      </c>
      <c r="I16" s="16" t="s">
        <v>92</v>
      </c>
      <c r="J16" s="16"/>
      <c r="K16" s="16" t="s">
        <v>93</v>
      </c>
      <c r="L16" s="52">
        <v>45027</v>
      </c>
    </row>
    <row r="17" spans="1:12" s="17" customFormat="1" x14ac:dyDescent="0.4">
      <c r="A17" s="16">
        <f t="shared" si="0"/>
        <v>14</v>
      </c>
      <c r="B17" s="16" t="s">
        <v>85</v>
      </c>
      <c r="C17" s="16" t="s">
        <v>86</v>
      </c>
      <c r="D17" s="16" t="s">
        <v>106</v>
      </c>
      <c r="E17" s="16" t="s">
        <v>88</v>
      </c>
      <c r="F17" s="16" t="s">
        <v>89</v>
      </c>
      <c r="G17" s="16" t="s">
        <v>90</v>
      </c>
      <c r="H17" s="16" t="s">
        <v>91</v>
      </c>
      <c r="I17" s="16" t="s">
        <v>92</v>
      </c>
      <c r="J17" s="16"/>
      <c r="K17" s="16" t="s">
        <v>93</v>
      </c>
      <c r="L17" s="52">
        <v>45027</v>
      </c>
    </row>
    <row r="18" spans="1:12" s="17" customFormat="1" x14ac:dyDescent="0.4">
      <c r="A18" s="16">
        <f t="shared" si="0"/>
        <v>15</v>
      </c>
      <c r="B18" s="16" t="s">
        <v>85</v>
      </c>
      <c r="C18" s="16" t="s">
        <v>86</v>
      </c>
      <c r="D18" s="16" t="s">
        <v>107</v>
      </c>
      <c r="E18" s="16" t="s">
        <v>88</v>
      </c>
      <c r="F18" s="16" t="s">
        <v>89</v>
      </c>
      <c r="G18" s="16" t="s">
        <v>90</v>
      </c>
      <c r="H18" s="16" t="s">
        <v>91</v>
      </c>
      <c r="I18" s="16" t="s">
        <v>92</v>
      </c>
      <c r="J18" s="16"/>
      <c r="K18" s="16" t="s">
        <v>93</v>
      </c>
      <c r="L18" s="52">
        <v>45027</v>
      </c>
    </row>
    <row r="19" spans="1:12" s="17" customFormat="1" x14ac:dyDescent="0.4">
      <c r="A19" s="16">
        <f t="shared" si="0"/>
        <v>16</v>
      </c>
      <c r="B19" s="16" t="s">
        <v>85</v>
      </c>
      <c r="C19" s="16" t="s">
        <v>86</v>
      </c>
      <c r="D19" s="16" t="s">
        <v>108</v>
      </c>
      <c r="E19" s="16" t="s">
        <v>88</v>
      </c>
      <c r="F19" s="16" t="s">
        <v>89</v>
      </c>
      <c r="G19" s="16" t="s">
        <v>90</v>
      </c>
      <c r="H19" s="16" t="s">
        <v>91</v>
      </c>
      <c r="I19" s="16" t="s">
        <v>92</v>
      </c>
      <c r="J19" s="16"/>
      <c r="K19" s="16" t="s">
        <v>93</v>
      </c>
      <c r="L19" s="52">
        <v>45027</v>
      </c>
    </row>
    <row r="20" spans="1:12" s="17" customFormat="1" x14ac:dyDescent="0.4">
      <c r="A20" s="16">
        <f t="shared" si="0"/>
        <v>17</v>
      </c>
      <c r="B20" s="16" t="s">
        <v>85</v>
      </c>
      <c r="C20" s="16" t="s">
        <v>86</v>
      </c>
      <c r="D20" s="16" t="s">
        <v>109</v>
      </c>
      <c r="E20" s="16" t="s">
        <v>88</v>
      </c>
      <c r="F20" s="16" t="s">
        <v>89</v>
      </c>
      <c r="G20" s="16" t="s">
        <v>90</v>
      </c>
      <c r="H20" s="16" t="s">
        <v>91</v>
      </c>
      <c r="I20" s="16" t="s">
        <v>92</v>
      </c>
      <c r="J20" s="16"/>
      <c r="K20" s="16" t="s">
        <v>93</v>
      </c>
      <c r="L20" s="52">
        <v>45027</v>
      </c>
    </row>
    <row r="21" spans="1:12" s="17" customFormat="1" x14ac:dyDescent="0.4">
      <c r="A21" s="16">
        <f t="shared" si="0"/>
        <v>18</v>
      </c>
      <c r="B21" s="16" t="s">
        <v>85</v>
      </c>
      <c r="C21" s="16" t="s">
        <v>86</v>
      </c>
      <c r="D21" s="16" t="s">
        <v>110</v>
      </c>
      <c r="E21" s="16" t="s">
        <v>88</v>
      </c>
      <c r="F21" s="16" t="s">
        <v>89</v>
      </c>
      <c r="G21" s="16" t="s">
        <v>90</v>
      </c>
      <c r="H21" s="16" t="s">
        <v>91</v>
      </c>
      <c r="I21" s="16" t="s">
        <v>92</v>
      </c>
      <c r="J21" s="16"/>
      <c r="K21" s="16" t="s">
        <v>93</v>
      </c>
      <c r="L21" s="52">
        <v>45027</v>
      </c>
    </row>
    <row r="22" spans="1:12" s="17" customFormat="1" x14ac:dyDescent="0.4">
      <c r="A22" s="16">
        <f t="shared" si="0"/>
        <v>19</v>
      </c>
      <c r="B22" s="16" t="s">
        <v>85</v>
      </c>
      <c r="C22" s="16" t="s">
        <v>86</v>
      </c>
      <c r="D22" s="16" t="s">
        <v>111</v>
      </c>
      <c r="E22" s="16" t="s">
        <v>88</v>
      </c>
      <c r="F22" s="16" t="s">
        <v>89</v>
      </c>
      <c r="G22" s="16" t="s">
        <v>90</v>
      </c>
      <c r="H22" s="16" t="s">
        <v>91</v>
      </c>
      <c r="I22" s="16" t="s">
        <v>92</v>
      </c>
      <c r="J22" s="16"/>
      <c r="K22" s="16" t="s">
        <v>93</v>
      </c>
      <c r="L22" s="52">
        <v>45027</v>
      </c>
    </row>
    <row r="23" spans="1:12" s="17" customFormat="1" x14ac:dyDescent="0.4">
      <c r="A23" s="16">
        <f t="shared" si="0"/>
        <v>20</v>
      </c>
      <c r="B23" s="16" t="s">
        <v>85</v>
      </c>
      <c r="C23" s="16" t="s">
        <v>86</v>
      </c>
      <c r="D23" s="16" t="s">
        <v>112</v>
      </c>
      <c r="E23" s="16" t="s">
        <v>88</v>
      </c>
      <c r="F23" s="16" t="s">
        <v>89</v>
      </c>
      <c r="G23" s="16" t="s">
        <v>90</v>
      </c>
      <c r="H23" s="16" t="s">
        <v>91</v>
      </c>
      <c r="I23" s="16" t="s">
        <v>92</v>
      </c>
      <c r="J23" s="16"/>
      <c r="K23" s="16" t="s">
        <v>93</v>
      </c>
      <c r="L23" s="52">
        <v>45027</v>
      </c>
    </row>
    <row r="24" spans="1:12" s="17" customFormat="1" x14ac:dyDescent="0.4">
      <c r="A24" s="16">
        <f t="shared" si="0"/>
        <v>21</v>
      </c>
      <c r="B24" s="16" t="s">
        <v>85</v>
      </c>
      <c r="C24" s="16" t="s">
        <v>86</v>
      </c>
      <c r="D24" s="16" t="s">
        <v>113</v>
      </c>
      <c r="E24" s="16" t="s">
        <v>88</v>
      </c>
      <c r="F24" s="16" t="s">
        <v>89</v>
      </c>
      <c r="G24" s="16" t="s">
        <v>90</v>
      </c>
      <c r="H24" s="16" t="s">
        <v>91</v>
      </c>
      <c r="I24" s="16" t="s">
        <v>92</v>
      </c>
      <c r="J24" s="16"/>
      <c r="K24" s="16" t="s">
        <v>93</v>
      </c>
      <c r="L24" s="52">
        <v>45027</v>
      </c>
    </row>
    <row r="25" spans="1:12" s="17" customFormat="1" x14ac:dyDescent="0.4">
      <c r="A25" s="16">
        <f t="shared" si="0"/>
        <v>22</v>
      </c>
      <c r="B25" s="16" t="s">
        <v>85</v>
      </c>
      <c r="C25" s="16" t="s">
        <v>155</v>
      </c>
      <c r="D25" s="16" t="s">
        <v>156</v>
      </c>
      <c r="E25" s="16" t="s">
        <v>157</v>
      </c>
      <c r="F25" s="16" t="s">
        <v>158</v>
      </c>
      <c r="G25" s="16" t="s">
        <v>159</v>
      </c>
      <c r="H25" s="16" t="s">
        <v>160</v>
      </c>
      <c r="I25" s="16" t="s">
        <v>161</v>
      </c>
      <c r="J25" s="16"/>
      <c r="K25" s="16" t="s">
        <v>162</v>
      </c>
      <c r="L25" s="52">
        <v>45026</v>
      </c>
    </row>
    <row r="26" spans="1:12" s="17" customFormat="1" x14ac:dyDescent="0.4">
      <c r="A26" s="16">
        <f t="shared" si="0"/>
        <v>23</v>
      </c>
      <c r="B26" s="16" t="s">
        <v>85</v>
      </c>
      <c r="C26" s="16" t="s">
        <v>155</v>
      </c>
      <c r="D26" s="16" t="s">
        <v>163</v>
      </c>
      <c r="E26" s="16" t="s">
        <v>157</v>
      </c>
      <c r="F26" s="16" t="s">
        <v>158</v>
      </c>
      <c r="G26" s="16" t="s">
        <v>159</v>
      </c>
      <c r="H26" s="16" t="s">
        <v>160</v>
      </c>
      <c r="I26" s="16" t="s">
        <v>161</v>
      </c>
      <c r="J26" s="16"/>
      <c r="K26" s="16" t="s">
        <v>162</v>
      </c>
      <c r="L26" s="52">
        <v>45026</v>
      </c>
    </row>
    <row r="27" spans="1:12" s="17" customFormat="1" x14ac:dyDescent="0.4">
      <c r="A27" s="16">
        <f t="shared" si="0"/>
        <v>24</v>
      </c>
      <c r="B27" s="16" t="s">
        <v>85</v>
      </c>
      <c r="C27" s="16" t="s">
        <v>139</v>
      </c>
      <c r="D27" s="16" t="s">
        <v>164</v>
      </c>
      <c r="E27" s="16" t="s">
        <v>165</v>
      </c>
      <c r="F27" s="16" t="s">
        <v>166</v>
      </c>
      <c r="G27" s="16" t="s">
        <v>167</v>
      </c>
      <c r="H27" s="16" t="s">
        <v>140</v>
      </c>
      <c r="I27" s="16" t="s">
        <v>141</v>
      </c>
      <c r="J27" s="16"/>
      <c r="K27" s="16" t="s">
        <v>142</v>
      </c>
      <c r="L27" s="52">
        <v>45040</v>
      </c>
    </row>
    <row r="28" spans="1:12" s="17" customFormat="1" x14ac:dyDescent="0.4">
      <c r="A28" s="16">
        <f t="shared" si="0"/>
        <v>25</v>
      </c>
      <c r="B28" s="16" t="s">
        <v>85</v>
      </c>
      <c r="C28" s="16" t="s">
        <v>139</v>
      </c>
      <c r="D28" s="16" t="s">
        <v>168</v>
      </c>
      <c r="E28" s="16" t="s">
        <v>165</v>
      </c>
      <c r="F28" s="16" t="s">
        <v>166</v>
      </c>
      <c r="G28" s="16" t="s">
        <v>167</v>
      </c>
      <c r="H28" s="16" t="s">
        <v>140</v>
      </c>
      <c r="I28" s="16" t="s">
        <v>141</v>
      </c>
      <c r="J28" s="16"/>
      <c r="K28" s="16" t="s">
        <v>142</v>
      </c>
      <c r="L28" s="52">
        <v>45040</v>
      </c>
    </row>
    <row r="29" spans="1:12" s="17" customFormat="1" x14ac:dyDescent="0.4">
      <c r="A29" s="16">
        <f t="shared" si="0"/>
        <v>26</v>
      </c>
      <c r="B29" s="16" t="s">
        <v>85</v>
      </c>
      <c r="C29" s="16" t="s">
        <v>139</v>
      </c>
      <c r="D29" s="16" t="s">
        <v>169</v>
      </c>
      <c r="E29" s="16" t="s">
        <v>165</v>
      </c>
      <c r="F29" s="16" t="s">
        <v>166</v>
      </c>
      <c r="G29" s="16" t="s">
        <v>167</v>
      </c>
      <c r="H29" s="16" t="s">
        <v>140</v>
      </c>
      <c r="I29" s="16" t="s">
        <v>141</v>
      </c>
      <c r="J29" s="16"/>
      <c r="K29" s="16" t="s">
        <v>142</v>
      </c>
      <c r="L29" s="52">
        <v>45040</v>
      </c>
    </row>
    <row r="30" spans="1:12" s="17" customFormat="1" x14ac:dyDescent="0.4">
      <c r="A30" s="16">
        <f t="shared" si="0"/>
        <v>27</v>
      </c>
      <c r="B30" s="16" t="s">
        <v>85</v>
      </c>
      <c r="C30" s="16" t="s">
        <v>139</v>
      </c>
      <c r="D30" s="16" t="s">
        <v>170</v>
      </c>
      <c r="E30" s="16" t="s">
        <v>165</v>
      </c>
      <c r="F30" s="16" t="s">
        <v>166</v>
      </c>
      <c r="G30" s="16" t="s">
        <v>167</v>
      </c>
      <c r="H30" s="16" t="s">
        <v>140</v>
      </c>
      <c r="I30" s="16" t="s">
        <v>141</v>
      </c>
      <c r="J30" s="16"/>
      <c r="K30" s="16" t="s">
        <v>142</v>
      </c>
      <c r="L30" s="52">
        <v>45040</v>
      </c>
    </row>
    <row r="31" spans="1:12" s="17" customFormat="1" x14ac:dyDescent="0.4">
      <c r="A31" s="16">
        <f t="shared" si="0"/>
        <v>28</v>
      </c>
      <c r="B31" s="16" t="s">
        <v>85</v>
      </c>
      <c r="C31" s="16" t="s">
        <v>139</v>
      </c>
      <c r="D31" s="16" t="s">
        <v>171</v>
      </c>
      <c r="E31" s="16" t="s">
        <v>165</v>
      </c>
      <c r="F31" s="16" t="s">
        <v>166</v>
      </c>
      <c r="G31" s="16" t="s">
        <v>167</v>
      </c>
      <c r="H31" s="16" t="s">
        <v>140</v>
      </c>
      <c r="I31" s="16" t="s">
        <v>141</v>
      </c>
      <c r="J31" s="16"/>
      <c r="K31" s="16" t="s">
        <v>142</v>
      </c>
      <c r="L31" s="52">
        <v>45040</v>
      </c>
    </row>
    <row r="32" spans="1:12" s="17" customFormat="1" x14ac:dyDescent="0.4">
      <c r="A32" s="16">
        <f t="shared" si="0"/>
        <v>29</v>
      </c>
      <c r="B32" s="16" t="s">
        <v>85</v>
      </c>
      <c r="C32" s="16" t="s">
        <v>139</v>
      </c>
      <c r="D32" s="16" t="s">
        <v>172</v>
      </c>
      <c r="E32" s="16" t="s">
        <v>165</v>
      </c>
      <c r="F32" s="16" t="s">
        <v>166</v>
      </c>
      <c r="G32" s="16" t="s">
        <v>167</v>
      </c>
      <c r="H32" s="16" t="s">
        <v>140</v>
      </c>
      <c r="I32" s="16" t="s">
        <v>141</v>
      </c>
      <c r="J32" s="16"/>
      <c r="K32" s="16" t="s">
        <v>142</v>
      </c>
      <c r="L32" s="52">
        <v>45040</v>
      </c>
    </row>
    <row r="33" spans="1:13" s="17" customFormat="1" x14ac:dyDescent="0.4">
      <c r="A33" s="16">
        <f t="shared" si="0"/>
        <v>30</v>
      </c>
      <c r="B33" s="16" t="s">
        <v>85</v>
      </c>
      <c r="C33" s="16" t="s">
        <v>139</v>
      </c>
      <c r="D33" s="16" t="s">
        <v>173</v>
      </c>
      <c r="E33" s="16" t="s">
        <v>165</v>
      </c>
      <c r="F33" s="16" t="s">
        <v>166</v>
      </c>
      <c r="G33" s="16" t="s">
        <v>167</v>
      </c>
      <c r="H33" s="16" t="s">
        <v>140</v>
      </c>
      <c r="I33" s="16" t="s">
        <v>141</v>
      </c>
      <c r="J33" s="16"/>
      <c r="K33" s="16" t="s">
        <v>142</v>
      </c>
      <c r="L33" s="52">
        <v>45040</v>
      </c>
    </row>
    <row r="34" spans="1:13" s="17" customFormat="1" x14ac:dyDescent="0.4">
      <c r="A34" s="16">
        <f t="shared" si="0"/>
        <v>31</v>
      </c>
      <c r="B34" s="16" t="s">
        <v>85</v>
      </c>
      <c r="C34" s="16" t="s">
        <v>139</v>
      </c>
      <c r="D34" s="16" t="s">
        <v>174</v>
      </c>
      <c r="E34" s="16" t="s">
        <v>165</v>
      </c>
      <c r="F34" s="16" t="s">
        <v>166</v>
      </c>
      <c r="G34" s="16" t="s">
        <v>167</v>
      </c>
      <c r="H34" s="16" t="s">
        <v>140</v>
      </c>
      <c r="I34" s="16" t="s">
        <v>141</v>
      </c>
      <c r="J34" s="16"/>
      <c r="K34" s="16" t="s">
        <v>142</v>
      </c>
      <c r="L34" s="52">
        <v>45040</v>
      </c>
    </row>
    <row r="35" spans="1:13" s="6" customFormat="1" x14ac:dyDescent="0.4">
      <c r="A35" s="2" t="str">
        <f t="shared" ref="A35:A40" si="1">IF(B35="","",ROW()-3)</f>
        <v/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1"/>
    </row>
    <row r="36" spans="1:13" s="6" customFormat="1" x14ac:dyDescent="0.4">
      <c r="A36" s="2" t="str">
        <f t="shared" si="1"/>
        <v/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1"/>
    </row>
    <row r="37" spans="1:13" s="6" customFormat="1" x14ac:dyDescent="0.4">
      <c r="A37" s="2" t="str">
        <f t="shared" si="1"/>
        <v/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1"/>
    </row>
    <row r="38" spans="1:13" s="6" customFormat="1" x14ac:dyDescent="0.4">
      <c r="A38" s="2" t="str">
        <f t="shared" si="1"/>
        <v/>
      </c>
      <c r="B38" s="2"/>
      <c r="C38" s="2"/>
      <c r="D38" s="7"/>
      <c r="E38" s="7"/>
      <c r="F38" s="7"/>
      <c r="G38" s="7"/>
      <c r="H38" s="7"/>
      <c r="I38" s="7"/>
      <c r="J38" s="49"/>
      <c r="K38" s="7"/>
      <c r="L38" s="8"/>
    </row>
    <row r="39" spans="1:13" s="6" customFormat="1" x14ac:dyDescent="0.4">
      <c r="A39" s="2" t="str">
        <f t="shared" si="1"/>
        <v/>
      </c>
      <c r="B39" s="2"/>
      <c r="C39" s="2"/>
      <c r="D39" s="7"/>
      <c r="E39" s="7"/>
      <c r="F39" s="7"/>
      <c r="G39" s="7"/>
      <c r="H39" s="7"/>
      <c r="I39" s="7"/>
      <c r="J39" s="49"/>
      <c r="K39" s="7"/>
      <c r="L39" s="8"/>
    </row>
    <row r="40" spans="1:13" x14ac:dyDescent="0.4">
      <c r="A40" s="2" t="str">
        <f t="shared" si="1"/>
        <v/>
      </c>
      <c r="B40" s="2"/>
      <c r="C40" s="2"/>
      <c r="D40" s="7"/>
      <c r="E40" s="7"/>
      <c r="F40" s="7"/>
      <c r="G40" s="7"/>
      <c r="H40" s="7"/>
      <c r="I40" s="7"/>
      <c r="J40" s="49"/>
      <c r="K40" s="7"/>
      <c r="L40" s="8"/>
    </row>
    <row r="41" spans="1:13" x14ac:dyDescent="0.4">
      <c r="A41" s="13" t="s">
        <v>35</v>
      </c>
      <c r="B41" s="12">
        <f>COUNTA(B4:B40)</f>
        <v>31</v>
      </c>
      <c r="C41" s="1" t="s">
        <v>36</v>
      </c>
    </row>
  </sheetData>
  <mergeCells count="1">
    <mergeCell ref="B2:C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/>
  </sheetViews>
  <sheetFormatPr defaultRowHeight="18.75" x14ac:dyDescent="0.4"/>
  <cols>
    <col min="1" max="1" width="4.625" bestFit="1" customWidth="1"/>
    <col min="2" max="2" width="32.25" customWidth="1"/>
    <col min="3" max="3" width="27.875" customWidth="1"/>
    <col min="4" max="4" width="32.75" customWidth="1"/>
    <col min="5" max="5" width="15.375" style="1" bestFit="1" customWidth="1"/>
    <col min="6" max="6" width="13" bestFit="1" customWidth="1"/>
    <col min="7" max="7" width="15.125" bestFit="1" customWidth="1"/>
  </cols>
  <sheetData>
    <row r="1" spans="1:10" x14ac:dyDescent="0.4">
      <c r="A1" t="s">
        <v>33</v>
      </c>
    </row>
    <row r="2" spans="1:10" s="1" customFormat="1" x14ac:dyDescent="0.4">
      <c r="A2" s="4"/>
      <c r="B2" s="21" t="str">
        <f>旅館業!B2</f>
        <v>2023年4月</v>
      </c>
      <c r="G2"/>
    </row>
    <row r="3" spans="1:10" s="18" customFormat="1" x14ac:dyDescent="0.4">
      <c r="A3" s="32"/>
      <c r="B3" s="32" t="s">
        <v>0</v>
      </c>
      <c r="C3" s="32" t="s">
        <v>1</v>
      </c>
      <c r="D3" s="32" t="s">
        <v>37</v>
      </c>
      <c r="E3" s="32" t="s">
        <v>20</v>
      </c>
      <c r="F3" s="32" t="s">
        <v>21</v>
      </c>
      <c r="G3" s="32" t="s">
        <v>22</v>
      </c>
    </row>
    <row r="4" spans="1:10" x14ac:dyDescent="0.4">
      <c r="A4" s="2" t="str">
        <f>IF(B4="","",ROW()-3)</f>
        <v/>
      </c>
      <c r="B4" s="2"/>
      <c r="C4" s="2"/>
      <c r="D4" s="2"/>
      <c r="E4" s="8"/>
      <c r="F4" s="2"/>
      <c r="G4" s="9"/>
    </row>
    <row r="5" spans="1:10" x14ac:dyDescent="0.4">
      <c r="A5" s="2" t="str">
        <f>IF(B5="","",ROW()-3)</f>
        <v/>
      </c>
      <c r="B5" s="2"/>
      <c r="C5" s="2"/>
      <c r="D5" s="2"/>
      <c r="E5" s="3"/>
      <c r="F5" s="2"/>
      <c r="G5" s="9"/>
    </row>
    <row r="6" spans="1:10" x14ac:dyDescent="0.4">
      <c r="A6" s="2" t="str">
        <f>IF(B6="","",ROW()-3)</f>
        <v/>
      </c>
      <c r="C6" s="34"/>
      <c r="D6" s="34"/>
      <c r="E6" s="3"/>
      <c r="F6" s="34"/>
      <c r="H6" s="5"/>
      <c r="I6" s="5"/>
      <c r="J6" s="5"/>
    </row>
    <row r="7" spans="1:10" x14ac:dyDescent="0.4">
      <c r="A7" s="2" t="str">
        <f t="shared" ref="A7:A8" si="0">IF(B9="","",ROW()-3)</f>
        <v/>
      </c>
      <c r="B7" s="2"/>
      <c r="C7" s="2"/>
      <c r="D7" s="2"/>
      <c r="E7" s="3"/>
      <c r="F7" s="2"/>
      <c r="G7" s="9"/>
    </row>
    <row r="8" spans="1:10" x14ac:dyDescent="0.4">
      <c r="A8" s="2" t="str">
        <f t="shared" si="0"/>
        <v/>
      </c>
      <c r="B8" s="2"/>
      <c r="C8" s="2"/>
      <c r="D8" s="2"/>
      <c r="E8" s="3"/>
      <c r="F8" s="2"/>
      <c r="G8" s="9"/>
    </row>
    <row r="9" spans="1:10" x14ac:dyDescent="0.4">
      <c r="A9" s="2" t="str">
        <f>IF(B9="","",ROW()-3)</f>
        <v/>
      </c>
      <c r="B9" s="2"/>
      <c r="C9" s="2"/>
      <c r="D9" s="2"/>
      <c r="E9" s="3"/>
      <c r="F9" s="2"/>
      <c r="G9" s="9"/>
    </row>
    <row r="10" spans="1:10" x14ac:dyDescent="0.4">
      <c r="A10" s="2" t="str">
        <f t="shared" ref="A10:A13" si="1">IF(B10="","",ROW()-3)</f>
        <v/>
      </c>
      <c r="B10" s="2"/>
      <c r="C10" s="2"/>
      <c r="D10" s="2"/>
      <c r="E10" s="3"/>
      <c r="F10" s="2"/>
      <c r="G10" s="9"/>
    </row>
    <row r="11" spans="1:10" x14ac:dyDescent="0.4">
      <c r="A11" s="2" t="str">
        <f t="shared" si="1"/>
        <v/>
      </c>
      <c r="B11" s="2"/>
      <c r="C11" s="2"/>
      <c r="D11" s="2"/>
      <c r="E11" s="3"/>
      <c r="F11" s="2"/>
      <c r="G11" s="9"/>
    </row>
    <row r="12" spans="1:10" x14ac:dyDescent="0.4">
      <c r="A12" s="2" t="str">
        <f t="shared" si="1"/>
        <v/>
      </c>
      <c r="B12" s="2"/>
      <c r="C12" s="2"/>
      <c r="D12" s="2"/>
      <c r="E12" s="3"/>
      <c r="F12" s="2"/>
      <c r="G12" s="9"/>
    </row>
    <row r="13" spans="1:10" x14ac:dyDescent="0.4">
      <c r="A13" s="2" t="str">
        <f t="shared" si="1"/>
        <v/>
      </c>
      <c r="B13" s="2"/>
      <c r="C13" s="2"/>
      <c r="D13" s="2"/>
      <c r="E13" s="3"/>
      <c r="F13" s="2"/>
      <c r="G13" s="9"/>
    </row>
    <row r="14" spans="1:10" x14ac:dyDescent="0.4">
      <c r="A14" s="13" t="s">
        <v>35</v>
      </c>
      <c r="B14" s="12">
        <f>COUNTA(B4:B13)</f>
        <v>0</v>
      </c>
      <c r="C14" s="1" t="s">
        <v>36</v>
      </c>
    </row>
    <row r="16" spans="1:10" x14ac:dyDescent="0.4">
      <c r="B16" s="1"/>
      <c r="C16" s="1"/>
      <c r="D16" s="33"/>
      <c r="F16" s="1"/>
      <c r="G16" s="1"/>
    </row>
    <row r="17" spans="2:7" x14ac:dyDescent="0.4">
      <c r="B17" s="1"/>
      <c r="C17" s="1"/>
      <c r="D17" s="33"/>
      <c r="F17" s="1"/>
      <c r="G17" s="45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/>
  </sheetViews>
  <sheetFormatPr defaultRowHeight="18.75" x14ac:dyDescent="0.4"/>
  <cols>
    <col min="1" max="1" width="3.625" style="10" customWidth="1"/>
    <col min="2" max="2" width="60.875" style="10" bestFit="1" customWidth="1"/>
    <col min="3" max="3" width="3.375" style="10" bestFit="1" customWidth="1"/>
    <col min="4" max="16384" width="9" style="10"/>
  </cols>
  <sheetData>
    <row r="1" spans="1:3" x14ac:dyDescent="0.4">
      <c r="A1" s="10" t="s">
        <v>34</v>
      </c>
      <c r="B1" s="11"/>
    </row>
    <row r="2" spans="1:3" s="1" customFormat="1" x14ac:dyDescent="0.4">
      <c r="A2" s="4"/>
      <c r="B2" s="21" t="str">
        <f>旅館業!B2</f>
        <v>2023年4月</v>
      </c>
    </row>
    <row r="3" spans="1:3" s="19" customFormat="1" x14ac:dyDescent="0.4">
      <c r="A3" s="23"/>
      <c r="B3" s="23" t="s">
        <v>23</v>
      </c>
    </row>
    <row r="4" spans="1:3" ht="15" customHeight="1" x14ac:dyDescent="0.4">
      <c r="A4" s="24" t="str">
        <f>IF(B4="","",ROW()-3)</f>
        <v/>
      </c>
      <c r="B4" s="24"/>
    </row>
    <row r="5" spans="1:3" ht="15" customHeight="1" x14ac:dyDescent="0.4">
      <c r="A5" s="24" t="str">
        <f t="shared" ref="A5:A14" si="0">IF(B5="","",ROW()-3)</f>
        <v/>
      </c>
      <c r="B5" s="24"/>
    </row>
    <row r="6" spans="1:3" ht="15" customHeight="1" x14ac:dyDescent="0.4">
      <c r="A6" s="24" t="str">
        <f t="shared" si="0"/>
        <v/>
      </c>
      <c r="B6" s="24"/>
    </row>
    <row r="7" spans="1:3" ht="15" customHeight="1" x14ac:dyDescent="0.4">
      <c r="A7" s="24" t="str">
        <f t="shared" si="0"/>
        <v/>
      </c>
      <c r="B7" s="24"/>
    </row>
    <row r="8" spans="1:3" ht="15" customHeight="1" x14ac:dyDescent="0.4">
      <c r="A8" s="24" t="str">
        <f t="shared" si="0"/>
        <v/>
      </c>
      <c r="B8" s="25"/>
    </row>
    <row r="9" spans="1:3" ht="15" customHeight="1" x14ac:dyDescent="0.4">
      <c r="A9" s="24" t="str">
        <f t="shared" si="0"/>
        <v/>
      </c>
      <c r="B9" s="25"/>
    </row>
    <row r="10" spans="1:3" ht="15" customHeight="1" x14ac:dyDescent="0.4">
      <c r="A10" s="24" t="str">
        <f t="shared" si="0"/>
        <v/>
      </c>
      <c r="B10" s="20"/>
    </row>
    <row r="11" spans="1:3" ht="15" customHeight="1" x14ac:dyDescent="0.4">
      <c r="A11" s="24" t="str">
        <f t="shared" si="0"/>
        <v/>
      </c>
      <c r="B11" s="26"/>
    </row>
    <row r="12" spans="1:3" ht="15" customHeight="1" x14ac:dyDescent="0.4">
      <c r="A12" s="24" t="str">
        <f t="shared" si="0"/>
        <v/>
      </c>
      <c r="B12" s="26"/>
    </row>
    <row r="13" spans="1:3" ht="15" customHeight="1" x14ac:dyDescent="0.4">
      <c r="A13" s="24" t="str">
        <f t="shared" si="0"/>
        <v/>
      </c>
      <c r="B13" s="20"/>
    </row>
    <row r="14" spans="1:3" ht="15" customHeight="1" x14ac:dyDescent="0.4">
      <c r="A14" s="24" t="str">
        <f t="shared" si="0"/>
        <v/>
      </c>
      <c r="B14" s="20"/>
    </row>
    <row r="15" spans="1:3" x14ac:dyDescent="0.4">
      <c r="A15" s="13" t="s">
        <v>35</v>
      </c>
      <c r="B15" s="12">
        <f>COUNTA(B4:B14)</f>
        <v>0</v>
      </c>
      <c r="C15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旅館業</vt:lpstr>
      <vt:lpstr>興行場</vt:lpstr>
      <vt:lpstr>公衆浴場</vt:lpstr>
      <vt:lpstr>理容所</vt:lpstr>
      <vt:lpstr>美容所</vt:lpstr>
      <vt:lpstr>クリーニング所</vt:lpstr>
      <vt:lpstr>温泉利用許可施設</vt:lpstr>
      <vt:lpstr>特定建築物</vt:lpstr>
      <vt:lpstr>住宅宿泊事業</vt:lpstr>
      <vt:lpstr>クリーニング所!Print_Area</vt:lpstr>
      <vt:lpstr>温泉利用許可施設!Print_Area</vt:lpstr>
      <vt:lpstr>興行場!Print_Area</vt:lpstr>
      <vt:lpstr>公衆浴場!Print_Area</vt:lpstr>
      <vt:lpstr>住宅宿泊事業!Print_Area</vt:lpstr>
      <vt:lpstr>特定建築物!Print_Area</vt:lpstr>
      <vt:lpstr>美容所!Print_Area</vt:lpstr>
      <vt:lpstr>理容所!Print_Area</vt:lpstr>
      <vt:lpstr>旅館業!Print_Area</vt:lpstr>
      <vt:lpstr>クリーニング所!Print_Titles</vt:lpstr>
      <vt:lpstr>温泉利用許可施設!Print_Titles</vt:lpstr>
      <vt:lpstr>興行場!Print_Titles</vt:lpstr>
      <vt:lpstr>公衆浴場!Print_Titles</vt:lpstr>
      <vt:lpstr>住宅宿泊事業!Print_Titles</vt:lpstr>
      <vt:lpstr>特定建築物!Print_Titles</vt:lpstr>
      <vt:lpstr>美容所!Print_Titles</vt:lpstr>
      <vt:lpstr>理容所!Print_Titles</vt:lpstr>
      <vt:lpstr>旅館業!Print_Titles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成島　知毅</dc:creator>
  <cp:lastModifiedBy>仙台市</cp:lastModifiedBy>
  <cp:lastPrinted>2023-05-25T06:43:04Z</cp:lastPrinted>
  <dcterms:created xsi:type="dcterms:W3CDTF">2020-04-15T05:33:13Z</dcterms:created>
  <dcterms:modified xsi:type="dcterms:W3CDTF">2023-05-25T06:43:08Z</dcterms:modified>
</cp:coreProperties>
</file>