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5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温泉利用許可施設!$A$1:$L$14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5" i="14" l="1"/>
  <c r="A16" i="14"/>
  <c r="A17" i="14"/>
  <c r="A4" i="16" l="1"/>
  <c r="A5" i="16"/>
  <c r="A6" i="16"/>
  <c r="A7" i="16"/>
  <c r="A8" i="16"/>
  <c r="A9" i="16"/>
  <c r="A10" i="16"/>
  <c r="A11" i="16"/>
  <c r="B14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3" i="16"/>
  <c r="A12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<sst xmlns="http://schemas.openxmlformats.org/spreadsheetml/2006/main" count="152" uniqueCount="95">
  <si>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</si>
  <si>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</si>
  <si>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</si>
  <si>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</si>
  <si>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</si>
  <si>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</si>
  <si>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</si>
  <si>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</si>
  <si>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</si>
  <si>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</si>
  <si>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</si>
  <si>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</si>
  <si>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</si>
  <si>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</si>
  <si>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</si>
  <si>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</si>
  <si>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</si>
  <si>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</si>
  <si>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</si>
  <si>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</si>
  <si>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</si>
  <si>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</si>
  <si>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</si>
  <si>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</si>
  <si>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</si>
  <si>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</si>
  <si>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</si>
  <si>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</si>
  <si>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</si>
  <si>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</si>
  <si>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</si>
  <si>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</si>
  <si>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</si>
  <si>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</si>
  <si>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</si>
  <si>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</si>
  <si>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</si>
  <si>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</si>
  <si>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</si>
  <si>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</si>
  <si>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2023年5月</t>
    <rPh sb="4" eb="5">
      <t>ネン</t>
    </rPh>
    <rPh sb="6" eb="7">
      <t>ガツ</t>
    </rPh>
    <phoneticPr fontId="18"/>
  </si>
  <si>
    <t>音楽</t>
  </si>
  <si>
    <t>誰も知らない劇場</t>
  </si>
  <si>
    <t>022-714-6107</t>
  </si>
  <si>
    <t>青葉区中央二丁目５－１０</t>
  </si>
  <si>
    <t>桜井薬局ビル　３階</t>
  </si>
  <si>
    <t>㈱エドワードアソシエイツ</t>
  </si>
  <si>
    <t>ｄａｒｗｉｎ</t>
  </si>
  <si>
    <t>青葉区一番町三丁目９－１３</t>
  </si>
  <si>
    <t>ＤＡＴＥＯＮＥビル　地下１階</t>
  </si>
  <si>
    <t>ＢＡＲＢＥＲ．ｓｕｇａｍｉ　ｓｈａｖｉｎｇｓａｌｏｎｓｕｇａｍｉ</t>
  </si>
  <si>
    <t>青葉区北根四丁目２－１</t>
  </si>
  <si>
    <t>菅原　美紀</t>
  </si>
  <si>
    <t>ヘアサロン　アクア</t>
  </si>
  <si>
    <t>青葉区上杉一丁目８－３７</t>
  </si>
  <si>
    <t>アサヒマンション　１階</t>
  </si>
  <si>
    <t>泉　裕子</t>
  </si>
  <si>
    <t>Ｍｅｌｅ</t>
  </si>
  <si>
    <t>青葉区本町二丁目１５－１５</t>
  </si>
  <si>
    <t>吉祥乃ビル　２階</t>
  </si>
  <si>
    <t>西條　沙知子</t>
  </si>
  <si>
    <t>モダンエンブレム</t>
  </si>
  <si>
    <t>青葉区本町三丁目２－３</t>
  </si>
  <si>
    <t>ダンブランシュＢＬＤ　８階</t>
  </si>
  <si>
    <t>㈱モダンエンブレム</t>
  </si>
  <si>
    <t>ＴＯＮＥ</t>
  </si>
  <si>
    <t>022-304-0773</t>
  </si>
  <si>
    <t>青葉区中央二丁目６－３３</t>
  </si>
  <si>
    <t>第６藤榮駅前ビル　８階</t>
  </si>
  <si>
    <t>㈱Ｃｒｏｗｄ</t>
  </si>
  <si>
    <t>～ｏｒ　ＬＡＴＴｅ～　仙台店</t>
  </si>
  <si>
    <t>022-263-8507</t>
  </si>
  <si>
    <t>青葉区中央三丁目６－７</t>
  </si>
  <si>
    <t>ＳＳスチール仙台駅前ビル　８階</t>
  </si>
  <si>
    <t>（同）ＨＩＲＯＳＥ</t>
  </si>
  <si>
    <t>６６ｄｂ</t>
  </si>
  <si>
    <t>青葉区昭和町２－３０－２０３</t>
  </si>
  <si>
    <t>二関　拓也</t>
  </si>
  <si>
    <t>Ｃｌｏｕｄ　Ｎｉｎｅ</t>
  </si>
  <si>
    <t>青葉区桜ケ丘四丁目４－１３</t>
  </si>
  <si>
    <t>ピアチェーレビル　１階</t>
  </si>
  <si>
    <t>吉田　隼一</t>
  </si>
  <si>
    <t>ｅｙｅｌａｓｈ＆ｎａｉｌ　Ｍ</t>
  </si>
  <si>
    <t>青葉区桜ケ丘七丁目３９－２８</t>
  </si>
  <si>
    <t>ウインディヒルズイン松木　１０２号室</t>
  </si>
  <si>
    <t>㈱ＨＡＮＤＹ</t>
  </si>
  <si>
    <t>Ｎａｔｕｒａｌ　岩切店</t>
  </si>
  <si>
    <t>022-290-0750</t>
  </si>
  <si>
    <t>宮城野区岩切字今市１０３</t>
  </si>
  <si>
    <t>ＴＡＭＡＲＩＢＡ　２Ｆ</t>
  </si>
  <si>
    <t>㈱Ｍｅｌ　ｄｅｓｉｇｎ</t>
  </si>
  <si>
    <t>スワン美容室</t>
  </si>
  <si>
    <t>022-373-3388</t>
  </si>
  <si>
    <t>泉区将監四丁目３２－１</t>
  </si>
  <si>
    <t>及川　きみ子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</si>
</sst>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 t="str">
        <f t="shared" ref="A4:A13" si="0">IF(B4="","",ROW()-3)</f>
        <v/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2023年5月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>
        <f t="shared" ref="A4:A13" si="0">IF(B4="","",ROW()-3)</f>
        <v>1</v>
      </c>
      <c r="B4" s="48" t="s">
        <v>41</v>
      </c>
      <c r="C4" s="48" t="s">
        <v>42</v>
      </c>
      <c r="D4" s="48" t="s">
        <v>43</v>
      </c>
      <c r="E4" s="48" t="s">
        <v>44</v>
      </c>
      <c r="F4" s="48" t="s">
        <v>45</v>
      </c>
      <c r="G4" s="48" t="s">
        <v>46</v>
      </c>
      <c r="H4" s="49">
        <v>45069</v>
      </c>
    </row>
    <row r="5" spans="1:18" x14ac:dyDescent="0.4">
      <c r="A5" s="2">
        <f t="shared" si="0"/>
        <v>2</v>
      </c>
      <c r="B5" s="48" t="s">
        <v>41</v>
      </c>
      <c r="C5" s="48" t="s">
        <v>47</v>
      </c>
      <c r="D5" s="48" t="s">
        <v>43</v>
      </c>
      <c r="E5" s="48" t="s">
        <v>48</v>
      </c>
      <c r="F5" s="48" t="s">
        <v>49</v>
      </c>
      <c r="G5" s="48" t="s">
        <v>46</v>
      </c>
      <c r="H5" s="49">
        <v>45064</v>
      </c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2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2023年5月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7"/>
      <c r="C4" s="7"/>
      <c r="D4" s="7"/>
      <c r="E4" s="7"/>
      <c r="F4" s="48"/>
      <c r="G4" s="7"/>
      <c r="H4" s="8"/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2023年5月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50</v>
      </c>
      <c r="C4" s="48"/>
      <c r="D4" s="48" t="s">
        <v>51</v>
      </c>
      <c r="E4" s="48"/>
      <c r="F4" s="48" t="s">
        <v>52</v>
      </c>
      <c r="G4" s="49">
        <v>45076</v>
      </c>
      <c r="H4" s="48">
        <v>2</v>
      </c>
      <c r="I4" s="48">
        <v>17.72</v>
      </c>
    </row>
    <row r="5" spans="1:9" x14ac:dyDescent="0.4">
      <c r="A5" s="27" t="str">
        <f>IF(B5="","",ROW()-3)</f>
        <v/>
      </c>
      <c r="B5" s="42"/>
      <c r="C5" s="42"/>
      <c r="D5" s="42"/>
      <c r="E5" s="42"/>
      <c r="F5" s="42"/>
      <c r="G5" s="43"/>
      <c r="H5" s="42"/>
      <c r="I5" s="42"/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1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2023年5月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53</v>
      </c>
      <c r="C4" s="48"/>
      <c r="D4" s="48" t="s">
        <v>54</v>
      </c>
      <c r="E4" s="48" t="s">
        <v>55</v>
      </c>
      <c r="F4" s="48" t="s">
        <v>56</v>
      </c>
      <c r="G4" s="49">
        <v>45072</v>
      </c>
      <c r="H4" s="48">
        <v>2</v>
      </c>
      <c r="I4" s="48">
        <v>26.42</v>
      </c>
    </row>
    <row r="5" spans="1:11" s="46" customFormat="1" x14ac:dyDescent="0.4">
      <c r="A5" s="2">
        <f t="shared" si="0"/>
        <v>2</v>
      </c>
      <c r="B5" s="48" t="s">
        <v>57</v>
      </c>
      <c r="C5" s="48"/>
      <c r="D5" s="48" t="s">
        <v>58</v>
      </c>
      <c r="E5" s="48" t="s">
        <v>59</v>
      </c>
      <c r="F5" s="48" t="s">
        <v>60</v>
      </c>
      <c r="G5" s="49">
        <v>45055</v>
      </c>
      <c r="H5" s="48">
        <v>4</v>
      </c>
      <c r="I5" s="48">
        <v>42.81</v>
      </c>
    </row>
    <row r="6" spans="1:11" s="46" customFormat="1" x14ac:dyDescent="0.4">
      <c r="A6" s="2">
        <f t="shared" si="0"/>
        <v>3</v>
      </c>
      <c r="B6" s="48" t="s">
        <v>61</v>
      </c>
      <c r="C6" s="48"/>
      <c r="D6" s="48" t="s">
        <v>62</v>
      </c>
      <c r="E6" s="48" t="s">
        <v>63</v>
      </c>
      <c r="F6" s="48" t="s">
        <v>64</v>
      </c>
      <c r="G6" s="49">
        <v>45055</v>
      </c>
      <c r="H6" s="48">
        <v>1</v>
      </c>
      <c r="I6" s="48">
        <v>20.37</v>
      </c>
    </row>
    <row r="7" spans="1:11" s="46" customFormat="1" x14ac:dyDescent="0.4">
      <c r="A7" s="2">
        <f t="shared" si="0"/>
        <v>4</v>
      </c>
      <c r="B7" s="48" t="s">
        <v>65</v>
      </c>
      <c r="C7" s="48" t="s">
        <v>66</v>
      </c>
      <c r="D7" s="48" t="s">
        <v>67</v>
      </c>
      <c r="E7" s="48" t="s">
        <v>68</v>
      </c>
      <c r="F7" s="48" t="s">
        <v>69</v>
      </c>
      <c r="G7" s="49">
        <v>45077</v>
      </c>
      <c r="H7" s="48">
        <v>4</v>
      </c>
      <c r="I7" s="48">
        <v>50.56</v>
      </c>
    </row>
    <row r="8" spans="1:11" s="46" customFormat="1" x14ac:dyDescent="0.4">
      <c r="A8" s="2">
        <f t="shared" si="0"/>
        <v>5</v>
      </c>
      <c r="B8" s="48" t="s">
        <v>70</v>
      </c>
      <c r="C8" s="48" t="s">
        <v>71</v>
      </c>
      <c r="D8" s="48" t="s">
        <v>72</v>
      </c>
      <c r="E8" s="48" t="s">
        <v>73</v>
      </c>
      <c r="F8" s="48" t="s">
        <v>74</v>
      </c>
      <c r="G8" s="49">
        <v>45058</v>
      </c>
      <c r="H8" s="48">
        <v>2</v>
      </c>
      <c r="I8" s="48">
        <v>48.24</v>
      </c>
    </row>
    <row r="9" spans="1:11" s="46" customFormat="1" x14ac:dyDescent="0.4">
      <c r="A9" s="2">
        <f t="shared" si="0"/>
        <v>6</v>
      </c>
      <c r="B9" s="48" t="s">
        <v>75</v>
      </c>
      <c r="C9" s="48"/>
      <c r="D9" s="48" t="s">
        <v>76</v>
      </c>
      <c r="E9" s="48"/>
      <c r="F9" s="48" t="s">
        <v>77</v>
      </c>
      <c r="G9" s="49">
        <v>45076</v>
      </c>
      <c r="H9" s="48">
        <v>2</v>
      </c>
      <c r="I9" s="48">
        <v>18.16</v>
      </c>
    </row>
    <row r="10" spans="1:11" s="46" customFormat="1" x14ac:dyDescent="0.4">
      <c r="A10" s="2">
        <f t="shared" si="0"/>
        <v>7</v>
      </c>
      <c r="B10" s="48" t="s">
        <v>78</v>
      </c>
      <c r="C10" s="48"/>
      <c r="D10" s="48" t="s">
        <v>79</v>
      </c>
      <c r="E10" s="48" t="s">
        <v>80</v>
      </c>
      <c r="F10" s="48" t="s">
        <v>81</v>
      </c>
      <c r="G10" s="49">
        <v>45072</v>
      </c>
      <c r="H10" s="48">
        <v>2</v>
      </c>
      <c r="I10" s="48">
        <v>38.5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82</v>
      </c>
      <c r="C11" s="48"/>
      <c r="D11" s="48" t="s">
        <v>83</v>
      </c>
      <c r="E11" s="48" t="s">
        <v>84</v>
      </c>
      <c r="F11" s="48" t="s">
        <v>85</v>
      </c>
      <c r="G11" s="49">
        <v>45075</v>
      </c>
      <c r="H11" s="48">
        <v>2</v>
      </c>
      <c r="I11" s="48">
        <v>24.51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86</v>
      </c>
      <c r="C12" s="48" t="s">
        <v>87</v>
      </c>
      <c r="D12" s="48" t="s">
        <v>88</v>
      </c>
      <c r="E12" s="48" t="s">
        <v>89</v>
      </c>
      <c r="F12" s="48" t="s">
        <v>90</v>
      </c>
      <c r="G12" s="49">
        <v>45070</v>
      </c>
      <c r="H12" s="48">
        <v>4</v>
      </c>
      <c r="I12" s="48">
        <v>35.83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91</v>
      </c>
      <c r="C13" t="s">
        <v>92</v>
      </c>
      <c r="D13" t="s">
        <v>93</v>
      </c>
      <c r="E13"/>
      <c r="F13" t="s">
        <v>94</v>
      </c>
      <c r="G13" s="22">
        <v>45056</v>
      </c>
      <c r="H13">
        <v>3</v>
      </c>
      <c r="I13">
        <v>18.5</v>
      </c>
      <c r="J13" s="45"/>
      <c r="K13" s="45"/>
    </row>
    <row r="14" spans="1:11" s="46" customFormat="1" x14ac:dyDescent="0.4">
      <c r="A14" s="2" t="str">
        <f t="shared" si="1"/>
        <v/>
      </c>
      <c r="B14" s="48"/>
      <c r="C14" s="48"/>
      <c r="D14" s="48"/>
      <c r="E14" s="48"/>
      <c r="F14" s="48"/>
      <c r="G14" s="49"/>
      <c r="H14" s="48"/>
      <c r="I14" s="48"/>
      <c r="J14" s="45"/>
      <c r="K14" s="45"/>
    </row>
    <row r="15" spans="1:11" s="50" customFormat="1" x14ac:dyDescent="0.4">
      <c r="A15" s="2" t="str">
        <f t="shared" si="1"/>
        <v/>
      </c>
      <c r="B15" s="52"/>
      <c r="C15" s="48"/>
      <c r="D15" s="52"/>
      <c r="E15" s="52"/>
      <c r="F15" s="52"/>
      <c r="G15" s="53"/>
      <c r="H15" s="52"/>
      <c r="I15" s="52"/>
      <c r="J15" s="45"/>
      <c r="K15" s="45"/>
    </row>
    <row r="16" spans="1:11" s="46" customFormat="1" x14ac:dyDescent="0.4">
      <c r="A16" s="2" t="str">
        <f>IF(B16="","",ROW()-3)</f>
        <v/>
      </c>
      <c r="B16" s="27"/>
      <c r="C16" s="2"/>
      <c r="D16" s="27"/>
      <c r="E16" s="27"/>
      <c r="F16" s="27"/>
      <c r="G16" s="36"/>
      <c r="H16" s="27"/>
      <c r="I16" s="27"/>
      <c r="J16" s="45"/>
      <c r="K16" s="45"/>
    </row>
    <row r="17" spans="1:11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36"/>
      <c r="H17" s="27"/>
      <c r="I17" s="27"/>
      <c r="J17" s="45"/>
      <c r="K17" s="45"/>
    </row>
    <row r="18" spans="1:11" s="46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10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2023年5月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16.75" style="5" customWidth="1"/>
    <col min="4" max="4" width="16.375" style="5" customWidth="1"/>
    <col min="5" max="5" width="15.125" style="5" customWidth="1"/>
    <col min="6" max="6" width="19.375" style="5" customWidth="1"/>
    <col min="7" max="7" width="35.375" style="5" customWidth="1"/>
    <col min="8" max="8" width="15.875" style="5" customWidth="1"/>
    <col min="9" max="9" width="18.625" style="5" customWidth="1"/>
    <col min="10" max="10" width="15" style="5" customWidth="1"/>
    <col min="11" max="11" width="11.875" style="5" customWidth="1"/>
    <col min="12" max="12" width="11.625" style="6" customWidth="1"/>
    <col min="13" max="16384" width="9" style="5"/>
  </cols>
  <sheetData>
    <row r="1" spans="1:13" x14ac:dyDescent="0.4">
      <c r="A1" s="5" t="s">
        <v>32</v>
      </c>
    </row>
    <row r="2" spans="1:13" s="1" customFormat="1" x14ac:dyDescent="0.4">
      <c r="A2" s="4"/>
      <c r="B2" s="55" t="str">
        <f>旅館業!B2</f>
        <v>2023年5月</v>
      </c>
      <c r="C2" s="55"/>
    </row>
    <row r="3" spans="1:13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3" s="17" customFormat="1" x14ac:dyDescent="0.4">
      <c r="A4" s="16" t="str">
        <f t="shared" ref="A4:A11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51"/>
    </row>
    <row r="5" spans="1:13" s="17" customFormat="1" x14ac:dyDescent="0.4">
      <c r="A5" s="16" t="str">
        <f t="shared" si="0"/>
        <v/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51"/>
    </row>
    <row r="6" spans="1:13" s="17" customFormat="1" x14ac:dyDescent="0.4">
      <c r="A6" s="16" t="str">
        <f t="shared" si="0"/>
        <v/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</row>
    <row r="7" spans="1:13" s="17" customFormat="1" x14ac:dyDescent="0.4">
      <c r="A7" s="16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3" s="17" customFormat="1" x14ac:dyDescent="0.4">
      <c r="A8" s="16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3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3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3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3" s="6" customFormat="1" x14ac:dyDescent="0.4">
      <c r="A12" s="2" t="str">
        <f t="shared" ref="A12:A13" si="1">IF(B12="","",ROW()-3)</f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1"/>
    </row>
    <row r="13" spans="1:13" s="6" customFormat="1" x14ac:dyDescent="0.4">
      <c r="A13" s="2" t="str">
        <f t="shared" si="1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1"/>
    </row>
    <row r="14" spans="1:13" x14ac:dyDescent="0.4">
      <c r="A14" s="13" t="s">
        <v>35</v>
      </c>
      <c r="B14" s="12">
        <f>COUNTA(B4:B13)</f>
        <v>0</v>
      </c>
      <c r="C14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/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2023年5月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 t="str">
        <f>IF(B4="","",ROW()-3)</f>
        <v/>
      </c>
      <c r="B4" s="2"/>
      <c r="C4" s="2"/>
      <c r="D4" s="2"/>
      <c r="E4" s="8"/>
      <c r="F4" s="2"/>
      <c r="G4" s="9"/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0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/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2023年5月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仙台市</cp:lastModifiedBy>
  <cp:lastPrinted>2023-06-07T01:16:00Z</cp:lastPrinted>
  <dcterms:created xsi:type="dcterms:W3CDTF">2020-04-15T05:33:13Z</dcterms:created>
  <dcterms:modified xsi:type="dcterms:W3CDTF">2023-06-07T01:44:46Z</dcterms:modified>
</cp:coreProperties>
</file>