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8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美容所!$A$3:$I$24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美容所!$A$1:$I$25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16" i="14" l="1"/>
  <c r="A17" i="14"/>
  <c r="A18" i="14"/>
  <c r="A19" i="14"/>
  <c r="A20" i="14"/>
  <c r="A24" i="14"/>
  <c r="A23" i="14"/>
  <c r="A22" i="14"/>
  <c r="A21" i="14"/>
  <c r="B25" i="14"/>
  <c r="A15" i="14" l="1"/>
  <c r="A4" i="16" l="1"/>
  <c r="A11" i="16"/>
  <c r="A12" i="16"/>
  <c r="A13" i="16"/>
  <c r="A14" i="16"/>
  <c r="A15" i="16"/>
  <c r="A16" i="16"/>
  <c r="A17" i="16"/>
  <c r="B20" i="16"/>
  <c r="A5" i="14"/>
  <c r="A6" i="14"/>
  <c r="A7" i="14"/>
  <c r="A8" i="14"/>
  <c r="A9" i="14"/>
  <c r="A10" i="14"/>
  <c r="A11" i="14"/>
  <c r="A12" i="14"/>
  <c r="A13" i="14"/>
  <c r="A14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9" i="16"/>
  <c r="A18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<sst xmlns="http://schemas.openxmlformats.org/spreadsheetml/2006/main" count="212" uniqueCount="154">
  <si>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</si>
  <si>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</si>
  <si>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</si>
  <si>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</si>
  <si>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</si>
  <si>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</si>
  <si>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</si>
  <si>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</si>
  <si>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</si>
  <si>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</si>
  <si>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</si>
  <si>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</si>
  <si>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</si>
  <si>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</si>
  <si>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</si>
  <si>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</si>
  <si>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</si>
  <si>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</si>
  <si>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</si>
  <si>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</si>
  <si>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</si>
  <si>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</si>
  <si>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</si>
  <si>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</si>
  <si>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</si>
  <si>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</si>
  <si>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</si>
  <si>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</si>
  <si>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</si>
  <si>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</si>
  <si>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</si>
  <si>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</si>
  <si>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</si>
  <si>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</si>
  <si>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</si>
  <si>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</si>
  <si>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</si>
  <si>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</si>
  <si>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</si>
  <si>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</si>
  <si>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2023年8月</t>
    <rPh sb="4" eb="5">
      <t>ネン</t>
    </rPh>
    <rPh sb="6" eb="7">
      <t>ガツ</t>
    </rPh>
    <phoneticPr fontId="18"/>
  </si>
  <si>
    <t>簡易宿所営業</t>
  </si>
  <si>
    <t>ハッピーイン</t>
  </si>
  <si>
    <t>022-287-3539</t>
  </si>
  <si>
    <t>若林区伊在一丁目５－４</t>
  </si>
  <si>
    <t>芳賀　正一</t>
  </si>
  <si>
    <t>ヒロ銀座バーバーショップ　仙台本店</t>
  </si>
  <si>
    <t>022-797-9327</t>
  </si>
  <si>
    <t>青葉区中央四丁目１－３</t>
  </si>
  <si>
    <t>仙台プレイビル　３階</t>
  </si>
  <si>
    <t>㈱ＨＩＲＯ　ＧＩＮＺＡ</t>
  </si>
  <si>
    <t>ベンチサロン</t>
  </si>
  <si>
    <t>青葉区木町１１－１</t>
  </si>
  <si>
    <t>１階</t>
  </si>
  <si>
    <t>杉山　憲一</t>
  </si>
  <si>
    <t>ＢＡＲＢＥＲ　ＳＨＯＰ　Ｄ－ｓｐｅｃ</t>
  </si>
  <si>
    <t>022-204-2231</t>
  </si>
  <si>
    <t>宮城野区東仙台二丁目１６－１７</t>
  </si>
  <si>
    <t>渡邊　勝吉</t>
  </si>
  <si>
    <t>Ｂｅｈｉｖｅ</t>
  </si>
  <si>
    <t>022-222-7408</t>
  </si>
  <si>
    <t>青葉区中央一丁目６－２５</t>
  </si>
  <si>
    <t>東映堂仙台ビル１階</t>
  </si>
  <si>
    <t>㈲ＴＨＩＳ</t>
  </si>
  <si>
    <t>ＣＯＤＥ．ＬＩＮＥ　仙台</t>
  </si>
  <si>
    <t>022-398-7402</t>
  </si>
  <si>
    <t>青葉区一番町三丁目１０－２５</t>
  </si>
  <si>
    <t>一番街ビル　２階</t>
  </si>
  <si>
    <t>㈱Ｐｕｚｚｌｅ</t>
  </si>
  <si>
    <t>Ｆｉｒｓｔ　仙台</t>
  </si>
  <si>
    <t>022-796-1344</t>
  </si>
  <si>
    <t>一番街ビル　３階</t>
  </si>
  <si>
    <t>ハイジ</t>
  </si>
  <si>
    <t>022-796-7665</t>
  </si>
  <si>
    <t>青葉区米ケ袋一丁目１－１３</t>
  </si>
  <si>
    <t>高田ビル　２階</t>
  </si>
  <si>
    <t>ＰＡＴＥ（同）</t>
  </si>
  <si>
    <t>美容室　縁</t>
  </si>
  <si>
    <t>青葉区愛子中央六丁目３－３０－１０１</t>
  </si>
  <si>
    <t>佐藤　玉宏</t>
  </si>
  <si>
    <t>Ｈａｉｒ　Ｓａｌｏｎ　Ｄｒｏｐ</t>
  </si>
  <si>
    <t>022-204-4707</t>
  </si>
  <si>
    <t>宮城野区中野字柳原１７</t>
  </si>
  <si>
    <t>ハプナⅠ－１０３</t>
  </si>
  <si>
    <t>清水　亮尚</t>
  </si>
  <si>
    <t>ＫＩＳＥＩ幸町店</t>
  </si>
  <si>
    <t>022-257-1380</t>
  </si>
  <si>
    <t>宮城野区大梶１１－２</t>
  </si>
  <si>
    <t>アクロスプラザ幸町内</t>
  </si>
  <si>
    <t>㈱紀生</t>
  </si>
  <si>
    <t>ｈａｉｒ　ｓａｌｏｎ　ＡＩＲ</t>
  </si>
  <si>
    <t>022-253-7635</t>
  </si>
  <si>
    <t>宮城野区幸町三丁目３－１</t>
  </si>
  <si>
    <t>ＹＳＫコーポ幸町１０２号室</t>
  </si>
  <si>
    <t>佐々木　元成</t>
  </si>
  <si>
    <t>Ｆｒｉｌｌｎａｔｕｒｅ　仙台駅東口店</t>
  </si>
  <si>
    <t>宮城野区榴岡一丁目６－２５－６０６</t>
  </si>
  <si>
    <t>ニュー更科ビル６階</t>
  </si>
  <si>
    <t>㈱Ｆｒｉｌｌｎａｔｕｒｅ</t>
  </si>
  <si>
    <t>Ｈｙｇｇｅ．ｔ</t>
  </si>
  <si>
    <t>宮城野区榴岡二丁目１－７</t>
  </si>
  <si>
    <t>田中ビル１階</t>
  </si>
  <si>
    <t>小松　寿枝</t>
  </si>
  <si>
    <t>ＫＩＳＥＩ卸町店</t>
  </si>
  <si>
    <t>022-349-5133</t>
  </si>
  <si>
    <t>若林区卸町一丁目１－１</t>
  </si>
  <si>
    <t>イオンスタイル仙台卸町ビル２階</t>
  </si>
  <si>
    <t>ｄｙＬ　ｈａｉｒ</t>
  </si>
  <si>
    <t>太白区中田三丁目７－４５</t>
  </si>
  <si>
    <t>コーポ今野　１階</t>
  </si>
  <si>
    <t>㈱Ｃｏｒｅｖｉｎｅ</t>
  </si>
  <si>
    <t>ｖｉａｓ　ｈａｉｒ</t>
  </si>
  <si>
    <t>022-796-0884</t>
  </si>
  <si>
    <t>太白区中田五丁目１６－１７</t>
  </si>
  <si>
    <t>ｕステージ２　１階</t>
  </si>
  <si>
    <t>㈱ｖｉａｓ</t>
  </si>
  <si>
    <t>Ｅｐｉｐｈａｎｙ</t>
  </si>
  <si>
    <t>022-204-4882</t>
  </si>
  <si>
    <t>太白区西中田四丁目２－１６</t>
  </si>
  <si>
    <t>ＫＳＫ南仙台テナントＢ</t>
  </si>
  <si>
    <t>亀山　はるみ</t>
  </si>
  <si>
    <t>Ｐｏｉｎｔｅｓ　ｄｅ　ｐｉｅｄｓ</t>
  </si>
  <si>
    <t>022-398-3883</t>
  </si>
  <si>
    <t>太白区長町三丁目９－２</t>
  </si>
  <si>
    <t>アスコット長町　１号室</t>
  </si>
  <si>
    <t>梅津　智憲</t>
  </si>
  <si>
    <t>Ｌ．Ｅ．Ｍ　ｂｙ　ｆｌａｍｍｅｕｍ長町店</t>
  </si>
  <si>
    <t>022-302-7635</t>
  </si>
  <si>
    <t>太白区長町五丁目３－１</t>
  </si>
  <si>
    <t>たいはっくるイオプラザ１０３</t>
  </si>
  <si>
    <t>㈱ＬＥＡＬＥ</t>
  </si>
  <si>
    <t>Ｌｅｙ　ｈａｉｒ／ｓｐａ／ｅｙｅｌａｓｈ</t>
  </si>
  <si>
    <t>022-398-7415</t>
  </si>
  <si>
    <t>太白区長町南四丁目１６－２</t>
  </si>
  <si>
    <t>相原コーポ１階</t>
  </si>
  <si>
    <t>庄子　奈美江</t>
  </si>
  <si>
    <t>Ｊｕｌｅｓ　ｈａｉｒ　ｄｅｓｉｇｎ</t>
  </si>
  <si>
    <t>太白区富沢二丁目１１－３</t>
  </si>
  <si>
    <t>シャトルトミザワ１０３</t>
  </si>
  <si>
    <t>平間　ふみ</t>
  </si>
  <si>
    <t>ＭＡＣＡＲＯＮ仙台泉中央店</t>
  </si>
  <si>
    <t>022-725-8995</t>
  </si>
  <si>
    <t>泉区泉中央三丁目１－１</t>
  </si>
  <si>
    <t>ラファール泉中央　１階</t>
  </si>
  <si>
    <t>㈱ファイブスター</t>
  </si>
  <si>
    <t>ＤＵＯ　ｂｙ　ＧＬＩＴＴＥＲ</t>
  </si>
  <si>
    <t>022-778-6408</t>
  </si>
  <si>
    <t>泉区泉中央一丁目１３－３</t>
  </si>
  <si>
    <t>ＷＥＳＴ７ビル　１階</t>
  </si>
  <si>
    <t>合同会社Ｐａｒｆａｉｔｅ</t>
  </si>
  <si>
    <t>ＫＩＳＥＩ　泉店</t>
  </si>
  <si>
    <t>022-374-5520</t>
  </si>
  <si>
    <t>泉区泉中央一丁目５－１</t>
  </si>
  <si>
    <t>アリオ仙台泉店　３階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</si>
</sst>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A2" sqref="A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41</v>
      </c>
      <c r="C4" s="2" t="s">
        <v>42</v>
      </c>
      <c r="D4" s="2" t="s">
        <v>43</v>
      </c>
      <c r="E4" s="2" t="s">
        <v>44</v>
      </c>
      <c r="F4" s="2"/>
      <c r="G4" s="2" t="s">
        <v>45</v>
      </c>
      <c r="H4" s="2"/>
      <c r="I4" s="2"/>
      <c r="J4" s="2"/>
      <c r="K4" s="2"/>
      <c r="L4" s="2">
        <v>1</v>
      </c>
      <c r="M4" s="3">
        <v>45142</v>
      </c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2023年8月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7"/>
      <c r="C4" s="47"/>
      <c r="D4" s="47"/>
      <c r="E4" s="47"/>
      <c r="F4" s="47"/>
      <c r="G4" s="47"/>
      <c r="H4" s="48"/>
    </row>
    <row r="5" spans="1:18" x14ac:dyDescent="0.4">
      <c r="A5" s="2" t="str">
        <f t="shared" si="0"/>
        <v/>
      </c>
      <c r="B5" s="47"/>
      <c r="C5" s="47"/>
      <c r="D5" s="47"/>
      <c r="E5" s="47"/>
      <c r="F5" s="47"/>
      <c r="G5" s="47"/>
      <c r="H5" s="48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7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7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7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7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7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7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7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7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B4" sqref="B4:H4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2023年8月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7"/>
      <c r="C4" s="7"/>
      <c r="D4" s="7"/>
      <c r="E4" s="7"/>
      <c r="F4" s="47"/>
      <c r="G4" s="7"/>
      <c r="H4" s="8"/>
    </row>
    <row r="5" spans="1:16" x14ac:dyDescent="0.4">
      <c r="A5" s="2" t="str">
        <f t="shared" si="0"/>
        <v/>
      </c>
      <c r="B5" s="2"/>
      <c r="C5" s="2"/>
      <c r="D5" s="7"/>
      <c r="E5" s="7"/>
      <c r="F5" s="47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7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7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7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7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7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7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7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7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2023年8月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8">
        <v>45140</v>
      </c>
      <c r="H4" s="47">
        <v>7</v>
      </c>
      <c r="I4" s="47">
        <v>64.17</v>
      </c>
    </row>
    <row r="5" spans="1:9" x14ac:dyDescent="0.4">
      <c r="A5" s="27">
        <f>IF(B5="","",ROW()-3)</f>
        <v>2</v>
      </c>
      <c r="B5" s="41" t="s">
        <v>51</v>
      </c>
      <c r="C5" s="41"/>
      <c r="D5" s="41" t="s">
        <v>52</v>
      </c>
      <c r="E5" s="41" t="s">
        <v>53</v>
      </c>
      <c r="F5" s="41" t="s">
        <v>54</v>
      </c>
      <c r="G5" s="42">
        <v>45167</v>
      </c>
      <c r="H5" s="41">
        <v>1</v>
      </c>
      <c r="I5" s="41">
        <v>15.33</v>
      </c>
    </row>
    <row r="6" spans="1:9" x14ac:dyDescent="0.4">
      <c r="A6" s="2">
        <f t="shared" si="0"/>
        <v>3</v>
      </c>
      <c r="B6" s="47" t="s">
        <v>55</v>
      </c>
      <c r="C6" s="47" t="s">
        <v>56</v>
      </c>
      <c r="D6" s="47" t="s">
        <v>57</v>
      </c>
      <c r="E6" s="47"/>
      <c r="F6" s="47" t="s">
        <v>58</v>
      </c>
      <c r="G6" s="48">
        <v>45147</v>
      </c>
      <c r="H6" s="47">
        <v>2</v>
      </c>
      <c r="I6" s="47">
        <v>21.56</v>
      </c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7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7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7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7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7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3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2023年8月</v>
      </c>
      <c r="G2" s="30"/>
    </row>
    <row r="3" spans="1:11" s="45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4"/>
      <c r="K3" s="44"/>
    </row>
    <row r="4" spans="1:11" s="45" customFormat="1" x14ac:dyDescent="0.4">
      <c r="A4" s="2">
        <f t="shared" ref="A4:A11" si="0">IF(B4="","",ROW()-3)</f>
        <v>1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8">
        <v>45163</v>
      </c>
      <c r="H4" s="47">
        <v>9</v>
      </c>
      <c r="I4" s="47">
        <v>122.35</v>
      </c>
    </row>
    <row r="5" spans="1:11" s="45" customFormat="1" x14ac:dyDescent="0.4">
      <c r="A5" s="2">
        <f t="shared" si="0"/>
        <v>2</v>
      </c>
      <c r="B5" s="47" t="s">
        <v>64</v>
      </c>
      <c r="C5" s="47" t="s">
        <v>65</v>
      </c>
      <c r="D5" s="47" t="s">
        <v>66</v>
      </c>
      <c r="E5" s="47" t="s">
        <v>67</v>
      </c>
      <c r="F5" s="47" t="s">
        <v>68</v>
      </c>
      <c r="G5" s="48">
        <v>45140</v>
      </c>
      <c r="H5" s="47">
        <v>9</v>
      </c>
      <c r="I5" s="47">
        <v>71.81</v>
      </c>
    </row>
    <row r="6" spans="1:11" s="45" customFormat="1" x14ac:dyDescent="0.4">
      <c r="A6" s="2">
        <f t="shared" si="0"/>
        <v>3</v>
      </c>
      <c r="B6" s="47" t="s">
        <v>69</v>
      </c>
      <c r="C6" s="47" t="s">
        <v>70</v>
      </c>
      <c r="D6" s="47" t="s">
        <v>66</v>
      </c>
      <c r="E6" s="47" t="s">
        <v>71</v>
      </c>
      <c r="F6" s="47" t="s">
        <v>68</v>
      </c>
      <c r="G6" s="48">
        <v>45161</v>
      </c>
      <c r="H6" s="47">
        <v>8</v>
      </c>
      <c r="I6" s="47">
        <v>70.760000000000005</v>
      </c>
    </row>
    <row r="7" spans="1:11" s="45" customFormat="1" x14ac:dyDescent="0.4">
      <c r="A7" s="2">
        <f t="shared" si="0"/>
        <v>4</v>
      </c>
      <c r="B7" s="47" t="s">
        <v>72</v>
      </c>
      <c r="C7" s="47" t="s">
        <v>73</v>
      </c>
      <c r="D7" s="47" t="s">
        <v>74</v>
      </c>
      <c r="E7" s="47" t="s">
        <v>75</v>
      </c>
      <c r="F7" s="47" t="s">
        <v>76</v>
      </c>
      <c r="G7" s="48">
        <v>45148</v>
      </c>
      <c r="H7" s="47">
        <v>3</v>
      </c>
      <c r="I7" s="47">
        <v>45.46</v>
      </c>
    </row>
    <row r="8" spans="1:11" s="45" customFormat="1" x14ac:dyDescent="0.4">
      <c r="A8" s="2">
        <f>IF(B8="","",ROW()-3)</f>
        <v>5</v>
      </c>
      <c r="B8" s="47" t="s">
        <v>77</v>
      </c>
      <c r="C8" s="47"/>
      <c r="D8" s="47" t="s">
        <v>78</v>
      </c>
      <c r="E8" s="47"/>
      <c r="F8" s="47" t="s">
        <v>79</v>
      </c>
      <c r="G8" s="48">
        <v>45167</v>
      </c>
      <c r="H8" s="47">
        <v>4</v>
      </c>
      <c r="I8" s="47">
        <v>40.99</v>
      </c>
    </row>
    <row r="9" spans="1:11" s="45" customFormat="1" x14ac:dyDescent="0.4">
      <c r="A9" s="2">
        <f>IF(B9="","",ROW()-3)</f>
        <v>6</v>
      </c>
      <c r="B9" s="47" t="s">
        <v>80</v>
      </c>
      <c r="C9" s="47" t="s">
        <v>81</v>
      </c>
      <c r="D9" s="47" t="s">
        <v>82</v>
      </c>
      <c r="E9" s="47" t="s">
        <v>83</v>
      </c>
      <c r="F9" s="47" t="s">
        <v>84</v>
      </c>
      <c r="G9" s="48">
        <v>45161</v>
      </c>
      <c r="H9" s="47">
        <v>4</v>
      </c>
      <c r="I9" s="47">
        <v>43.09</v>
      </c>
    </row>
    <row r="10" spans="1:11" s="45" customFormat="1" x14ac:dyDescent="0.4">
      <c r="A10" s="2">
        <f>IF(B10="","",ROW()-3)</f>
        <v>7</v>
      </c>
      <c r="B10" s="47" t="s">
        <v>85</v>
      </c>
      <c r="C10" s="47" t="s">
        <v>86</v>
      </c>
      <c r="D10" s="47" t="s">
        <v>87</v>
      </c>
      <c r="E10" s="47" t="s">
        <v>88</v>
      </c>
      <c r="F10" s="47" t="s">
        <v>89</v>
      </c>
      <c r="G10" s="48">
        <v>45168</v>
      </c>
      <c r="H10" s="47">
        <v>16</v>
      </c>
      <c r="I10" s="47">
        <v>169.2</v>
      </c>
      <c r="J10" s="44"/>
      <c r="K10" s="44"/>
    </row>
    <row r="11" spans="1:11" s="45" customFormat="1" x14ac:dyDescent="0.4">
      <c r="A11" s="2">
        <f t="shared" si="0"/>
        <v>8</v>
      </c>
      <c r="B11" s="47" t="s">
        <v>90</v>
      </c>
      <c r="C11" s="47" t="s">
        <v>91</v>
      </c>
      <c r="D11" s="47" t="s">
        <v>92</v>
      </c>
      <c r="E11" s="47" t="s">
        <v>93</v>
      </c>
      <c r="F11" s="47" t="s">
        <v>94</v>
      </c>
      <c r="G11" s="48">
        <v>45167</v>
      </c>
      <c r="H11" s="47">
        <v>4</v>
      </c>
      <c r="I11" s="47">
        <v>64.7</v>
      </c>
      <c r="J11" s="44"/>
      <c r="K11" s="44"/>
    </row>
    <row r="12" spans="1:11" s="45" customFormat="1" x14ac:dyDescent="0.4">
      <c r="A12" s="2">
        <f>IF(B12="","",ROW()-3)</f>
        <v>9</v>
      </c>
      <c r="B12" s="47" t="s">
        <v>95</v>
      </c>
      <c r="C12" s="47"/>
      <c r="D12" s="47" t="s">
        <v>96</v>
      </c>
      <c r="E12" s="47" t="s">
        <v>97</v>
      </c>
      <c r="F12" s="47" t="s">
        <v>98</v>
      </c>
      <c r="G12" s="48">
        <v>45166</v>
      </c>
      <c r="H12" s="47">
        <v>1</v>
      </c>
      <c r="I12" s="47">
        <v>17.95</v>
      </c>
      <c r="J12" s="44"/>
      <c r="K12" s="44"/>
    </row>
    <row r="13" spans="1:11" s="45" customFormat="1" x14ac:dyDescent="0.4">
      <c r="A13" s="2">
        <f t="shared" ref="A13:A19" si="1">IF(B13="","",ROW()-3)</f>
        <v>10</v>
      </c>
      <c r="B13" t="s">
        <v>99</v>
      </c>
      <c r="C13"/>
      <c r="D13" t="s">
        <v>100</v>
      </c>
      <c r="E13" t="s">
        <v>101</v>
      </c>
      <c r="F13" t="s">
        <v>102</v>
      </c>
      <c r="G13" s="22">
        <v>45139</v>
      </c>
      <c r="H13">
        <v>2</v>
      </c>
      <c r="I13">
        <v>16.95</v>
      </c>
      <c r="J13" s="44"/>
      <c r="K13" s="44"/>
    </row>
    <row r="14" spans="1:11" s="45" customFormat="1" x14ac:dyDescent="0.4">
      <c r="A14" s="2">
        <f t="shared" si="1"/>
        <v>11</v>
      </c>
      <c r="B14" s="47" t="s">
        <v>103</v>
      </c>
      <c r="C14" s="47" t="s">
        <v>104</v>
      </c>
      <c r="D14" s="47" t="s">
        <v>105</v>
      </c>
      <c r="E14" s="47" t="s">
        <v>106</v>
      </c>
      <c r="F14" s="47" t="s">
        <v>89</v>
      </c>
      <c r="G14" s="48">
        <v>45161</v>
      </c>
      <c r="H14" s="47">
        <v>13</v>
      </c>
      <c r="I14" s="47">
        <v>88.1</v>
      </c>
      <c r="J14" s="44"/>
      <c r="K14" s="44"/>
    </row>
    <row r="15" spans="1:11" s="49" customFormat="1" x14ac:dyDescent="0.4">
      <c r="A15" s="2">
        <f t="shared" si="1"/>
        <v>12</v>
      </c>
      <c r="B15" s="51" t="s">
        <v>107</v>
      </c>
      <c r="C15" s="47"/>
      <c r="D15" s="51" t="s">
        <v>108</v>
      </c>
      <c r="E15" s="51" t="s">
        <v>109</v>
      </c>
      <c r="F15" s="51" t="s">
        <v>110</v>
      </c>
      <c r="G15" s="52">
        <v>45146</v>
      </c>
      <c r="H15" s="51">
        <v>2</v>
      </c>
      <c r="I15" s="51">
        <v>28.2</v>
      </c>
      <c r="J15" s="44"/>
      <c r="K15" s="44"/>
    </row>
    <row r="16" spans="1:11" s="53" customFormat="1" x14ac:dyDescent="0.4">
      <c r="A16" s="2">
        <f t="shared" si="1"/>
        <v>13</v>
      </c>
      <c r="B16" s="51" t="s">
        <v>111</v>
      </c>
      <c r="C16" s="47" t="s">
        <v>112</v>
      </c>
      <c r="D16" s="51" t="s">
        <v>113</v>
      </c>
      <c r="E16" s="51" t="s">
        <v>114</v>
      </c>
      <c r="F16" s="51" t="s">
        <v>115</v>
      </c>
      <c r="G16" s="52">
        <v>45146</v>
      </c>
      <c r="H16" s="51">
        <v>4</v>
      </c>
      <c r="I16" s="51">
        <v>45.26</v>
      </c>
      <c r="J16" s="44"/>
      <c r="K16" s="44"/>
    </row>
    <row r="17" spans="1:11" s="53" customFormat="1" x14ac:dyDescent="0.4">
      <c r="A17" s="2">
        <f t="shared" si="1"/>
        <v>14</v>
      </c>
      <c r="B17" s="51" t="s">
        <v>116</v>
      </c>
      <c r="C17" s="47" t="s">
        <v>117</v>
      </c>
      <c r="D17" s="51" t="s">
        <v>118</v>
      </c>
      <c r="E17" s="51" t="s">
        <v>119</v>
      </c>
      <c r="F17" s="51" t="s">
        <v>120</v>
      </c>
      <c r="G17" s="52">
        <v>45169</v>
      </c>
      <c r="H17" s="51">
        <v>2</v>
      </c>
      <c r="I17" s="51">
        <v>39.74</v>
      </c>
      <c r="J17" s="44"/>
      <c r="K17" s="44"/>
    </row>
    <row r="18" spans="1:11" s="53" customFormat="1" x14ac:dyDescent="0.4">
      <c r="A18" s="2">
        <f t="shared" si="1"/>
        <v>15</v>
      </c>
      <c r="B18" s="51" t="s">
        <v>121</v>
      </c>
      <c r="C18" s="47" t="s">
        <v>122</v>
      </c>
      <c r="D18" s="51" t="s">
        <v>123</v>
      </c>
      <c r="E18" s="51" t="s">
        <v>124</v>
      </c>
      <c r="F18" s="51" t="s">
        <v>125</v>
      </c>
      <c r="G18" s="52">
        <v>45146</v>
      </c>
      <c r="H18" s="51">
        <v>4</v>
      </c>
      <c r="I18" s="51">
        <v>64.34</v>
      </c>
      <c r="J18" s="44"/>
      <c r="K18" s="44"/>
    </row>
    <row r="19" spans="1:11" s="53" customFormat="1" x14ac:dyDescent="0.4">
      <c r="A19" s="2">
        <f t="shared" si="1"/>
        <v>16</v>
      </c>
      <c r="B19" s="51" t="s">
        <v>126</v>
      </c>
      <c r="C19" s="47" t="s">
        <v>127</v>
      </c>
      <c r="D19" s="51" t="s">
        <v>128</v>
      </c>
      <c r="E19" s="51" t="s">
        <v>129</v>
      </c>
      <c r="F19" s="51" t="s">
        <v>130</v>
      </c>
      <c r="G19" s="52">
        <v>45146</v>
      </c>
      <c r="H19" s="51">
        <v>15</v>
      </c>
      <c r="I19" s="51">
        <v>118.83</v>
      </c>
      <c r="J19" s="44"/>
      <c r="K19" s="44"/>
    </row>
    <row r="20" spans="1:11" s="53" customFormat="1" x14ac:dyDescent="0.4">
      <c r="A20" s="2">
        <f>IF(B20="","",ROW()-3)</f>
        <v>17</v>
      </c>
      <c r="B20" s="51" t="s">
        <v>131</v>
      </c>
      <c r="C20" s="47" t="s">
        <v>132</v>
      </c>
      <c r="D20" s="51" t="s">
        <v>133</v>
      </c>
      <c r="E20" s="51" t="s">
        <v>134</v>
      </c>
      <c r="F20" s="51" t="s">
        <v>135</v>
      </c>
      <c r="G20" s="52">
        <v>45167</v>
      </c>
      <c r="H20" s="51">
        <v>3</v>
      </c>
      <c r="I20" s="51">
        <v>48</v>
      </c>
      <c r="J20" s="44"/>
      <c r="K20" s="44"/>
    </row>
    <row r="21" spans="1:11" s="53" customFormat="1" x14ac:dyDescent="0.4">
      <c r="A21" s="2">
        <f>IF(B21="","",ROW()-3)</f>
        <v>18</v>
      </c>
      <c r="B21" s="27" t="s">
        <v>136</v>
      </c>
      <c r="C21" s="2"/>
      <c r="D21" s="27" t="s">
        <v>137</v>
      </c>
      <c r="E21" s="27" t="s">
        <v>138</v>
      </c>
      <c r="F21" s="27" t="s">
        <v>139</v>
      </c>
      <c r="G21" s="36">
        <v>45154</v>
      </c>
      <c r="H21" s="27">
        <v>2</v>
      </c>
      <c r="I21" s="27">
        <v>24.28</v>
      </c>
      <c r="J21" s="44"/>
      <c r="K21" s="44"/>
    </row>
    <row r="22" spans="1:11" s="53" customFormat="1" x14ac:dyDescent="0.4">
      <c r="A22" s="2">
        <f t="shared" ref="A22" si="2">IF(B22="","",ROW()-3)</f>
        <v>19</v>
      </c>
      <c r="B22" s="27" t="s">
        <v>140</v>
      </c>
      <c r="C22" s="27" t="s">
        <v>141</v>
      </c>
      <c r="D22" s="27" t="s">
        <v>142</v>
      </c>
      <c r="E22" s="27" t="s">
        <v>143</v>
      </c>
      <c r="F22" s="27" t="s">
        <v>144</v>
      </c>
      <c r="G22" s="36">
        <v>45139</v>
      </c>
      <c r="H22" s="27">
        <v>11</v>
      </c>
      <c r="I22" s="27">
        <v>108.54</v>
      </c>
      <c r="J22" s="44"/>
      <c r="K22" s="44"/>
    </row>
    <row r="23" spans="1:11" s="53" customFormat="1" x14ac:dyDescent="0.4">
      <c r="A23" s="27">
        <f>IF(B23="","",ROW()-3)</f>
        <v>20</v>
      </c>
      <c r="B23" s="27" t="s">
        <v>145</v>
      </c>
      <c r="C23" s="27" t="s">
        <v>146</v>
      </c>
      <c r="D23" s="2" t="s">
        <v>147</v>
      </c>
      <c r="E23" s="2" t="s">
        <v>148</v>
      </c>
      <c r="F23" s="2" t="s">
        <v>149</v>
      </c>
      <c r="G23" s="3">
        <v>45161</v>
      </c>
      <c r="H23" s="2">
        <v>1</v>
      </c>
      <c r="I23" s="2">
        <v>58.53</v>
      </c>
      <c r="J23" s="44"/>
      <c r="K23" s="44"/>
    </row>
    <row r="24" spans="1:11" x14ac:dyDescent="0.4">
      <c r="A24" s="2">
        <f t="shared" ref="A24" si="3">IF(B24="","",ROW()-3)</f>
        <v>21</v>
      </c>
      <c r="B24" s="1" t="s">
        <v>150</v>
      </c>
      <c r="C24" s="1" t="s">
        <v>151</v>
      </c>
      <c r="D24" s="27" t="s">
        <v>152</v>
      </c>
      <c r="E24" s="30" t="s">
        <v>153</v>
      </c>
      <c r="F24" s="37" t="s">
        <v>89</v>
      </c>
      <c r="G24" s="37">
        <v>45169</v>
      </c>
      <c r="H24" s="1">
        <v>14</v>
      </c>
      <c r="I24" s="30">
        <v>91.29</v>
      </c>
      <c r="J24" s="44"/>
    </row>
    <row r="25" spans="1:11" x14ac:dyDescent="0.4">
      <c r="A25" s="39" t="s">
        <v>35</v>
      </c>
      <c r="B25" s="40">
        <f>COUNTA(B4:B24)</f>
        <v>21</v>
      </c>
      <c r="C25" s="35" t="s">
        <v>36</v>
      </c>
      <c r="D25" s="35"/>
      <c r="E25" s="35"/>
      <c r="F25" s="35"/>
      <c r="G25" s="46"/>
      <c r="H25" s="35"/>
      <c r="I25" s="35"/>
      <c r="J25" s="44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2023年8月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7"/>
      <c r="C4" s="47"/>
      <c r="D4" s="47"/>
      <c r="E4" s="47"/>
      <c r="F4" s="47"/>
      <c r="G4" s="47"/>
      <c r="H4" s="48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7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7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7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7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7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7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7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7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2023年8月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 t="str">
        <f t="shared" ref="A4" si="0">IF(B4="","",ROW()-3)</f>
        <v/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50"/>
    </row>
    <row r="5" spans="1:12" s="17" customForma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50"/>
    </row>
    <row r="6" spans="1:12" s="17" customForma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50"/>
    </row>
    <row r="7" spans="1:12" s="17" customForma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50"/>
    </row>
    <row r="8" spans="1:12" s="17" customForma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50"/>
    </row>
    <row r="9" spans="1:12" s="17" customForma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50"/>
    </row>
    <row r="10" spans="1:12" s="17" customForma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0"/>
    </row>
    <row r="11" spans="1:12" s="17" customFormat="1" x14ac:dyDescent="0.4">
      <c r="A11" s="16" t="str">
        <f t="shared" ref="A11:A17" si="1">IF(B11="","",ROW()-3)</f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0"/>
    </row>
    <row r="12" spans="1:12" s="17" customFormat="1" x14ac:dyDescent="0.4">
      <c r="A12" s="16" t="str">
        <f t="shared" si="1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0"/>
    </row>
    <row r="13" spans="1:12" s="17" customFormat="1" x14ac:dyDescent="0.4">
      <c r="A13" s="16" t="str">
        <f t="shared" si="1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0"/>
    </row>
    <row r="14" spans="1:12" s="17" customFormat="1" x14ac:dyDescent="0.4">
      <c r="A14" s="16" t="str">
        <f t="shared" si="1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0"/>
    </row>
    <row r="15" spans="1:12" s="17" customFormat="1" x14ac:dyDescent="0.4">
      <c r="A15" s="16" t="str">
        <f t="shared" si="1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0"/>
    </row>
    <row r="16" spans="1:12" s="17" customFormat="1" x14ac:dyDescent="0.4">
      <c r="A16" s="16" t="str">
        <f t="shared" si="1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0"/>
    </row>
    <row r="17" spans="1:13" s="17" customFormat="1" x14ac:dyDescent="0.4">
      <c r="A17" s="16" t="str">
        <f t="shared" si="1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0"/>
    </row>
    <row r="18" spans="1:13" s="6" customFormat="1" x14ac:dyDescent="0.4">
      <c r="A18" s="2" t="str">
        <f t="shared" ref="A18:A19" si="2">IF(B18="","",ROW()-3)</f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2" t="str">
        <f t="shared" si="2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0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2023年8月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 t="str">
        <f>IF(B4="","",ROW()-3)</f>
        <v/>
      </c>
      <c r="B4" s="2"/>
      <c r="C4" s="2"/>
      <c r="D4" s="2"/>
      <c r="E4" s="8"/>
      <c r="F4" s="2"/>
      <c r="G4" s="9"/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0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3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2023年8月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2023-07-07T02:18:38Z</cp:lastPrinted>
  <dcterms:created xsi:type="dcterms:W3CDTF">2020-04-15T05:33:13Z</dcterms:created>
  <dcterms:modified xsi:type="dcterms:W3CDTF">2023-09-08T06:23:04Z</dcterms:modified>
</cp:coreProperties>
</file>