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kpc283\f\新　施設支援係\05 障害児(者)サービス事業所・施設\13 放課後等デイサービス\常用\★事務取扱に関する通知\【R4】医ケアの基本報酬取得の際の実績報告について\R4実績報告事務連絡\"/>
    </mc:Choice>
  </mc:AlternateContent>
  <bookViews>
    <workbookView xWindow="0" yWindow="0" windowWidth="20490" windowHeight="7530"/>
  </bookViews>
  <sheets>
    <sheet name="実績報告書" sheetId="1" r:id="rId1"/>
    <sheet name="記載例" sheetId="4" r:id="rId2"/>
  </sheets>
  <definedNames>
    <definedName name="_xlnm.Print_Area" localSheetId="1">記載例!$A$1:$CC$28</definedName>
    <definedName name="_xlnm.Print_Area" localSheetId="0">実績報告書!$A$1:$AP$28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 l="1"/>
  <c r="AO14" i="1" l="1"/>
  <c r="AN14" i="1"/>
  <c r="AM14" i="1"/>
  <c r="AL14" i="1"/>
  <c r="K5" i="1" l="1"/>
  <c r="L5" i="1" l="1"/>
  <c r="K6" i="1"/>
  <c r="M5" i="1" l="1"/>
  <c r="L6" i="1"/>
  <c r="N5" i="1" l="1"/>
  <c r="M6" i="1"/>
  <c r="O5" i="1" l="1"/>
  <c r="N6" i="1"/>
  <c r="P5" i="1" l="1"/>
  <c r="O6" i="1"/>
  <c r="AY18" i="4"/>
  <c r="CA15" i="4"/>
  <c r="BY13" i="4"/>
  <c r="BW13" i="4"/>
  <c r="BU13" i="4"/>
  <c r="BS13" i="4"/>
  <c r="BQ13" i="4"/>
  <c r="BO13" i="4"/>
  <c r="BM13" i="4"/>
  <c r="BK13" i="4"/>
  <c r="BI13" i="4"/>
  <c r="BG13" i="4"/>
  <c r="BE13" i="4"/>
  <c r="BC13" i="4"/>
  <c r="BA13" i="4"/>
  <c r="AY13" i="4"/>
  <c r="AW13" i="4"/>
  <c r="AU13" i="4"/>
  <c r="AS13" i="4"/>
  <c r="AQ13" i="4"/>
  <c r="AO13" i="4"/>
  <c r="AM13" i="4"/>
  <c r="AK13" i="4"/>
  <c r="AI13" i="4"/>
  <c r="AG13" i="4"/>
  <c r="AE13" i="4"/>
  <c r="AC13" i="4"/>
  <c r="AA13" i="4"/>
  <c r="Y13" i="4"/>
  <c r="W13" i="4"/>
  <c r="U13" i="4"/>
  <c r="S13" i="4"/>
  <c r="Q13" i="4"/>
  <c r="BY12" i="4"/>
  <c r="BW12" i="4"/>
  <c r="BU12" i="4"/>
  <c r="BS12" i="4"/>
  <c r="BQ12" i="4"/>
  <c r="BO12" i="4"/>
  <c r="BM12" i="4"/>
  <c r="BK12" i="4"/>
  <c r="BI12" i="4"/>
  <c r="BG12" i="4"/>
  <c r="BE12" i="4"/>
  <c r="BC12" i="4"/>
  <c r="BA12" i="4"/>
  <c r="AY12" i="4"/>
  <c r="AW12" i="4"/>
  <c r="AU12" i="4"/>
  <c r="AS12" i="4"/>
  <c r="AQ12" i="4"/>
  <c r="AO12" i="4"/>
  <c r="AM12" i="4"/>
  <c r="AK12" i="4"/>
  <c r="AI12" i="4"/>
  <c r="AG12" i="4"/>
  <c r="AE12" i="4"/>
  <c r="AC12" i="4"/>
  <c r="AA12" i="4"/>
  <c r="Y12" i="4"/>
  <c r="W12" i="4"/>
  <c r="U12" i="4"/>
  <c r="S12" i="4"/>
  <c r="Q12" i="4"/>
  <c r="BY11" i="4"/>
  <c r="BW11" i="4"/>
  <c r="BU11" i="4"/>
  <c r="BS11" i="4"/>
  <c r="BQ11" i="4"/>
  <c r="BO11" i="4"/>
  <c r="BM11" i="4"/>
  <c r="BK11" i="4"/>
  <c r="BI11" i="4"/>
  <c r="BG11" i="4"/>
  <c r="BE11" i="4"/>
  <c r="BC11" i="4"/>
  <c r="BA11" i="4"/>
  <c r="AY11" i="4"/>
  <c r="AW11" i="4"/>
  <c r="AU11" i="4"/>
  <c r="AS11" i="4"/>
  <c r="AQ11" i="4"/>
  <c r="AO11" i="4"/>
  <c r="AM11" i="4"/>
  <c r="AK11" i="4"/>
  <c r="AI11" i="4"/>
  <c r="AG11" i="4"/>
  <c r="AE11" i="4"/>
  <c r="AC11" i="4"/>
  <c r="AA11" i="4"/>
  <c r="Y11" i="4"/>
  <c r="W11" i="4"/>
  <c r="U11" i="4"/>
  <c r="S11" i="4"/>
  <c r="Q11" i="4"/>
  <c r="BY10" i="4"/>
  <c r="BW10" i="4"/>
  <c r="BU10" i="4"/>
  <c r="BS10" i="4"/>
  <c r="BQ10" i="4"/>
  <c r="BO10" i="4"/>
  <c r="BM10" i="4"/>
  <c r="BK10" i="4"/>
  <c r="BI10" i="4"/>
  <c r="BG10" i="4"/>
  <c r="BE10" i="4"/>
  <c r="BC10" i="4"/>
  <c r="BA10" i="4"/>
  <c r="AY10" i="4"/>
  <c r="AW10" i="4"/>
  <c r="AU10" i="4"/>
  <c r="AS10" i="4"/>
  <c r="AQ10" i="4"/>
  <c r="AO10" i="4"/>
  <c r="AM10" i="4"/>
  <c r="AK10" i="4"/>
  <c r="AI10" i="4"/>
  <c r="AG10" i="4"/>
  <c r="AE10" i="4"/>
  <c r="AC10" i="4"/>
  <c r="AA10" i="4"/>
  <c r="Y10" i="4"/>
  <c r="W10" i="4"/>
  <c r="U10" i="4"/>
  <c r="S10" i="4"/>
  <c r="Q10" i="4"/>
  <c r="Q5" i="1" l="1"/>
  <c r="P6" i="1"/>
  <c r="S14" i="4"/>
  <c r="AA14" i="4"/>
  <c r="AI14" i="4"/>
  <c r="AQ14" i="4"/>
  <c r="AY14" i="4"/>
  <c r="BG14" i="4"/>
  <c r="BO14" i="4"/>
  <c r="BW14" i="4"/>
  <c r="W14" i="4"/>
  <c r="AE14" i="4"/>
  <c r="AM14" i="4"/>
  <c r="AU14" i="4"/>
  <c r="BC14" i="4"/>
  <c r="CA10" i="4"/>
  <c r="AC14" i="4"/>
  <c r="AS14" i="4"/>
  <c r="BI14" i="4"/>
  <c r="BQ14" i="4"/>
  <c r="Q14" i="4"/>
  <c r="Y14" i="4"/>
  <c r="AG14" i="4"/>
  <c r="AO14" i="4"/>
  <c r="AW14" i="4"/>
  <c r="BE14" i="4"/>
  <c r="BM14" i="4"/>
  <c r="BU14" i="4"/>
  <c r="BK14" i="4"/>
  <c r="BS14" i="4"/>
  <c r="U14" i="4"/>
  <c r="AK14" i="4"/>
  <c r="BA14" i="4"/>
  <c r="BY14" i="4"/>
  <c r="R5" i="1" l="1"/>
  <c r="Q6" i="1"/>
  <c r="AB18" i="4"/>
  <c r="BF18" i="4" s="1"/>
  <c r="CA14" i="4"/>
  <c r="S5" i="1" l="1"/>
  <c r="R6" i="1"/>
  <c r="AP15" i="1"/>
  <c r="AB18" i="1" s="1"/>
  <c r="T5" i="1" l="1"/>
  <c r="S6" i="1"/>
  <c r="M12"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L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K13" i="1"/>
  <c r="K12" i="1"/>
  <c r="K11" i="1"/>
  <c r="U5" i="1" l="1"/>
  <c r="T6" i="1"/>
  <c r="T14" i="1"/>
  <c r="AF14" i="1"/>
  <c r="AH14" i="1"/>
  <c r="Z14" i="1"/>
  <c r="R14" i="1"/>
  <c r="N14" i="1"/>
  <c r="AD14" i="1"/>
  <c r="V14" i="1"/>
  <c r="AB14" i="1"/>
  <c r="X14" i="1"/>
  <c r="P14" i="1"/>
  <c r="L14" i="1"/>
  <c r="Y14" i="1"/>
  <c r="M14" i="1"/>
  <c r="U14" i="1"/>
  <c r="AG14" i="1"/>
  <c r="AK14" i="1"/>
  <c r="AC14" i="1"/>
  <c r="Q14" i="1"/>
  <c r="AJ14" i="1"/>
  <c r="AA14" i="1"/>
  <c r="W14" i="1"/>
  <c r="S14" i="1"/>
  <c r="O14" i="1"/>
  <c r="K14" i="1"/>
  <c r="AI14" i="1"/>
  <c r="AE14"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K10" i="1"/>
  <c r="AP14" i="1" l="1"/>
  <c r="P18" i="1" s="1"/>
  <c r="AF18" i="1" s="1"/>
  <c r="V5" i="1"/>
  <c r="U6" i="1"/>
  <c r="AP10" i="1"/>
  <c r="W5" i="1" l="1"/>
  <c r="V6" i="1"/>
  <c r="X5" i="1" l="1"/>
  <c r="W6" i="1"/>
  <c r="Y5" i="1" l="1"/>
  <c r="X6" i="1"/>
  <c r="Z5" i="1" l="1"/>
  <c r="Y6" i="1"/>
  <c r="AA5" i="1" l="1"/>
  <c r="Z6" i="1"/>
  <c r="AB5" i="1" l="1"/>
  <c r="AA6" i="1"/>
  <c r="AC5" i="1" l="1"/>
  <c r="AB6" i="1"/>
  <c r="AD5" i="1" l="1"/>
  <c r="AC6" i="1"/>
  <c r="AE5" i="1" l="1"/>
  <c r="AD6" i="1"/>
  <c r="AF5" i="1" l="1"/>
  <c r="AE6" i="1"/>
  <c r="AG5" i="1" l="1"/>
  <c r="AF6" i="1"/>
  <c r="AH5" i="1" l="1"/>
  <c r="AG6" i="1"/>
  <c r="AI5" i="1" l="1"/>
  <c r="AH6" i="1"/>
  <c r="AJ5" i="1" l="1"/>
  <c r="AI6" i="1"/>
  <c r="AK5" i="1" l="1"/>
  <c r="AJ6" i="1"/>
  <c r="AL5" i="1" l="1"/>
  <c r="AK6" i="1"/>
  <c r="AO5" i="1" l="1"/>
  <c r="AO6" i="1" s="1"/>
  <c r="AL6" i="1"/>
  <c r="AN5" i="1"/>
  <c r="AN6" i="1" s="1"/>
  <c r="AM5" i="1"/>
  <c r="AM6" i="1" s="1"/>
</calcChain>
</file>

<file path=xl/sharedStrings.xml><?xml version="1.0" encoding="utf-8"?>
<sst xmlns="http://schemas.openxmlformats.org/spreadsheetml/2006/main" count="103" uniqueCount="55">
  <si>
    <t>区分３（32点以上）</t>
    <rPh sb="0" eb="2">
      <t>クブン</t>
    </rPh>
    <rPh sb="6" eb="9">
      <t>テンイジョウ</t>
    </rPh>
    <phoneticPr fontId="1"/>
  </si>
  <si>
    <t>区分２（16点以上）</t>
    <rPh sb="0" eb="2">
      <t>クブン</t>
    </rPh>
    <rPh sb="6" eb="9">
      <t>テンイジョウ</t>
    </rPh>
    <phoneticPr fontId="1"/>
  </si>
  <si>
    <t>区分１（３点以上）</t>
    <rPh sb="0" eb="2">
      <t>クブン</t>
    </rPh>
    <rPh sb="5" eb="8">
      <t>テンイジョウ</t>
    </rPh>
    <phoneticPr fontId="1"/>
  </si>
  <si>
    <t>合計</t>
    <rPh sb="0" eb="2">
      <t>ゴウケイ</t>
    </rPh>
    <phoneticPr fontId="1"/>
  </si>
  <si>
    <t>日</t>
  </si>
  <si>
    <t>日</t>
    <rPh sb="0" eb="1">
      <t>ニチ</t>
    </rPh>
    <phoneticPr fontId="1"/>
  </si>
  <si>
    <t>曜日</t>
    <rPh sb="0" eb="1">
      <t>ヨウ</t>
    </rPh>
    <rPh sb="1" eb="2">
      <t>ヒ</t>
    </rPh>
    <phoneticPr fontId="1"/>
  </si>
  <si>
    <t>令和</t>
    <rPh sb="0" eb="2">
      <t>レイワ</t>
    </rPh>
    <phoneticPr fontId="1"/>
  </si>
  <si>
    <t>月</t>
  </si>
  <si>
    <t>木</t>
  </si>
  <si>
    <t>木</t>
    <rPh sb="0" eb="1">
      <t>モク</t>
    </rPh>
    <phoneticPr fontId="1"/>
  </si>
  <si>
    <t>金</t>
  </si>
  <si>
    <t>金</t>
    <rPh sb="0" eb="1">
      <t>キン</t>
    </rPh>
    <phoneticPr fontId="1"/>
  </si>
  <si>
    <t>土</t>
  </si>
  <si>
    <t>火</t>
  </si>
  <si>
    <t>水</t>
  </si>
  <si>
    <t>判定結果</t>
    <rPh sb="0" eb="2">
      <t>ハンテイ</t>
    </rPh>
    <rPh sb="2" eb="4">
      <t>ケッカ</t>
    </rPh>
    <phoneticPr fontId="1"/>
  </si>
  <si>
    <t>≦</t>
    <phoneticPr fontId="1"/>
  </si>
  <si>
    <t>＝</t>
    <phoneticPr fontId="1"/>
  </si>
  <si>
    <t>：</t>
    <phoneticPr fontId="1"/>
  </si>
  <si>
    <t>１カ月の【　➁必要看護職員数　】の合計</t>
    <rPh sb="2" eb="3">
      <t>ゲツ</t>
    </rPh>
    <rPh sb="7" eb="14">
      <t>ヒツヨウカンゴショクインスウ</t>
    </rPh>
    <rPh sb="17" eb="19">
      <t>ゴウケイ</t>
    </rPh>
    <phoneticPr fontId="1"/>
  </si>
  <si>
    <t>（</t>
    <phoneticPr fontId="1"/>
  </si>
  <si>
    <t>）</t>
    <phoneticPr fontId="1"/>
  </si>
  <si>
    <t>１カ月の【　③配置看護職員数　】の合計</t>
    <rPh sb="2" eb="3">
      <t>ゲツ</t>
    </rPh>
    <rPh sb="7" eb="9">
      <t>ハイチ</t>
    </rPh>
    <rPh sb="9" eb="11">
      <t>カンゴ</t>
    </rPh>
    <rPh sb="11" eb="13">
      <t>ショクイン</t>
    </rPh>
    <rPh sb="13" eb="14">
      <t>スウ</t>
    </rPh>
    <rPh sb="17" eb="19">
      <t>ゴウケイ</t>
    </rPh>
    <phoneticPr fontId="1"/>
  </si>
  <si>
    <t>《　作成に関するお願い　》</t>
    <rPh sb="2" eb="4">
      <t>サクセイ</t>
    </rPh>
    <rPh sb="5" eb="6">
      <t>カン</t>
    </rPh>
    <rPh sb="9" eb="10">
      <t>ネガ</t>
    </rPh>
    <phoneticPr fontId="1"/>
  </si>
  <si>
    <t>合計</t>
    <rPh sb="0" eb="2">
      <t>ゴウケイ</t>
    </rPh>
    <phoneticPr fontId="1"/>
  </si>
  <si>
    <t>《　算定要件　》</t>
    <rPh sb="2" eb="4">
      <t>サンテイ</t>
    </rPh>
    <rPh sb="4" eb="6">
      <t>ヨウケン</t>
    </rPh>
    <phoneticPr fontId="1"/>
  </si>
  <si>
    <t>　　</t>
    <phoneticPr fontId="1"/>
  </si>
  <si>
    <t>区分３児童数　× 1.0</t>
    <rPh sb="0" eb="2">
      <t>クブン</t>
    </rPh>
    <rPh sb="3" eb="5">
      <t>ジドウ</t>
    </rPh>
    <rPh sb="5" eb="6">
      <t>スウ</t>
    </rPh>
    <phoneticPr fontId="1"/>
  </si>
  <si>
    <t>区分２児童数　× 0.5</t>
    <rPh sb="0" eb="2">
      <t>クブン</t>
    </rPh>
    <rPh sb="3" eb="6">
      <t>ジドウスウ</t>
    </rPh>
    <phoneticPr fontId="1"/>
  </si>
  <si>
    <t>区分１児童数　× 0.33</t>
    <rPh sb="0" eb="2">
      <t>クブン</t>
    </rPh>
    <rPh sb="3" eb="6">
      <t>ジドウスウ</t>
    </rPh>
    <phoneticPr fontId="1"/>
  </si>
  <si>
    <t>　色付きセルは
　編集できません。</t>
    <rPh sb="1" eb="3">
      <t>イロツ</t>
    </rPh>
    <rPh sb="9" eb="11">
      <t>ヘンシュウ</t>
    </rPh>
    <phoneticPr fontId="1"/>
  </si>
  <si>
    <t>年</t>
    <rPh sb="0" eb="1">
      <t>ネン</t>
    </rPh>
    <phoneticPr fontId="1"/>
  </si>
  <si>
    <t>月</t>
    <rPh sb="0" eb="1">
      <t>ガツ</t>
    </rPh>
    <phoneticPr fontId="1"/>
  </si>
  <si>
    <r>
      <t>・　営業日以外は斜線「／」の入力をお願いします。</t>
    </r>
    <r>
      <rPr>
        <u/>
        <sz val="9"/>
        <color theme="1"/>
        <rFont val="ＭＳ Ｐゴシック"/>
        <family val="3"/>
        <charset val="128"/>
      </rPr>
      <t>（営業日に「医療的ケア児」の利用がない日は、空白としてください。）</t>
    </r>
    <rPh sb="2" eb="5">
      <t>エイギョウビ</t>
    </rPh>
    <rPh sb="5" eb="7">
      <t>イガイ</t>
    </rPh>
    <rPh sb="8" eb="10">
      <t>シャセン</t>
    </rPh>
    <rPh sb="14" eb="16">
      <t>ニュウリョク</t>
    </rPh>
    <rPh sb="18" eb="19">
      <t>ネガ</t>
    </rPh>
    <rPh sb="25" eb="28">
      <t>エイギョウビ</t>
    </rPh>
    <rPh sb="30" eb="33">
      <t>イリョウテキ</t>
    </rPh>
    <rPh sb="35" eb="36">
      <t>ジ</t>
    </rPh>
    <rPh sb="38" eb="40">
      <t>リヨウ</t>
    </rPh>
    <rPh sb="43" eb="44">
      <t>ヒ</t>
    </rPh>
    <rPh sb="46" eb="48">
      <t>クウハク</t>
    </rPh>
    <phoneticPr fontId="1"/>
  </si>
  <si>
    <t>・　医療的ケア児利用児童数（①）の区分別・日ごとの数、及び、配置看護職員数（③）の日ごとの数を入力してください。（それ以外の箇所は編集できません。）</t>
    <rPh sb="2" eb="5">
      <t>イリョウテキ</t>
    </rPh>
    <rPh sb="7" eb="8">
      <t>ジ</t>
    </rPh>
    <rPh sb="8" eb="10">
      <t>リヨウ</t>
    </rPh>
    <rPh sb="10" eb="12">
      <t>ジドウ</t>
    </rPh>
    <rPh sb="12" eb="13">
      <t>スウ</t>
    </rPh>
    <rPh sb="17" eb="19">
      <t>クブン</t>
    </rPh>
    <rPh sb="19" eb="20">
      <t>ベツ</t>
    </rPh>
    <rPh sb="21" eb="22">
      <t>ヒ</t>
    </rPh>
    <rPh sb="25" eb="26">
      <t>スウ</t>
    </rPh>
    <rPh sb="27" eb="28">
      <t>オヨ</t>
    </rPh>
    <rPh sb="30" eb="32">
      <t>ハイチ</t>
    </rPh>
    <rPh sb="32" eb="37">
      <t>カンゴショクインスウ</t>
    </rPh>
    <rPh sb="41" eb="42">
      <t>ヒ</t>
    </rPh>
    <rPh sb="45" eb="46">
      <t>スウ</t>
    </rPh>
    <rPh sb="47" eb="49">
      <t>ニュウリョク</t>
    </rPh>
    <rPh sb="59" eb="61">
      <t>イガイ</t>
    </rPh>
    <rPh sb="62" eb="64">
      <t>カショ</t>
    </rPh>
    <rPh sb="65" eb="67">
      <t>ヘンシュウ</t>
    </rPh>
    <phoneticPr fontId="1"/>
  </si>
  <si>
    <r>
      <t>・　配置看護職員数（③）が、必要看護職員数（➁）を</t>
    </r>
    <r>
      <rPr>
        <b/>
        <u/>
        <sz val="9"/>
        <rFont val="ＭＳ Ｐゴシック"/>
        <family val="3"/>
        <charset val="128"/>
      </rPr>
      <t>１カ月の合計数で上回る（同数）場合に、算定可能</t>
    </r>
    <r>
      <rPr>
        <sz val="9"/>
        <rFont val="ＭＳ Ｐゴシック"/>
        <family val="3"/>
        <charset val="128"/>
      </rPr>
      <t>です。（日ごとに上回る必要はありません。）</t>
    </r>
    <phoneticPr fontId="1"/>
  </si>
  <si>
    <t>医療的ケア児の基本報酬区分に関する実績報告書</t>
    <rPh sb="0" eb="3">
      <t>イリョウテキ</t>
    </rPh>
    <rPh sb="5" eb="6">
      <t>ジ</t>
    </rPh>
    <rPh sb="7" eb="9">
      <t>キホン</t>
    </rPh>
    <rPh sb="9" eb="11">
      <t>ホウシュウ</t>
    </rPh>
    <rPh sb="11" eb="13">
      <t>クブン</t>
    </rPh>
    <rPh sb="14" eb="15">
      <t>カン</t>
    </rPh>
    <rPh sb="17" eb="22">
      <t>ジッセキホウコクショ</t>
    </rPh>
    <phoneticPr fontId="1"/>
  </si>
  <si>
    <r>
      <t>・　上記の判定結果が</t>
    </r>
    <r>
      <rPr>
        <b/>
        <sz val="9"/>
        <rFont val="ＭＳ Ｐゴシック"/>
        <family val="3"/>
        <charset val="128"/>
      </rPr>
      <t>【算定要件を満たしていません】との表示がある場合、事前に届出が出されていたとしても算定することができませんのでご注意ください。</t>
    </r>
    <rPh sb="2" eb="4">
      <t>ジョウキ</t>
    </rPh>
    <rPh sb="5" eb="7">
      <t>ハンテイ</t>
    </rPh>
    <rPh sb="7" eb="9">
      <t>ケッカ</t>
    </rPh>
    <rPh sb="11" eb="15">
      <t>サンテイヨウケン</t>
    </rPh>
    <rPh sb="16" eb="17">
      <t>ミ</t>
    </rPh>
    <rPh sb="27" eb="29">
      <t>ヒョウジ</t>
    </rPh>
    <rPh sb="32" eb="34">
      <t>バアイ</t>
    </rPh>
    <rPh sb="35" eb="37">
      <t>ジゼン</t>
    </rPh>
    <rPh sb="38" eb="40">
      <t>トドケデ</t>
    </rPh>
    <rPh sb="41" eb="42">
      <t>ダ</t>
    </rPh>
    <rPh sb="51" eb="53">
      <t>サンテイ</t>
    </rPh>
    <rPh sb="66" eb="68">
      <t>チュウイ</t>
    </rPh>
    <phoneticPr fontId="1"/>
  </si>
  <si>
    <r>
      <t>・　重心事業所の場合、</t>
    </r>
    <r>
      <rPr>
        <u/>
        <sz val="9"/>
        <rFont val="ＭＳ Ｐゴシック"/>
        <family val="3"/>
        <charset val="128"/>
      </rPr>
      <t>基準人員及び看護職員加配加算要員となる看護職員を、配置看護職員数（③）から除いてください。</t>
    </r>
    <rPh sb="2" eb="4">
      <t>ジュウシン</t>
    </rPh>
    <rPh sb="4" eb="7">
      <t>ジギョウショ</t>
    </rPh>
    <rPh sb="8" eb="10">
      <t>バアイ</t>
    </rPh>
    <rPh sb="11" eb="13">
      <t>キジュン</t>
    </rPh>
    <rPh sb="13" eb="15">
      <t>ジンイン</t>
    </rPh>
    <rPh sb="15" eb="16">
      <t>オヨ</t>
    </rPh>
    <rPh sb="17" eb="25">
      <t>カンゴショクインカハイカサン</t>
    </rPh>
    <rPh sb="25" eb="27">
      <t>ヨウイン</t>
    </rPh>
    <rPh sb="30" eb="34">
      <t>カンゴショクイン</t>
    </rPh>
    <rPh sb="36" eb="43">
      <t>ハイチカンゴショクインスウ</t>
    </rPh>
    <rPh sb="48" eb="49">
      <t>ノゾ</t>
    </rPh>
    <phoneticPr fontId="1"/>
  </si>
  <si>
    <t>①医療的ケア児利用児童数</t>
    <rPh sb="1" eb="4">
      <t>イリョウテキ</t>
    </rPh>
    <rPh sb="6" eb="7">
      <t>ジ</t>
    </rPh>
    <rPh sb="7" eb="9">
      <t>リヨウ</t>
    </rPh>
    <rPh sb="9" eb="11">
      <t>ジドウ</t>
    </rPh>
    <rPh sb="11" eb="12">
      <t>スウ</t>
    </rPh>
    <phoneticPr fontId="1"/>
  </si>
  <si>
    <t>➁必要看護職員数</t>
    <rPh sb="1" eb="3">
      <t>ヒツヨウ</t>
    </rPh>
    <rPh sb="3" eb="5">
      <t>カンゴ</t>
    </rPh>
    <rPh sb="5" eb="7">
      <t>ショクイン</t>
    </rPh>
    <rPh sb="7" eb="8">
      <t>スウ</t>
    </rPh>
    <phoneticPr fontId="1"/>
  </si>
  <si>
    <t>③配置看護職員数</t>
    <rPh sb="1" eb="3">
      <t>ハイチ</t>
    </rPh>
    <rPh sb="3" eb="5">
      <t>カンゴ</t>
    </rPh>
    <rPh sb="5" eb="7">
      <t>ショクイン</t>
    </rPh>
    <rPh sb="7" eb="8">
      <t>スウ</t>
    </rPh>
    <phoneticPr fontId="1"/>
  </si>
  <si>
    <t xml:space="preserve">≦  </t>
    <phoneticPr fontId="1"/>
  </si>
  <si>
    <t>＝</t>
    <phoneticPr fontId="1"/>
  </si>
  <si>
    <t>区分３（32点以上）</t>
  </si>
  <si>
    <t>区分２（16点以上）</t>
  </si>
  <si>
    <t>区分１（３点以上）</t>
  </si>
  <si>
    <t>合計</t>
  </si>
  <si>
    <t>区分３児童数　× 1.0</t>
  </si>
  <si>
    <t>区分２児童数　× 0.5</t>
  </si>
  <si>
    <t>区分１児童数　× 0.33</t>
  </si>
  <si>
    <r>
      <t>・　配置看護職員合計数が、</t>
    </r>
    <r>
      <rPr>
        <u/>
        <sz val="9"/>
        <rFont val="ＭＳ Ｐゴシック"/>
        <family val="3"/>
        <charset val="128"/>
      </rPr>
      <t>必要看護職員合計未満となった場合は、</t>
    </r>
    <r>
      <rPr>
        <b/>
        <u/>
        <sz val="9"/>
        <rFont val="ＭＳ Ｐゴシック"/>
        <family val="3"/>
        <charset val="128"/>
      </rPr>
      <t>厚生労働省事務連絡別添「医療的ケアを必要とする障害児への支援に係る報酬の取扱いについて（児童発達支援・放課後等デイサービス）」</t>
    </r>
    <r>
      <rPr>
        <sz val="9"/>
        <rFont val="ＭＳ Ｐゴシック"/>
        <family val="3"/>
        <charset val="128"/>
      </rPr>
      <t>の15Pをご参照ください。</t>
    </r>
    <phoneticPr fontId="1"/>
  </si>
  <si>
    <t>医療的ケア区分に応じた基本報酬算定に関する実績報告書</t>
    <rPh sb="0" eb="3">
      <t>イリョウテキ</t>
    </rPh>
    <rPh sb="5" eb="7">
      <t>クブン</t>
    </rPh>
    <rPh sb="8" eb="9">
      <t>オウ</t>
    </rPh>
    <rPh sb="11" eb="13">
      <t>キホン</t>
    </rPh>
    <rPh sb="13" eb="15">
      <t>ホウシュウ</t>
    </rPh>
    <rPh sb="15" eb="17">
      <t>サンテイ</t>
    </rPh>
    <rPh sb="18" eb="19">
      <t>カン</t>
    </rPh>
    <rPh sb="21" eb="26">
      <t>ジッセキホウコクショ</t>
    </rPh>
    <phoneticPr fontId="1"/>
  </si>
  <si>
    <t>本様式は，医療的ケア区分に応じた基本報酬算定に関する届出を市に届出した月の翌月以降，実際の利用実績及び勤務実績を基に，毎月作成し，事業所において保管してください。</t>
    <rPh sb="10" eb="12">
      <t>クブン</t>
    </rPh>
    <rPh sb="13" eb="14">
      <t>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</si>
</sst>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aaa"/>
    <numFmt numFmtId="177" formatCode="d"/>
  </numFmts>
  <fonts count="24" x14ac:knownFonts="1">
    <font>
      <sz val="11"/>
      <color theme="1"/>
      <name val="游ゴシック"/>
      <family val="2"/>
      <charset val="128"/>
      <scheme val="minor"/>
    </font>
    <font>
      <sz val="6"/>
      <name val="游ゴシック"/>
      <family val="2"/>
      <charset val="128"/>
      <scheme val="minor"/>
    </font>
    <font>
      <b/>
      <sz val="14"/>
      <color theme="1"/>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b/>
      <sz val="9"/>
      <name val="ＭＳ Ｐゴシック"/>
      <family val="3"/>
      <charset val="128"/>
    </font>
    <font>
      <sz val="9"/>
      <name val="ＭＳ Ｐゴシック"/>
      <family val="3"/>
      <charset val="128"/>
    </font>
    <font>
      <sz val="7"/>
      <color theme="1"/>
      <name val="ＭＳ Ｐゴシック"/>
      <family val="3"/>
      <charset val="128"/>
    </font>
    <font>
      <b/>
      <sz val="8"/>
      <name val="ＭＳ Ｐゴシック"/>
      <family val="3"/>
      <charset val="128"/>
    </font>
    <font>
      <sz val="8"/>
      <name val="ＭＳ Ｐゴシック"/>
      <family val="3"/>
      <charset val="128"/>
    </font>
    <font>
      <b/>
      <sz val="8"/>
      <color rgb="FF0070C0"/>
      <name val="ＭＳ Ｐゴシック"/>
      <family val="3"/>
      <charset val="128"/>
    </font>
    <font>
      <b/>
      <sz val="8"/>
      <color theme="1"/>
      <name val="ＭＳ Ｐゴシック"/>
      <family val="3"/>
      <charset val="128"/>
    </font>
    <font>
      <b/>
      <sz val="8"/>
      <color rgb="FFFF0000"/>
      <name val="ＭＳ Ｐゴシック"/>
      <family val="3"/>
      <charset val="128"/>
    </font>
    <font>
      <b/>
      <sz val="8"/>
      <color rgb="FF00B050"/>
      <name val="ＭＳ Ｐゴシック"/>
      <family val="3"/>
      <charset val="128"/>
    </font>
    <font>
      <b/>
      <sz val="10"/>
      <name val="ＭＳ Ｐゴシック"/>
      <family val="3"/>
      <charset val="128"/>
    </font>
    <font>
      <b/>
      <u/>
      <sz val="9"/>
      <name val="ＭＳ Ｐゴシック"/>
      <family val="3"/>
      <charset val="128"/>
    </font>
    <font>
      <u/>
      <sz val="9"/>
      <color theme="1"/>
      <name val="ＭＳ Ｐゴシック"/>
      <family val="3"/>
      <charset val="128"/>
    </font>
    <font>
      <sz val="10"/>
      <color theme="1"/>
      <name val="ＭＳ Ｐゴシック"/>
      <family val="3"/>
      <charset val="128"/>
    </font>
    <font>
      <u/>
      <sz val="9"/>
      <name val="ＭＳ Ｐゴシック"/>
      <family val="3"/>
      <charset val="128"/>
    </font>
    <font>
      <sz val="8"/>
      <color theme="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81">
    <border>
      <left/>
      <right/>
      <top/>
      <bottom/>
      <diagonal/>
    </border>
    <border>
      <left/>
      <right/>
      <top/>
      <bottom style="thin">
        <color indexed="64"/>
      </bottom>
      <diagonal/>
    </border>
    <border>
      <left style="thin">
        <color indexed="64"/>
      </left>
      <right style="hair">
        <color theme="1" tint="4.9989318521683403E-2"/>
      </right>
      <top style="thin">
        <color indexed="64"/>
      </top>
      <bottom style="hair">
        <color theme="1" tint="4.9989318521683403E-2"/>
      </bottom>
      <diagonal/>
    </border>
    <border>
      <left style="hair">
        <color theme="1" tint="4.9989318521683403E-2"/>
      </left>
      <right style="hair">
        <color theme="1" tint="4.9989318521683403E-2"/>
      </right>
      <top style="thin">
        <color indexed="64"/>
      </top>
      <bottom style="hair">
        <color theme="1" tint="4.9989318521683403E-2"/>
      </bottom>
      <diagonal/>
    </border>
    <border>
      <left style="hair">
        <color theme="1" tint="4.9989318521683403E-2"/>
      </left>
      <right style="thin">
        <color indexed="64"/>
      </right>
      <top style="thin">
        <color indexed="64"/>
      </top>
      <bottom style="hair">
        <color theme="1" tint="4.9989318521683403E-2"/>
      </bottom>
      <diagonal/>
    </border>
    <border>
      <left style="thin">
        <color indexed="64"/>
      </left>
      <right style="hair">
        <color theme="1" tint="4.9989318521683403E-2"/>
      </right>
      <top style="hair">
        <color theme="1" tint="4.9989318521683403E-2"/>
      </top>
      <bottom style="hair">
        <color theme="1" tint="4.9989318521683403E-2"/>
      </bottom>
      <diagonal/>
    </border>
    <border>
      <left style="hair">
        <color theme="1" tint="4.9989318521683403E-2"/>
      </left>
      <right style="hair">
        <color theme="1" tint="4.9989318521683403E-2"/>
      </right>
      <top style="hair">
        <color theme="1" tint="4.9989318521683403E-2"/>
      </top>
      <bottom style="hair">
        <color theme="1" tint="4.9989318521683403E-2"/>
      </bottom>
      <diagonal/>
    </border>
    <border>
      <left style="hair">
        <color theme="1" tint="4.9989318521683403E-2"/>
      </left>
      <right style="thin">
        <color indexed="64"/>
      </right>
      <top style="hair">
        <color theme="1" tint="4.9989318521683403E-2"/>
      </top>
      <bottom style="hair">
        <color theme="1" tint="4.9989318521683403E-2"/>
      </bottom>
      <diagonal/>
    </border>
    <border>
      <left style="thin">
        <color indexed="64"/>
      </left>
      <right style="hair">
        <color theme="1" tint="4.9989318521683403E-2"/>
      </right>
      <top style="hair">
        <color theme="1" tint="4.9989318521683403E-2"/>
      </top>
      <bottom style="thin">
        <color indexed="64"/>
      </bottom>
      <diagonal/>
    </border>
    <border>
      <left style="hair">
        <color theme="1" tint="4.9989318521683403E-2"/>
      </left>
      <right style="hair">
        <color theme="1" tint="4.9989318521683403E-2"/>
      </right>
      <top style="hair">
        <color theme="1" tint="4.9989318521683403E-2"/>
      </top>
      <bottom style="thin">
        <color indexed="64"/>
      </bottom>
      <diagonal/>
    </border>
    <border>
      <left style="hair">
        <color theme="1" tint="4.9989318521683403E-2"/>
      </left>
      <right style="thin">
        <color indexed="64"/>
      </right>
      <top style="hair">
        <color theme="1" tint="4.9989318521683403E-2"/>
      </top>
      <bottom style="thin">
        <color indexed="64"/>
      </bottom>
      <diagonal/>
    </border>
    <border>
      <left style="hair">
        <color theme="1" tint="4.9989318521683403E-2"/>
      </left>
      <right/>
      <top style="thin">
        <color indexed="64"/>
      </top>
      <bottom style="hair">
        <color theme="1" tint="4.9989318521683403E-2"/>
      </bottom>
      <diagonal/>
    </border>
    <border>
      <left style="hair">
        <color theme="1" tint="4.9989318521683403E-2"/>
      </left>
      <right/>
      <top style="hair">
        <color theme="1" tint="4.9989318521683403E-2"/>
      </top>
      <bottom style="hair">
        <color theme="1" tint="4.9989318521683403E-2"/>
      </bottom>
      <diagonal/>
    </border>
    <border>
      <left/>
      <right style="hair">
        <color theme="1" tint="4.9989318521683403E-2"/>
      </right>
      <top style="hair">
        <color theme="1" tint="4.9989318521683403E-2"/>
      </top>
      <bottom style="hair">
        <color theme="1" tint="4.9989318521683403E-2"/>
      </bottom>
      <diagonal/>
    </border>
    <border>
      <left style="hair">
        <color theme="1" tint="4.9989318521683403E-2"/>
      </left>
      <right style="hair">
        <color theme="1" tint="4.9989318521683403E-2"/>
      </right>
      <top/>
      <bottom style="hair">
        <color theme="1" tint="4.9989318521683403E-2"/>
      </bottom>
      <diagonal/>
    </border>
    <border>
      <left/>
      <right style="hair">
        <color theme="1" tint="4.9989318521683403E-2"/>
      </right>
      <top/>
      <bottom style="hair">
        <color theme="1" tint="4.9989318521683403E-2"/>
      </bottom>
      <diagonal/>
    </border>
    <border>
      <left style="thin">
        <color indexed="64"/>
      </left>
      <right style="hair">
        <color theme="1" tint="4.9989318521683403E-2"/>
      </right>
      <top style="hair">
        <color theme="1" tint="4.9989318521683403E-2"/>
      </top>
      <bottom/>
      <diagonal/>
    </border>
    <border>
      <left style="hair">
        <color theme="1" tint="4.9989318521683403E-2"/>
      </left>
      <right style="hair">
        <color theme="1" tint="4.9989318521683403E-2"/>
      </right>
      <top style="hair">
        <color theme="1" tint="4.9989318521683403E-2"/>
      </top>
      <bottom/>
      <diagonal/>
    </border>
    <border>
      <left style="hair">
        <color theme="1" tint="4.9989318521683403E-2"/>
      </left>
      <right/>
      <top style="hair">
        <color theme="1" tint="4.9989318521683403E-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theme="1" tint="4.9989318521683403E-2"/>
      </right>
      <top/>
      <bottom style="thin">
        <color indexed="64"/>
      </bottom>
      <diagonal/>
    </border>
    <border>
      <left style="hair">
        <color theme="1" tint="4.9989318521683403E-2"/>
      </left>
      <right style="hair">
        <color theme="1" tint="4.9989318521683403E-2"/>
      </right>
      <top/>
      <bottom style="thin">
        <color indexed="64"/>
      </bottom>
      <diagonal/>
    </border>
    <border>
      <left/>
      <right style="hair">
        <color theme="1" tint="4.9989318521683403E-2"/>
      </right>
      <top style="hair">
        <color theme="1" tint="4.9989318521683403E-2"/>
      </top>
      <bottom/>
      <diagonal/>
    </border>
    <border>
      <left style="thin">
        <color indexed="64"/>
      </left>
      <right style="hair">
        <color theme="1" tint="4.9989318521683403E-2"/>
      </right>
      <top style="thin">
        <color indexed="64"/>
      </top>
      <bottom/>
      <diagonal/>
    </border>
    <border>
      <left style="hair">
        <color theme="1" tint="4.9989318521683403E-2"/>
      </left>
      <right style="hair">
        <color theme="1" tint="4.9989318521683403E-2"/>
      </right>
      <top style="thin">
        <color indexed="64"/>
      </top>
      <bottom/>
      <diagonal/>
    </border>
    <border>
      <left style="hair">
        <color theme="1" tint="4.9989318521683403E-2"/>
      </left>
      <right/>
      <top style="thin">
        <color indexed="64"/>
      </top>
      <bottom/>
      <diagonal/>
    </border>
    <border>
      <left style="hair">
        <color theme="1" tint="4.9989318521683403E-2"/>
      </left>
      <right/>
      <top/>
      <bottom style="hair">
        <color theme="1" tint="4.9989318521683403E-2"/>
      </bottom>
      <diagonal/>
    </border>
    <border>
      <left style="hair">
        <color theme="1" tint="4.9989318521683403E-2"/>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ck">
        <color indexed="64"/>
      </left>
      <right style="hair">
        <color theme="1" tint="4.9989318521683403E-2"/>
      </right>
      <top style="thick">
        <color indexed="64"/>
      </top>
      <bottom style="thin">
        <color indexed="64"/>
      </bottom>
      <diagonal/>
    </border>
    <border>
      <left style="hair">
        <color theme="1" tint="4.9989318521683403E-2"/>
      </left>
      <right style="hair">
        <color theme="1" tint="4.9989318521683403E-2"/>
      </right>
      <top style="thick">
        <color indexed="64"/>
      </top>
      <bottom style="thin">
        <color indexed="64"/>
      </bottom>
      <diagonal/>
    </border>
    <border>
      <left style="hair">
        <color theme="1" tint="4.9989318521683403E-2"/>
      </left>
      <right style="thick">
        <color indexed="64"/>
      </right>
      <top style="thick">
        <color indexed="64"/>
      </top>
      <bottom style="thin">
        <color indexed="64"/>
      </bottom>
      <diagonal/>
    </border>
    <border>
      <left style="thick">
        <color indexed="64"/>
      </left>
      <right style="hair">
        <color theme="1" tint="4.9989318521683403E-2"/>
      </right>
      <top/>
      <bottom style="hair">
        <color theme="1" tint="4.9989318521683403E-2"/>
      </bottom>
      <diagonal/>
    </border>
    <border>
      <left style="hair">
        <color theme="1" tint="4.9989318521683403E-2"/>
      </left>
      <right style="thick">
        <color indexed="64"/>
      </right>
      <top/>
      <bottom style="hair">
        <color theme="1" tint="4.9989318521683403E-2"/>
      </bottom>
      <diagonal/>
    </border>
    <border>
      <left style="thick">
        <color indexed="64"/>
      </left>
      <right style="hair">
        <color theme="1" tint="4.9989318521683403E-2"/>
      </right>
      <top style="hair">
        <color theme="1" tint="4.9989318521683403E-2"/>
      </top>
      <bottom style="hair">
        <color theme="1" tint="4.9989318521683403E-2"/>
      </bottom>
      <diagonal/>
    </border>
    <border>
      <left style="hair">
        <color theme="1" tint="4.9989318521683403E-2"/>
      </left>
      <right style="thick">
        <color indexed="64"/>
      </right>
      <top style="hair">
        <color theme="1" tint="4.9989318521683403E-2"/>
      </top>
      <bottom style="hair">
        <color theme="1" tint="4.9989318521683403E-2"/>
      </bottom>
      <diagonal/>
    </border>
    <border>
      <left style="thick">
        <color indexed="64"/>
      </left>
      <right style="hair">
        <color theme="1" tint="4.9989318521683403E-2"/>
      </right>
      <top style="hair">
        <color theme="1" tint="4.9989318521683403E-2"/>
      </top>
      <bottom style="thick">
        <color indexed="64"/>
      </bottom>
      <diagonal/>
    </border>
    <border>
      <left style="hair">
        <color theme="1" tint="4.9989318521683403E-2"/>
      </left>
      <right style="hair">
        <color theme="1" tint="4.9989318521683403E-2"/>
      </right>
      <top style="hair">
        <color theme="1" tint="4.9989318521683403E-2"/>
      </top>
      <bottom style="thick">
        <color indexed="64"/>
      </bottom>
      <diagonal/>
    </border>
    <border>
      <left style="hair">
        <color theme="1" tint="4.9989318521683403E-2"/>
      </left>
      <right style="thick">
        <color indexed="64"/>
      </right>
      <top style="hair">
        <color theme="1" tint="4.9989318521683403E-2"/>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hair">
        <color indexed="64"/>
      </left>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hair">
        <color theme="1" tint="4.9989318521683403E-2"/>
      </right>
      <top style="thin">
        <color indexed="64"/>
      </top>
      <bottom style="hair">
        <color theme="1" tint="4.9989318521683403E-2"/>
      </bottom>
      <diagonal/>
    </border>
    <border>
      <left style="thick">
        <color indexed="64"/>
      </left>
      <right/>
      <top style="thin">
        <color indexed="64"/>
      </top>
      <bottom style="hair">
        <color theme="1" tint="4.9989318521683403E-2"/>
      </bottom>
      <diagonal/>
    </border>
    <border>
      <left style="thick">
        <color indexed="64"/>
      </left>
      <right/>
      <top style="hair">
        <color theme="1" tint="4.9989318521683403E-2"/>
      </top>
      <bottom style="hair">
        <color theme="1" tint="4.9989318521683403E-2"/>
      </bottom>
      <diagonal/>
    </border>
    <border>
      <left style="hair">
        <color theme="1" tint="4.9989318521683403E-2"/>
      </left>
      <right/>
      <top style="hair">
        <color theme="1" tint="4.9989318521683403E-2"/>
      </top>
      <bottom style="thick">
        <color indexed="64"/>
      </bottom>
      <diagonal/>
    </border>
    <border>
      <left/>
      <right style="hair">
        <color theme="1" tint="4.9989318521683403E-2"/>
      </right>
      <top style="hair">
        <color theme="1" tint="4.9989318521683403E-2"/>
      </top>
      <bottom style="thick">
        <color indexed="64"/>
      </bottom>
      <diagonal/>
    </border>
    <border>
      <left style="thick">
        <color indexed="64"/>
      </left>
      <right/>
      <top style="hair">
        <color theme="1" tint="4.9989318521683403E-2"/>
      </top>
      <bottom style="thick">
        <color indexed="64"/>
      </bottom>
      <diagonal/>
    </border>
    <border diagonalUp="1">
      <left style="hair">
        <color theme="1" tint="4.9989318521683403E-2"/>
      </left>
      <right/>
      <top style="thin">
        <color indexed="64"/>
      </top>
      <bottom style="hair">
        <color theme="1" tint="4.9989318521683403E-2"/>
      </bottom>
      <diagonal style="hair">
        <color theme="1" tint="4.9989318521683403E-2"/>
      </diagonal>
    </border>
    <border diagonalUp="1">
      <left/>
      <right style="hair">
        <color theme="1" tint="4.9989318521683403E-2"/>
      </right>
      <top style="thin">
        <color indexed="64"/>
      </top>
      <bottom style="hair">
        <color theme="1" tint="4.9989318521683403E-2"/>
      </bottom>
      <diagonal style="hair">
        <color theme="1" tint="4.9989318521683403E-2"/>
      </diagonal>
    </border>
    <border diagonalUp="1">
      <left style="hair">
        <color theme="1" tint="4.9989318521683403E-2"/>
      </left>
      <right/>
      <top style="hair">
        <color theme="1" tint="4.9989318521683403E-2"/>
      </top>
      <bottom style="hair">
        <color theme="1" tint="4.9989318521683403E-2"/>
      </bottom>
      <diagonal style="hair">
        <color theme="1" tint="4.9989318521683403E-2"/>
      </diagonal>
    </border>
    <border diagonalUp="1">
      <left/>
      <right style="hair">
        <color theme="1" tint="4.9989318521683403E-2"/>
      </right>
      <top style="hair">
        <color theme="1" tint="4.9989318521683403E-2"/>
      </top>
      <bottom style="hair">
        <color theme="1" tint="4.9989318521683403E-2"/>
      </bottom>
      <diagonal style="hair">
        <color theme="1" tint="4.9989318521683403E-2"/>
      </diagonal>
    </border>
    <border diagonalUp="1">
      <left style="hair">
        <color theme="1" tint="4.9989318521683403E-2"/>
      </left>
      <right/>
      <top style="hair">
        <color theme="1" tint="4.9989318521683403E-2"/>
      </top>
      <bottom style="thick">
        <color indexed="64"/>
      </bottom>
      <diagonal style="hair">
        <color theme="1" tint="4.9989318521683403E-2"/>
      </diagonal>
    </border>
    <border diagonalUp="1">
      <left/>
      <right style="hair">
        <color theme="1" tint="4.9989318521683403E-2"/>
      </right>
      <top style="hair">
        <color theme="1" tint="4.9989318521683403E-2"/>
      </top>
      <bottom style="thick">
        <color indexed="64"/>
      </bottom>
      <diagonal style="hair">
        <color theme="1" tint="4.9989318521683403E-2"/>
      </diagonal>
    </border>
    <border diagonalUp="1">
      <left/>
      <right style="thick">
        <color indexed="64"/>
      </right>
      <top style="thin">
        <color indexed="64"/>
      </top>
      <bottom style="hair">
        <color theme="1" tint="4.9989318521683403E-2"/>
      </bottom>
      <diagonal style="hair">
        <color theme="1" tint="4.9989318521683403E-2"/>
      </diagonal>
    </border>
    <border diagonalUp="1">
      <left/>
      <right style="thick">
        <color indexed="64"/>
      </right>
      <top style="hair">
        <color theme="1" tint="4.9989318521683403E-2"/>
      </top>
      <bottom style="hair">
        <color theme="1" tint="4.9989318521683403E-2"/>
      </bottom>
      <diagonal style="hair">
        <color theme="1" tint="4.9989318521683403E-2"/>
      </diagonal>
    </border>
    <border diagonalUp="1">
      <left/>
      <right style="thick">
        <color indexed="64"/>
      </right>
      <top style="hair">
        <color theme="1" tint="4.9989318521683403E-2"/>
      </top>
      <bottom style="thick">
        <color indexed="64"/>
      </bottom>
      <diagonal style="hair">
        <color theme="1" tint="4.9989318521683403E-2"/>
      </diagonal>
    </border>
    <border>
      <left/>
      <right/>
      <top style="thin">
        <color indexed="64"/>
      </top>
      <bottom style="thin">
        <color indexed="64"/>
      </bottom>
      <diagonal/>
    </border>
    <border>
      <left/>
      <right/>
      <top style="thin">
        <color indexed="64"/>
      </top>
      <bottom style="hair">
        <color theme="1" tint="4.9989318521683403E-2"/>
      </bottom>
      <diagonal/>
    </border>
    <border>
      <left/>
      <right style="thick">
        <color indexed="64"/>
      </right>
      <top style="thin">
        <color indexed="64"/>
      </top>
      <bottom style="hair">
        <color theme="1" tint="4.9989318521683403E-2"/>
      </bottom>
      <diagonal/>
    </border>
    <border>
      <left/>
      <right/>
      <top style="hair">
        <color theme="1" tint="4.9989318521683403E-2"/>
      </top>
      <bottom style="hair">
        <color theme="1" tint="4.9989318521683403E-2"/>
      </bottom>
      <diagonal/>
    </border>
    <border>
      <left/>
      <right style="thick">
        <color indexed="64"/>
      </right>
      <top style="hair">
        <color theme="1" tint="4.9989318521683403E-2"/>
      </top>
      <bottom style="hair">
        <color theme="1" tint="4.9989318521683403E-2"/>
      </bottom>
      <diagonal/>
    </border>
    <border>
      <left style="hair">
        <color theme="1" tint="4.9989318521683403E-2"/>
      </left>
      <right/>
      <top style="hair">
        <color theme="1" tint="4.9989318521683403E-2"/>
      </top>
      <bottom style="thin">
        <color indexed="64"/>
      </bottom>
      <diagonal/>
    </border>
    <border>
      <left/>
      <right/>
      <top style="hair">
        <color theme="1" tint="4.9989318521683403E-2"/>
      </top>
      <bottom style="thin">
        <color indexed="64"/>
      </bottom>
      <diagonal/>
    </border>
    <border>
      <left/>
      <right style="thin">
        <color indexed="64"/>
      </right>
      <top style="hair">
        <color theme="1" tint="4.9989318521683403E-2"/>
      </top>
      <bottom style="thin">
        <color indexed="64"/>
      </bottom>
      <diagonal/>
    </border>
    <border>
      <left/>
      <right style="thin">
        <color indexed="64"/>
      </right>
      <top style="thin">
        <color indexed="64"/>
      </top>
      <bottom style="hair">
        <color theme="1" tint="4.9989318521683403E-2"/>
      </bottom>
      <diagonal/>
    </border>
    <border>
      <left/>
      <right style="thin">
        <color indexed="64"/>
      </right>
      <top style="hair">
        <color theme="1" tint="4.9989318521683403E-2"/>
      </top>
      <bottom style="hair">
        <color theme="1" tint="4.9989318521683403E-2"/>
      </bottom>
      <diagonal/>
    </border>
  </borders>
  <cellStyleXfs count="1">
    <xf numFmtId="0" fontId="0" fillId="0" borderId="0">
      <alignment vertical="center"/>
    </xf>
  </cellStyleXfs>
  <cellXfs count="175">
    <xf numFmtId="0" fontId="0" fillId="0" borderId="0" xfId="0">
      <alignment vertical="center"/>
    </xf>
    <xf numFmtId="0" fontId="4" fillId="3" borderId="0" xfId="0" applyFont="1" applyFill="1">
      <alignment vertical="center"/>
    </xf>
    <xf numFmtId="0" fontId="5" fillId="3" borderId="0" xfId="0" applyFont="1" applyFill="1" applyAlignment="1">
      <alignment horizontal="center" vertical="center"/>
    </xf>
    <xf numFmtId="0" fontId="3" fillId="3" borderId="0" xfId="0" applyFont="1" applyFill="1" applyAlignment="1">
      <alignment horizontal="right" vertical="center"/>
    </xf>
    <xf numFmtId="0" fontId="4" fillId="3" borderId="0" xfId="0" applyFont="1" applyFill="1" applyAlignment="1">
      <alignment vertical="center"/>
    </xf>
    <xf numFmtId="0" fontId="4" fillId="3" borderId="0" xfId="0" applyFont="1" applyFill="1" applyAlignment="1">
      <alignment horizontal="center" vertical="center"/>
    </xf>
    <xf numFmtId="0" fontId="4" fillId="0" borderId="0" xfId="0" applyFont="1">
      <alignment vertical="center"/>
    </xf>
    <xf numFmtId="0" fontId="7" fillId="3" borderId="0" xfId="0" applyFont="1" applyFill="1">
      <alignment vertical="center"/>
    </xf>
    <xf numFmtId="0" fontId="7" fillId="3" borderId="0" xfId="0" applyFont="1" applyFill="1" applyAlignment="1"/>
    <xf numFmtId="0" fontId="9" fillId="3" borderId="0" xfId="0" applyFont="1" applyFill="1">
      <alignment vertical="center"/>
    </xf>
    <xf numFmtId="0" fontId="3" fillId="3" borderId="0" xfId="0" applyFont="1" applyFill="1">
      <alignment vertical="center"/>
    </xf>
    <xf numFmtId="0" fontId="8" fillId="3" borderId="1" xfId="0" applyFont="1" applyFill="1" applyBorder="1" applyAlignment="1">
      <alignment horizontal="center" vertical="center" shrinkToFit="1"/>
    </xf>
    <xf numFmtId="0" fontId="4" fillId="3" borderId="45" xfId="0" applyFont="1" applyFill="1" applyBorder="1">
      <alignment vertical="center"/>
    </xf>
    <xf numFmtId="0" fontId="4" fillId="3" borderId="46" xfId="0" applyFont="1" applyFill="1" applyBorder="1">
      <alignment vertical="center"/>
    </xf>
    <xf numFmtId="0" fontId="4" fillId="3" borderId="47" xfId="0" applyFont="1" applyFill="1" applyBorder="1">
      <alignment vertical="center"/>
    </xf>
    <xf numFmtId="0" fontId="7" fillId="3" borderId="48" xfId="0" applyFont="1" applyFill="1" applyBorder="1">
      <alignment vertical="center"/>
    </xf>
    <xf numFmtId="0" fontId="7" fillId="3" borderId="49" xfId="0" applyFont="1" applyFill="1" applyBorder="1">
      <alignment vertical="center"/>
    </xf>
    <xf numFmtId="0" fontId="4" fillId="3" borderId="50"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7" fillId="3" borderId="0" xfId="0" applyFont="1" applyFill="1" applyBorder="1" applyAlignment="1">
      <alignment horizontal="center" vertical="center" shrinkToFit="1"/>
    </xf>
    <xf numFmtId="0" fontId="4" fillId="0" borderId="42" xfId="0" applyFont="1" applyBorder="1" applyAlignment="1" applyProtection="1">
      <alignment horizontal="center" vertical="center" shrinkToFit="1"/>
      <protection locked="0"/>
    </xf>
    <xf numFmtId="0" fontId="4" fillId="2" borderId="1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0" borderId="4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2" borderId="21" xfId="0" applyFont="1" applyFill="1" applyBorder="1" applyAlignment="1">
      <alignment horizontal="center" vertical="center" shrinkToFit="1"/>
    </xf>
    <xf numFmtId="0" fontId="4" fillId="0" borderId="36" xfId="0" applyFont="1" applyBorder="1" applyAlignment="1" applyProtection="1">
      <alignment horizontal="center" vertical="center" shrinkToFit="1"/>
      <protection locked="0"/>
    </xf>
    <xf numFmtId="0" fontId="10" fillId="0" borderId="3" xfId="0" applyFont="1" applyBorder="1" applyAlignment="1">
      <alignment horizontal="center" vertical="center" shrinkToFit="1"/>
    </xf>
    <xf numFmtId="0" fontId="10" fillId="0" borderId="17" xfId="0" applyFont="1" applyBorder="1" applyAlignment="1">
      <alignment horizontal="center" vertical="center" shrinkToFit="1"/>
    </xf>
    <xf numFmtId="0" fontId="4" fillId="0" borderId="1" xfId="0" applyFont="1" applyFill="1" applyBorder="1" applyAlignment="1" applyProtection="1">
      <alignment horizontal="center"/>
      <protection locked="0"/>
    </xf>
    <xf numFmtId="0" fontId="20" fillId="0" borderId="1" xfId="0" applyFont="1" applyFill="1" applyBorder="1" applyAlignment="1" applyProtection="1">
      <alignment horizontal="center"/>
      <protection locked="0"/>
    </xf>
    <xf numFmtId="0" fontId="13" fillId="2" borderId="19"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6" fillId="0" borderId="1" xfId="0" applyFont="1" applyFill="1" applyBorder="1" applyAlignment="1" applyProtection="1">
      <alignment horizontal="center"/>
      <protection locked="0"/>
    </xf>
    <xf numFmtId="0" fontId="4" fillId="0" borderId="41"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176" fontId="4" fillId="0" borderId="32" xfId="0" applyNumberFormat="1" applyFont="1" applyBorder="1" applyAlignment="1" applyProtection="1">
      <alignment horizontal="center" vertical="center" shrinkToFit="1"/>
      <protection locked="0"/>
    </xf>
    <xf numFmtId="176" fontId="4" fillId="0" borderId="33" xfId="0" applyNumberFormat="1" applyFont="1" applyBorder="1" applyAlignment="1" applyProtection="1">
      <alignment horizontal="center" vertical="center" shrinkToFit="1"/>
      <protection locked="0"/>
    </xf>
    <xf numFmtId="177" fontId="4" fillId="0" borderId="24" xfId="0" applyNumberFormat="1" applyFont="1" applyBorder="1" applyAlignment="1">
      <alignment horizontal="center" vertical="center" shrinkToFit="1"/>
    </xf>
    <xf numFmtId="177" fontId="4" fillId="0" borderId="25" xfId="0" applyNumberFormat="1" applyFont="1" applyBorder="1" applyAlignment="1">
      <alignment horizontal="center" vertical="center" shrinkToFit="1"/>
    </xf>
    <xf numFmtId="176" fontId="4" fillId="0" borderId="34" xfId="0" applyNumberFormat="1" applyFont="1" applyBorder="1" applyAlignment="1" applyProtection="1">
      <alignment horizontal="center" vertical="center" shrinkToFit="1"/>
      <protection locked="0"/>
    </xf>
    <xf numFmtId="0" fontId="3" fillId="3" borderId="0" xfId="0" applyFont="1" applyFill="1" applyAlignment="1">
      <alignment horizontal="left" vertical="center"/>
    </xf>
    <xf numFmtId="0" fontId="17" fillId="3" borderId="0" xfId="0" applyFont="1" applyFill="1" applyBorder="1" applyAlignment="1">
      <alignment vertical="center" shrinkToFit="1"/>
    </xf>
    <xf numFmtId="0" fontId="4" fillId="2" borderId="17"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23" fillId="5" borderId="0" xfId="0" applyFont="1" applyFill="1" applyAlignment="1">
      <alignment horizontal="left" vertical="center"/>
    </xf>
    <xf numFmtId="0" fontId="5" fillId="5" borderId="0" xfId="0" applyFont="1" applyFill="1" applyAlignment="1">
      <alignment horizontal="center" vertical="center"/>
    </xf>
    <xf numFmtId="0" fontId="3" fillId="5" borderId="0" xfId="0" applyFont="1" applyFill="1" applyAlignment="1">
      <alignment horizontal="right" vertical="center"/>
    </xf>
    <xf numFmtId="0" fontId="2" fillId="3" borderId="0" xfId="0" applyFont="1" applyFill="1" applyAlignment="1">
      <alignment horizont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 xfId="0" applyFont="1" applyFill="1" applyBorder="1" applyAlignment="1" applyProtection="1">
      <alignment horizontal="center"/>
      <protection locked="0"/>
    </xf>
    <xf numFmtId="0" fontId="7" fillId="3" borderId="0" xfId="0" applyFont="1" applyFill="1" applyBorder="1" applyAlignment="1">
      <alignment horizontal="center" vertical="center" wrapText="1" shrinkToFit="1"/>
    </xf>
    <xf numFmtId="0" fontId="8" fillId="3" borderId="1"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2" fillId="2" borderId="76" xfId="0" applyFont="1" applyFill="1" applyBorder="1" applyAlignment="1">
      <alignment horizontal="center" vertical="center" shrinkToFit="1"/>
    </xf>
    <xf numFmtId="0" fontId="12" fillId="2" borderId="77" xfId="0" applyFont="1" applyFill="1" applyBorder="1" applyAlignment="1">
      <alignment horizontal="center" vertical="center" shrinkToFit="1"/>
    </xf>
    <xf numFmtId="0" fontId="12" fillId="2" borderId="78" xfId="0" applyFont="1" applyFill="1" applyBorder="1" applyAlignment="1">
      <alignment horizontal="center" vertical="center" shrinkToFit="1"/>
    </xf>
    <xf numFmtId="0" fontId="4" fillId="0" borderId="19"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1" xfId="0" applyFont="1" applyBorder="1" applyAlignment="1">
      <alignment horizontal="center" vertical="center" shrinkToFit="1"/>
    </xf>
    <xf numFmtId="0" fontId="7" fillId="3" borderId="0" xfId="0" applyFont="1" applyFill="1" applyAlignment="1">
      <alignment horizontal="left"/>
    </xf>
    <xf numFmtId="0" fontId="7" fillId="3" borderId="1" xfId="0" applyFont="1" applyFill="1" applyBorder="1" applyAlignment="1">
      <alignment horizontal="left"/>
    </xf>
    <xf numFmtId="0" fontId="8" fillId="0" borderId="2" xfId="0" applyFont="1" applyBorder="1" applyAlignment="1">
      <alignment horizontal="left" vertical="center" wrapText="1" shrinkToFit="1"/>
    </xf>
    <xf numFmtId="0" fontId="8" fillId="0" borderId="3"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4" fillId="0" borderId="29" xfId="0" applyFont="1" applyBorder="1" applyAlignment="1">
      <alignment horizontal="center" vertical="center" shrinkToFit="1"/>
    </xf>
    <xf numFmtId="0" fontId="11" fillId="0" borderId="11" xfId="0" applyFont="1" applyBorder="1" applyAlignment="1">
      <alignment vertical="center" shrinkToFit="1"/>
    </xf>
    <xf numFmtId="0" fontId="11" fillId="0" borderId="72" xfId="0" applyFont="1" applyBorder="1" applyAlignment="1">
      <alignment vertical="center" shrinkToFit="1"/>
    </xf>
    <xf numFmtId="0" fontId="11" fillId="0" borderId="73" xfId="0" applyFont="1" applyBorder="1" applyAlignment="1">
      <alignment vertical="center" shrinkToFit="1"/>
    </xf>
    <xf numFmtId="0" fontId="11" fillId="0" borderId="12" xfId="0" applyFont="1" applyBorder="1" applyAlignment="1">
      <alignment vertical="center" shrinkToFit="1"/>
    </xf>
    <xf numFmtId="0" fontId="11" fillId="0" borderId="74" xfId="0" applyFont="1" applyBorder="1" applyAlignment="1">
      <alignment vertical="center" shrinkToFit="1"/>
    </xf>
    <xf numFmtId="0" fontId="11" fillId="0" borderId="75" xfId="0" applyFont="1" applyBorder="1" applyAlignment="1">
      <alignment vertical="center" shrinkToFit="1"/>
    </xf>
    <xf numFmtId="14" fontId="22" fillId="3" borderId="0" xfId="0" applyNumberFormat="1" applyFont="1" applyFill="1" applyAlignment="1">
      <alignment horizontal="center" vertical="center"/>
    </xf>
    <xf numFmtId="0" fontId="3" fillId="3" borderId="0" xfId="0" applyFont="1" applyFill="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7" fillId="4" borderId="20" xfId="0" applyFont="1" applyFill="1" applyBorder="1" applyAlignment="1">
      <alignment horizontal="center" vertical="center" shrinkToFit="1"/>
    </xf>
    <xf numFmtId="0" fontId="17" fillId="4" borderId="71" xfId="0" applyFont="1" applyFill="1" applyBorder="1" applyAlignment="1">
      <alignment horizontal="center" vertical="center" shrinkToFit="1"/>
    </xf>
    <xf numFmtId="0" fontId="17" fillId="4" borderId="30"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8" fillId="4" borderId="71" xfId="0" applyFont="1" applyFill="1" applyBorder="1" applyAlignment="1">
      <alignment horizontal="center" vertical="center" shrinkToFit="1"/>
    </xf>
    <xf numFmtId="0" fontId="8" fillId="4" borderId="30" xfId="0" applyFont="1" applyFill="1" applyBorder="1" applyAlignment="1">
      <alignment horizontal="center" vertical="center" shrinkToFit="1"/>
    </xf>
    <xf numFmtId="0" fontId="11" fillId="2" borderId="76" xfId="0" applyFont="1" applyFill="1" applyBorder="1" applyAlignment="1">
      <alignment horizontal="center" vertical="center" shrinkToFit="1"/>
    </xf>
    <xf numFmtId="0" fontId="11" fillId="2" borderId="77" xfId="0" applyFont="1" applyFill="1" applyBorder="1" applyAlignment="1">
      <alignment horizontal="center" vertical="center" shrinkToFit="1"/>
    </xf>
    <xf numFmtId="0" fontId="11" fillId="2" borderId="7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2" fillId="2" borderId="11" xfId="0" applyFont="1" applyFill="1" applyBorder="1" applyAlignment="1">
      <alignment vertical="center" shrinkToFit="1"/>
    </xf>
    <xf numFmtId="0" fontId="12" fillId="2" borderId="72" xfId="0" applyFont="1" applyFill="1" applyBorder="1" applyAlignment="1">
      <alignment vertical="center" shrinkToFit="1"/>
    </xf>
    <xf numFmtId="0" fontId="12" fillId="2" borderId="79" xfId="0" applyFont="1" applyFill="1" applyBorder="1" applyAlignment="1">
      <alignment vertical="center" shrinkToFit="1"/>
    </xf>
    <xf numFmtId="0" fontId="12" fillId="2" borderId="12" xfId="0" applyFont="1" applyFill="1" applyBorder="1" applyAlignment="1">
      <alignment vertical="center" shrinkToFit="1"/>
    </xf>
    <xf numFmtId="0" fontId="12" fillId="2" borderId="74" xfId="0" applyFont="1" applyFill="1" applyBorder="1" applyAlignment="1">
      <alignment vertical="center" shrinkToFit="1"/>
    </xf>
    <xf numFmtId="0" fontId="12" fillId="2" borderId="80" xfId="0" applyFont="1" applyFill="1" applyBorder="1" applyAlignment="1">
      <alignment vertical="center" shrinkToFit="1"/>
    </xf>
    <xf numFmtId="0" fontId="7" fillId="3" borderId="0"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4" fillId="0" borderId="5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16" fillId="2" borderId="30"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4" fillId="0" borderId="55" xfId="0" applyFont="1" applyBorder="1" applyAlignment="1" applyProtection="1">
      <alignment horizontal="center" vertical="center" shrinkToFit="1"/>
      <protection locked="0"/>
    </xf>
    <xf numFmtId="0" fontId="4" fillId="2" borderId="1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12" fillId="2" borderId="6" xfId="0" applyFont="1" applyFill="1" applyBorder="1" applyAlignment="1">
      <alignment horizontal="left" vertical="center" shrinkToFit="1"/>
    </xf>
    <xf numFmtId="0" fontId="12" fillId="2" borderId="7" xfId="0" applyFont="1" applyFill="1" applyBorder="1" applyAlignment="1">
      <alignment horizontal="left" vertical="center" shrinkToFit="1"/>
    </xf>
    <xf numFmtId="0" fontId="4" fillId="2" borderId="15"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2" fillId="2" borderId="3" xfId="0" applyFont="1" applyFill="1" applyBorder="1" applyAlignment="1">
      <alignment horizontal="left" vertical="center" shrinkToFit="1"/>
    </xf>
    <xf numFmtId="0" fontId="12" fillId="2" borderId="4" xfId="0" applyFont="1" applyFill="1" applyBorder="1" applyAlignment="1">
      <alignment horizontal="left" vertical="center" shrinkToFit="1"/>
    </xf>
    <xf numFmtId="0" fontId="4" fillId="2" borderId="2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66"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11" fillId="0" borderId="6" xfId="0" applyFont="1" applyBorder="1" applyAlignment="1">
      <alignment horizontal="left" vertical="center" shrinkToFit="1"/>
    </xf>
    <xf numFmtId="0" fontId="11" fillId="0" borderId="12" xfId="0" applyFont="1" applyBorder="1" applyAlignment="1">
      <alignment horizontal="left" vertical="center" shrinkToFit="1"/>
    </xf>
    <xf numFmtId="0" fontId="4" fillId="0" borderId="6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0" borderId="65"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11" fillId="0" borderId="3" xfId="0" applyFont="1" applyBorder="1" applyAlignment="1">
      <alignment horizontal="left" vertical="center" shrinkToFit="1"/>
    </xf>
    <xf numFmtId="0" fontId="11" fillId="0" borderId="11" xfId="0" applyFont="1" applyBorder="1" applyAlignment="1">
      <alignment horizontal="left" vertical="center" shrinkToFit="1"/>
    </xf>
    <xf numFmtId="0" fontId="4" fillId="0" borderId="57" xfId="0" applyFont="1" applyBorder="1" applyAlignment="1" applyProtection="1">
      <alignment horizontal="center" vertical="center" shrinkToFit="1"/>
      <protection locked="0"/>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4" fillId="0" borderId="32" xfId="0" applyFont="1" applyBorder="1" applyAlignment="1" applyProtection="1">
      <alignment horizontal="center" vertical="center" shrinkToFit="1"/>
      <protection locked="0"/>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4" fillId="0" borderId="24" xfId="0" applyFont="1" applyBorder="1" applyAlignment="1">
      <alignment horizontal="center" vertical="center" shrinkToFit="1"/>
    </xf>
    <xf numFmtId="0" fontId="20" fillId="0" borderId="1"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cellXfs>
  <cellStyles count="1">
    <cellStyle name="標準" xfId="0" builtinId="0"/>
  </cellStyles>
  <dxfs count="2">
    <dxf>
      <font>
        <color auto="1"/>
      </font>
      <fill>
        <patternFill>
          <bgColor rgb="FFFFFF00"/>
        </patternFill>
      </fill>
    </dxf>
    <dxf>
      <font>
        <color auto="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66675</xdr:colOff>
      <xdr:row>9</xdr:row>
      <xdr:rowOff>19050</xdr:rowOff>
    </xdr:from>
    <xdr:to>
      <xdr:col>44</xdr:col>
      <xdr:colOff>9525</xdr:colOff>
      <xdr:row>14</xdr:row>
      <xdr:rowOff>0</xdr:rowOff>
    </xdr:to>
    <xdr:sp macro="" textlink="">
      <xdr:nvSpPr>
        <xdr:cNvPr id="2" name="右中かっこ 1"/>
        <xdr:cNvSpPr/>
      </xdr:nvSpPr>
      <xdr:spPr>
        <a:xfrm>
          <a:off x="12020550" y="2638425"/>
          <a:ext cx="190500" cy="15049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81</xdr:col>
      <xdr:colOff>66675</xdr:colOff>
      <xdr:row>9</xdr:row>
      <xdr:rowOff>19050</xdr:rowOff>
    </xdr:from>
    <xdr:to>
      <xdr:col>83</xdr:col>
      <xdr:colOff>9525</xdr:colOff>
      <xdr:row>14</xdr:row>
      <xdr:rowOff>0</xdr:rowOff>
    </xdr:to>
    <xdr:sp macro="" textlink="">
      <xdr:nvSpPr>
        <xdr:cNvPr id="2" name="右中かっこ 1"/>
        <xdr:cNvSpPr/>
      </xdr:nvSpPr>
      <xdr:spPr>
        <a:xfrm>
          <a:off x="12039600" y="2352675"/>
          <a:ext cx="190500" cy="15049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xdr:row>
      <xdr:rowOff>114300</xdr:rowOff>
    </xdr:from>
    <xdr:to>
      <xdr:col>12</xdr:col>
      <xdr:colOff>19050</xdr:colOff>
      <xdr:row>3</xdr:row>
      <xdr:rowOff>57150</xdr:rowOff>
    </xdr:to>
    <xdr:sp macro="" textlink="">
      <xdr:nvSpPr>
        <xdr:cNvPr id="20" name="角丸四角形 19"/>
        <xdr:cNvSpPr/>
      </xdr:nvSpPr>
      <xdr:spPr>
        <a:xfrm>
          <a:off x="57150" y="400050"/>
          <a:ext cx="1495425" cy="3714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152400</xdr:rowOff>
    </xdr:from>
    <xdr:to>
      <xdr:col>14</xdr:col>
      <xdr:colOff>123826</xdr:colOff>
      <xdr:row>1</xdr:row>
      <xdr:rowOff>171450</xdr:rowOff>
    </xdr:to>
    <xdr:sp macro="" textlink="">
      <xdr:nvSpPr>
        <xdr:cNvPr id="21" name="テキスト ボックス 20"/>
        <xdr:cNvSpPr txBox="1"/>
      </xdr:nvSpPr>
      <xdr:spPr>
        <a:xfrm>
          <a:off x="0" y="152400"/>
          <a:ext cx="19240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実績年月を記入してください。</a:t>
          </a:r>
        </a:p>
      </xdr:txBody>
    </xdr:sp>
    <xdr:clientData/>
  </xdr:twoCellAnchor>
  <xdr:twoCellAnchor>
    <xdr:from>
      <xdr:col>13</xdr:col>
      <xdr:colOff>95250</xdr:colOff>
      <xdr:row>4</xdr:row>
      <xdr:rowOff>295275</xdr:rowOff>
    </xdr:from>
    <xdr:to>
      <xdr:col>78</xdr:col>
      <xdr:colOff>28575</xdr:colOff>
      <xdr:row>5</xdr:row>
      <xdr:rowOff>295275</xdr:rowOff>
    </xdr:to>
    <xdr:sp macro="" textlink="">
      <xdr:nvSpPr>
        <xdr:cNvPr id="23" name="角丸四角形 22"/>
        <xdr:cNvSpPr/>
      </xdr:nvSpPr>
      <xdr:spPr>
        <a:xfrm>
          <a:off x="1762125" y="1104900"/>
          <a:ext cx="9782175" cy="3048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123825</xdr:colOff>
      <xdr:row>1</xdr:row>
      <xdr:rowOff>38100</xdr:rowOff>
    </xdr:from>
    <xdr:to>
      <xdr:col>29</xdr:col>
      <xdr:colOff>0</xdr:colOff>
      <xdr:row>2</xdr:row>
      <xdr:rowOff>123825</xdr:rowOff>
    </xdr:to>
    <xdr:sp macro="" textlink="">
      <xdr:nvSpPr>
        <xdr:cNvPr id="24" name="テキスト ボックス 23"/>
        <xdr:cNvSpPr txBox="1"/>
      </xdr:nvSpPr>
      <xdr:spPr>
        <a:xfrm>
          <a:off x="1790700" y="323850"/>
          <a:ext cx="22574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実績月の曜日を入力してください。</a:t>
          </a:r>
        </a:p>
      </xdr:txBody>
    </xdr:sp>
    <xdr:clientData/>
  </xdr:twoCellAnchor>
  <xdr:twoCellAnchor>
    <xdr:from>
      <xdr:col>18</xdr:col>
      <xdr:colOff>142875</xdr:colOff>
      <xdr:row>2</xdr:row>
      <xdr:rowOff>28575</xdr:rowOff>
    </xdr:from>
    <xdr:to>
      <xdr:col>20</xdr:col>
      <xdr:colOff>28575</xdr:colOff>
      <xdr:row>4</xdr:row>
      <xdr:rowOff>295275</xdr:rowOff>
    </xdr:to>
    <xdr:cxnSp macro="">
      <xdr:nvCxnSpPr>
        <xdr:cNvPr id="25" name="直線矢印コネクタ 24"/>
        <xdr:cNvCxnSpPr/>
      </xdr:nvCxnSpPr>
      <xdr:spPr>
        <a:xfrm flipH="1">
          <a:off x="2514600" y="533400"/>
          <a:ext cx="190500" cy="5715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104776</xdr:colOff>
      <xdr:row>5</xdr:row>
      <xdr:rowOff>276225</xdr:rowOff>
    </xdr:from>
    <xdr:to>
      <xdr:col>38</xdr:col>
      <xdr:colOff>47626</xdr:colOff>
      <xdr:row>9</xdr:row>
      <xdr:rowOff>0</xdr:rowOff>
    </xdr:to>
    <xdr:sp macro="" textlink="">
      <xdr:nvSpPr>
        <xdr:cNvPr id="26" name="角丸四角形 25"/>
        <xdr:cNvSpPr/>
      </xdr:nvSpPr>
      <xdr:spPr>
        <a:xfrm>
          <a:off x="4762501" y="1390650"/>
          <a:ext cx="704850" cy="9429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114301</xdr:colOff>
      <xdr:row>1</xdr:row>
      <xdr:rowOff>47624</xdr:rowOff>
    </xdr:from>
    <xdr:to>
      <xdr:col>39</xdr:col>
      <xdr:colOff>104775</xdr:colOff>
      <xdr:row>4</xdr:row>
      <xdr:rowOff>66674</xdr:rowOff>
    </xdr:to>
    <xdr:sp macro="" textlink="">
      <xdr:nvSpPr>
        <xdr:cNvPr id="27" name="テキスト ボックス 26"/>
        <xdr:cNvSpPr txBox="1"/>
      </xdr:nvSpPr>
      <xdr:spPr>
        <a:xfrm>
          <a:off x="4314826" y="333374"/>
          <a:ext cx="1362074"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休業日は斜線「／」</a:t>
          </a:r>
          <a:endParaRPr kumimoji="1" lang="en-US" altLang="ja-JP" sz="900" b="1">
            <a:solidFill>
              <a:srgbClr val="FF0000"/>
            </a:solidFill>
          </a:endParaRPr>
        </a:p>
        <a:p>
          <a:r>
            <a:rPr kumimoji="1" lang="ja-JP" altLang="en-US" sz="900" b="1">
              <a:solidFill>
                <a:srgbClr val="FF0000"/>
              </a:solidFill>
            </a:rPr>
            <a:t>としてください。</a:t>
          </a:r>
        </a:p>
      </xdr:txBody>
    </xdr:sp>
    <xdr:clientData/>
  </xdr:twoCellAnchor>
  <xdr:twoCellAnchor>
    <xdr:from>
      <xdr:col>33</xdr:col>
      <xdr:colOff>104776</xdr:colOff>
      <xdr:row>3</xdr:row>
      <xdr:rowOff>9525</xdr:rowOff>
    </xdr:from>
    <xdr:to>
      <xdr:col>34</xdr:col>
      <xdr:colOff>47625</xdr:colOff>
      <xdr:row>6</xdr:row>
      <xdr:rowOff>171450</xdr:rowOff>
    </xdr:to>
    <xdr:cxnSp macro="">
      <xdr:nvCxnSpPr>
        <xdr:cNvPr id="28" name="直線矢印コネクタ 27"/>
        <xdr:cNvCxnSpPr/>
      </xdr:nvCxnSpPr>
      <xdr:spPr>
        <a:xfrm>
          <a:off x="4762501" y="723900"/>
          <a:ext cx="95249" cy="8667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114300</xdr:colOff>
      <xdr:row>6</xdr:row>
      <xdr:rowOff>0</xdr:rowOff>
    </xdr:from>
    <xdr:to>
      <xdr:col>46</xdr:col>
      <xdr:colOff>38100</xdr:colOff>
      <xdr:row>15</xdr:row>
      <xdr:rowOff>38100</xdr:rowOff>
    </xdr:to>
    <xdr:sp macro="" textlink="">
      <xdr:nvSpPr>
        <xdr:cNvPr id="29" name="角丸四角形 28"/>
        <xdr:cNvSpPr/>
      </xdr:nvSpPr>
      <xdr:spPr>
        <a:xfrm>
          <a:off x="6296025" y="1419225"/>
          <a:ext cx="381000" cy="27813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152399</xdr:colOff>
      <xdr:row>1</xdr:row>
      <xdr:rowOff>9524</xdr:rowOff>
    </xdr:from>
    <xdr:to>
      <xdr:col>56</xdr:col>
      <xdr:colOff>66674</xdr:colOff>
      <xdr:row>4</xdr:row>
      <xdr:rowOff>66675</xdr:rowOff>
    </xdr:to>
    <xdr:sp macro="" textlink="">
      <xdr:nvSpPr>
        <xdr:cNvPr id="30" name="テキスト ボックス 29"/>
        <xdr:cNvSpPr txBox="1"/>
      </xdr:nvSpPr>
      <xdr:spPr>
        <a:xfrm>
          <a:off x="6029324" y="295274"/>
          <a:ext cx="2200275"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営業日のうち、医療的ケア児の</a:t>
          </a:r>
          <a:endParaRPr kumimoji="1" lang="en-US" altLang="ja-JP" sz="900" b="1">
            <a:solidFill>
              <a:srgbClr val="FF0000"/>
            </a:solidFill>
          </a:endParaRPr>
        </a:p>
        <a:p>
          <a:r>
            <a:rPr kumimoji="1" lang="ja-JP" altLang="en-US" sz="900" b="1">
              <a:solidFill>
                <a:srgbClr val="FF0000"/>
              </a:solidFill>
            </a:rPr>
            <a:t>利用がない日は空白としてください。</a:t>
          </a:r>
        </a:p>
      </xdr:txBody>
    </xdr:sp>
    <xdr:clientData/>
  </xdr:twoCellAnchor>
  <xdr:twoCellAnchor>
    <xdr:from>
      <xdr:col>45</xdr:col>
      <xdr:colOff>0</xdr:colOff>
      <xdr:row>3</xdr:row>
      <xdr:rowOff>19049</xdr:rowOff>
    </xdr:from>
    <xdr:to>
      <xdr:col>46</xdr:col>
      <xdr:colOff>95250</xdr:colOff>
      <xdr:row>6</xdr:row>
      <xdr:rowOff>171450</xdr:rowOff>
    </xdr:to>
    <xdr:cxnSp macro="">
      <xdr:nvCxnSpPr>
        <xdr:cNvPr id="31" name="直線矢印コネクタ 30"/>
        <xdr:cNvCxnSpPr/>
      </xdr:nvCxnSpPr>
      <xdr:spPr>
        <a:xfrm flipH="1">
          <a:off x="6486525" y="733424"/>
          <a:ext cx="247650" cy="857251"/>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114300</xdr:colOff>
      <xdr:row>12</xdr:row>
      <xdr:rowOff>295275</xdr:rowOff>
    </xdr:from>
    <xdr:to>
      <xdr:col>62</xdr:col>
      <xdr:colOff>38100</xdr:colOff>
      <xdr:row>15</xdr:row>
      <xdr:rowOff>38100</xdr:rowOff>
    </xdr:to>
    <xdr:sp macro="" textlink="">
      <xdr:nvSpPr>
        <xdr:cNvPr id="32" name="角丸四角形 31"/>
        <xdr:cNvSpPr/>
      </xdr:nvSpPr>
      <xdr:spPr>
        <a:xfrm>
          <a:off x="7515225" y="3543300"/>
          <a:ext cx="1600200" cy="6572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142874</xdr:colOff>
      <xdr:row>19</xdr:row>
      <xdr:rowOff>180975</xdr:rowOff>
    </xdr:from>
    <xdr:to>
      <xdr:col>76</xdr:col>
      <xdr:colOff>152399</xdr:colOff>
      <xdr:row>22</xdr:row>
      <xdr:rowOff>114300</xdr:rowOff>
    </xdr:to>
    <xdr:sp macro="" textlink="">
      <xdr:nvSpPr>
        <xdr:cNvPr id="33" name="テキスト ボックス 32"/>
        <xdr:cNvSpPr txBox="1"/>
      </xdr:nvSpPr>
      <xdr:spPr>
        <a:xfrm>
          <a:off x="8458199" y="5143500"/>
          <a:ext cx="290512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日ごとに③が➁を上回る必要はありません。</a:t>
          </a:r>
          <a:endParaRPr kumimoji="1" lang="en-US" altLang="ja-JP" sz="900" b="1">
            <a:solidFill>
              <a:srgbClr val="FF0000"/>
            </a:solidFill>
          </a:endParaRPr>
        </a:p>
        <a:p>
          <a:r>
            <a:rPr kumimoji="1" lang="en-US" altLang="ja-JP" sz="900" b="1">
              <a:solidFill>
                <a:srgbClr val="FF0000"/>
              </a:solidFill>
            </a:rPr>
            <a:t>1</a:t>
          </a:r>
          <a:r>
            <a:rPr kumimoji="1" lang="ja-JP" altLang="en-US" sz="900" b="1">
              <a:solidFill>
                <a:srgbClr val="FF0000"/>
              </a:solidFill>
            </a:rPr>
            <a:t>カ月の合計で③が➁を上回れば算定可能です。</a:t>
          </a:r>
          <a:endParaRPr kumimoji="1" lang="en-US" altLang="ja-JP" sz="900" b="1">
            <a:solidFill>
              <a:srgbClr val="FF0000"/>
            </a:solidFill>
          </a:endParaRPr>
        </a:p>
      </xdr:txBody>
    </xdr:sp>
    <xdr:clientData/>
  </xdr:twoCellAnchor>
  <xdr:twoCellAnchor>
    <xdr:from>
      <xdr:col>78</xdr:col>
      <xdr:colOff>19050</xdr:colOff>
      <xdr:row>12</xdr:row>
      <xdr:rowOff>276226</xdr:rowOff>
    </xdr:from>
    <xdr:to>
      <xdr:col>80</xdr:col>
      <xdr:colOff>133350</xdr:colOff>
      <xdr:row>15</xdr:row>
      <xdr:rowOff>47626</xdr:rowOff>
    </xdr:to>
    <xdr:sp macro="" textlink="">
      <xdr:nvSpPr>
        <xdr:cNvPr id="34" name="角丸四角形 33"/>
        <xdr:cNvSpPr/>
      </xdr:nvSpPr>
      <xdr:spPr>
        <a:xfrm>
          <a:off x="11534775" y="3524251"/>
          <a:ext cx="419100" cy="6858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123826</xdr:colOff>
      <xdr:row>14</xdr:row>
      <xdr:rowOff>247651</xdr:rowOff>
    </xdr:from>
    <xdr:to>
      <xdr:col>58</xdr:col>
      <xdr:colOff>66675</xdr:colOff>
      <xdr:row>19</xdr:row>
      <xdr:rowOff>123825</xdr:rowOff>
    </xdr:to>
    <xdr:cxnSp macro="">
      <xdr:nvCxnSpPr>
        <xdr:cNvPr id="35" name="直線矢印コネクタ 34"/>
        <xdr:cNvCxnSpPr/>
      </xdr:nvCxnSpPr>
      <xdr:spPr>
        <a:xfrm flipH="1" flipV="1">
          <a:off x="8286751" y="4105276"/>
          <a:ext cx="247649" cy="981074"/>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123825</xdr:colOff>
      <xdr:row>14</xdr:row>
      <xdr:rowOff>209552</xdr:rowOff>
    </xdr:from>
    <xdr:to>
      <xdr:col>78</xdr:col>
      <xdr:colOff>57150</xdr:colOff>
      <xdr:row>19</xdr:row>
      <xdr:rowOff>219075</xdr:rowOff>
    </xdr:to>
    <xdr:cxnSp macro="">
      <xdr:nvCxnSpPr>
        <xdr:cNvPr id="36" name="直線矢印コネクタ 35"/>
        <xdr:cNvCxnSpPr/>
      </xdr:nvCxnSpPr>
      <xdr:spPr>
        <a:xfrm flipV="1">
          <a:off x="10725150" y="4067177"/>
          <a:ext cx="847725" cy="1114423"/>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0"/>
  <sheetViews>
    <sheetView showZeros="0" tabSelected="1" view="pageBreakPreview" zoomScale="90" zoomScaleNormal="100" zoomScaleSheetLayoutView="90" workbookViewId="0">
      <selection activeCell="K3" sqref="K3:AK4"/>
    </sheetView>
  </sheetViews>
  <sheetFormatPr defaultRowHeight="10.5" x14ac:dyDescent="0.4"/>
  <cols>
    <col min="1" max="1" width="0.875" style="6" customWidth="1"/>
    <col min="2" max="42" width="3.875" style="6" customWidth="1"/>
    <col min="43" max="55" width="1.625" style="6" customWidth="1"/>
    <col min="56" max="109" width="1.375" style="6" customWidth="1"/>
    <col min="110" max="16384" width="9" style="6"/>
  </cols>
  <sheetData>
    <row r="1" spans="2:52" s="1" customFormat="1" ht="22.5" customHeight="1" x14ac:dyDescent="0.2">
      <c r="B1" s="59" t="s">
        <v>53</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2:52" s="1" customFormat="1" ht="17.25" customHeight="1" x14ac:dyDescent="0.4">
      <c r="B2" s="56" t="s">
        <v>54</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8"/>
      <c r="AM2" s="58"/>
      <c r="AN2" s="58"/>
      <c r="AO2" s="58"/>
    </row>
    <row r="3" spans="2:52" s="1" customFormat="1" ht="16.5" customHeight="1" x14ac:dyDescent="0.15">
      <c r="B3" s="64" t="s">
        <v>7</v>
      </c>
      <c r="C3" s="64"/>
      <c r="D3" s="64"/>
      <c r="E3" s="40">
        <v>4</v>
      </c>
      <c r="F3" s="39" t="s">
        <v>32</v>
      </c>
      <c r="G3" s="44">
        <v>7</v>
      </c>
      <c r="H3" s="39" t="s">
        <v>33</v>
      </c>
      <c r="I3" s="89">
        <f>DATE(118+E3,G3,1)</f>
        <v>44743</v>
      </c>
      <c r="J3" s="89"/>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4"/>
      <c r="AM3" s="4"/>
      <c r="AN3" s="4"/>
      <c r="AO3" s="4"/>
    </row>
    <row r="4" spans="2:52" s="1" customFormat="1" ht="7.5" customHeight="1" x14ac:dyDescent="0.4">
      <c r="B4" s="5"/>
      <c r="C4" s="5"/>
      <c r="D4" s="5"/>
      <c r="E4" s="5"/>
      <c r="F4" s="5"/>
      <c r="G4" s="5"/>
      <c r="H4" s="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4"/>
      <c r="AM4" s="4"/>
      <c r="AN4" s="4"/>
      <c r="AO4" s="4"/>
    </row>
    <row r="5" spans="2:52" ht="24" customHeight="1" thickBot="1" x14ac:dyDescent="0.45">
      <c r="B5" s="60"/>
      <c r="C5" s="61"/>
      <c r="D5" s="61"/>
      <c r="E5" s="61"/>
      <c r="F5" s="61"/>
      <c r="G5" s="61"/>
      <c r="H5" s="61"/>
      <c r="I5" s="61"/>
      <c r="J5" s="37" t="s">
        <v>5</v>
      </c>
      <c r="K5" s="49">
        <f>I3</f>
        <v>44743</v>
      </c>
      <c r="L5" s="50">
        <f>K5+1</f>
        <v>44744</v>
      </c>
      <c r="M5" s="50">
        <f t="shared" ref="M5:AL5" si="0">L5+1</f>
        <v>44745</v>
      </c>
      <c r="N5" s="50">
        <f t="shared" si="0"/>
        <v>44746</v>
      </c>
      <c r="O5" s="50">
        <f t="shared" si="0"/>
        <v>44747</v>
      </c>
      <c r="P5" s="50">
        <f t="shared" si="0"/>
        <v>44748</v>
      </c>
      <c r="Q5" s="50">
        <f t="shared" si="0"/>
        <v>44749</v>
      </c>
      <c r="R5" s="50">
        <f t="shared" si="0"/>
        <v>44750</v>
      </c>
      <c r="S5" s="50">
        <f t="shared" si="0"/>
        <v>44751</v>
      </c>
      <c r="T5" s="50">
        <f t="shared" si="0"/>
        <v>44752</v>
      </c>
      <c r="U5" s="50">
        <f t="shared" si="0"/>
        <v>44753</v>
      </c>
      <c r="V5" s="50">
        <f t="shared" si="0"/>
        <v>44754</v>
      </c>
      <c r="W5" s="50">
        <f t="shared" si="0"/>
        <v>44755</v>
      </c>
      <c r="X5" s="50">
        <f t="shared" si="0"/>
        <v>44756</v>
      </c>
      <c r="Y5" s="50">
        <f t="shared" si="0"/>
        <v>44757</v>
      </c>
      <c r="Z5" s="50">
        <f t="shared" si="0"/>
        <v>44758</v>
      </c>
      <c r="AA5" s="50">
        <f t="shared" si="0"/>
        <v>44759</v>
      </c>
      <c r="AB5" s="50">
        <f t="shared" si="0"/>
        <v>44760</v>
      </c>
      <c r="AC5" s="50">
        <f t="shared" si="0"/>
        <v>44761</v>
      </c>
      <c r="AD5" s="50">
        <f t="shared" si="0"/>
        <v>44762</v>
      </c>
      <c r="AE5" s="50">
        <f t="shared" si="0"/>
        <v>44763</v>
      </c>
      <c r="AF5" s="50">
        <f t="shared" si="0"/>
        <v>44764</v>
      </c>
      <c r="AG5" s="50">
        <f t="shared" si="0"/>
        <v>44765</v>
      </c>
      <c r="AH5" s="50">
        <f t="shared" si="0"/>
        <v>44766</v>
      </c>
      <c r="AI5" s="50">
        <f t="shared" si="0"/>
        <v>44767</v>
      </c>
      <c r="AJ5" s="50">
        <f t="shared" si="0"/>
        <v>44768</v>
      </c>
      <c r="AK5" s="50">
        <f t="shared" si="0"/>
        <v>44769</v>
      </c>
      <c r="AL5" s="50">
        <f t="shared" si="0"/>
        <v>44770</v>
      </c>
      <c r="AM5" s="50">
        <f>IF(DAY(AL5+1)=29,AL5+1,"")</f>
        <v>44771</v>
      </c>
      <c r="AN5" s="50">
        <f>IF(DAY(AL5+2)=30,AL5+2,"")</f>
        <v>44772</v>
      </c>
      <c r="AO5" s="50">
        <f>IF(DAY(AL5+3)=31,AL5+3,"")</f>
        <v>44773</v>
      </c>
      <c r="AP5" s="71" t="s">
        <v>25</v>
      </c>
    </row>
    <row r="6" spans="2:52" ht="24" customHeight="1" thickTop="1" x14ac:dyDescent="0.4">
      <c r="B6" s="62"/>
      <c r="C6" s="63"/>
      <c r="D6" s="63"/>
      <c r="E6" s="63"/>
      <c r="F6" s="63"/>
      <c r="G6" s="63"/>
      <c r="H6" s="63"/>
      <c r="I6" s="63"/>
      <c r="J6" s="38" t="s">
        <v>6</v>
      </c>
      <c r="K6" s="47">
        <f>WEEKDAY(K5)</f>
        <v>6</v>
      </c>
      <c r="L6" s="48">
        <f t="shared" ref="L6:AL6" si="1">WEEKDAY(L5)</f>
        <v>7</v>
      </c>
      <c r="M6" s="48">
        <f t="shared" si="1"/>
        <v>1</v>
      </c>
      <c r="N6" s="48">
        <f t="shared" si="1"/>
        <v>2</v>
      </c>
      <c r="O6" s="48">
        <f t="shared" si="1"/>
        <v>3</v>
      </c>
      <c r="P6" s="48">
        <f t="shared" si="1"/>
        <v>4</v>
      </c>
      <c r="Q6" s="48">
        <f t="shared" si="1"/>
        <v>5</v>
      </c>
      <c r="R6" s="48">
        <f t="shared" si="1"/>
        <v>6</v>
      </c>
      <c r="S6" s="48">
        <f t="shared" si="1"/>
        <v>7</v>
      </c>
      <c r="T6" s="48">
        <f t="shared" si="1"/>
        <v>1</v>
      </c>
      <c r="U6" s="48">
        <f t="shared" si="1"/>
        <v>2</v>
      </c>
      <c r="V6" s="48">
        <f t="shared" si="1"/>
        <v>3</v>
      </c>
      <c r="W6" s="48">
        <f t="shared" si="1"/>
        <v>4</v>
      </c>
      <c r="X6" s="48">
        <f t="shared" si="1"/>
        <v>5</v>
      </c>
      <c r="Y6" s="48">
        <f t="shared" si="1"/>
        <v>6</v>
      </c>
      <c r="Z6" s="48">
        <f t="shared" si="1"/>
        <v>7</v>
      </c>
      <c r="AA6" s="48">
        <f t="shared" si="1"/>
        <v>1</v>
      </c>
      <c r="AB6" s="48">
        <f t="shared" si="1"/>
        <v>2</v>
      </c>
      <c r="AC6" s="48">
        <f t="shared" si="1"/>
        <v>3</v>
      </c>
      <c r="AD6" s="48">
        <f t="shared" si="1"/>
        <v>4</v>
      </c>
      <c r="AE6" s="48">
        <f t="shared" si="1"/>
        <v>5</v>
      </c>
      <c r="AF6" s="48">
        <f t="shared" si="1"/>
        <v>6</v>
      </c>
      <c r="AG6" s="48">
        <f t="shared" si="1"/>
        <v>7</v>
      </c>
      <c r="AH6" s="48">
        <f t="shared" si="1"/>
        <v>1</v>
      </c>
      <c r="AI6" s="48">
        <f t="shared" si="1"/>
        <v>2</v>
      </c>
      <c r="AJ6" s="48">
        <f t="shared" si="1"/>
        <v>3</v>
      </c>
      <c r="AK6" s="48">
        <f t="shared" si="1"/>
        <v>4</v>
      </c>
      <c r="AL6" s="48">
        <f t="shared" si="1"/>
        <v>5</v>
      </c>
      <c r="AM6" s="48">
        <f>IF(AM5="","",WEEKDAY(AM5))</f>
        <v>6</v>
      </c>
      <c r="AN6" s="48">
        <f>IF(AN5="","",WEEKDAY(AN5))</f>
        <v>7</v>
      </c>
      <c r="AO6" s="51">
        <f>IF(AO5="","",WEEKDAY(AO5))</f>
        <v>1</v>
      </c>
      <c r="AP6" s="72"/>
    </row>
    <row r="7" spans="2:52" ht="24" customHeight="1" x14ac:dyDescent="0.4">
      <c r="B7" s="76" t="s">
        <v>40</v>
      </c>
      <c r="C7" s="77"/>
      <c r="D7" s="77"/>
      <c r="E7" s="77"/>
      <c r="F7" s="77"/>
      <c r="G7" s="83" t="s">
        <v>45</v>
      </c>
      <c r="H7" s="84"/>
      <c r="I7" s="84"/>
      <c r="J7" s="85"/>
      <c r="K7" s="32"/>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6"/>
      <c r="AP7" s="73"/>
    </row>
    <row r="8" spans="2:52" ht="24" customHeight="1" x14ac:dyDescent="0.4">
      <c r="B8" s="78"/>
      <c r="C8" s="79"/>
      <c r="D8" s="79"/>
      <c r="E8" s="79"/>
      <c r="F8" s="79"/>
      <c r="G8" s="86" t="s">
        <v>46</v>
      </c>
      <c r="H8" s="87"/>
      <c r="I8" s="87"/>
      <c r="J8" s="88"/>
      <c r="K8" s="33"/>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46"/>
      <c r="AP8" s="73"/>
    </row>
    <row r="9" spans="2:52" ht="24" customHeight="1" thickBot="1" x14ac:dyDescent="0.45">
      <c r="B9" s="78"/>
      <c r="C9" s="79"/>
      <c r="D9" s="79"/>
      <c r="E9" s="79"/>
      <c r="F9" s="79"/>
      <c r="G9" s="86" t="s">
        <v>47</v>
      </c>
      <c r="H9" s="87"/>
      <c r="I9" s="87"/>
      <c r="J9" s="88"/>
      <c r="K9" s="34"/>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45"/>
      <c r="AP9" s="73"/>
    </row>
    <row r="10" spans="2:52" ht="24" customHeight="1" thickTop="1" x14ac:dyDescent="0.4">
      <c r="B10" s="80"/>
      <c r="C10" s="81"/>
      <c r="D10" s="81"/>
      <c r="E10" s="81"/>
      <c r="F10" s="81"/>
      <c r="G10" s="68" t="s">
        <v>48</v>
      </c>
      <c r="H10" s="69"/>
      <c r="I10" s="69"/>
      <c r="J10" s="70"/>
      <c r="K10" s="35">
        <f t="shared" ref="K10:AO10" si="2">SUM(K7:K9)</f>
        <v>0</v>
      </c>
      <c r="L10" s="28">
        <f t="shared" si="2"/>
        <v>0</v>
      </c>
      <c r="M10" s="28">
        <f t="shared" si="2"/>
        <v>0</v>
      </c>
      <c r="N10" s="28">
        <f t="shared" si="2"/>
        <v>0</v>
      </c>
      <c r="O10" s="28">
        <f t="shared" si="2"/>
        <v>0</v>
      </c>
      <c r="P10" s="28">
        <f t="shared" si="2"/>
        <v>0</v>
      </c>
      <c r="Q10" s="28">
        <f t="shared" si="2"/>
        <v>0</v>
      </c>
      <c r="R10" s="28">
        <f t="shared" si="2"/>
        <v>0</v>
      </c>
      <c r="S10" s="28">
        <f t="shared" si="2"/>
        <v>0</v>
      </c>
      <c r="T10" s="28">
        <f t="shared" si="2"/>
        <v>0</v>
      </c>
      <c r="U10" s="28">
        <f t="shared" si="2"/>
        <v>0</v>
      </c>
      <c r="V10" s="28">
        <f t="shared" si="2"/>
        <v>0</v>
      </c>
      <c r="W10" s="28">
        <f t="shared" si="2"/>
        <v>0</v>
      </c>
      <c r="X10" s="28">
        <f t="shared" si="2"/>
        <v>0</v>
      </c>
      <c r="Y10" s="28">
        <f t="shared" si="2"/>
        <v>0</v>
      </c>
      <c r="Z10" s="28">
        <f t="shared" si="2"/>
        <v>0</v>
      </c>
      <c r="AA10" s="28">
        <f t="shared" si="2"/>
        <v>0</v>
      </c>
      <c r="AB10" s="28">
        <f t="shared" si="2"/>
        <v>0</v>
      </c>
      <c r="AC10" s="28">
        <f t="shared" si="2"/>
        <v>0</v>
      </c>
      <c r="AD10" s="28">
        <f t="shared" si="2"/>
        <v>0</v>
      </c>
      <c r="AE10" s="28">
        <f t="shared" si="2"/>
        <v>0</v>
      </c>
      <c r="AF10" s="28">
        <f t="shared" si="2"/>
        <v>0</v>
      </c>
      <c r="AG10" s="28">
        <f t="shared" si="2"/>
        <v>0</v>
      </c>
      <c r="AH10" s="28">
        <f t="shared" si="2"/>
        <v>0</v>
      </c>
      <c r="AI10" s="28">
        <f t="shared" si="2"/>
        <v>0</v>
      </c>
      <c r="AJ10" s="28">
        <f t="shared" si="2"/>
        <v>0</v>
      </c>
      <c r="AK10" s="28">
        <f t="shared" si="2"/>
        <v>0</v>
      </c>
      <c r="AL10" s="28">
        <f t="shared" si="2"/>
        <v>0</v>
      </c>
      <c r="AM10" s="28">
        <f t="shared" si="2"/>
        <v>0</v>
      </c>
      <c r="AN10" s="28">
        <f t="shared" si="2"/>
        <v>0</v>
      </c>
      <c r="AO10" s="28">
        <f t="shared" si="2"/>
        <v>0</v>
      </c>
      <c r="AP10" s="41">
        <f>SUM(K10:AO10)</f>
        <v>0</v>
      </c>
    </row>
    <row r="11" spans="2:52" ht="24" customHeight="1" x14ac:dyDescent="0.4">
      <c r="B11" s="76" t="s">
        <v>41</v>
      </c>
      <c r="C11" s="77"/>
      <c r="D11" s="77"/>
      <c r="E11" s="77"/>
      <c r="F11" s="77"/>
      <c r="G11" s="104" t="s">
        <v>49</v>
      </c>
      <c r="H11" s="105"/>
      <c r="I11" s="105"/>
      <c r="J11" s="106"/>
      <c r="K11" s="27">
        <f>K7*1</f>
        <v>0</v>
      </c>
      <c r="L11" s="27">
        <f t="shared" ref="L11" si="3">L7*1</f>
        <v>0</v>
      </c>
      <c r="M11" s="27">
        <f t="shared" ref="M11" si="4">M7*1</f>
        <v>0</v>
      </c>
      <c r="N11" s="27">
        <f t="shared" ref="N11" si="5">N7*1</f>
        <v>0</v>
      </c>
      <c r="O11" s="27">
        <f t="shared" ref="O11" si="6">O7*1</f>
        <v>0</v>
      </c>
      <c r="P11" s="27">
        <f t="shared" ref="P11" si="7">P7*1</f>
        <v>0</v>
      </c>
      <c r="Q11" s="27">
        <f t="shared" ref="Q11" si="8">Q7*1</f>
        <v>0</v>
      </c>
      <c r="R11" s="27">
        <f t="shared" ref="R11" si="9">R7*1</f>
        <v>0</v>
      </c>
      <c r="S11" s="27">
        <f t="shared" ref="S11" si="10">S7*1</f>
        <v>0</v>
      </c>
      <c r="T11" s="27">
        <f t="shared" ref="T11" si="11">T7*1</f>
        <v>0</v>
      </c>
      <c r="U11" s="27">
        <f t="shared" ref="U11" si="12">U7*1</f>
        <v>0</v>
      </c>
      <c r="V11" s="27">
        <f t="shared" ref="V11" si="13">V7*1</f>
        <v>0</v>
      </c>
      <c r="W11" s="27">
        <f t="shared" ref="W11" si="14">W7*1</f>
        <v>0</v>
      </c>
      <c r="X11" s="27">
        <f t="shared" ref="X11" si="15">X7*1</f>
        <v>0</v>
      </c>
      <c r="Y11" s="27">
        <f t="shared" ref="Y11" si="16">Y7*1</f>
        <v>0</v>
      </c>
      <c r="Z11" s="27">
        <f t="shared" ref="Z11" si="17">Z7*1</f>
        <v>0</v>
      </c>
      <c r="AA11" s="27">
        <f t="shared" ref="AA11" si="18">AA7*1</f>
        <v>0</v>
      </c>
      <c r="AB11" s="27">
        <f t="shared" ref="AB11" si="19">AB7*1</f>
        <v>0</v>
      </c>
      <c r="AC11" s="27">
        <f t="shared" ref="AC11" si="20">AC7*1</f>
        <v>0</v>
      </c>
      <c r="AD11" s="27">
        <f t="shared" ref="AD11" si="21">AD7*1</f>
        <v>0</v>
      </c>
      <c r="AE11" s="27">
        <f t="shared" ref="AE11" si="22">AE7*1</f>
        <v>0</v>
      </c>
      <c r="AF11" s="27">
        <f t="shared" ref="AF11" si="23">AF7*1</f>
        <v>0</v>
      </c>
      <c r="AG11" s="27">
        <f t="shared" ref="AG11" si="24">AG7*1</f>
        <v>0</v>
      </c>
      <c r="AH11" s="27">
        <f t="shared" ref="AH11" si="25">AH7*1</f>
        <v>0</v>
      </c>
      <c r="AI11" s="27">
        <f t="shared" ref="AI11" si="26">AI7*1</f>
        <v>0</v>
      </c>
      <c r="AJ11" s="27">
        <f t="shared" ref="AJ11" si="27">AJ7*1</f>
        <v>0</v>
      </c>
      <c r="AK11" s="27">
        <f t="shared" ref="AK11" si="28">AK7*1</f>
        <v>0</v>
      </c>
      <c r="AL11" s="27">
        <f t="shared" ref="AL11" si="29">AL7*1</f>
        <v>0</v>
      </c>
      <c r="AM11" s="27">
        <f t="shared" ref="AM11" si="30">AM7*1</f>
        <v>0</v>
      </c>
      <c r="AN11" s="27">
        <f t="shared" ref="AN11" si="31">AN7*1</f>
        <v>0</v>
      </c>
      <c r="AO11" s="27">
        <f t="shared" ref="AO11" si="32">AO7*1</f>
        <v>0</v>
      </c>
      <c r="AP11" s="82"/>
      <c r="AS11" s="91" t="s">
        <v>31</v>
      </c>
      <c r="AT11" s="92"/>
      <c r="AU11" s="92"/>
      <c r="AV11" s="92"/>
      <c r="AW11" s="92"/>
      <c r="AX11" s="92"/>
      <c r="AY11" s="92"/>
      <c r="AZ11" s="92"/>
    </row>
    <row r="12" spans="2:52" ht="24" customHeight="1" x14ac:dyDescent="0.4">
      <c r="B12" s="78"/>
      <c r="C12" s="79"/>
      <c r="D12" s="79"/>
      <c r="E12" s="79"/>
      <c r="F12" s="79"/>
      <c r="G12" s="107" t="s">
        <v>50</v>
      </c>
      <c r="H12" s="108"/>
      <c r="I12" s="108"/>
      <c r="J12" s="109"/>
      <c r="K12" s="25">
        <f>K8*0.5</f>
        <v>0</v>
      </c>
      <c r="L12" s="25">
        <f t="shared" ref="L12" si="33">L8*0.5</f>
        <v>0</v>
      </c>
      <c r="M12" s="25">
        <f>M8*0.5</f>
        <v>0</v>
      </c>
      <c r="N12" s="25">
        <f t="shared" ref="N12" si="34">N8*0.5</f>
        <v>0</v>
      </c>
      <c r="O12" s="25">
        <f t="shared" ref="O12" si="35">O8*0.5</f>
        <v>0</v>
      </c>
      <c r="P12" s="25">
        <f t="shared" ref="P12" si="36">P8*0.5</f>
        <v>0</v>
      </c>
      <c r="Q12" s="25">
        <f t="shared" ref="Q12" si="37">Q8*0.5</f>
        <v>0</v>
      </c>
      <c r="R12" s="25">
        <f t="shared" ref="R12" si="38">R8*0.5</f>
        <v>0</v>
      </c>
      <c r="S12" s="25">
        <f t="shared" ref="S12" si="39">S8*0.5</f>
        <v>0</v>
      </c>
      <c r="T12" s="25">
        <f t="shared" ref="T12" si="40">T8*0.5</f>
        <v>0</v>
      </c>
      <c r="U12" s="25">
        <f t="shared" ref="U12" si="41">U8*0.5</f>
        <v>0</v>
      </c>
      <c r="V12" s="25">
        <f t="shared" ref="V12" si="42">V8*0.5</f>
        <v>0</v>
      </c>
      <c r="W12" s="25">
        <f t="shared" ref="W12" si="43">W8*0.5</f>
        <v>0</v>
      </c>
      <c r="X12" s="25">
        <f t="shared" ref="X12" si="44">X8*0.5</f>
        <v>0</v>
      </c>
      <c r="Y12" s="25">
        <f t="shared" ref="Y12" si="45">Y8*0.5</f>
        <v>0</v>
      </c>
      <c r="Z12" s="25">
        <f t="shared" ref="Z12" si="46">Z8*0.5</f>
        <v>0</v>
      </c>
      <c r="AA12" s="25">
        <f t="shared" ref="AA12" si="47">AA8*0.5</f>
        <v>0</v>
      </c>
      <c r="AB12" s="25">
        <f t="shared" ref="AB12" si="48">AB8*0.5</f>
        <v>0</v>
      </c>
      <c r="AC12" s="25">
        <f t="shared" ref="AC12" si="49">AC8*0.5</f>
        <v>0</v>
      </c>
      <c r="AD12" s="25">
        <f t="shared" ref="AD12" si="50">AD8*0.5</f>
        <v>0</v>
      </c>
      <c r="AE12" s="25">
        <f t="shared" ref="AE12" si="51">AE8*0.5</f>
        <v>0</v>
      </c>
      <c r="AF12" s="25">
        <f t="shared" ref="AF12" si="52">AF8*0.5</f>
        <v>0</v>
      </c>
      <c r="AG12" s="25">
        <f t="shared" ref="AG12" si="53">AG8*0.5</f>
        <v>0</v>
      </c>
      <c r="AH12" s="25">
        <f t="shared" ref="AH12" si="54">AH8*0.5</f>
        <v>0</v>
      </c>
      <c r="AI12" s="25">
        <f t="shared" ref="AI12" si="55">AI8*0.5</f>
        <v>0</v>
      </c>
      <c r="AJ12" s="25">
        <f t="shared" ref="AJ12" si="56">AJ8*0.5</f>
        <v>0</v>
      </c>
      <c r="AK12" s="25">
        <f t="shared" ref="AK12" si="57">AK8*0.5</f>
        <v>0</v>
      </c>
      <c r="AL12" s="25">
        <f t="shared" ref="AL12" si="58">AL8*0.5</f>
        <v>0</v>
      </c>
      <c r="AM12" s="25">
        <f t="shared" ref="AM12" si="59">AM8*0.5</f>
        <v>0</v>
      </c>
      <c r="AN12" s="25">
        <f t="shared" ref="AN12" si="60">AN8*0.5</f>
        <v>0</v>
      </c>
      <c r="AO12" s="25">
        <f t="shared" ref="AO12" si="61">AO8*0.5</f>
        <v>0</v>
      </c>
      <c r="AP12" s="82"/>
      <c r="AS12" s="92"/>
      <c r="AT12" s="92"/>
      <c r="AU12" s="92"/>
      <c r="AV12" s="92"/>
      <c r="AW12" s="92"/>
      <c r="AX12" s="92"/>
      <c r="AY12" s="92"/>
      <c r="AZ12" s="92"/>
    </row>
    <row r="13" spans="2:52" ht="24" customHeight="1" x14ac:dyDescent="0.4">
      <c r="B13" s="78"/>
      <c r="C13" s="79"/>
      <c r="D13" s="79"/>
      <c r="E13" s="79"/>
      <c r="F13" s="79"/>
      <c r="G13" s="107" t="s">
        <v>51</v>
      </c>
      <c r="H13" s="108"/>
      <c r="I13" s="108"/>
      <c r="J13" s="109"/>
      <c r="K13" s="25">
        <f>K9*0.33</f>
        <v>0</v>
      </c>
      <c r="L13" s="25">
        <f t="shared" ref="L13" si="62">L9*0.33</f>
        <v>0</v>
      </c>
      <c r="M13" s="25">
        <f t="shared" ref="M13" si="63">M9*0.33</f>
        <v>0</v>
      </c>
      <c r="N13" s="25">
        <f t="shared" ref="N13" si="64">N9*0.33</f>
        <v>0</v>
      </c>
      <c r="O13" s="25">
        <f t="shared" ref="O13" si="65">O9*0.33</f>
        <v>0</v>
      </c>
      <c r="P13" s="25">
        <f t="shared" ref="P13" si="66">P9*0.33</f>
        <v>0</v>
      </c>
      <c r="Q13" s="25">
        <f t="shared" ref="Q13" si="67">Q9*0.33</f>
        <v>0</v>
      </c>
      <c r="R13" s="25">
        <f t="shared" ref="R13" si="68">R9*0.33</f>
        <v>0</v>
      </c>
      <c r="S13" s="25">
        <f t="shared" ref="S13" si="69">S9*0.33</f>
        <v>0</v>
      </c>
      <c r="T13" s="25">
        <f t="shared" ref="T13" si="70">T9*0.33</f>
        <v>0</v>
      </c>
      <c r="U13" s="25">
        <f t="shared" ref="U13" si="71">U9*0.33</f>
        <v>0</v>
      </c>
      <c r="V13" s="25">
        <f t="shared" ref="V13" si="72">V9*0.33</f>
        <v>0</v>
      </c>
      <c r="W13" s="25">
        <f t="shared" ref="W13" si="73">W9*0.33</f>
        <v>0</v>
      </c>
      <c r="X13" s="25">
        <f t="shared" ref="X13" si="74">X9*0.33</f>
        <v>0</v>
      </c>
      <c r="Y13" s="25">
        <f t="shared" ref="Y13" si="75">Y9*0.33</f>
        <v>0</v>
      </c>
      <c r="Z13" s="25">
        <f t="shared" ref="Z13" si="76">Z9*0.33</f>
        <v>0</v>
      </c>
      <c r="AA13" s="25">
        <f t="shared" ref="AA13" si="77">AA9*0.33</f>
        <v>0</v>
      </c>
      <c r="AB13" s="25">
        <f t="shared" ref="AB13" si="78">AB9*0.33</f>
        <v>0</v>
      </c>
      <c r="AC13" s="25">
        <f t="shared" ref="AC13" si="79">AC9*0.33</f>
        <v>0</v>
      </c>
      <c r="AD13" s="25">
        <f t="shared" ref="AD13" si="80">AD9*0.33</f>
        <v>0</v>
      </c>
      <c r="AE13" s="25">
        <f t="shared" ref="AE13" si="81">AE9*0.33</f>
        <v>0</v>
      </c>
      <c r="AF13" s="25">
        <f t="shared" ref="AF13" si="82">AF9*0.33</f>
        <v>0</v>
      </c>
      <c r="AG13" s="25">
        <f t="shared" ref="AG13" si="83">AG9*0.33</f>
        <v>0</v>
      </c>
      <c r="AH13" s="25">
        <f t="shared" ref="AH13" si="84">AH9*0.33</f>
        <v>0</v>
      </c>
      <c r="AI13" s="25">
        <f t="shared" ref="AI13" si="85">AI9*0.33</f>
        <v>0</v>
      </c>
      <c r="AJ13" s="25">
        <f t="shared" ref="AJ13" si="86">AJ9*0.33</f>
        <v>0</v>
      </c>
      <c r="AK13" s="25">
        <f t="shared" ref="AK13" si="87">AK9*0.33</f>
        <v>0</v>
      </c>
      <c r="AL13" s="25">
        <f t="shared" ref="AL13" si="88">AL9*0.33</f>
        <v>0</v>
      </c>
      <c r="AM13" s="25">
        <f t="shared" ref="AM13" si="89">AM9*0.33</f>
        <v>0</v>
      </c>
      <c r="AN13" s="25">
        <f t="shared" ref="AN13" si="90">AN9*0.33</f>
        <v>0</v>
      </c>
      <c r="AO13" s="25">
        <f t="shared" ref="AO13" si="91">AO9*0.33</f>
        <v>0</v>
      </c>
      <c r="AP13" s="82"/>
      <c r="AS13" s="92"/>
      <c r="AT13" s="92"/>
      <c r="AU13" s="92"/>
      <c r="AV13" s="92"/>
      <c r="AW13" s="92"/>
      <c r="AX13" s="92"/>
      <c r="AY13" s="92"/>
      <c r="AZ13" s="92"/>
    </row>
    <row r="14" spans="2:52" ht="24" customHeight="1" thickBot="1" x14ac:dyDescent="0.45">
      <c r="B14" s="80"/>
      <c r="C14" s="81"/>
      <c r="D14" s="81"/>
      <c r="E14" s="81"/>
      <c r="F14" s="81"/>
      <c r="G14" s="99" t="s">
        <v>48</v>
      </c>
      <c r="H14" s="100"/>
      <c r="I14" s="100"/>
      <c r="J14" s="101"/>
      <c r="K14" s="26">
        <f t="shared" ref="K14:AK14" si="92">SUM(K11:K13)</f>
        <v>0</v>
      </c>
      <c r="L14" s="24">
        <f t="shared" si="92"/>
        <v>0</v>
      </c>
      <c r="M14" s="24">
        <f t="shared" si="92"/>
        <v>0</v>
      </c>
      <c r="N14" s="24">
        <f t="shared" si="92"/>
        <v>0</v>
      </c>
      <c r="O14" s="24">
        <f t="shared" si="92"/>
        <v>0</v>
      </c>
      <c r="P14" s="24">
        <f t="shared" si="92"/>
        <v>0</v>
      </c>
      <c r="Q14" s="24">
        <f t="shared" si="92"/>
        <v>0</v>
      </c>
      <c r="R14" s="24">
        <f t="shared" si="92"/>
        <v>0</v>
      </c>
      <c r="S14" s="24">
        <f t="shared" si="92"/>
        <v>0</v>
      </c>
      <c r="T14" s="24">
        <f t="shared" si="92"/>
        <v>0</v>
      </c>
      <c r="U14" s="24">
        <f t="shared" si="92"/>
        <v>0</v>
      </c>
      <c r="V14" s="24">
        <f t="shared" si="92"/>
        <v>0</v>
      </c>
      <c r="W14" s="24">
        <f t="shared" si="92"/>
        <v>0</v>
      </c>
      <c r="X14" s="24">
        <f t="shared" si="92"/>
        <v>0</v>
      </c>
      <c r="Y14" s="24">
        <f t="shared" si="92"/>
        <v>0</v>
      </c>
      <c r="Z14" s="24">
        <f t="shared" si="92"/>
        <v>0</v>
      </c>
      <c r="AA14" s="24">
        <f t="shared" si="92"/>
        <v>0</v>
      </c>
      <c r="AB14" s="24">
        <f t="shared" si="92"/>
        <v>0</v>
      </c>
      <c r="AC14" s="24">
        <f t="shared" si="92"/>
        <v>0</v>
      </c>
      <c r="AD14" s="24">
        <f t="shared" si="92"/>
        <v>0</v>
      </c>
      <c r="AE14" s="24">
        <f t="shared" si="92"/>
        <v>0</v>
      </c>
      <c r="AF14" s="24">
        <f t="shared" si="92"/>
        <v>0</v>
      </c>
      <c r="AG14" s="24">
        <f t="shared" si="92"/>
        <v>0</v>
      </c>
      <c r="AH14" s="24">
        <f t="shared" si="92"/>
        <v>0</v>
      </c>
      <c r="AI14" s="24">
        <f t="shared" si="92"/>
        <v>0</v>
      </c>
      <c r="AJ14" s="24">
        <f t="shared" si="92"/>
        <v>0</v>
      </c>
      <c r="AK14" s="24">
        <f t="shared" si="92"/>
        <v>0</v>
      </c>
      <c r="AL14" s="24">
        <f>SUM(AL11:AL13)</f>
        <v>0</v>
      </c>
      <c r="AM14" s="54">
        <f>SUM(AM11:AM13)</f>
        <v>0</v>
      </c>
      <c r="AN14" s="54">
        <f>SUM(AN11:AN13)</f>
        <v>0</v>
      </c>
      <c r="AO14" s="54">
        <f>SUM(AO11:AO13)</f>
        <v>0</v>
      </c>
      <c r="AP14" s="42">
        <f>SUM(K14:AO14)</f>
        <v>0</v>
      </c>
    </row>
    <row r="15" spans="2:52" ht="24" customHeight="1" thickTop="1" thickBot="1" x14ac:dyDescent="0.45">
      <c r="B15" s="102" t="s">
        <v>42</v>
      </c>
      <c r="C15" s="102"/>
      <c r="D15" s="102"/>
      <c r="E15" s="102"/>
      <c r="F15" s="102"/>
      <c r="G15" s="102"/>
      <c r="H15" s="102"/>
      <c r="I15" s="102"/>
      <c r="J15" s="103"/>
      <c r="K15" s="23"/>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1"/>
      <c r="AP15" s="43">
        <f>SUM(K15:AO15)</f>
        <v>0</v>
      </c>
    </row>
    <row r="16" spans="2:52" s="1" customFormat="1" ht="22.5" customHeight="1" thickTop="1" thickBot="1" x14ac:dyDescent="0.45"/>
    <row r="17" spans="1:41" s="1" customFormat="1" ht="7.5" customHeight="1" x14ac:dyDescent="0.4">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4"/>
    </row>
    <row r="18" spans="1:41" s="7" customFormat="1" ht="25.5" customHeight="1" x14ac:dyDescent="0.4">
      <c r="B18" s="15"/>
      <c r="C18" s="67" t="s">
        <v>16</v>
      </c>
      <c r="D18" s="67"/>
      <c r="E18" s="67"/>
      <c r="F18" s="67"/>
      <c r="G18" s="22" t="s">
        <v>19</v>
      </c>
      <c r="H18" s="66" t="s">
        <v>20</v>
      </c>
      <c r="I18" s="66"/>
      <c r="J18" s="66"/>
      <c r="K18" s="66"/>
      <c r="L18" s="66"/>
      <c r="M18" s="66"/>
      <c r="N18" s="66"/>
      <c r="O18" s="66"/>
      <c r="P18" s="96">
        <f>AP14</f>
        <v>0</v>
      </c>
      <c r="Q18" s="97"/>
      <c r="R18" s="98"/>
      <c r="S18" s="65" t="s">
        <v>43</v>
      </c>
      <c r="T18" s="66" t="s">
        <v>23</v>
      </c>
      <c r="U18" s="66"/>
      <c r="V18" s="66"/>
      <c r="W18" s="66"/>
      <c r="X18" s="66"/>
      <c r="Y18" s="66"/>
      <c r="Z18" s="66"/>
      <c r="AA18" s="66"/>
      <c r="AB18" s="96">
        <f>AP15</f>
        <v>0</v>
      </c>
      <c r="AC18" s="97"/>
      <c r="AD18" s="98"/>
      <c r="AE18" s="55" t="s">
        <v>44</v>
      </c>
      <c r="AF18" s="93" t="str">
        <f>IF(P18&lt;=AB18,"算定要件を満たしています","算定要件を満たしていません")</f>
        <v>算定要件を満たしています</v>
      </c>
      <c r="AG18" s="94"/>
      <c r="AH18" s="94"/>
      <c r="AI18" s="94"/>
      <c r="AJ18" s="94"/>
      <c r="AK18" s="94"/>
      <c r="AL18" s="95"/>
      <c r="AM18" s="53"/>
      <c r="AN18" s="53"/>
      <c r="AO18" s="16"/>
    </row>
    <row r="19" spans="1:41" s="1" customFormat="1" ht="7.5" customHeight="1" thickBot="1" x14ac:dyDescent="0.45">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9"/>
    </row>
    <row r="20" spans="1:41" s="8" customFormat="1" ht="22.5" customHeight="1" x14ac:dyDescent="0.15"/>
    <row r="21" spans="1:41" s="7" customFormat="1" ht="18" customHeight="1" x14ac:dyDescent="0.4">
      <c r="B21" s="90" t="s">
        <v>26</v>
      </c>
      <c r="C21" s="90"/>
      <c r="D21" s="90"/>
      <c r="E21" s="90"/>
      <c r="F21" s="90"/>
      <c r="G21" s="90"/>
      <c r="H21" s="90"/>
    </row>
    <row r="22" spans="1:41" s="7" customFormat="1" ht="18" customHeight="1" x14ac:dyDescent="0.4">
      <c r="A22" s="9"/>
      <c r="B22" s="9" t="s">
        <v>36</v>
      </c>
      <c r="C22" s="9"/>
      <c r="D22" s="9"/>
      <c r="E22" s="9"/>
      <c r="F22" s="9"/>
      <c r="G22" s="9"/>
      <c r="H22" s="9"/>
      <c r="I22" s="9"/>
      <c r="J22" s="9"/>
      <c r="K22" s="9"/>
      <c r="L22" s="9"/>
      <c r="M22" s="9"/>
      <c r="N22" s="9"/>
      <c r="O22" s="9"/>
      <c r="P22" s="9"/>
      <c r="Q22" s="9"/>
      <c r="R22" s="9"/>
      <c r="S22" s="9"/>
      <c r="T22" s="9"/>
      <c r="U22" s="9"/>
      <c r="V22" s="9"/>
      <c r="W22" s="9"/>
      <c r="X22" s="9"/>
      <c r="Y22" s="9"/>
    </row>
    <row r="23" spans="1:41" s="7" customFormat="1" ht="18" customHeight="1" x14ac:dyDescent="0.4">
      <c r="A23" s="9"/>
      <c r="B23" s="9" t="s">
        <v>52</v>
      </c>
      <c r="C23" s="9"/>
      <c r="D23" s="9"/>
      <c r="E23" s="9"/>
      <c r="F23" s="9"/>
      <c r="G23" s="9"/>
      <c r="H23" s="9"/>
      <c r="I23" s="9"/>
      <c r="J23" s="9"/>
      <c r="K23" s="9"/>
      <c r="L23" s="9"/>
      <c r="M23" s="9"/>
      <c r="N23" s="9"/>
      <c r="O23" s="9"/>
      <c r="P23" s="9"/>
      <c r="Q23" s="9"/>
      <c r="R23" s="9"/>
      <c r="S23" s="9"/>
      <c r="T23" s="9"/>
      <c r="U23" s="9"/>
      <c r="V23" s="9"/>
      <c r="W23" s="9"/>
      <c r="X23" s="9"/>
      <c r="Y23" s="9"/>
    </row>
    <row r="24" spans="1:41" s="10" customFormat="1" ht="18" customHeight="1" x14ac:dyDescent="0.4">
      <c r="B24" s="9" t="s">
        <v>39</v>
      </c>
      <c r="C24" s="9"/>
      <c r="D24" s="9"/>
      <c r="E24" s="9"/>
      <c r="F24" s="9"/>
      <c r="G24" s="9"/>
      <c r="H24" s="9"/>
    </row>
    <row r="25" spans="1:41" s="7" customFormat="1" ht="18.75" customHeight="1" x14ac:dyDescent="0.4">
      <c r="B25" s="52" t="s">
        <v>24</v>
      </c>
      <c r="C25" s="52"/>
      <c r="D25" s="52"/>
      <c r="E25" s="52"/>
      <c r="F25" s="52"/>
      <c r="G25" s="52"/>
      <c r="H25" s="52"/>
    </row>
    <row r="26" spans="1:41" s="7" customFormat="1" ht="18.75" customHeight="1" x14ac:dyDescent="0.4">
      <c r="B26" s="9" t="s">
        <v>35</v>
      </c>
      <c r="I26" s="9"/>
      <c r="J26" s="9"/>
      <c r="K26" s="9"/>
      <c r="L26" s="9"/>
      <c r="M26" s="9"/>
      <c r="N26" s="9"/>
      <c r="O26" s="9"/>
      <c r="P26" s="9"/>
      <c r="Q26" s="9"/>
      <c r="R26" s="9"/>
      <c r="S26" s="9"/>
    </row>
    <row r="27" spans="1:41" s="7" customFormat="1" ht="18.75" customHeight="1" x14ac:dyDescent="0.4">
      <c r="B27" s="7" t="s">
        <v>34</v>
      </c>
      <c r="C27" s="9"/>
      <c r="D27" s="9"/>
      <c r="E27" s="9"/>
      <c r="F27" s="9"/>
      <c r="G27" s="9"/>
      <c r="H27" s="9"/>
    </row>
    <row r="28" spans="1:41" s="7" customFormat="1" ht="18.75" customHeight="1" x14ac:dyDescent="0.4">
      <c r="B28" s="7" t="s">
        <v>38</v>
      </c>
    </row>
    <row r="29" spans="1:41" ht="18.75" customHeight="1" x14ac:dyDescent="0.4">
      <c r="U29" s="6" t="s">
        <v>27</v>
      </c>
    </row>
    <row r="30" spans="1:41" ht="18.75" customHeight="1" x14ac:dyDescent="0.4"/>
  </sheetData>
  <mergeCells count="28">
    <mergeCell ref="B21:H21"/>
    <mergeCell ref="AS11:AZ13"/>
    <mergeCell ref="AF18:AL18"/>
    <mergeCell ref="AB18:AD18"/>
    <mergeCell ref="P18:R18"/>
    <mergeCell ref="B11:F14"/>
    <mergeCell ref="G14:J14"/>
    <mergeCell ref="B15:J15"/>
    <mergeCell ref="G11:J11"/>
    <mergeCell ref="G12:J12"/>
    <mergeCell ref="G13:J13"/>
    <mergeCell ref="AP5:AP6"/>
    <mergeCell ref="AP7:AP9"/>
    <mergeCell ref="K3:AK4"/>
    <mergeCell ref="B7:F10"/>
    <mergeCell ref="AP11:AP13"/>
    <mergeCell ref="G7:J7"/>
    <mergeCell ref="G8:J8"/>
    <mergeCell ref="G9:J9"/>
    <mergeCell ref="I3:J3"/>
    <mergeCell ref="B1:AO1"/>
    <mergeCell ref="B5:I6"/>
    <mergeCell ref="B3:D3"/>
    <mergeCell ref="S18"/>
    <mergeCell ref="H18:O18"/>
    <mergeCell ref="T18:AA18"/>
    <mergeCell ref="C18:F18"/>
    <mergeCell ref="G10:J10"/>
  </mergeCells>
  <phoneticPr fontId="1"/>
  <dataValidations count="5">
    <dataValidation allowBlank="1" showInputMessage="1" showErrorMessage="1" prompt="※編集不可※_x000a_関係セルへ入力_x000a_してください。" sqref="C18:H18 AE18 S18:T18"/>
    <dataValidation allowBlank="1" showInputMessage="1" showErrorMessage="1" prompt="※編集不可※_x000a_自動計算されます。" sqref="K10:AO14 P18:R18 AB18:AD18 AF18:AL18 AP14:AP15 AP10 K5:AO6"/>
    <dataValidation type="whole" operator="greaterThanOrEqual" allowBlank="1" showInputMessage="1" showErrorMessage="1" sqref="E3">
      <formula1>1</formula1>
    </dataValidation>
    <dataValidation type="whole" allowBlank="1" showInputMessage="1" showErrorMessage="1" sqref="G3">
      <formula1>1</formula1>
      <formula2>12</formula2>
    </dataValidation>
    <dataValidation allowBlank="1" showInputMessage="1" showErrorMessage="1" prompt="※編集不可※" sqref="I3:J3"/>
  </dataValidations>
  <pageMargins left="0.7" right="0.7" top="0.75" bottom="0.75" header="0.3" footer="0.3"/>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30"/>
  <sheetViews>
    <sheetView showZeros="0" view="pageBreakPreview" zoomScaleNormal="100" zoomScaleSheetLayoutView="100" workbookViewId="0">
      <selection activeCell="B15" sqref="B15:P15"/>
    </sheetView>
  </sheetViews>
  <sheetFormatPr defaultRowHeight="10.5" x14ac:dyDescent="0.4"/>
  <cols>
    <col min="1" max="1" width="0.875" style="6" customWidth="1"/>
    <col min="2" max="16" width="1.75" style="6" customWidth="1"/>
    <col min="17" max="81" width="2" style="6" customWidth="1"/>
    <col min="82" max="94" width="1.625" style="6" customWidth="1"/>
    <col min="95" max="148" width="1.375" style="6" customWidth="1"/>
    <col min="149" max="16384" width="9" style="6"/>
  </cols>
  <sheetData>
    <row r="1" spans="2:91" s="1" customFormat="1" ht="22.5" customHeight="1" x14ac:dyDescent="0.2">
      <c r="B1" s="59" t="s">
        <v>37</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row>
    <row r="2" spans="2:91" s="1" customFormat="1" ht="17.25" customHeight="1"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3"/>
      <c r="BS2" s="3"/>
      <c r="BT2" s="3"/>
      <c r="BU2" s="3"/>
      <c r="BV2" s="3"/>
      <c r="BW2" s="3"/>
      <c r="BX2" s="3"/>
      <c r="BY2" s="3"/>
      <c r="BZ2" s="3"/>
    </row>
    <row r="3" spans="2:91" s="1" customFormat="1" ht="16.5" customHeight="1" x14ac:dyDescent="0.15">
      <c r="B3" s="64" t="s">
        <v>7</v>
      </c>
      <c r="C3" s="64"/>
      <c r="D3" s="64"/>
      <c r="E3" s="173"/>
      <c r="F3" s="173"/>
      <c r="G3" s="64" t="s">
        <v>32</v>
      </c>
      <c r="H3" s="64"/>
      <c r="I3" s="174"/>
      <c r="J3" s="174"/>
      <c r="K3" s="64" t="s">
        <v>33</v>
      </c>
      <c r="L3" s="6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4"/>
      <c r="BT3" s="4"/>
      <c r="BU3" s="4"/>
      <c r="BV3" s="4"/>
      <c r="BW3" s="4"/>
      <c r="BX3" s="4"/>
      <c r="BY3" s="4"/>
      <c r="BZ3" s="4"/>
    </row>
    <row r="4" spans="2:91" s="1" customFormat="1" ht="7.5" customHeight="1" x14ac:dyDescent="0.4">
      <c r="B4" s="5"/>
      <c r="C4" s="5"/>
      <c r="D4" s="5"/>
      <c r="E4" s="5"/>
      <c r="F4" s="5"/>
      <c r="G4" s="5"/>
      <c r="H4" s="5"/>
      <c r="I4" s="5"/>
      <c r="J4" s="5"/>
      <c r="K4" s="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4"/>
      <c r="BT4" s="4"/>
      <c r="BU4" s="4"/>
      <c r="BV4" s="4"/>
      <c r="BW4" s="4"/>
      <c r="BX4" s="4"/>
      <c r="BY4" s="4"/>
      <c r="BZ4" s="4"/>
    </row>
    <row r="5" spans="2:91" ht="24" customHeight="1" thickBot="1" x14ac:dyDescent="0.45">
      <c r="B5" s="60"/>
      <c r="C5" s="61"/>
      <c r="D5" s="61"/>
      <c r="E5" s="61"/>
      <c r="F5" s="61"/>
      <c r="G5" s="61"/>
      <c r="H5" s="61"/>
      <c r="I5" s="61"/>
      <c r="J5" s="61"/>
      <c r="K5" s="61"/>
      <c r="L5" s="61"/>
      <c r="M5" s="61"/>
      <c r="N5" s="61"/>
      <c r="O5" s="170" t="s">
        <v>5</v>
      </c>
      <c r="P5" s="171"/>
      <c r="Q5" s="172">
        <v>1</v>
      </c>
      <c r="R5" s="165"/>
      <c r="S5" s="165">
        <v>2</v>
      </c>
      <c r="T5" s="165"/>
      <c r="U5" s="165">
        <v>3</v>
      </c>
      <c r="V5" s="165"/>
      <c r="W5" s="165">
        <v>4</v>
      </c>
      <c r="X5" s="165"/>
      <c r="Y5" s="165">
        <v>5</v>
      </c>
      <c r="Z5" s="165"/>
      <c r="AA5" s="165">
        <v>6</v>
      </c>
      <c r="AB5" s="165"/>
      <c r="AC5" s="165">
        <v>7</v>
      </c>
      <c r="AD5" s="165"/>
      <c r="AE5" s="165">
        <v>8</v>
      </c>
      <c r="AF5" s="165"/>
      <c r="AG5" s="165">
        <v>9</v>
      </c>
      <c r="AH5" s="165"/>
      <c r="AI5" s="165">
        <v>10</v>
      </c>
      <c r="AJ5" s="165"/>
      <c r="AK5" s="165">
        <v>11</v>
      </c>
      <c r="AL5" s="165"/>
      <c r="AM5" s="165">
        <v>12</v>
      </c>
      <c r="AN5" s="165"/>
      <c r="AO5" s="165">
        <v>13</v>
      </c>
      <c r="AP5" s="165"/>
      <c r="AQ5" s="165">
        <v>14</v>
      </c>
      <c r="AR5" s="165"/>
      <c r="AS5" s="165">
        <v>15</v>
      </c>
      <c r="AT5" s="165"/>
      <c r="AU5" s="165">
        <v>16</v>
      </c>
      <c r="AV5" s="165"/>
      <c r="AW5" s="165">
        <v>17</v>
      </c>
      <c r="AX5" s="165"/>
      <c r="AY5" s="165">
        <v>18</v>
      </c>
      <c r="AZ5" s="165"/>
      <c r="BA5" s="165">
        <v>19</v>
      </c>
      <c r="BB5" s="165"/>
      <c r="BC5" s="165">
        <v>20</v>
      </c>
      <c r="BD5" s="165"/>
      <c r="BE5" s="165">
        <v>21</v>
      </c>
      <c r="BF5" s="165"/>
      <c r="BG5" s="165">
        <v>22</v>
      </c>
      <c r="BH5" s="165"/>
      <c r="BI5" s="165">
        <v>23</v>
      </c>
      <c r="BJ5" s="165"/>
      <c r="BK5" s="165">
        <v>24</v>
      </c>
      <c r="BL5" s="165"/>
      <c r="BM5" s="165">
        <v>25</v>
      </c>
      <c r="BN5" s="165"/>
      <c r="BO5" s="165">
        <v>26</v>
      </c>
      <c r="BP5" s="165"/>
      <c r="BQ5" s="165">
        <v>27</v>
      </c>
      <c r="BR5" s="165"/>
      <c r="BS5" s="165">
        <v>28</v>
      </c>
      <c r="BT5" s="165"/>
      <c r="BU5" s="165">
        <v>29</v>
      </c>
      <c r="BV5" s="165"/>
      <c r="BW5" s="165">
        <v>30</v>
      </c>
      <c r="BX5" s="165"/>
      <c r="BY5" s="165">
        <v>31</v>
      </c>
      <c r="BZ5" s="166"/>
      <c r="CA5" s="71" t="s">
        <v>3</v>
      </c>
      <c r="CB5" s="71"/>
      <c r="CC5" s="71"/>
    </row>
    <row r="6" spans="2:91" ht="24" customHeight="1" thickTop="1" x14ac:dyDescent="0.4">
      <c r="B6" s="62"/>
      <c r="C6" s="63"/>
      <c r="D6" s="63"/>
      <c r="E6" s="63"/>
      <c r="F6" s="63"/>
      <c r="G6" s="63"/>
      <c r="H6" s="63"/>
      <c r="I6" s="63"/>
      <c r="J6" s="63"/>
      <c r="K6" s="63"/>
      <c r="L6" s="63"/>
      <c r="M6" s="63"/>
      <c r="N6" s="63"/>
      <c r="O6" s="167" t="s">
        <v>6</v>
      </c>
      <c r="P6" s="168"/>
      <c r="Q6" s="169" t="s">
        <v>10</v>
      </c>
      <c r="R6" s="160"/>
      <c r="S6" s="160" t="s">
        <v>12</v>
      </c>
      <c r="T6" s="160"/>
      <c r="U6" s="160" t="s">
        <v>13</v>
      </c>
      <c r="V6" s="160"/>
      <c r="W6" s="160" t="s">
        <v>4</v>
      </c>
      <c r="X6" s="160"/>
      <c r="Y6" s="160" t="s">
        <v>8</v>
      </c>
      <c r="Z6" s="160"/>
      <c r="AA6" s="160" t="s">
        <v>14</v>
      </c>
      <c r="AB6" s="160"/>
      <c r="AC6" s="160" t="s">
        <v>15</v>
      </c>
      <c r="AD6" s="160"/>
      <c r="AE6" s="160" t="s">
        <v>9</v>
      </c>
      <c r="AF6" s="160"/>
      <c r="AG6" s="160" t="s">
        <v>11</v>
      </c>
      <c r="AH6" s="160"/>
      <c r="AI6" s="160" t="s">
        <v>13</v>
      </c>
      <c r="AJ6" s="160"/>
      <c r="AK6" s="160" t="s">
        <v>4</v>
      </c>
      <c r="AL6" s="160"/>
      <c r="AM6" s="160" t="s">
        <v>8</v>
      </c>
      <c r="AN6" s="160"/>
      <c r="AO6" s="160" t="s">
        <v>14</v>
      </c>
      <c r="AP6" s="160"/>
      <c r="AQ6" s="160" t="s">
        <v>15</v>
      </c>
      <c r="AR6" s="160"/>
      <c r="AS6" s="160" t="s">
        <v>9</v>
      </c>
      <c r="AT6" s="160"/>
      <c r="AU6" s="160" t="s">
        <v>11</v>
      </c>
      <c r="AV6" s="160"/>
      <c r="AW6" s="160" t="s">
        <v>13</v>
      </c>
      <c r="AX6" s="160"/>
      <c r="AY6" s="160" t="s">
        <v>4</v>
      </c>
      <c r="AZ6" s="160"/>
      <c r="BA6" s="160" t="s">
        <v>8</v>
      </c>
      <c r="BB6" s="160"/>
      <c r="BC6" s="160" t="s">
        <v>14</v>
      </c>
      <c r="BD6" s="160"/>
      <c r="BE6" s="160" t="s">
        <v>15</v>
      </c>
      <c r="BF6" s="160"/>
      <c r="BG6" s="160" t="s">
        <v>9</v>
      </c>
      <c r="BH6" s="160"/>
      <c r="BI6" s="160" t="s">
        <v>11</v>
      </c>
      <c r="BJ6" s="160"/>
      <c r="BK6" s="160" t="s">
        <v>13</v>
      </c>
      <c r="BL6" s="160"/>
      <c r="BM6" s="160" t="s">
        <v>4</v>
      </c>
      <c r="BN6" s="160"/>
      <c r="BO6" s="160" t="s">
        <v>8</v>
      </c>
      <c r="BP6" s="160"/>
      <c r="BQ6" s="160" t="s">
        <v>14</v>
      </c>
      <c r="BR6" s="160"/>
      <c r="BS6" s="160" t="s">
        <v>15</v>
      </c>
      <c r="BT6" s="160"/>
      <c r="BU6" s="160" t="s">
        <v>9</v>
      </c>
      <c r="BV6" s="160"/>
      <c r="BW6" s="160" t="s">
        <v>11</v>
      </c>
      <c r="BX6" s="160"/>
      <c r="BY6" s="160" t="s">
        <v>13</v>
      </c>
      <c r="BZ6" s="161"/>
      <c r="CA6" s="72"/>
      <c r="CB6" s="72"/>
      <c r="CC6" s="71"/>
    </row>
    <row r="7" spans="2:91" ht="24" customHeight="1" x14ac:dyDescent="0.4">
      <c r="B7" s="76" t="s">
        <v>40</v>
      </c>
      <c r="C7" s="77"/>
      <c r="D7" s="77"/>
      <c r="E7" s="77"/>
      <c r="F7" s="77"/>
      <c r="G7" s="77"/>
      <c r="H7" s="162" t="s">
        <v>0</v>
      </c>
      <c r="I7" s="162"/>
      <c r="J7" s="162"/>
      <c r="K7" s="162"/>
      <c r="L7" s="162"/>
      <c r="M7" s="162"/>
      <c r="N7" s="162"/>
      <c r="O7" s="162"/>
      <c r="P7" s="163"/>
      <c r="Q7" s="164"/>
      <c r="R7" s="159"/>
      <c r="S7" s="158"/>
      <c r="T7" s="159"/>
      <c r="U7" s="154"/>
      <c r="V7" s="157"/>
      <c r="W7" s="154"/>
      <c r="X7" s="157"/>
      <c r="Y7" s="158"/>
      <c r="Z7" s="159"/>
      <c r="AA7" s="158">
        <v>1</v>
      </c>
      <c r="AB7" s="159"/>
      <c r="AC7" s="158">
        <v>1</v>
      </c>
      <c r="AD7" s="159"/>
      <c r="AE7" s="158"/>
      <c r="AF7" s="159"/>
      <c r="AG7" s="158"/>
      <c r="AH7" s="159"/>
      <c r="AI7" s="154"/>
      <c r="AJ7" s="157"/>
      <c r="AK7" s="154"/>
      <c r="AL7" s="157"/>
      <c r="AM7" s="158"/>
      <c r="AN7" s="159"/>
      <c r="AO7" s="158">
        <v>1</v>
      </c>
      <c r="AP7" s="159"/>
      <c r="AQ7" s="158">
        <v>1</v>
      </c>
      <c r="AR7" s="159"/>
      <c r="AS7" s="158"/>
      <c r="AT7" s="159"/>
      <c r="AU7" s="158"/>
      <c r="AV7" s="159"/>
      <c r="AW7" s="154"/>
      <c r="AX7" s="157"/>
      <c r="AY7" s="154"/>
      <c r="AZ7" s="157"/>
      <c r="BA7" s="158">
        <v>1</v>
      </c>
      <c r="BB7" s="159"/>
      <c r="BC7" s="158"/>
      <c r="BD7" s="159"/>
      <c r="BE7" s="158">
        <v>1</v>
      </c>
      <c r="BF7" s="159"/>
      <c r="BG7" s="158">
        <v>1</v>
      </c>
      <c r="BH7" s="159"/>
      <c r="BI7" s="158"/>
      <c r="BJ7" s="159"/>
      <c r="BK7" s="154"/>
      <c r="BL7" s="157"/>
      <c r="BM7" s="154"/>
      <c r="BN7" s="157"/>
      <c r="BO7" s="158"/>
      <c r="BP7" s="159"/>
      <c r="BQ7" s="158"/>
      <c r="BR7" s="159"/>
      <c r="BS7" s="158"/>
      <c r="BT7" s="159"/>
      <c r="BU7" s="158">
        <v>1</v>
      </c>
      <c r="BV7" s="159"/>
      <c r="BW7" s="158"/>
      <c r="BX7" s="159"/>
      <c r="BY7" s="154"/>
      <c r="BZ7" s="155"/>
      <c r="CA7" s="73"/>
      <c r="CB7" s="73"/>
      <c r="CC7" s="82"/>
    </row>
    <row r="8" spans="2:91" ht="24" customHeight="1" x14ac:dyDescent="0.4">
      <c r="B8" s="78"/>
      <c r="C8" s="79"/>
      <c r="D8" s="79"/>
      <c r="E8" s="79"/>
      <c r="F8" s="79"/>
      <c r="G8" s="79"/>
      <c r="H8" s="146" t="s">
        <v>1</v>
      </c>
      <c r="I8" s="146"/>
      <c r="J8" s="146"/>
      <c r="K8" s="146"/>
      <c r="L8" s="146"/>
      <c r="M8" s="146"/>
      <c r="N8" s="146"/>
      <c r="O8" s="146"/>
      <c r="P8" s="147"/>
      <c r="Q8" s="156"/>
      <c r="R8" s="150"/>
      <c r="S8" s="149">
        <v>1</v>
      </c>
      <c r="T8" s="150"/>
      <c r="U8" s="151"/>
      <c r="V8" s="152"/>
      <c r="W8" s="151"/>
      <c r="X8" s="152"/>
      <c r="Y8" s="149">
        <v>2</v>
      </c>
      <c r="Z8" s="150"/>
      <c r="AA8" s="149"/>
      <c r="AB8" s="150"/>
      <c r="AC8" s="149">
        <v>1</v>
      </c>
      <c r="AD8" s="150"/>
      <c r="AE8" s="149"/>
      <c r="AF8" s="150"/>
      <c r="AG8" s="149"/>
      <c r="AH8" s="150"/>
      <c r="AI8" s="151"/>
      <c r="AJ8" s="152"/>
      <c r="AK8" s="151"/>
      <c r="AL8" s="152"/>
      <c r="AM8" s="149">
        <v>1</v>
      </c>
      <c r="AN8" s="150"/>
      <c r="AO8" s="149">
        <v>2</v>
      </c>
      <c r="AP8" s="150"/>
      <c r="AQ8" s="149"/>
      <c r="AR8" s="150"/>
      <c r="AS8" s="149"/>
      <c r="AT8" s="150"/>
      <c r="AU8" s="149">
        <v>1</v>
      </c>
      <c r="AV8" s="150"/>
      <c r="AW8" s="151"/>
      <c r="AX8" s="152"/>
      <c r="AY8" s="151"/>
      <c r="AZ8" s="152"/>
      <c r="BA8" s="149">
        <v>2</v>
      </c>
      <c r="BB8" s="150"/>
      <c r="BC8" s="149">
        <v>1</v>
      </c>
      <c r="BD8" s="150"/>
      <c r="BE8" s="149"/>
      <c r="BF8" s="150"/>
      <c r="BG8" s="149">
        <v>1</v>
      </c>
      <c r="BH8" s="150"/>
      <c r="BI8" s="149">
        <v>2</v>
      </c>
      <c r="BJ8" s="150"/>
      <c r="BK8" s="151"/>
      <c r="BL8" s="152"/>
      <c r="BM8" s="151"/>
      <c r="BN8" s="152"/>
      <c r="BO8" s="149"/>
      <c r="BP8" s="150"/>
      <c r="BQ8" s="149">
        <v>1</v>
      </c>
      <c r="BR8" s="150"/>
      <c r="BS8" s="149">
        <v>1</v>
      </c>
      <c r="BT8" s="150"/>
      <c r="BU8" s="149"/>
      <c r="BV8" s="150"/>
      <c r="BW8" s="149">
        <v>2</v>
      </c>
      <c r="BX8" s="150"/>
      <c r="BY8" s="151"/>
      <c r="BZ8" s="153"/>
      <c r="CA8" s="73"/>
      <c r="CB8" s="73"/>
      <c r="CC8" s="82"/>
    </row>
    <row r="9" spans="2:91" ht="24" customHeight="1" thickBot="1" x14ac:dyDescent="0.45">
      <c r="B9" s="78"/>
      <c r="C9" s="79"/>
      <c r="D9" s="79"/>
      <c r="E9" s="79"/>
      <c r="F9" s="79"/>
      <c r="G9" s="79"/>
      <c r="H9" s="146" t="s">
        <v>2</v>
      </c>
      <c r="I9" s="146"/>
      <c r="J9" s="146"/>
      <c r="K9" s="146"/>
      <c r="L9" s="146"/>
      <c r="M9" s="146"/>
      <c r="N9" s="146"/>
      <c r="O9" s="146"/>
      <c r="P9" s="147"/>
      <c r="Q9" s="148">
        <v>1</v>
      </c>
      <c r="R9" s="144"/>
      <c r="S9" s="143">
        <v>1</v>
      </c>
      <c r="T9" s="144"/>
      <c r="U9" s="141"/>
      <c r="V9" s="142"/>
      <c r="W9" s="141"/>
      <c r="X9" s="142"/>
      <c r="Y9" s="143"/>
      <c r="Z9" s="144"/>
      <c r="AA9" s="143">
        <v>2</v>
      </c>
      <c r="AB9" s="144"/>
      <c r="AC9" s="143"/>
      <c r="AD9" s="144"/>
      <c r="AE9" s="143">
        <v>2</v>
      </c>
      <c r="AF9" s="144"/>
      <c r="AG9" s="143">
        <v>1</v>
      </c>
      <c r="AH9" s="144"/>
      <c r="AI9" s="141"/>
      <c r="AJ9" s="142"/>
      <c r="AK9" s="141"/>
      <c r="AL9" s="142"/>
      <c r="AM9" s="143">
        <v>1</v>
      </c>
      <c r="AN9" s="144"/>
      <c r="AO9" s="143"/>
      <c r="AP9" s="144"/>
      <c r="AQ9" s="143">
        <v>2</v>
      </c>
      <c r="AR9" s="144"/>
      <c r="AS9" s="143"/>
      <c r="AT9" s="144"/>
      <c r="AU9" s="143">
        <v>2</v>
      </c>
      <c r="AV9" s="144"/>
      <c r="AW9" s="141"/>
      <c r="AX9" s="142"/>
      <c r="AY9" s="141"/>
      <c r="AZ9" s="142"/>
      <c r="BA9" s="143">
        <v>2</v>
      </c>
      <c r="BB9" s="144"/>
      <c r="BC9" s="143">
        <v>2</v>
      </c>
      <c r="BD9" s="144"/>
      <c r="BE9" s="143">
        <v>1</v>
      </c>
      <c r="BF9" s="144"/>
      <c r="BG9" s="143"/>
      <c r="BH9" s="144"/>
      <c r="BI9" s="143">
        <v>1</v>
      </c>
      <c r="BJ9" s="144"/>
      <c r="BK9" s="141"/>
      <c r="BL9" s="142"/>
      <c r="BM9" s="141"/>
      <c r="BN9" s="142"/>
      <c r="BO9" s="143">
        <v>1</v>
      </c>
      <c r="BP9" s="144"/>
      <c r="BQ9" s="143">
        <v>1</v>
      </c>
      <c r="BR9" s="144"/>
      <c r="BS9" s="143"/>
      <c r="BT9" s="144"/>
      <c r="BU9" s="143">
        <v>1</v>
      </c>
      <c r="BV9" s="144"/>
      <c r="BW9" s="143">
        <v>1</v>
      </c>
      <c r="BX9" s="144"/>
      <c r="BY9" s="141"/>
      <c r="BZ9" s="145"/>
      <c r="CA9" s="73"/>
      <c r="CB9" s="73"/>
      <c r="CC9" s="82"/>
    </row>
    <row r="10" spans="2:91" ht="24" customHeight="1" thickTop="1" x14ac:dyDescent="0.4">
      <c r="B10" s="80"/>
      <c r="C10" s="81"/>
      <c r="D10" s="81"/>
      <c r="E10" s="81"/>
      <c r="F10" s="81"/>
      <c r="G10" s="81"/>
      <c r="H10" s="138" t="s">
        <v>3</v>
      </c>
      <c r="I10" s="138"/>
      <c r="J10" s="138"/>
      <c r="K10" s="138"/>
      <c r="L10" s="138"/>
      <c r="M10" s="138"/>
      <c r="N10" s="138"/>
      <c r="O10" s="138"/>
      <c r="P10" s="139"/>
      <c r="Q10" s="140">
        <f>SUM(Q7:R9)</f>
        <v>1</v>
      </c>
      <c r="R10" s="133"/>
      <c r="S10" s="133">
        <f t="shared" ref="S10" si="0">SUM(S7:T9)</f>
        <v>2</v>
      </c>
      <c r="T10" s="133"/>
      <c r="U10" s="133">
        <f t="shared" ref="U10" si="1">SUM(U7:V9)</f>
        <v>0</v>
      </c>
      <c r="V10" s="133"/>
      <c r="W10" s="133">
        <f t="shared" ref="W10" si="2">SUM(W7:X9)</f>
        <v>0</v>
      </c>
      <c r="X10" s="133"/>
      <c r="Y10" s="133">
        <f t="shared" ref="Y10" si="3">SUM(Y7:Z9)</f>
        <v>2</v>
      </c>
      <c r="Z10" s="133"/>
      <c r="AA10" s="133">
        <f t="shared" ref="AA10" si="4">SUM(AA7:AB9)</f>
        <v>3</v>
      </c>
      <c r="AB10" s="133"/>
      <c r="AC10" s="133">
        <f t="shared" ref="AC10" si="5">SUM(AC7:AD9)</f>
        <v>2</v>
      </c>
      <c r="AD10" s="133"/>
      <c r="AE10" s="133">
        <f t="shared" ref="AE10" si="6">SUM(AE7:AF9)</f>
        <v>2</v>
      </c>
      <c r="AF10" s="133"/>
      <c r="AG10" s="133">
        <f t="shared" ref="AG10" si="7">SUM(AG7:AH9)</f>
        <v>1</v>
      </c>
      <c r="AH10" s="133"/>
      <c r="AI10" s="133">
        <f t="shared" ref="AI10" si="8">SUM(AI7:AJ9)</f>
        <v>0</v>
      </c>
      <c r="AJ10" s="133"/>
      <c r="AK10" s="133">
        <f t="shared" ref="AK10" si="9">SUM(AK7:AL9)</f>
        <v>0</v>
      </c>
      <c r="AL10" s="133"/>
      <c r="AM10" s="133">
        <f t="shared" ref="AM10" si="10">SUM(AM7:AN9)</f>
        <v>2</v>
      </c>
      <c r="AN10" s="133"/>
      <c r="AO10" s="133">
        <f t="shared" ref="AO10" si="11">SUM(AO7:AP9)</f>
        <v>3</v>
      </c>
      <c r="AP10" s="133"/>
      <c r="AQ10" s="133">
        <f t="shared" ref="AQ10" si="12">SUM(AQ7:AR9)</f>
        <v>3</v>
      </c>
      <c r="AR10" s="133"/>
      <c r="AS10" s="133">
        <f t="shared" ref="AS10" si="13">SUM(AS7:AT9)</f>
        <v>0</v>
      </c>
      <c r="AT10" s="133"/>
      <c r="AU10" s="133">
        <f t="shared" ref="AU10" si="14">SUM(AU7:AV9)</f>
        <v>3</v>
      </c>
      <c r="AV10" s="133"/>
      <c r="AW10" s="133">
        <f t="shared" ref="AW10" si="15">SUM(AW7:AX9)</f>
        <v>0</v>
      </c>
      <c r="AX10" s="133"/>
      <c r="AY10" s="133">
        <f t="shared" ref="AY10" si="16">SUM(AY7:AZ9)</f>
        <v>0</v>
      </c>
      <c r="AZ10" s="133"/>
      <c r="BA10" s="133">
        <f t="shared" ref="BA10" si="17">SUM(BA7:BB9)</f>
        <v>5</v>
      </c>
      <c r="BB10" s="133"/>
      <c r="BC10" s="133">
        <f t="shared" ref="BC10" si="18">SUM(BC7:BD9)</f>
        <v>3</v>
      </c>
      <c r="BD10" s="133"/>
      <c r="BE10" s="133">
        <f t="shared" ref="BE10" si="19">SUM(BE7:BF9)</f>
        <v>2</v>
      </c>
      <c r="BF10" s="133"/>
      <c r="BG10" s="133">
        <f t="shared" ref="BG10" si="20">SUM(BG7:BH9)</f>
        <v>2</v>
      </c>
      <c r="BH10" s="133"/>
      <c r="BI10" s="133">
        <f t="shared" ref="BI10" si="21">SUM(BI7:BJ9)</f>
        <v>3</v>
      </c>
      <c r="BJ10" s="133"/>
      <c r="BK10" s="133">
        <f t="shared" ref="BK10" si="22">SUM(BK7:BL9)</f>
        <v>0</v>
      </c>
      <c r="BL10" s="133"/>
      <c r="BM10" s="133">
        <f t="shared" ref="BM10" si="23">SUM(BM7:BN9)</f>
        <v>0</v>
      </c>
      <c r="BN10" s="133"/>
      <c r="BO10" s="133">
        <f t="shared" ref="BO10" si="24">SUM(BO7:BP9)</f>
        <v>1</v>
      </c>
      <c r="BP10" s="133"/>
      <c r="BQ10" s="133">
        <f t="shared" ref="BQ10" si="25">SUM(BQ7:BR9)</f>
        <v>2</v>
      </c>
      <c r="BR10" s="133"/>
      <c r="BS10" s="133">
        <f t="shared" ref="BS10" si="26">SUM(BS7:BT9)</f>
        <v>1</v>
      </c>
      <c r="BT10" s="133"/>
      <c r="BU10" s="133">
        <f t="shared" ref="BU10" si="27">SUM(BU7:BV9)</f>
        <v>2</v>
      </c>
      <c r="BV10" s="133"/>
      <c r="BW10" s="133">
        <f t="shared" ref="BW10" si="28">SUM(BW7:BX9)</f>
        <v>3</v>
      </c>
      <c r="BX10" s="133"/>
      <c r="BY10" s="133">
        <f t="shared" ref="BY10" si="29">SUM(BY7:BZ9)</f>
        <v>0</v>
      </c>
      <c r="BZ10" s="137"/>
      <c r="CA10" s="134">
        <f>SUM(Q10:BZ10)</f>
        <v>48</v>
      </c>
      <c r="CB10" s="134"/>
      <c r="CC10" s="134"/>
    </row>
    <row r="11" spans="2:91" ht="24" customHeight="1" x14ac:dyDescent="0.4">
      <c r="B11" s="76" t="s">
        <v>41</v>
      </c>
      <c r="C11" s="77"/>
      <c r="D11" s="77"/>
      <c r="E11" s="77"/>
      <c r="F11" s="77"/>
      <c r="G11" s="77"/>
      <c r="H11" s="135" t="s">
        <v>28</v>
      </c>
      <c r="I11" s="135"/>
      <c r="J11" s="135"/>
      <c r="K11" s="135"/>
      <c r="L11" s="135"/>
      <c r="M11" s="135"/>
      <c r="N11" s="135"/>
      <c r="O11" s="135"/>
      <c r="P11" s="136"/>
      <c r="Q11" s="130">
        <f>Q7*1</f>
        <v>0</v>
      </c>
      <c r="R11" s="131"/>
      <c r="S11" s="130">
        <f t="shared" ref="S11" si="30">S7*1</f>
        <v>0</v>
      </c>
      <c r="T11" s="131"/>
      <c r="U11" s="130">
        <f t="shared" ref="U11" si="31">U7*1</f>
        <v>0</v>
      </c>
      <c r="V11" s="131"/>
      <c r="W11" s="130">
        <f t="shared" ref="W11" si="32">W7*1</f>
        <v>0</v>
      </c>
      <c r="X11" s="131"/>
      <c r="Y11" s="130">
        <f t="shared" ref="Y11" si="33">Y7*1</f>
        <v>0</v>
      </c>
      <c r="Z11" s="131"/>
      <c r="AA11" s="130">
        <f t="shared" ref="AA11" si="34">AA7*1</f>
        <v>1</v>
      </c>
      <c r="AB11" s="131"/>
      <c r="AC11" s="130">
        <f t="shared" ref="AC11" si="35">AC7*1</f>
        <v>1</v>
      </c>
      <c r="AD11" s="131"/>
      <c r="AE11" s="130">
        <f t="shared" ref="AE11" si="36">AE7*1</f>
        <v>0</v>
      </c>
      <c r="AF11" s="131"/>
      <c r="AG11" s="130">
        <f t="shared" ref="AG11" si="37">AG7*1</f>
        <v>0</v>
      </c>
      <c r="AH11" s="131"/>
      <c r="AI11" s="130">
        <f t="shared" ref="AI11" si="38">AI7*1</f>
        <v>0</v>
      </c>
      <c r="AJ11" s="131"/>
      <c r="AK11" s="130">
        <f t="shared" ref="AK11" si="39">AK7*1</f>
        <v>0</v>
      </c>
      <c r="AL11" s="131"/>
      <c r="AM11" s="130">
        <f t="shared" ref="AM11" si="40">AM7*1</f>
        <v>0</v>
      </c>
      <c r="AN11" s="131"/>
      <c r="AO11" s="130">
        <f t="shared" ref="AO11" si="41">AO7*1</f>
        <v>1</v>
      </c>
      <c r="AP11" s="131"/>
      <c r="AQ11" s="130">
        <f t="shared" ref="AQ11" si="42">AQ7*1</f>
        <v>1</v>
      </c>
      <c r="AR11" s="131"/>
      <c r="AS11" s="130">
        <f t="shared" ref="AS11" si="43">AS7*1</f>
        <v>0</v>
      </c>
      <c r="AT11" s="131"/>
      <c r="AU11" s="130">
        <f t="shared" ref="AU11" si="44">AU7*1</f>
        <v>0</v>
      </c>
      <c r="AV11" s="131"/>
      <c r="AW11" s="130">
        <f t="shared" ref="AW11" si="45">AW7*1</f>
        <v>0</v>
      </c>
      <c r="AX11" s="131"/>
      <c r="AY11" s="130">
        <f t="shared" ref="AY11" si="46">AY7*1</f>
        <v>0</v>
      </c>
      <c r="AZ11" s="131"/>
      <c r="BA11" s="130">
        <f t="shared" ref="BA11" si="47">BA7*1</f>
        <v>1</v>
      </c>
      <c r="BB11" s="131"/>
      <c r="BC11" s="130">
        <f t="shared" ref="BC11" si="48">BC7*1</f>
        <v>0</v>
      </c>
      <c r="BD11" s="131"/>
      <c r="BE11" s="130">
        <f t="shared" ref="BE11" si="49">BE7*1</f>
        <v>1</v>
      </c>
      <c r="BF11" s="131"/>
      <c r="BG11" s="130">
        <f t="shared" ref="BG11" si="50">BG7*1</f>
        <v>1</v>
      </c>
      <c r="BH11" s="131"/>
      <c r="BI11" s="130">
        <f t="shared" ref="BI11" si="51">BI7*1</f>
        <v>0</v>
      </c>
      <c r="BJ11" s="131"/>
      <c r="BK11" s="130">
        <f t="shared" ref="BK11" si="52">BK7*1</f>
        <v>0</v>
      </c>
      <c r="BL11" s="131"/>
      <c r="BM11" s="130">
        <f t="shared" ref="BM11" si="53">BM7*1</f>
        <v>0</v>
      </c>
      <c r="BN11" s="131"/>
      <c r="BO11" s="130">
        <f t="shared" ref="BO11" si="54">BO7*1</f>
        <v>0</v>
      </c>
      <c r="BP11" s="131"/>
      <c r="BQ11" s="130">
        <f t="shared" ref="BQ11" si="55">BQ7*1</f>
        <v>0</v>
      </c>
      <c r="BR11" s="131"/>
      <c r="BS11" s="130">
        <f t="shared" ref="BS11" si="56">BS7*1</f>
        <v>0</v>
      </c>
      <c r="BT11" s="131"/>
      <c r="BU11" s="130">
        <f t="shared" ref="BU11" si="57">BU7*1</f>
        <v>1</v>
      </c>
      <c r="BV11" s="131"/>
      <c r="BW11" s="130">
        <f t="shared" ref="BW11" si="58">BW7*1</f>
        <v>0</v>
      </c>
      <c r="BX11" s="131"/>
      <c r="BY11" s="130">
        <f t="shared" ref="BY11" si="59">BY7*1</f>
        <v>0</v>
      </c>
      <c r="BZ11" s="132"/>
      <c r="CA11" s="82"/>
      <c r="CB11" s="82"/>
      <c r="CC11" s="82"/>
      <c r="CF11" s="91" t="s">
        <v>31</v>
      </c>
      <c r="CG11" s="92"/>
      <c r="CH11" s="92"/>
      <c r="CI11" s="92"/>
      <c r="CJ11" s="92"/>
      <c r="CK11" s="92"/>
      <c r="CL11" s="92"/>
      <c r="CM11" s="92"/>
    </row>
    <row r="12" spans="2:91" ht="24" customHeight="1" x14ac:dyDescent="0.4">
      <c r="B12" s="78"/>
      <c r="C12" s="79"/>
      <c r="D12" s="79"/>
      <c r="E12" s="79"/>
      <c r="F12" s="79"/>
      <c r="G12" s="79"/>
      <c r="H12" s="128" t="s">
        <v>29</v>
      </c>
      <c r="I12" s="128"/>
      <c r="J12" s="128"/>
      <c r="K12" s="128"/>
      <c r="L12" s="128"/>
      <c r="M12" s="128"/>
      <c r="N12" s="128"/>
      <c r="O12" s="128"/>
      <c r="P12" s="129"/>
      <c r="Q12" s="125">
        <f>Q8*0.5</f>
        <v>0</v>
      </c>
      <c r="R12" s="126"/>
      <c r="S12" s="125">
        <f t="shared" ref="S12" si="60">S8*0.5</f>
        <v>0.5</v>
      </c>
      <c r="T12" s="126"/>
      <c r="U12" s="125">
        <f>U8*0.5</f>
        <v>0</v>
      </c>
      <c r="V12" s="126"/>
      <c r="W12" s="125">
        <f t="shared" ref="W12" si="61">W8*0.5</f>
        <v>0</v>
      </c>
      <c r="X12" s="126"/>
      <c r="Y12" s="125">
        <f t="shared" ref="Y12" si="62">Y8*0.5</f>
        <v>1</v>
      </c>
      <c r="Z12" s="126"/>
      <c r="AA12" s="125">
        <f t="shared" ref="AA12" si="63">AA8*0.5</f>
        <v>0</v>
      </c>
      <c r="AB12" s="126"/>
      <c r="AC12" s="125">
        <f t="shared" ref="AC12" si="64">AC8*0.5</f>
        <v>0.5</v>
      </c>
      <c r="AD12" s="126"/>
      <c r="AE12" s="125">
        <f t="shared" ref="AE12" si="65">AE8*0.5</f>
        <v>0</v>
      </c>
      <c r="AF12" s="126"/>
      <c r="AG12" s="125">
        <f t="shared" ref="AG12" si="66">AG8*0.5</f>
        <v>0</v>
      </c>
      <c r="AH12" s="126"/>
      <c r="AI12" s="125">
        <f t="shared" ref="AI12" si="67">AI8*0.5</f>
        <v>0</v>
      </c>
      <c r="AJ12" s="126"/>
      <c r="AK12" s="125">
        <f t="shared" ref="AK12" si="68">AK8*0.5</f>
        <v>0</v>
      </c>
      <c r="AL12" s="126"/>
      <c r="AM12" s="125">
        <f t="shared" ref="AM12" si="69">AM8*0.5</f>
        <v>0.5</v>
      </c>
      <c r="AN12" s="126"/>
      <c r="AO12" s="125">
        <f t="shared" ref="AO12" si="70">AO8*0.5</f>
        <v>1</v>
      </c>
      <c r="AP12" s="126"/>
      <c r="AQ12" s="125">
        <f t="shared" ref="AQ12" si="71">AQ8*0.5</f>
        <v>0</v>
      </c>
      <c r="AR12" s="126"/>
      <c r="AS12" s="125">
        <f t="shared" ref="AS12" si="72">AS8*0.5</f>
        <v>0</v>
      </c>
      <c r="AT12" s="126"/>
      <c r="AU12" s="125">
        <f t="shared" ref="AU12" si="73">AU8*0.5</f>
        <v>0.5</v>
      </c>
      <c r="AV12" s="126"/>
      <c r="AW12" s="125">
        <f t="shared" ref="AW12" si="74">AW8*0.5</f>
        <v>0</v>
      </c>
      <c r="AX12" s="126"/>
      <c r="AY12" s="125">
        <f t="shared" ref="AY12" si="75">AY8*0.5</f>
        <v>0</v>
      </c>
      <c r="AZ12" s="126"/>
      <c r="BA12" s="125">
        <f t="shared" ref="BA12" si="76">BA8*0.5</f>
        <v>1</v>
      </c>
      <c r="BB12" s="126"/>
      <c r="BC12" s="125">
        <f t="shared" ref="BC12" si="77">BC8*0.5</f>
        <v>0.5</v>
      </c>
      <c r="BD12" s="126"/>
      <c r="BE12" s="125">
        <f t="shared" ref="BE12" si="78">BE8*0.5</f>
        <v>0</v>
      </c>
      <c r="BF12" s="126"/>
      <c r="BG12" s="125">
        <f t="shared" ref="BG12" si="79">BG8*0.5</f>
        <v>0.5</v>
      </c>
      <c r="BH12" s="126"/>
      <c r="BI12" s="125">
        <f t="shared" ref="BI12" si="80">BI8*0.5</f>
        <v>1</v>
      </c>
      <c r="BJ12" s="126"/>
      <c r="BK12" s="125">
        <f t="shared" ref="BK12" si="81">BK8*0.5</f>
        <v>0</v>
      </c>
      <c r="BL12" s="126"/>
      <c r="BM12" s="125">
        <f t="shared" ref="BM12" si="82">BM8*0.5</f>
        <v>0</v>
      </c>
      <c r="BN12" s="126"/>
      <c r="BO12" s="125">
        <f t="shared" ref="BO12" si="83">BO8*0.5</f>
        <v>0</v>
      </c>
      <c r="BP12" s="126"/>
      <c r="BQ12" s="125">
        <f t="shared" ref="BQ12" si="84">BQ8*0.5</f>
        <v>0.5</v>
      </c>
      <c r="BR12" s="126"/>
      <c r="BS12" s="125">
        <f t="shared" ref="BS12" si="85">BS8*0.5</f>
        <v>0.5</v>
      </c>
      <c r="BT12" s="126"/>
      <c r="BU12" s="125">
        <f t="shared" ref="BU12" si="86">BU8*0.5</f>
        <v>0</v>
      </c>
      <c r="BV12" s="126"/>
      <c r="BW12" s="125">
        <f t="shared" ref="BW12" si="87">BW8*0.5</f>
        <v>1</v>
      </c>
      <c r="BX12" s="126"/>
      <c r="BY12" s="125">
        <f t="shared" ref="BY12" si="88">BY8*0.5</f>
        <v>0</v>
      </c>
      <c r="BZ12" s="127"/>
      <c r="CA12" s="82"/>
      <c r="CB12" s="82"/>
      <c r="CC12" s="82"/>
      <c r="CF12" s="92"/>
      <c r="CG12" s="92"/>
      <c r="CH12" s="92"/>
      <c r="CI12" s="92"/>
      <c r="CJ12" s="92"/>
      <c r="CK12" s="92"/>
      <c r="CL12" s="92"/>
      <c r="CM12" s="92"/>
    </row>
    <row r="13" spans="2:91" ht="24" customHeight="1" x14ac:dyDescent="0.4">
      <c r="B13" s="78"/>
      <c r="C13" s="79"/>
      <c r="D13" s="79"/>
      <c r="E13" s="79"/>
      <c r="F13" s="79"/>
      <c r="G13" s="79"/>
      <c r="H13" s="128" t="s">
        <v>30</v>
      </c>
      <c r="I13" s="128"/>
      <c r="J13" s="128"/>
      <c r="K13" s="128"/>
      <c r="L13" s="128"/>
      <c r="M13" s="128"/>
      <c r="N13" s="128"/>
      <c r="O13" s="128"/>
      <c r="P13" s="129"/>
      <c r="Q13" s="125">
        <f>Q9*0.33</f>
        <v>0.33</v>
      </c>
      <c r="R13" s="126"/>
      <c r="S13" s="125">
        <f t="shared" ref="S13" si="89">S9*0.33</f>
        <v>0.33</v>
      </c>
      <c r="T13" s="126"/>
      <c r="U13" s="125">
        <f t="shared" ref="U13" si="90">U9*0.33</f>
        <v>0</v>
      </c>
      <c r="V13" s="126"/>
      <c r="W13" s="125">
        <f t="shared" ref="W13" si="91">W9*0.33</f>
        <v>0</v>
      </c>
      <c r="X13" s="126"/>
      <c r="Y13" s="125">
        <f t="shared" ref="Y13" si="92">Y9*0.33</f>
        <v>0</v>
      </c>
      <c r="Z13" s="126"/>
      <c r="AA13" s="125">
        <f t="shared" ref="AA13" si="93">AA9*0.33</f>
        <v>0.66</v>
      </c>
      <c r="AB13" s="126"/>
      <c r="AC13" s="125">
        <f t="shared" ref="AC13" si="94">AC9*0.33</f>
        <v>0</v>
      </c>
      <c r="AD13" s="126"/>
      <c r="AE13" s="125">
        <f t="shared" ref="AE13" si="95">AE9*0.33</f>
        <v>0.66</v>
      </c>
      <c r="AF13" s="126"/>
      <c r="AG13" s="125">
        <f t="shared" ref="AG13" si="96">AG9*0.33</f>
        <v>0.33</v>
      </c>
      <c r="AH13" s="126"/>
      <c r="AI13" s="125">
        <f t="shared" ref="AI13" si="97">AI9*0.33</f>
        <v>0</v>
      </c>
      <c r="AJ13" s="126"/>
      <c r="AK13" s="125">
        <f t="shared" ref="AK13" si="98">AK9*0.33</f>
        <v>0</v>
      </c>
      <c r="AL13" s="126"/>
      <c r="AM13" s="125">
        <f t="shared" ref="AM13" si="99">AM9*0.33</f>
        <v>0.33</v>
      </c>
      <c r="AN13" s="126"/>
      <c r="AO13" s="125">
        <f t="shared" ref="AO13" si="100">AO9*0.33</f>
        <v>0</v>
      </c>
      <c r="AP13" s="126"/>
      <c r="AQ13" s="125">
        <f t="shared" ref="AQ13" si="101">AQ9*0.33</f>
        <v>0.66</v>
      </c>
      <c r="AR13" s="126"/>
      <c r="AS13" s="125">
        <f t="shared" ref="AS13" si="102">AS9*0.33</f>
        <v>0</v>
      </c>
      <c r="AT13" s="126"/>
      <c r="AU13" s="125">
        <f t="shared" ref="AU13" si="103">AU9*0.33</f>
        <v>0.66</v>
      </c>
      <c r="AV13" s="126"/>
      <c r="AW13" s="125">
        <f t="shared" ref="AW13" si="104">AW9*0.33</f>
        <v>0</v>
      </c>
      <c r="AX13" s="126"/>
      <c r="AY13" s="125">
        <f t="shared" ref="AY13" si="105">AY9*0.33</f>
        <v>0</v>
      </c>
      <c r="AZ13" s="126"/>
      <c r="BA13" s="125">
        <f t="shared" ref="BA13" si="106">BA9*0.33</f>
        <v>0.66</v>
      </c>
      <c r="BB13" s="126"/>
      <c r="BC13" s="125">
        <f t="shared" ref="BC13" si="107">BC9*0.33</f>
        <v>0.66</v>
      </c>
      <c r="BD13" s="126"/>
      <c r="BE13" s="125">
        <f t="shared" ref="BE13" si="108">BE9*0.33</f>
        <v>0.33</v>
      </c>
      <c r="BF13" s="126"/>
      <c r="BG13" s="125">
        <f t="shared" ref="BG13" si="109">BG9*0.33</f>
        <v>0</v>
      </c>
      <c r="BH13" s="126"/>
      <c r="BI13" s="125">
        <f t="shared" ref="BI13" si="110">BI9*0.33</f>
        <v>0.33</v>
      </c>
      <c r="BJ13" s="126"/>
      <c r="BK13" s="125">
        <f t="shared" ref="BK13" si="111">BK9*0.33</f>
        <v>0</v>
      </c>
      <c r="BL13" s="126"/>
      <c r="BM13" s="125">
        <f t="shared" ref="BM13" si="112">BM9*0.33</f>
        <v>0</v>
      </c>
      <c r="BN13" s="126"/>
      <c r="BO13" s="125">
        <f t="shared" ref="BO13" si="113">BO9*0.33</f>
        <v>0.33</v>
      </c>
      <c r="BP13" s="126"/>
      <c r="BQ13" s="125">
        <f t="shared" ref="BQ13" si="114">BQ9*0.33</f>
        <v>0.33</v>
      </c>
      <c r="BR13" s="126"/>
      <c r="BS13" s="125">
        <f t="shared" ref="BS13" si="115">BS9*0.33</f>
        <v>0</v>
      </c>
      <c r="BT13" s="126"/>
      <c r="BU13" s="125">
        <f t="shared" ref="BU13" si="116">BU9*0.33</f>
        <v>0.33</v>
      </c>
      <c r="BV13" s="126"/>
      <c r="BW13" s="125">
        <f t="shared" ref="BW13" si="117">BW9*0.33</f>
        <v>0.33</v>
      </c>
      <c r="BX13" s="126"/>
      <c r="BY13" s="125">
        <f t="shared" ref="BY13" si="118">BY9*0.33</f>
        <v>0</v>
      </c>
      <c r="BZ13" s="127"/>
      <c r="CA13" s="82"/>
      <c r="CB13" s="82"/>
      <c r="CC13" s="82"/>
      <c r="CF13" s="92"/>
      <c r="CG13" s="92"/>
      <c r="CH13" s="92"/>
      <c r="CI13" s="92"/>
      <c r="CJ13" s="92"/>
      <c r="CK13" s="92"/>
      <c r="CL13" s="92"/>
      <c r="CM13" s="92"/>
    </row>
    <row r="14" spans="2:91" ht="24" customHeight="1" thickBot="1" x14ac:dyDescent="0.45">
      <c r="B14" s="80"/>
      <c r="C14" s="81"/>
      <c r="D14" s="81"/>
      <c r="E14" s="81"/>
      <c r="F14" s="81"/>
      <c r="G14" s="81"/>
      <c r="H14" s="122" t="s">
        <v>3</v>
      </c>
      <c r="I14" s="122"/>
      <c r="J14" s="122"/>
      <c r="K14" s="122"/>
      <c r="L14" s="122"/>
      <c r="M14" s="122"/>
      <c r="N14" s="122"/>
      <c r="O14" s="122"/>
      <c r="P14" s="123"/>
      <c r="Q14" s="124">
        <f>SUM(Q11:R13)</f>
        <v>0.33</v>
      </c>
      <c r="R14" s="118"/>
      <c r="S14" s="118">
        <f t="shared" ref="S14" si="119">SUM(S11:T13)</f>
        <v>0.83000000000000007</v>
      </c>
      <c r="T14" s="118"/>
      <c r="U14" s="118">
        <f t="shared" ref="U14" si="120">SUM(U11:V13)</f>
        <v>0</v>
      </c>
      <c r="V14" s="118"/>
      <c r="W14" s="118">
        <f t="shared" ref="W14" si="121">SUM(W11:X13)</f>
        <v>0</v>
      </c>
      <c r="X14" s="118"/>
      <c r="Y14" s="118">
        <f t="shared" ref="Y14" si="122">SUM(Y11:Z13)</f>
        <v>1</v>
      </c>
      <c r="Z14" s="118"/>
      <c r="AA14" s="118">
        <f t="shared" ref="AA14" si="123">SUM(AA11:AB13)</f>
        <v>1.6600000000000001</v>
      </c>
      <c r="AB14" s="118"/>
      <c r="AC14" s="118">
        <f t="shared" ref="AC14" si="124">SUM(AC11:AD13)</f>
        <v>1.5</v>
      </c>
      <c r="AD14" s="118"/>
      <c r="AE14" s="118">
        <f t="shared" ref="AE14" si="125">SUM(AE11:AF13)</f>
        <v>0.66</v>
      </c>
      <c r="AF14" s="118"/>
      <c r="AG14" s="118">
        <f t="shared" ref="AG14" si="126">SUM(AG11:AH13)</f>
        <v>0.33</v>
      </c>
      <c r="AH14" s="118"/>
      <c r="AI14" s="118">
        <f t="shared" ref="AI14" si="127">SUM(AI11:AJ13)</f>
        <v>0</v>
      </c>
      <c r="AJ14" s="118"/>
      <c r="AK14" s="118">
        <f t="shared" ref="AK14" si="128">SUM(AK11:AL13)</f>
        <v>0</v>
      </c>
      <c r="AL14" s="118"/>
      <c r="AM14" s="118">
        <f t="shared" ref="AM14" si="129">SUM(AM11:AN13)</f>
        <v>0.83000000000000007</v>
      </c>
      <c r="AN14" s="118"/>
      <c r="AO14" s="118">
        <f t="shared" ref="AO14" si="130">SUM(AO11:AP13)</f>
        <v>2</v>
      </c>
      <c r="AP14" s="118"/>
      <c r="AQ14" s="118">
        <f t="shared" ref="AQ14" si="131">SUM(AQ11:AR13)</f>
        <v>1.6600000000000001</v>
      </c>
      <c r="AR14" s="118"/>
      <c r="AS14" s="118">
        <f t="shared" ref="AS14" si="132">SUM(AS11:AT13)</f>
        <v>0</v>
      </c>
      <c r="AT14" s="118"/>
      <c r="AU14" s="118">
        <f t="shared" ref="AU14" si="133">SUM(AU11:AV13)</f>
        <v>1.1600000000000001</v>
      </c>
      <c r="AV14" s="118"/>
      <c r="AW14" s="118">
        <f t="shared" ref="AW14" si="134">SUM(AW11:AX13)</f>
        <v>0</v>
      </c>
      <c r="AX14" s="118"/>
      <c r="AY14" s="118">
        <f t="shared" ref="AY14" si="135">SUM(AY11:AZ13)</f>
        <v>0</v>
      </c>
      <c r="AZ14" s="118"/>
      <c r="BA14" s="118">
        <f t="shared" ref="BA14" si="136">SUM(BA11:BB13)</f>
        <v>2.66</v>
      </c>
      <c r="BB14" s="118"/>
      <c r="BC14" s="118">
        <f t="shared" ref="BC14" si="137">SUM(BC11:BD13)</f>
        <v>1.1600000000000001</v>
      </c>
      <c r="BD14" s="118"/>
      <c r="BE14" s="118">
        <f t="shared" ref="BE14" si="138">SUM(BE11:BF13)</f>
        <v>1.33</v>
      </c>
      <c r="BF14" s="118"/>
      <c r="BG14" s="118">
        <f t="shared" ref="BG14" si="139">SUM(BG11:BH13)</f>
        <v>1.5</v>
      </c>
      <c r="BH14" s="118"/>
      <c r="BI14" s="118">
        <f t="shared" ref="BI14" si="140">SUM(BI11:BJ13)</f>
        <v>1.33</v>
      </c>
      <c r="BJ14" s="118"/>
      <c r="BK14" s="118">
        <f t="shared" ref="BK14" si="141">SUM(BK11:BL13)</f>
        <v>0</v>
      </c>
      <c r="BL14" s="118"/>
      <c r="BM14" s="118">
        <f t="shared" ref="BM14" si="142">SUM(BM11:BN13)</f>
        <v>0</v>
      </c>
      <c r="BN14" s="118"/>
      <c r="BO14" s="118">
        <f t="shared" ref="BO14" si="143">SUM(BO11:BP13)</f>
        <v>0.33</v>
      </c>
      <c r="BP14" s="118"/>
      <c r="BQ14" s="118">
        <f t="shared" ref="BQ14" si="144">SUM(BQ11:BR13)</f>
        <v>0.83000000000000007</v>
      </c>
      <c r="BR14" s="118"/>
      <c r="BS14" s="118">
        <f t="shared" ref="BS14" si="145">SUM(BS11:BT13)</f>
        <v>0.5</v>
      </c>
      <c r="BT14" s="118"/>
      <c r="BU14" s="118">
        <f t="shared" ref="BU14" si="146">SUM(BU11:BV13)</f>
        <v>1.33</v>
      </c>
      <c r="BV14" s="118"/>
      <c r="BW14" s="118">
        <f t="shared" ref="BW14" si="147">SUM(BW11:BX13)</f>
        <v>1.33</v>
      </c>
      <c r="BX14" s="118"/>
      <c r="BY14" s="118">
        <f t="shared" ref="BY14" si="148">SUM(BY11:BZ13)</f>
        <v>0</v>
      </c>
      <c r="BZ14" s="121"/>
      <c r="CA14" s="119">
        <f>SUM(Q14:BZ14)</f>
        <v>24.259999999999991</v>
      </c>
      <c r="CB14" s="119"/>
      <c r="CC14" s="119"/>
    </row>
    <row r="15" spans="2:91" ht="24" customHeight="1" thickTop="1" thickBot="1" x14ac:dyDescent="0.45">
      <c r="B15" s="102" t="s">
        <v>42</v>
      </c>
      <c r="C15" s="102"/>
      <c r="D15" s="102"/>
      <c r="E15" s="102"/>
      <c r="F15" s="102"/>
      <c r="G15" s="102"/>
      <c r="H15" s="102"/>
      <c r="I15" s="102"/>
      <c r="J15" s="102"/>
      <c r="K15" s="102"/>
      <c r="L15" s="102"/>
      <c r="M15" s="102"/>
      <c r="N15" s="102"/>
      <c r="O15" s="102"/>
      <c r="P15" s="103"/>
      <c r="Q15" s="120">
        <v>1</v>
      </c>
      <c r="R15" s="113"/>
      <c r="S15" s="112">
        <v>1</v>
      </c>
      <c r="T15" s="113"/>
      <c r="U15" s="112"/>
      <c r="V15" s="113"/>
      <c r="W15" s="112"/>
      <c r="X15" s="113"/>
      <c r="Y15" s="112">
        <v>1</v>
      </c>
      <c r="Z15" s="113"/>
      <c r="AA15" s="112">
        <v>2</v>
      </c>
      <c r="AB15" s="113"/>
      <c r="AC15" s="112">
        <v>2</v>
      </c>
      <c r="AD15" s="113"/>
      <c r="AE15" s="112">
        <v>1</v>
      </c>
      <c r="AF15" s="113"/>
      <c r="AG15" s="112">
        <v>1</v>
      </c>
      <c r="AH15" s="113"/>
      <c r="AI15" s="112"/>
      <c r="AJ15" s="113"/>
      <c r="AK15" s="112"/>
      <c r="AL15" s="113"/>
      <c r="AM15" s="112">
        <v>1</v>
      </c>
      <c r="AN15" s="113"/>
      <c r="AO15" s="112">
        <v>2</v>
      </c>
      <c r="AP15" s="113"/>
      <c r="AQ15" s="112">
        <v>2</v>
      </c>
      <c r="AR15" s="113"/>
      <c r="AS15" s="112"/>
      <c r="AT15" s="113"/>
      <c r="AU15" s="112">
        <v>1</v>
      </c>
      <c r="AV15" s="113"/>
      <c r="AW15" s="112"/>
      <c r="AX15" s="113"/>
      <c r="AY15" s="112"/>
      <c r="AZ15" s="113"/>
      <c r="BA15" s="112">
        <v>2</v>
      </c>
      <c r="BB15" s="113"/>
      <c r="BC15" s="112">
        <v>1</v>
      </c>
      <c r="BD15" s="113"/>
      <c r="BE15" s="112">
        <v>1</v>
      </c>
      <c r="BF15" s="113"/>
      <c r="BG15" s="112">
        <v>1</v>
      </c>
      <c r="BH15" s="113"/>
      <c r="BI15" s="112">
        <v>1</v>
      </c>
      <c r="BJ15" s="113"/>
      <c r="BK15" s="112"/>
      <c r="BL15" s="113"/>
      <c r="BM15" s="112"/>
      <c r="BN15" s="113"/>
      <c r="BO15" s="112">
        <v>1</v>
      </c>
      <c r="BP15" s="113"/>
      <c r="BQ15" s="112">
        <v>1</v>
      </c>
      <c r="BR15" s="113"/>
      <c r="BS15" s="112">
        <v>1</v>
      </c>
      <c r="BT15" s="113"/>
      <c r="BU15" s="112">
        <v>1</v>
      </c>
      <c r="BV15" s="113"/>
      <c r="BW15" s="112">
        <v>1</v>
      </c>
      <c r="BX15" s="113"/>
      <c r="BY15" s="114"/>
      <c r="BZ15" s="115"/>
      <c r="CA15" s="116">
        <f>SUM(Q15:BZ15)</f>
        <v>26</v>
      </c>
      <c r="CB15" s="116"/>
      <c r="CC15" s="117"/>
    </row>
    <row r="16" spans="2:91" s="1" customFormat="1" ht="22.5" customHeight="1" thickTop="1" thickBot="1" x14ac:dyDescent="0.45"/>
    <row r="17" spans="1:71" s="1" customFormat="1" ht="7.5" customHeight="1" x14ac:dyDescent="0.4">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4"/>
    </row>
    <row r="18" spans="1:71" s="7" customFormat="1" ht="25.5" customHeight="1" x14ac:dyDescent="0.4">
      <c r="B18" s="15"/>
      <c r="C18" s="67" t="s">
        <v>16</v>
      </c>
      <c r="D18" s="67"/>
      <c r="E18" s="67"/>
      <c r="F18" s="67"/>
      <c r="G18" s="67"/>
      <c r="H18" s="67"/>
      <c r="I18" s="110" t="s">
        <v>19</v>
      </c>
      <c r="J18" s="110"/>
      <c r="K18" s="66" t="s">
        <v>20</v>
      </c>
      <c r="L18" s="66"/>
      <c r="M18" s="66"/>
      <c r="N18" s="66"/>
      <c r="O18" s="66"/>
      <c r="P18" s="66"/>
      <c r="Q18" s="66"/>
      <c r="R18" s="66"/>
      <c r="S18" s="66"/>
      <c r="T18" s="66"/>
      <c r="U18" s="66"/>
      <c r="V18" s="66"/>
      <c r="W18" s="66"/>
      <c r="X18" s="66"/>
      <c r="Y18" s="66"/>
      <c r="Z18" s="66"/>
      <c r="AA18" s="11" t="s">
        <v>21</v>
      </c>
      <c r="AB18" s="66">
        <f>SUM(Q14:BZ14)</f>
        <v>24.259999999999991</v>
      </c>
      <c r="AC18" s="66"/>
      <c r="AD18" s="66"/>
      <c r="AE18" s="11" t="s">
        <v>22</v>
      </c>
      <c r="AF18" s="110" t="s">
        <v>17</v>
      </c>
      <c r="AG18" s="110"/>
      <c r="AH18" s="110"/>
      <c r="AI18" s="66" t="s">
        <v>23</v>
      </c>
      <c r="AJ18" s="66"/>
      <c r="AK18" s="66"/>
      <c r="AL18" s="66"/>
      <c r="AM18" s="66"/>
      <c r="AN18" s="66"/>
      <c r="AO18" s="66"/>
      <c r="AP18" s="66"/>
      <c r="AQ18" s="66"/>
      <c r="AR18" s="66"/>
      <c r="AS18" s="66"/>
      <c r="AT18" s="66"/>
      <c r="AU18" s="66"/>
      <c r="AV18" s="66"/>
      <c r="AW18" s="66"/>
      <c r="AX18" s="11" t="s">
        <v>21</v>
      </c>
      <c r="AY18" s="66">
        <f>SUM(Q15:BZ15)</f>
        <v>26</v>
      </c>
      <c r="AZ18" s="66"/>
      <c r="BA18" s="66"/>
      <c r="BB18" s="11" t="s">
        <v>22</v>
      </c>
      <c r="BC18" s="110" t="s">
        <v>18</v>
      </c>
      <c r="BD18" s="110"/>
      <c r="BE18" s="110"/>
      <c r="BF18" s="111" t="str">
        <f>IF(AB18&lt;=AY18,"算定要件を満たしています","算定要件を満たしていません")</f>
        <v>算定要件を満たしています</v>
      </c>
      <c r="BG18" s="111"/>
      <c r="BH18" s="111"/>
      <c r="BI18" s="111"/>
      <c r="BJ18" s="111"/>
      <c r="BK18" s="111"/>
      <c r="BL18" s="111"/>
      <c r="BM18" s="111"/>
      <c r="BN18" s="111"/>
      <c r="BO18" s="111"/>
      <c r="BP18" s="111"/>
      <c r="BQ18" s="111"/>
      <c r="BR18" s="111"/>
      <c r="BS18" s="16"/>
    </row>
    <row r="19" spans="1:71" s="1" customFormat="1" ht="7.5" customHeight="1" thickBot="1" x14ac:dyDescent="0.45">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9"/>
    </row>
    <row r="20" spans="1:71" s="8" customFormat="1" ht="22.5" customHeight="1" x14ac:dyDescent="0.15"/>
    <row r="21" spans="1:71" s="7" customFormat="1" ht="18" customHeight="1" x14ac:dyDescent="0.4">
      <c r="B21" s="90" t="s">
        <v>26</v>
      </c>
      <c r="C21" s="90"/>
      <c r="D21" s="90"/>
      <c r="E21" s="90"/>
      <c r="F21" s="90"/>
      <c r="G21" s="90"/>
      <c r="H21" s="90"/>
      <c r="I21" s="90"/>
      <c r="J21" s="90"/>
      <c r="K21" s="90"/>
    </row>
    <row r="22" spans="1:71" s="7" customFormat="1" ht="18" customHeight="1" x14ac:dyDescent="0.4">
      <c r="A22" s="9"/>
      <c r="B22" s="9" t="s">
        <v>36</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71" s="7" customFormat="1" ht="18" customHeight="1" x14ac:dyDescent="0.4">
      <c r="A23" s="9"/>
      <c r="B23" s="9" t="s">
        <v>39</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1:71" s="10" customFormat="1" ht="18" customHeight="1" x14ac:dyDescent="0.4">
      <c r="B24" s="90" t="s">
        <v>24</v>
      </c>
      <c r="C24" s="90"/>
      <c r="D24" s="90"/>
      <c r="E24" s="90"/>
      <c r="F24" s="90"/>
      <c r="G24" s="90"/>
      <c r="H24" s="90"/>
      <c r="I24" s="90"/>
      <c r="J24" s="90"/>
      <c r="K24" s="90"/>
    </row>
    <row r="25" spans="1:71" s="7" customFormat="1" ht="18.75" customHeight="1" x14ac:dyDescent="0.4">
      <c r="B25" s="9" t="s">
        <v>35</v>
      </c>
    </row>
    <row r="26" spans="1:71" s="7" customFormat="1" ht="18.75" customHeight="1" x14ac:dyDescent="0.4">
      <c r="B26" s="7" t="s">
        <v>34</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row r="27" spans="1:71" s="7" customFormat="1" ht="18.75" customHeight="1" x14ac:dyDescent="0.4">
      <c r="B27" s="7" t="s">
        <v>38</v>
      </c>
    </row>
    <row r="28" spans="1:71" s="7" customFormat="1" ht="18.75" customHeight="1" x14ac:dyDescent="0.4"/>
    <row r="29" spans="1:71" ht="18.75" customHeight="1" x14ac:dyDescent="0.4">
      <c r="AK29" s="6" t="s">
        <v>27</v>
      </c>
    </row>
    <row r="30" spans="1:71" ht="18.75" customHeight="1" x14ac:dyDescent="0.4"/>
  </sheetData>
  <mergeCells count="380">
    <mergeCell ref="B5:N6"/>
    <mergeCell ref="O5:P5"/>
    <mergeCell ref="Q5:R5"/>
    <mergeCell ref="S5:T5"/>
    <mergeCell ref="U5:V5"/>
    <mergeCell ref="W5:X5"/>
    <mergeCell ref="B1:BZ1"/>
    <mergeCell ref="B3:D3"/>
    <mergeCell ref="E3:F3"/>
    <mergeCell ref="G3:H3"/>
    <mergeCell ref="I3:J3"/>
    <mergeCell ref="K3:L3"/>
    <mergeCell ref="Q3:BR4"/>
    <mergeCell ref="AO5:AP5"/>
    <mergeCell ref="AQ5:AR5"/>
    <mergeCell ref="AS5:AT5"/>
    <mergeCell ref="AU5:AV5"/>
    <mergeCell ref="Y5:Z5"/>
    <mergeCell ref="AA5:AB5"/>
    <mergeCell ref="AC5:AD5"/>
    <mergeCell ref="AE5:AF5"/>
    <mergeCell ref="AG5:AH5"/>
    <mergeCell ref="AI5:AJ5"/>
    <mergeCell ref="BU5:BV5"/>
    <mergeCell ref="BW5:BX5"/>
    <mergeCell ref="BY5:BZ5"/>
    <mergeCell ref="CA5:CC6"/>
    <mergeCell ref="O6:P6"/>
    <mergeCell ref="Q6:R6"/>
    <mergeCell ref="S6:T6"/>
    <mergeCell ref="U6:V6"/>
    <mergeCell ref="W6:X6"/>
    <mergeCell ref="Y6:Z6"/>
    <mergeCell ref="BI5:BJ5"/>
    <mergeCell ref="BK5:BL5"/>
    <mergeCell ref="BM5:BN5"/>
    <mergeCell ref="BO5:BP5"/>
    <mergeCell ref="BQ5:BR5"/>
    <mergeCell ref="BS5:BT5"/>
    <mergeCell ref="AW5:AX5"/>
    <mergeCell ref="AY5:AZ5"/>
    <mergeCell ref="BA5:BB5"/>
    <mergeCell ref="BC5:BD5"/>
    <mergeCell ref="BE5:BF5"/>
    <mergeCell ref="BG5:BH5"/>
    <mergeCell ref="AK5:AL5"/>
    <mergeCell ref="AM5:AN5"/>
    <mergeCell ref="AQ6:AR6"/>
    <mergeCell ref="AS6:AT6"/>
    <mergeCell ref="AU6:AV6"/>
    <mergeCell ref="AW6:AX6"/>
    <mergeCell ref="AA6:AB6"/>
    <mergeCell ref="AC6:AD6"/>
    <mergeCell ref="AE6:AF6"/>
    <mergeCell ref="AG6:AH6"/>
    <mergeCell ref="AI6:AJ6"/>
    <mergeCell ref="AK6:AL6"/>
    <mergeCell ref="BW6:BX6"/>
    <mergeCell ref="BY6:BZ6"/>
    <mergeCell ref="B7:G10"/>
    <mergeCell ref="H7:P7"/>
    <mergeCell ref="Q7:R7"/>
    <mergeCell ref="S7:T7"/>
    <mergeCell ref="U7:V7"/>
    <mergeCell ref="W7:X7"/>
    <mergeCell ref="Y7:Z7"/>
    <mergeCell ref="AA7:AB7"/>
    <mergeCell ref="BK6:BL6"/>
    <mergeCell ref="BM6:BN6"/>
    <mergeCell ref="BO6:BP6"/>
    <mergeCell ref="BQ6:BR6"/>
    <mergeCell ref="BS6:BT6"/>
    <mergeCell ref="BU6:BV6"/>
    <mergeCell ref="AY6:AZ6"/>
    <mergeCell ref="BA6:BB6"/>
    <mergeCell ref="BC6:BD6"/>
    <mergeCell ref="BE6:BF6"/>
    <mergeCell ref="BG6:BH6"/>
    <mergeCell ref="BI6:BJ6"/>
    <mergeCell ref="AM6:AN6"/>
    <mergeCell ref="AO6:AP6"/>
    <mergeCell ref="AS7:AT7"/>
    <mergeCell ref="AU7:AV7"/>
    <mergeCell ref="AW7:AX7"/>
    <mergeCell ref="AY7:AZ7"/>
    <mergeCell ref="AC7:AD7"/>
    <mergeCell ref="AE7:AF7"/>
    <mergeCell ref="AG7:AH7"/>
    <mergeCell ref="AI7:AJ7"/>
    <mergeCell ref="AK7:AL7"/>
    <mergeCell ref="AM7:AN7"/>
    <mergeCell ref="BY7:BZ7"/>
    <mergeCell ref="CA7:CC9"/>
    <mergeCell ref="H8:P8"/>
    <mergeCell ref="Q8:R8"/>
    <mergeCell ref="S8:T8"/>
    <mergeCell ref="U8:V8"/>
    <mergeCell ref="W8:X8"/>
    <mergeCell ref="Y8:Z8"/>
    <mergeCell ref="AA8:AB8"/>
    <mergeCell ref="AC8:AD8"/>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BU8:BV8"/>
    <mergeCell ref="BW8:BX8"/>
    <mergeCell ref="BY8:BZ8"/>
    <mergeCell ref="BC8:BD8"/>
    <mergeCell ref="BE8:BF8"/>
    <mergeCell ref="BG8:BH8"/>
    <mergeCell ref="BI8:BJ8"/>
    <mergeCell ref="BK8:BL8"/>
    <mergeCell ref="BM8:BN8"/>
    <mergeCell ref="H9:P9"/>
    <mergeCell ref="Q9:R9"/>
    <mergeCell ref="S9:T9"/>
    <mergeCell ref="U9:V9"/>
    <mergeCell ref="W9:X9"/>
    <mergeCell ref="Y9:Z9"/>
    <mergeCell ref="BO8:BP8"/>
    <mergeCell ref="BQ8:BR8"/>
    <mergeCell ref="BS8:BT8"/>
    <mergeCell ref="AQ8:AR8"/>
    <mergeCell ref="AS8:AT8"/>
    <mergeCell ref="AU8:AV8"/>
    <mergeCell ref="AW8:AX8"/>
    <mergeCell ref="AY8:AZ8"/>
    <mergeCell ref="BA8:BB8"/>
    <mergeCell ref="AE8:AF8"/>
    <mergeCell ref="AG8:AH8"/>
    <mergeCell ref="AI8:AJ8"/>
    <mergeCell ref="AK8:AL8"/>
    <mergeCell ref="AM8:AN8"/>
    <mergeCell ref="AO8:AP8"/>
    <mergeCell ref="AQ9:AR9"/>
    <mergeCell ref="AS9:AT9"/>
    <mergeCell ref="AU9:AV9"/>
    <mergeCell ref="AE9:AF9"/>
    <mergeCell ref="AG9:AH9"/>
    <mergeCell ref="AI9:AJ9"/>
    <mergeCell ref="AK9:AL9"/>
    <mergeCell ref="BW9:BX9"/>
    <mergeCell ref="BY9:BZ9"/>
    <mergeCell ref="BM9:BN9"/>
    <mergeCell ref="BO9:BP9"/>
    <mergeCell ref="BQ9:BR9"/>
    <mergeCell ref="BS9:BT9"/>
    <mergeCell ref="BU9:BV9"/>
    <mergeCell ref="U10:V10"/>
    <mergeCell ref="W10:X10"/>
    <mergeCell ref="Y10:Z10"/>
    <mergeCell ref="AA10:AB10"/>
    <mergeCell ref="AC10:AD10"/>
    <mergeCell ref="BK9:BL9"/>
    <mergeCell ref="AY9:AZ9"/>
    <mergeCell ref="BA9:BB9"/>
    <mergeCell ref="BC9:BD9"/>
    <mergeCell ref="BE9:BF9"/>
    <mergeCell ref="BG9:BH9"/>
    <mergeCell ref="BI9:BJ9"/>
    <mergeCell ref="AM9:AN9"/>
    <mergeCell ref="AO9:AP9"/>
    <mergeCell ref="AU10:AV10"/>
    <mergeCell ref="AW10:AX10"/>
    <mergeCell ref="AY10:AZ10"/>
    <mergeCell ref="BA10:BB10"/>
    <mergeCell ref="AE10:AF10"/>
    <mergeCell ref="AG10:AH10"/>
    <mergeCell ref="AI10:AJ10"/>
    <mergeCell ref="AW9:AX9"/>
    <mergeCell ref="AA9:AB9"/>
    <mergeCell ref="AC9:AD9"/>
    <mergeCell ref="CA10:CC10"/>
    <mergeCell ref="B11:G14"/>
    <mergeCell ref="H11:P11"/>
    <mergeCell ref="Q11:R11"/>
    <mergeCell ref="S11:T11"/>
    <mergeCell ref="U11:V11"/>
    <mergeCell ref="W11:X11"/>
    <mergeCell ref="Y11:Z11"/>
    <mergeCell ref="AA11:AB11"/>
    <mergeCell ref="AC11:AD11"/>
    <mergeCell ref="BO10:BP10"/>
    <mergeCell ref="BQ10:BR10"/>
    <mergeCell ref="BS10:BT10"/>
    <mergeCell ref="BU10:BV10"/>
    <mergeCell ref="BW10:BX10"/>
    <mergeCell ref="BY10:BZ10"/>
    <mergeCell ref="BC10:BD10"/>
    <mergeCell ref="BE10:BF10"/>
    <mergeCell ref="BG10:BH10"/>
    <mergeCell ref="BI10:BJ10"/>
    <mergeCell ref="BK10:BL10"/>
    <mergeCell ref="H10:P10"/>
    <mergeCell ref="Q10:R10"/>
    <mergeCell ref="S10:T10"/>
    <mergeCell ref="BM10:BN10"/>
    <mergeCell ref="AQ10:AR10"/>
    <mergeCell ref="AS10:AT10"/>
    <mergeCell ref="AU11:AV11"/>
    <mergeCell ref="AW11:AX11"/>
    <mergeCell ref="AY11:AZ11"/>
    <mergeCell ref="BA11:BB11"/>
    <mergeCell ref="AE11:AF11"/>
    <mergeCell ref="AG11:AH11"/>
    <mergeCell ref="AI11:AJ11"/>
    <mergeCell ref="AK11:AL11"/>
    <mergeCell ref="AM11:AN11"/>
    <mergeCell ref="AO11:AP11"/>
    <mergeCell ref="AK10:AL10"/>
    <mergeCell ref="AM10:AN10"/>
    <mergeCell ref="AO10:AP10"/>
    <mergeCell ref="CA11:CC13"/>
    <mergeCell ref="CF11:CM13"/>
    <mergeCell ref="H12:P12"/>
    <mergeCell ref="Q12:R12"/>
    <mergeCell ref="S12:T12"/>
    <mergeCell ref="U12:V12"/>
    <mergeCell ref="W12:X12"/>
    <mergeCell ref="Y12:Z12"/>
    <mergeCell ref="AA12:AB12"/>
    <mergeCell ref="AC12:AD12"/>
    <mergeCell ref="BO11:BP11"/>
    <mergeCell ref="BQ11:BR11"/>
    <mergeCell ref="BS11:BT11"/>
    <mergeCell ref="BU11:BV11"/>
    <mergeCell ref="BW11:BX11"/>
    <mergeCell ref="BY11:BZ11"/>
    <mergeCell ref="BC11:BD11"/>
    <mergeCell ref="BE11:BF11"/>
    <mergeCell ref="BG11:BH11"/>
    <mergeCell ref="BI11:BJ11"/>
    <mergeCell ref="BK11:BL11"/>
    <mergeCell ref="BM11:BN11"/>
    <mergeCell ref="AQ11:AR11"/>
    <mergeCell ref="AS11:AT11"/>
    <mergeCell ref="BU12:BV12"/>
    <mergeCell ref="BW12:BX12"/>
    <mergeCell ref="BY12:BZ12"/>
    <mergeCell ref="BC12:BD12"/>
    <mergeCell ref="BE12:BF12"/>
    <mergeCell ref="BG12:BH12"/>
    <mergeCell ref="BI12:BJ12"/>
    <mergeCell ref="BK12:BL12"/>
    <mergeCell ref="BM12:BN12"/>
    <mergeCell ref="H13:P13"/>
    <mergeCell ref="Q13:R13"/>
    <mergeCell ref="S13:T13"/>
    <mergeCell ref="U13:V13"/>
    <mergeCell ref="W13:X13"/>
    <mergeCell ref="Y13:Z13"/>
    <mergeCell ref="BO12:BP12"/>
    <mergeCell ref="BQ12:BR12"/>
    <mergeCell ref="BS12:BT12"/>
    <mergeCell ref="AQ12:AR12"/>
    <mergeCell ref="AS12:AT12"/>
    <mergeCell ref="AU12:AV12"/>
    <mergeCell ref="AW12:AX12"/>
    <mergeCell ref="AY12:AZ12"/>
    <mergeCell ref="BA12:BB12"/>
    <mergeCell ref="AE12:AF12"/>
    <mergeCell ref="AG12:AH12"/>
    <mergeCell ref="AI12:AJ12"/>
    <mergeCell ref="AK12:AL12"/>
    <mergeCell ref="AM12:AN12"/>
    <mergeCell ref="AO12:AP12"/>
    <mergeCell ref="AQ13:AR13"/>
    <mergeCell ref="AS13:AT13"/>
    <mergeCell ref="AU13:AV13"/>
    <mergeCell ref="AW13:AX13"/>
    <mergeCell ref="AA13:AB13"/>
    <mergeCell ref="AC13:AD13"/>
    <mergeCell ref="AE13:AF13"/>
    <mergeCell ref="AG13:AH13"/>
    <mergeCell ref="AI13:AJ13"/>
    <mergeCell ref="AK13:AL13"/>
    <mergeCell ref="BW13:BX13"/>
    <mergeCell ref="BY13:BZ13"/>
    <mergeCell ref="BM13:BN13"/>
    <mergeCell ref="BO13:BP13"/>
    <mergeCell ref="BQ13:BR13"/>
    <mergeCell ref="BS13:BT13"/>
    <mergeCell ref="BU13:BV13"/>
    <mergeCell ref="H14:P14"/>
    <mergeCell ref="Q14:R14"/>
    <mergeCell ref="S14:T14"/>
    <mergeCell ref="U14:V14"/>
    <mergeCell ref="W14:X14"/>
    <mergeCell ref="Y14:Z14"/>
    <mergeCell ref="AA14:AB14"/>
    <mergeCell ref="AC14:AD14"/>
    <mergeCell ref="BK13:BL13"/>
    <mergeCell ref="AY13:AZ13"/>
    <mergeCell ref="BA13:BB13"/>
    <mergeCell ref="BC13:BD13"/>
    <mergeCell ref="BE13:BF13"/>
    <mergeCell ref="BG13:BH13"/>
    <mergeCell ref="BI13:BJ13"/>
    <mergeCell ref="AM13:AN13"/>
    <mergeCell ref="AO13:AP13"/>
    <mergeCell ref="AU14:AV14"/>
    <mergeCell ref="AW14:AX14"/>
    <mergeCell ref="AY14:AZ14"/>
    <mergeCell ref="BA14:BB14"/>
    <mergeCell ref="AE14:AF14"/>
    <mergeCell ref="AG14:AH14"/>
    <mergeCell ref="AI14:AJ14"/>
    <mergeCell ref="AK14:AL14"/>
    <mergeCell ref="AM14:AN14"/>
    <mergeCell ref="AO14:AP14"/>
    <mergeCell ref="CA14:CC14"/>
    <mergeCell ref="B15:P15"/>
    <mergeCell ref="Q15:R15"/>
    <mergeCell ref="S15:T15"/>
    <mergeCell ref="U15:V15"/>
    <mergeCell ref="W15:X15"/>
    <mergeCell ref="Y15:Z15"/>
    <mergeCell ref="AA15:AB15"/>
    <mergeCell ref="AC15:AD15"/>
    <mergeCell ref="AE15:AF15"/>
    <mergeCell ref="BO14:BP14"/>
    <mergeCell ref="BQ14:BR14"/>
    <mergeCell ref="BS14:BT14"/>
    <mergeCell ref="BU14:BV14"/>
    <mergeCell ref="BW14:BX14"/>
    <mergeCell ref="BY14:BZ14"/>
    <mergeCell ref="BC14:BD14"/>
    <mergeCell ref="BE14:BF14"/>
    <mergeCell ref="BG14:BH14"/>
    <mergeCell ref="BI14:BJ14"/>
    <mergeCell ref="BK14:BL14"/>
    <mergeCell ref="BM14:BN14"/>
    <mergeCell ref="AQ14:AR14"/>
    <mergeCell ref="AS14:AT14"/>
    <mergeCell ref="AS15:AT15"/>
    <mergeCell ref="AU15:AV15"/>
    <mergeCell ref="AW15:AX15"/>
    <mergeCell ref="AY15:AZ15"/>
    <mergeCell ref="BA15:BB15"/>
    <mergeCell ref="BC15:BD15"/>
    <mergeCell ref="AG15:AH15"/>
    <mergeCell ref="AI15:AJ15"/>
    <mergeCell ref="AK15:AL15"/>
    <mergeCell ref="AM15:AN15"/>
    <mergeCell ref="AO15:AP15"/>
    <mergeCell ref="AQ15:AR15"/>
    <mergeCell ref="BQ15:BR15"/>
    <mergeCell ref="BS15:BT15"/>
    <mergeCell ref="BU15:BV15"/>
    <mergeCell ref="BW15:BX15"/>
    <mergeCell ref="BY15:BZ15"/>
    <mergeCell ref="CA15:CC15"/>
    <mergeCell ref="BE15:BF15"/>
    <mergeCell ref="BG15:BH15"/>
    <mergeCell ref="BI15:BJ15"/>
    <mergeCell ref="BK15:BL15"/>
    <mergeCell ref="BM15:BN15"/>
    <mergeCell ref="BO15:BP15"/>
    <mergeCell ref="AY18:BA18"/>
    <mergeCell ref="BC18:BE18"/>
    <mergeCell ref="BF18:BR18"/>
    <mergeCell ref="B21:K21"/>
    <mergeCell ref="B24:K24"/>
    <mergeCell ref="C18:H18"/>
    <mergeCell ref="I18:J18"/>
    <mergeCell ref="K18:Z18"/>
    <mergeCell ref="AB18:AD18"/>
    <mergeCell ref="AF18:AH18"/>
    <mergeCell ref="AI18:AW18"/>
  </mergeCells>
  <phoneticPr fontId="1"/>
  <conditionalFormatting sqref="BF18">
    <cfRule type="containsText" dxfId="1" priority="1" operator="containsText" text="満たしています">
      <formula>NOT(ISERROR(SEARCH("満たしています",BF18)))</formula>
    </cfRule>
    <cfRule type="containsText" dxfId="0" priority="2" operator="containsText" text="満たしていません">
      <formula>NOT(ISERROR(SEARCH("満たしていません",BF18)))</formula>
    </cfRule>
  </conditionalFormatting>
  <dataValidations count="3">
    <dataValidation allowBlank="1" showInputMessage="1" showErrorMessage="1" prompt="※編集不可※_x000a_関係セルへ入力_x000a_してください。" sqref="AE18:AI18 AB18 AY18 BB18:BF18 C18:K18"/>
    <dataValidation allowBlank="1" showInputMessage="1" showErrorMessage="1" prompt="※編集不可※_x000a_自動計算されます。" sqref="Q10:BZ14"/>
    <dataValidation type="list" allowBlank="1" showInputMessage="1" showErrorMessage="1" sqref="Q6:BZ6">
      <formula1>"日,月,火,水,木,金,土"</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vt:lpstr>
      <vt:lpstr>記載例</vt:lpstr>
      <vt:lpstr>記載例!Print_Area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丸田美帆</cp:lastModifiedBy>
  <cp:lastPrinted>2022-08-05T02:19:50Z</cp:lastPrinted>
  <dcterms:created xsi:type="dcterms:W3CDTF">2021-03-26T07:14:19Z</dcterms:created>
  <dcterms:modified xsi:type="dcterms:W3CDTF">2022-08-05T02:21:40Z</dcterms:modified>
</cp:coreProperties>
</file>