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hon02f04om\02_契約課物品契約係\02 公告及び契約関係データ\31年度(年度末公告～2月公告早期含む）\♪191210(電力・牛)\01 上杉分庁舎電力需給\入札説明書作業用\"/>
    </mc:Choice>
  </mc:AlternateContent>
  <bookViews>
    <workbookView xWindow="600" yWindow="120" windowWidth="18180" windowHeight="7875"/>
  </bookViews>
  <sheets>
    <sheet name="上杉分庁舎" sheetId="1" r:id="rId1"/>
  </sheets>
  <definedNames>
    <definedName name="_xlnm.Print_Area" localSheetId="0">上杉分庁舎!$A$1:$J$44</definedName>
  </definedNames>
  <calcPr calcId="162913"/>
</workbook>
</file>

<file path=xl/calcChain.xml><?xml version="1.0" encoding="utf-8"?>
<calcChain xmlns="http://schemas.openxmlformats.org/spreadsheetml/2006/main">
  <c r="G41" i="1" l="1"/>
  <c r="I41" i="1" s="1"/>
  <c r="C41" i="1"/>
  <c r="F41" i="1" s="1"/>
  <c r="G40" i="1"/>
  <c r="I40" i="1" s="1"/>
  <c r="C40" i="1"/>
  <c r="F40" i="1" s="1"/>
  <c r="J40" i="1" s="1"/>
  <c r="I39" i="1"/>
  <c r="C39" i="1"/>
  <c r="F39" i="1" s="1"/>
  <c r="G38" i="1"/>
  <c r="I38" i="1" s="1"/>
  <c r="C38" i="1"/>
  <c r="F38" i="1" s="1"/>
  <c r="G37" i="1"/>
  <c r="I37" i="1" s="1"/>
  <c r="C37" i="1"/>
  <c r="F37" i="1" s="1"/>
  <c r="I36" i="1"/>
  <c r="F36" i="1"/>
  <c r="J37" i="1" l="1"/>
  <c r="J39" i="1"/>
  <c r="J36" i="1"/>
  <c r="J38" i="1"/>
  <c r="J41" i="1"/>
  <c r="J42" i="1" l="1"/>
  <c r="C22" i="1"/>
  <c r="C18" i="1"/>
  <c r="C14" i="1"/>
  <c r="G23" i="1" l="1"/>
  <c r="G22" i="1"/>
  <c r="G21" i="1"/>
  <c r="G20" i="1"/>
  <c r="G19" i="1"/>
  <c r="G18" i="1"/>
  <c r="G17" i="1"/>
  <c r="G16" i="1"/>
  <c r="G14" i="1"/>
  <c r="G13" i="1"/>
  <c r="C23" i="1"/>
  <c r="C21" i="1"/>
  <c r="C20" i="1"/>
  <c r="C19" i="1"/>
  <c r="C17" i="1"/>
  <c r="C16" i="1"/>
  <c r="C15" i="1"/>
  <c r="C13" i="1"/>
  <c r="F13" i="1" l="1"/>
  <c r="F14" i="1"/>
  <c r="F15" i="1"/>
  <c r="F16" i="1"/>
  <c r="F17" i="1"/>
  <c r="F18" i="1"/>
  <c r="F19" i="1"/>
  <c r="F20" i="1"/>
  <c r="F21" i="1"/>
  <c r="F22" i="1"/>
  <c r="F23" i="1"/>
  <c r="F12" i="1"/>
  <c r="I13" i="1"/>
  <c r="I14" i="1"/>
  <c r="I15" i="1"/>
  <c r="I16" i="1"/>
  <c r="I17" i="1"/>
  <c r="I18" i="1"/>
  <c r="I19" i="1"/>
  <c r="I20" i="1"/>
  <c r="I21" i="1"/>
  <c r="I22" i="1"/>
  <c r="I23" i="1"/>
  <c r="I12" i="1"/>
  <c r="J19" i="1" l="1"/>
  <c r="J12" i="1"/>
  <c r="J16" i="1"/>
  <c r="J20" i="1"/>
  <c r="J23" i="1"/>
  <c r="J15" i="1"/>
  <c r="J21" i="1"/>
  <c r="J17" i="1"/>
  <c r="J22" i="1"/>
  <c r="J18" i="1"/>
  <c r="J14" i="1"/>
  <c r="J13" i="1"/>
  <c r="J24" i="1" l="1"/>
  <c r="J25" i="1" s="1"/>
  <c r="J43" i="1" s="1"/>
  <c r="I3" i="1" l="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<sst xmlns="http://schemas.openxmlformats.org/spreadsheetml/2006/main" count="87" uniqueCount="45">
  <si>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</si>
  <si>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</si>
  <si>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</si>
  <si>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</si>
  <si>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</si>
  <si>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</si>
  <si>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</si>
  <si>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</si>
  <si>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</si>
  <si>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</si>
  <si>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</si>
  <si>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</si>
  <si>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</si>
  <si>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</si>
  <si>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</si>
  <si>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</si>
  <si>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</si>
  <si>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</si>
  <si>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</si>
  <si>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</si>
  <si>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</si>
  <si>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</si>
  <si>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</si>
  <si>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</si>
  <si>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</si>
  <si>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</si>
  <si>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</si>
  <si>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</si>
  <si>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</si>
  <si>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</si>
  <si>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</si>
  <si>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</si>
  <si>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</si>
  <si>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</si>
  <si>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</si>
  <si>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件名：仙台市役所上杉分庁舎電力需給</t>
    <rPh sb="0" eb="2">
      <t>ケンメイ</t>
    </rPh>
    <rPh sb="3" eb="8">
      <t>センダイシヤクショ</t>
    </rPh>
    <rPh sb="8" eb="10">
      <t>カミスギ</t>
    </rPh>
    <rPh sb="10" eb="13">
      <t>ブンチョウシャ</t>
    </rPh>
    <rPh sb="13" eb="15">
      <t>デンリョク</t>
    </rPh>
    <rPh sb="15" eb="17">
      <t>ジュキュウ</t>
    </rPh>
    <phoneticPr fontId="2"/>
  </si>
  <si>
    <t>（24ヶ月合計）
(Ⅰ×２）</t>
    <rPh sb="4" eb="5">
      <t>ゲツ</t>
    </rPh>
    <rPh sb="5" eb="7">
      <t>ゴウケイ</t>
    </rPh>
    <phoneticPr fontId="2"/>
  </si>
  <si>
    <t>令和２・３年度積算書用</t>
    <rPh sb="0" eb="1">
      <t>レイ</t>
    </rPh>
    <rPh sb="1" eb="2">
      <t>ワ</t>
    </rPh>
    <rPh sb="5" eb="7">
      <t>ネンド</t>
    </rPh>
    <rPh sb="7" eb="9">
      <t>セキサン</t>
    </rPh>
    <rPh sb="9" eb="10">
      <t>ショ</t>
    </rPh>
    <rPh sb="10" eb="11">
      <t>ヨウ</t>
    </rPh>
    <phoneticPr fontId="2"/>
  </si>
  <si>
    <t>令和４年度積算書用</t>
    <rPh sb="0" eb="1">
      <t>レイ</t>
    </rPh>
    <rPh sb="1" eb="2">
      <t>ワ</t>
    </rPh>
    <rPh sb="3" eb="5">
      <t>ネンド</t>
    </rPh>
    <rPh sb="5" eb="7">
      <t>セキサン</t>
    </rPh>
    <rPh sb="7" eb="8">
      <t>ショ</t>
    </rPh>
    <rPh sb="8" eb="9">
      <t>ヨウ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</si>
  <si>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</si>
  <si>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</si>
  <si>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</si>
  <si>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</si>
  <si>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2"/>
  </si>
  <si>
    <t>（30ヶ月合計）
(Ⅰ×２＋Ⅱ）</t>
    <rPh sb="4" eb="5">
      <t>ゲツ</t>
    </rPh>
    <rPh sb="5" eb="7">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</si>
</sst>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8">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I3" sqref="I3:J4"/>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47" t="s">
        <v>28</v>
      </c>
      <c r="B1" s="47"/>
      <c r="C1" s="47"/>
      <c r="D1" s="47"/>
      <c r="E1" s="47"/>
      <c r="F1" s="47"/>
      <c r="G1" s="47"/>
      <c r="H1" s="47"/>
      <c r="I1" s="47"/>
      <c r="J1" s="47"/>
    </row>
    <row r="2" spans="1:15" ht="12.75" customHeight="1" thickBot="1" x14ac:dyDescent="0.2">
      <c r="A2" s="41"/>
      <c r="B2" s="41"/>
      <c r="C2" s="41"/>
      <c r="D2" s="41"/>
      <c r="E2" s="41"/>
      <c r="F2" s="41"/>
      <c r="G2" s="41"/>
      <c r="H2" s="41"/>
      <c r="I2" s="41"/>
      <c r="J2" s="41"/>
    </row>
    <row r="3" spans="1:15" s="43" customFormat="1" ht="13.5" customHeight="1" thickTop="1" x14ac:dyDescent="0.15">
      <c r="A3" s="51" t="s">
        <v>42</v>
      </c>
      <c r="B3" s="51"/>
      <c r="C3" s="51"/>
      <c r="D3" s="51"/>
      <c r="E3" s="51"/>
      <c r="F3" s="51"/>
      <c r="G3" s="42"/>
      <c r="H3" s="52" t="s">
        <v>41</v>
      </c>
      <c r="I3" s="54">
        <f>J43</f>
        <v>0</v>
      </c>
      <c r="J3" s="55"/>
    </row>
    <row r="4" spans="1:15" s="43" customFormat="1" ht="13.5" customHeight="1" thickBot="1" x14ac:dyDescent="0.2">
      <c r="A4" s="51" t="s">
        <v>43</v>
      </c>
      <c r="B4" s="51"/>
      <c r="C4" s="51"/>
      <c r="D4" s="51"/>
      <c r="E4" s="51"/>
      <c r="F4" s="51"/>
      <c r="G4" s="42"/>
      <c r="H4" s="53"/>
      <c r="I4" s="56"/>
      <c r="J4" s="57"/>
    </row>
    <row r="5" spans="1:15" s="43" customFormat="1" ht="22.5" customHeight="1" x14ac:dyDescent="0.15">
      <c r="A5" s="44"/>
      <c r="B5" s="44"/>
      <c r="C5" s="44"/>
      <c r="D5" s="44"/>
      <c r="E5" s="44"/>
      <c r="F5" s="44"/>
      <c r="G5" s="42"/>
      <c r="H5" s="46"/>
      <c r="I5" s="45"/>
      <c r="J5" s="45"/>
    </row>
    <row r="6" spans="1:15" x14ac:dyDescent="0.15">
      <c r="A6" s="17" t="s">
        <v>35</v>
      </c>
      <c r="G6" s="10"/>
      <c r="H6" s="11"/>
      <c r="I6" s="11"/>
      <c r="J6" s="11"/>
    </row>
    <row r="7" spans="1:15" x14ac:dyDescent="0.15">
      <c r="A7" s="12" t="s">
        <v>37</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49" t="s">
        <v>25</v>
      </c>
      <c r="B10" s="50"/>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18"/>
      <c r="D12" s="35">
        <v>175</v>
      </c>
      <c r="E12" s="36">
        <v>0.85</v>
      </c>
      <c r="F12" s="19">
        <f t="shared" ref="F12:F23" si="0">ROUNDDOWN(C12*D12*E12,2)</f>
        <v>0</v>
      </c>
      <c r="G12" s="20"/>
      <c r="H12" s="35">
        <v>53236</v>
      </c>
      <c r="I12" s="21">
        <f t="shared" ref="I12:I23" si="1">ROUNDDOWN(H12*G12,2)</f>
        <v>0</v>
      </c>
      <c r="J12" s="22">
        <f t="shared" ref="J12:J23" si="2">INT(F12+I12)</f>
        <v>0</v>
      </c>
      <c r="K12" s="9"/>
      <c r="L12" s="9"/>
      <c r="M12" s="9"/>
      <c r="N12" s="9"/>
      <c r="O12" s="9"/>
    </row>
    <row r="13" spans="1:15" ht="20.25" customHeight="1" x14ac:dyDescent="0.15">
      <c r="A13" s="34" t="s">
        <v>1</v>
      </c>
      <c r="B13" s="33" t="s">
        <v>26</v>
      </c>
      <c r="C13" s="18">
        <f>C12</f>
        <v>0</v>
      </c>
      <c r="D13" s="35">
        <v>175</v>
      </c>
      <c r="E13" s="36">
        <v>0.85</v>
      </c>
      <c r="F13" s="19">
        <f t="shared" si="0"/>
        <v>0</v>
      </c>
      <c r="G13" s="20">
        <f>G12</f>
        <v>0</v>
      </c>
      <c r="H13" s="39">
        <v>48790</v>
      </c>
      <c r="I13" s="21">
        <f t="shared" si="1"/>
        <v>0</v>
      </c>
      <c r="J13" s="22">
        <f t="shared" si="2"/>
        <v>0</v>
      </c>
      <c r="K13" s="9"/>
      <c r="L13" s="9"/>
      <c r="M13" s="9"/>
      <c r="N13" s="9"/>
      <c r="O13" s="9"/>
    </row>
    <row r="14" spans="1:15" ht="20.25" customHeight="1" x14ac:dyDescent="0.15">
      <c r="A14" s="34" t="s">
        <v>2</v>
      </c>
      <c r="B14" s="33" t="s">
        <v>26</v>
      </c>
      <c r="C14" s="18">
        <f>C12</f>
        <v>0</v>
      </c>
      <c r="D14" s="35">
        <v>175</v>
      </c>
      <c r="E14" s="36">
        <v>0.85</v>
      </c>
      <c r="F14" s="19">
        <f t="shared" si="0"/>
        <v>0</v>
      </c>
      <c r="G14" s="20">
        <f>G12</f>
        <v>0</v>
      </c>
      <c r="H14" s="39">
        <v>50040</v>
      </c>
      <c r="I14" s="21">
        <f t="shared" si="1"/>
        <v>0</v>
      </c>
      <c r="J14" s="22">
        <f t="shared" si="2"/>
        <v>0</v>
      </c>
      <c r="K14" s="9"/>
      <c r="L14" s="9"/>
      <c r="M14" s="9"/>
      <c r="N14" s="9"/>
      <c r="O14" s="9"/>
    </row>
    <row r="15" spans="1:15" ht="20.25" customHeight="1" x14ac:dyDescent="0.15">
      <c r="A15" s="34" t="s">
        <v>3</v>
      </c>
      <c r="B15" s="33" t="s">
        <v>27</v>
      </c>
      <c r="C15" s="23">
        <f>C12</f>
        <v>0</v>
      </c>
      <c r="D15" s="35">
        <v>175</v>
      </c>
      <c r="E15" s="36">
        <v>0.85</v>
      </c>
      <c r="F15" s="19">
        <f t="shared" si="0"/>
        <v>0</v>
      </c>
      <c r="G15" s="24"/>
      <c r="H15" s="39">
        <v>54379</v>
      </c>
      <c r="I15" s="21">
        <f t="shared" si="1"/>
        <v>0</v>
      </c>
      <c r="J15" s="22">
        <f t="shared" si="2"/>
        <v>0</v>
      </c>
      <c r="K15" s="9"/>
      <c r="L15" s="9"/>
      <c r="M15" s="9"/>
      <c r="N15" s="9"/>
      <c r="O15" s="9"/>
    </row>
    <row r="16" spans="1:15" ht="20.25" customHeight="1" x14ac:dyDescent="0.15">
      <c r="A16" s="34" t="s">
        <v>4</v>
      </c>
      <c r="B16" s="33" t="s">
        <v>27</v>
      </c>
      <c r="C16" s="23">
        <f>C12</f>
        <v>0</v>
      </c>
      <c r="D16" s="35">
        <v>175</v>
      </c>
      <c r="E16" s="36">
        <v>0.85</v>
      </c>
      <c r="F16" s="19">
        <f t="shared" si="0"/>
        <v>0</v>
      </c>
      <c r="G16" s="24">
        <f>G15</f>
        <v>0</v>
      </c>
      <c r="H16" s="39">
        <v>55913</v>
      </c>
      <c r="I16" s="21">
        <f t="shared" si="1"/>
        <v>0</v>
      </c>
      <c r="J16" s="22">
        <f t="shared" si="2"/>
        <v>0</v>
      </c>
      <c r="K16" s="9"/>
      <c r="L16" s="9"/>
      <c r="M16" s="9"/>
      <c r="N16" s="9"/>
      <c r="O16" s="9"/>
    </row>
    <row r="17" spans="1:15" ht="20.25" customHeight="1" x14ac:dyDescent="0.15">
      <c r="A17" s="34" t="s">
        <v>5</v>
      </c>
      <c r="B17" s="33" t="s">
        <v>27</v>
      </c>
      <c r="C17" s="23">
        <f>C12</f>
        <v>0</v>
      </c>
      <c r="D17" s="35">
        <v>175</v>
      </c>
      <c r="E17" s="36">
        <v>0.85</v>
      </c>
      <c r="F17" s="19">
        <f t="shared" si="0"/>
        <v>0</v>
      </c>
      <c r="G17" s="24">
        <f>G15</f>
        <v>0</v>
      </c>
      <c r="H17" s="39">
        <v>50757</v>
      </c>
      <c r="I17" s="21">
        <f t="shared" si="1"/>
        <v>0</v>
      </c>
      <c r="J17" s="22">
        <f t="shared" si="2"/>
        <v>0</v>
      </c>
      <c r="K17" s="9"/>
      <c r="L17" s="9"/>
      <c r="M17" s="9"/>
      <c r="N17" s="9"/>
      <c r="O17" s="9"/>
    </row>
    <row r="18" spans="1:15" ht="20.25" customHeight="1" x14ac:dyDescent="0.15">
      <c r="A18" s="34" t="s">
        <v>6</v>
      </c>
      <c r="B18" s="33" t="s">
        <v>26</v>
      </c>
      <c r="C18" s="18">
        <f>C12</f>
        <v>0</v>
      </c>
      <c r="D18" s="35">
        <v>175</v>
      </c>
      <c r="E18" s="36">
        <v>0.85</v>
      </c>
      <c r="F18" s="19">
        <f t="shared" si="0"/>
        <v>0</v>
      </c>
      <c r="G18" s="20">
        <f>G12</f>
        <v>0</v>
      </c>
      <c r="H18" s="39">
        <v>50619</v>
      </c>
      <c r="I18" s="21">
        <f t="shared" si="1"/>
        <v>0</v>
      </c>
      <c r="J18" s="22">
        <f t="shared" si="2"/>
        <v>0</v>
      </c>
      <c r="K18" s="9"/>
      <c r="L18" s="9"/>
      <c r="M18" s="9"/>
      <c r="N18" s="9"/>
      <c r="O18" s="9"/>
    </row>
    <row r="19" spans="1:15" ht="20.25" customHeight="1" x14ac:dyDescent="0.15">
      <c r="A19" s="34" t="s">
        <v>7</v>
      </c>
      <c r="B19" s="33" t="s">
        <v>26</v>
      </c>
      <c r="C19" s="18">
        <f>C12</f>
        <v>0</v>
      </c>
      <c r="D19" s="35">
        <v>175</v>
      </c>
      <c r="E19" s="36">
        <v>0.85</v>
      </c>
      <c r="F19" s="19">
        <f t="shared" si="0"/>
        <v>0</v>
      </c>
      <c r="G19" s="20">
        <f>G12</f>
        <v>0</v>
      </c>
      <c r="H19" s="39">
        <v>52731</v>
      </c>
      <c r="I19" s="21">
        <f t="shared" si="1"/>
        <v>0</v>
      </c>
      <c r="J19" s="22">
        <f t="shared" si="2"/>
        <v>0</v>
      </c>
      <c r="K19" s="9"/>
      <c r="L19" s="9"/>
      <c r="M19" s="9"/>
      <c r="N19" s="9"/>
      <c r="O19" s="9"/>
    </row>
    <row r="20" spans="1:15" ht="20.25" customHeight="1" x14ac:dyDescent="0.15">
      <c r="A20" s="34" t="s">
        <v>8</v>
      </c>
      <c r="B20" s="33" t="s">
        <v>26</v>
      </c>
      <c r="C20" s="18">
        <f>C12</f>
        <v>0</v>
      </c>
      <c r="D20" s="35">
        <v>175</v>
      </c>
      <c r="E20" s="36">
        <v>0.85</v>
      </c>
      <c r="F20" s="19">
        <f t="shared" si="0"/>
        <v>0</v>
      </c>
      <c r="G20" s="20">
        <f>G12</f>
        <v>0</v>
      </c>
      <c r="H20" s="39">
        <v>58670</v>
      </c>
      <c r="I20" s="21">
        <f t="shared" si="1"/>
        <v>0</v>
      </c>
      <c r="J20" s="22">
        <f t="shared" si="2"/>
        <v>0</v>
      </c>
      <c r="K20" s="9"/>
      <c r="L20" s="9"/>
      <c r="M20" s="9"/>
      <c r="N20" s="9"/>
      <c r="O20" s="9"/>
    </row>
    <row r="21" spans="1:15" ht="20.25" customHeight="1" x14ac:dyDescent="0.15">
      <c r="A21" s="34" t="s">
        <v>9</v>
      </c>
      <c r="B21" s="33" t="s">
        <v>26</v>
      </c>
      <c r="C21" s="18">
        <f>C12</f>
        <v>0</v>
      </c>
      <c r="D21" s="35">
        <v>175</v>
      </c>
      <c r="E21" s="36">
        <v>0.85</v>
      </c>
      <c r="F21" s="19">
        <f t="shared" si="0"/>
        <v>0</v>
      </c>
      <c r="G21" s="20">
        <f>G12</f>
        <v>0</v>
      </c>
      <c r="H21" s="39">
        <v>62201</v>
      </c>
      <c r="I21" s="21">
        <f t="shared" si="1"/>
        <v>0</v>
      </c>
      <c r="J21" s="22">
        <f t="shared" si="2"/>
        <v>0</v>
      </c>
      <c r="K21" s="9"/>
      <c r="L21" s="9"/>
      <c r="M21" s="9"/>
      <c r="N21" s="9"/>
      <c r="O21" s="9"/>
    </row>
    <row r="22" spans="1:15" ht="20.25" customHeight="1" x14ac:dyDescent="0.15">
      <c r="A22" s="34" t="s">
        <v>10</v>
      </c>
      <c r="B22" s="33" t="s">
        <v>26</v>
      </c>
      <c r="C22" s="18">
        <f>C12</f>
        <v>0</v>
      </c>
      <c r="D22" s="35">
        <v>175</v>
      </c>
      <c r="E22" s="36">
        <v>0.85</v>
      </c>
      <c r="F22" s="19">
        <f t="shared" si="0"/>
        <v>0</v>
      </c>
      <c r="G22" s="20">
        <f>G12</f>
        <v>0</v>
      </c>
      <c r="H22" s="39">
        <v>57656</v>
      </c>
      <c r="I22" s="21">
        <f t="shared" si="1"/>
        <v>0</v>
      </c>
      <c r="J22" s="22">
        <f t="shared" si="2"/>
        <v>0</v>
      </c>
      <c r="K22" s="9"/>
      <c r="L22" s="9"/>
      <c r="M22" s="9"/>
      <c r="N22" s="9"/>
      <c r="O22" s="9"/>
    </row>
    <row r="23" spans="1:15" ht="20.25" customHeight="1" thickBot="1" x14ac:dyDescent="0.2">
      <c r="A23" s="34" t="s">
        <v>11</v>
      </c>
      <c r="B23" s="33" t="s">
        <v>26</v>
      </c>
      <c r="C23" s="18">
        <f>C12</f>
        <v>0</v>
      </c>
      <c r="D23" s="35">
        <v>175</v>
      </c>
      <c r="E23" s="36">
        <v>0.85</v>
      </c>
      <c r="F23" s="19">
        <f t="shared" si="0"/>
        <v>0</v>
      </c>
      <c r="G23" s="20">
        <f>G12</f>
        <v>0</v>
      </c>
      <c r="H23" s="39">
        <v>60208</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33</v>
      </c>
      <c r="J24" s="27">
        <f>SUM(J12:J23)</f>
        <v>0</v>
      </c>
    </row>
    <row r="25" spans="1:15" ht="38.25" customHeight="1" thickTop="1" thickBot="1" x14ac:dyDescent="0.2">
      <c r="A25" s="2"/>
      <c r="B25" s="2"/>
      <c r="C25" s="2"/>
      <c r="D25" s="2"/>
      <c r="E25" s="2"/>
      <c r="F25" s="2"/>
      <c r="G25" s="13"/>
      <c r="H25" s="2"/>
      <c r="I25" s="38" t="s">
        <v>36</v>
      </c>
      <c r="J25" s="14">
        <f>J24*2</f>
        <v>0</v>
      </c>
    </row>
    <row r="26" spans="1:15" ht="78.75" hidden="1" customHeight="1" x14ac:dyDescent="0.15">
      <c r="A26" s="48" t="s">
        <v>34</v>
      </c>
      <c r="B26" s="48"/>
      <c r="C26" s="48"/>
      <c r="D26" s="48"/>
      <c r="E26" s="48"/>
      <c r="F26" s="48"/>
      <c r="G26" s="48"/>
      <c r="H26" s="48"/>
      <c r="I26" s="48"/>
      <c r="J26" s="48"/>
    </row>
    <row r="27" spans="1:15" x14ac:dyDescent="0.15">
      <c r="C27" s="12"/>
      <c r="D27" s="12"/>
      <c r="E27" s="12"/>
      <c r="F27" s="12"/>
      <c r="G27" s="12"/>
      <c r="H27" s="12"/>
      <c r="I27" s="12"/>
      <c r="J27" s="12"/>
    </row>
    <row r="29" spans="1:15" ht="18.75" customHeight="1" x14ac:dyDescent="0.15">
      <c r="A29" s="47" t="s">
        <v>28</v>
      </c>
      <c r="B29" s="47"/>
      <c r="C29" s="47"/>
      <c r="D29" s="47"/>
      <c r="E29" s="47"/>
      <c r="F29" s="47"/>
      <c r="G29" s="47"/>
      <c r="H29" s="47"/>
      <c r="I29" s="47"/>
      <c r="J29" s="47"/>
    </row>
    <row r="30" spans="1:15" x14ac:dyDescent="0.15">
      <c r="A30" s="17" t="s">
        <v>35</v>
      </c>
      <c r="G30" s="10"/>
      <c r="H30" s="11"/>
      <c r="I30" s="11"/>
      <c r="J30" s="11"/>
    </row>
    <row r="31" spans="1:15" x14ac:dyDescent="0.15">
      <c r="A31" s="12" t="s">
        <v>38</v>
      </c>
      <c r="H31" s="11"/>
      <c r="I31" s="11"/>
      <c r="J31" s="11"/>
    </row>
    <row r="32" spans="1:15" x14ac:dyDescent="0.15">
      <c r="G32" s="10" t="s">
        <v>24</v>
      </c>
      <c r="H32" s="15"/>
      <c r="I32" s="15"/>
      <c r="J32" s="16"/>
    </row>
    <row r="33" spans="1:15" ht="16.5" customHeight="1" x14ac:dyDescent="0.15">
      <c r="A33" s="3"/>
      <c r="B33" s="3"/>
      <c r="C33" s="3"/>
      <c r="D33" s="3"/>
      <c r="E33" s="3"/>
      <c r="F33" s="3"/>
      <c r="G33" s="3"/>
      <c r="H33" s="3"/>
      <c r="I33" s="3"/>
      <c r="J33" s="3"/>
    </row>
    <row r="34" spans="1:15" s="6" customFormat="1" x14ac:dyDescent="0.15">
      <c r="A34" s="49" t="s">
        <v>25</v>
      </c>
      <c r="B34" s="50"/>
      <c r="C34" s="28" t="s">
        <v>13</v>
      </c>
      <c r="D34" s="28" t="s">
        <v>12</v>
      </c>
      <c r="E34" s="28" t="s">
        <v>29</v>
      </c>
      <c r="F34" s="28" t="s">
        <v>17</v>
      </c>
      <c r="G34" s="28" t="s">
        <v>15</v>
      </c>
      <c r="H34" s="28" t="s">
        <v>14</v>
      </c>
      <c r="I34" s="28" t="s">
        <v>18</v>
      </c>
      <c r="J34" s="28" t="s">
        <v>16</v>
      </c>
      <c r="K34" s="5"/>
      <c r="L34" s="5"/>
      <c r="M34" s="5"/>
      <c r="N34" s="5"/>
      <c r="O34" s="5"/>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c r="D36" s="35">
        <v>175</v>
      </c>
      <c r="E36" s="36">
        <v>0.85</v>
      </c>
      <c r="F36" s="19">
        <f t="shared" ref="F36:F41" si="3">ROUNDDOWN(C36*D36*E36,2)</f>
        <v>0</v>
      </c>
      <c r="G36" s="20"/>
      <c r="H36" s="35">
        <v>53236</v>
      </c>
      <c r="I36" s="21">
        <f t="shared" ref="I36:I41" si="4">ROUNDDOWN(H36*G36,2)</f>
        <v>0</v>
      </c>
      <c r="J36" s="22">
        <f t="shared" ref="J36:J41" si="5">INT(F36+I36)</f>
        <v>0</v>
      </c>
      <c r="K36" s="9"/>
      <c r="L36" s="9"/>
      <c r="M36" s="9"/>
      <c r="N36" s="9"/>
      <c r="O36" s="9"/>
    </row>
    <row r="37" spans="1:15" ht="20.25" customHeight="1" x14ac:dyDescent="0.15">
      <c r="A37" s="34" t="s">
        <v>1</v>
      </c>
      <c r="B37" s="33" t="s">
        <v>26</v>
      </c>
      <c r="C37" s="18">
        <f>C36</f>
        <v>0</v>
      </c>
      <c r="D37" s="35">
        <v>175</v>
      </c>
      <c r="E37" s="36">
        <v>0.85</v>
      </c>
      <c r="F37" s="19">
        <f t="shared" si="3"/>
        <v>0</v>
      </c>
      <c r="G37" s="20">
        <f>G36</f>
        <v>0</v>
      </c>
      <c r="H37" s="39">
        <v>48790</v>
      </c>
      <c r="I37" s="21">
        <f t="shared" si="4"/>
        <v>0</v>
      </c>
      <c r="J37" s="22">
        <f t="shared" si="5"/>
        <v>0</v>
      </c>
      <c r="K37" s="9"/>
      <c r="L37" s="9"/>
      <c r="M37" s="9"/>
      <c r="N37" s="9"/>
      <c r="O37" s="9"/>
    </row>
    <row r="38" spans="1:15" ht="20.25" customHeight="1" x14ac:dyDescent="0.15">
      <c r="A38" s="34" t="s">
        <v>2</v>
      </c>
      <c r="B38" s="33" t="s">
        <v>26</v>
      </c>
      <c r="C38" s="18">
        <f>C36</f>
        <v>0</v>
      </c>
      <c r="D38" s="35">
        <v>175</v>
      </c>
      <c r="E38" s="36">
        <v>0.85</v>
      </c>
      <c r="F38" s="19">
        <f t="shared" si="3"/>
        <v>0</v>
      </c>
      <c r="G38" s="20">
        <f>G36</f>
        <v>0</v>
      </c>
      <c r="H38" s="39">
        <v>50040</v>
      </c>
      <c r="I38" s="21">
        <f t="shared" si="4"/>
        <v>0</v>
      </c>
      <c r="J38" s="22">
        <f t="shared" si="5"/>
        <v>0</v>
      </c>
      <c r="K38" s="9"/>
      <c r="L38" s="9"/>
      <c r="M38" s="9"/>
      <c r="N38" s="9"/>
      <c r="O38" s="9"/>
    </row>
    <row r="39" spans="1:15" ht="20.25" customHeight="1" x14ac:dyDescent="0.15">
      <c r="A39" s="34" t="s">
        <v>3</v>
      </c>
      <c r="B39" s="33" t="s">
        <v>27</v>
      </c>
      <c r="C39" s="23">
        <f>C36</f>
        <v>0</v>
      </c>
      <c r="D39" s="35">
        <v>175</v>
      </c>
      <c r="E39" s="36">
        <v>0.85</v>
      </c>
      <c r="F39" s="19">
        <f t="shared" si="3"/>
        <v>0</v>
      </c>
      <c r="G39" s="24"/>
      <c r="H39" s="39">
        <v>54379</v>
      </c>
      <c r="I39" s="21">
        <f t="shared" si="4"/>
        <v>0</v>
      </c>
      <c r="J39" s="22">
        <f t="shared" si="5"/>
        <v>0</v>
      </c>
      <c r="K39" s="9"/>
      <c r="L39" s="9"/>
      <c r="M39" s="9"/>
      <c r="N39" s="9"/>
      <c r="O39" s="9"/>
    </row>
    <row r="40" spans="1:15" ht="20.25" customHeight="1" x14ac:dyDescent="0.15">
      <c r="A40" s="34" t="s">
        <v>4</v>
      </c>
      <c r="B40" s="33" t="s">
        <v>27</v>
      </c>
      <c r="C40" s="23">
        <f>C36</f>
        <v>0</v>
      </c>
      <c r="D40" s="35">
        <v>175</v>
      </c>
      <c r="E40" s="36">
        <v>0.85</v>
      </c>
      <c r="F40" s="19">
        <f t="shared" si="3"/>
        <v>0</v>
      </c>
      <c r="G40" s="24">
        <f>G39</f>
        <v>0</v>
      </c>
      <c r="H40" s="39">
        <v>55913</v>
      </c>
      <c r="I40" s="21">
        <f t="shared" si="4"/>
        <v>0</v>
      </c>
      <c r="J40" s="22">
        <f t="shared" si="5"/>
        <v>0</v>
      </c>
      <c r="K40" s="9"/>
      <c r="L40" s="9"/>
      <c r="M40" s="9"/>
      <c r="N40" s="9"/>
      <c r="O40" s="9"/>
    </row>
    <row r="41" spans="1:15" ht="20.25" customHeight="1" thickBot="1" x14ac:dyDescent="0.2">
      <c r="A41" s="34" t="s">
        <v>5</v>
      </c>
      <c r="B41" s="33" t="s">
        <v>27</v>
      </c>
      <c r="C41" s="23">
        <f>C36</f>
        <v>0</v>
      </c>
      <c r="D41" s="35">
        <v>175</v>
      </c>
      <c r="E41" s="36">
        <v>0.85</v>
      </c>
      <c r="F41" s="19">
        <f t="shared" si="3"/>
        <v>0</v>
      </c>
      <c r="G41" s="24">
        <f>G39</f>
        <v>0</v>
      </c>
      <c r="H41" s="39">
        <v>50757</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40</v>
      </c>
      <c r="J42" s="27">
        <f>SUM(J36:J41)</f>
        <v>0</v>
      </c>
    </row>
    <row r="43" spans="1:15" ht="38.25" customHeight="1" thickTop="1" thickBot="1" x14ac:dyDescent="0.2">
      <c r="A43" s="2"/>
      <c r="B43" s="2"/>
      <c r="C43" s="2"/>
      <c r="D43" s="2"/>
      <c r="E43" s="2"/>
      <c r="F43" s="2"/>
      <c r="G43" s="13"/>
      <c r="H43" s="2"/>
      <c r="I43" s="38" t="s">
        <v>44</v>
      </c>
      <c r="J43" s="14">
        <f>J25+J42</f>
        <v>0</v>
      </c>
    </row>
    <row r="44" spans="1:15" ht="78.75" customHeight="1" x14ac:dyDescent="0.15">
      <c r="A44" s="48" t="s">
        <v>39</v>
      </c>
      <c r="B44" s="48"/>
      <c r="C44" s="48"/>
      <c r="D44" s="48"/>
      <c r="E44" s="48"/>
      <c r="F44" s="48"/>
      <c r="G44" s="48"/>
      <c r="H44" s="48"/>
      <c r="I44" s="48"/>
      <c r="J44" s="48"/>
    </row>
    <row r="45" spans="1:15" x14ac:dyDescent="0.15">
      <c r="C45" s="12"/>
      <c r="D45" s="12"/>
      <c r="E45" s="12"/>
      <c r="F45" s="12"/>
      <c r="G45" s="12"/>
      <c r="H45" s="12"/>
      <c r="I45" s="12"/>
      <c r="J45" s="12"/>
    </row>
  </sheetData>
  <mergeCells count="10">
    <mergeCell ref="A44:J44"/>
    <mergeCell ref="A10:B10"/>
    <mergeCell ref="A26:J26"/>
    <mergeCell ref="A1:J1"/>
    <mergeCell ref="A29:J29"/>
    <mergeCell ref="A34:B34"/>
    <mergeCell ref="A3:F3"/>
    <mergeCell ref="A4:F4"/>
    <mergeCell ref="H3:H4"/>
    <mergeCell ref="I3:J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ignoredErrors>
    <ignoredError sqref="C21 C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上杉分庁舎</vt:lpstr>
      <vt:lpstr>上杉分庁舎!Print_Area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2019-12-02T02:36:18Z</cp:lastPrinted>
  <dcterms:created xsi:type="dcterms:W3CDTF">2014-11-10T05:34:32Z</dcterms:created>
  <dcterms:modified xsi:type="dcterms:W3CDTF">2019-12-09T06:20:24Z</dcterms:modified>
</cp:coreProperties>
</file>