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vizj03f91kg\02_契約課物品契約係\02 公告及び契約関係データ\R3年度公告(前年度末～2月早着含む)\211201(ﾙｰﾌﾟﾊﾞｽ、電力、給食搬送、遠隔地バックアップ)\02_仙台市役所本庁舎電力受給\入札説明書\"/>
    </mc:Choice>
  </mc:AlternateContent>
  <bookViews>
    <workbookView xWindow="600" yWindow="120" windowWidth="18180" windowHeight="7875"/>
  </bookViews>
  <sheets>
    <sheet name="本庁舎" sheetId="1" r:id="rId1"/>
  </sheets>
  <definedNames>
    <definedName name="_xlnm.Print_Area" localSheetId="0">本庁舎!$A$1:$J$22</definedName>
  </definedNames>
  <calcPr calcId="162913"/>
</workbook>
</file>

<file path=xl/calcChain.xml><?xml version="1.0" encoding="utf-8"?>
<calcChain xmlns="http://schemas.openxmlformats.org/spreadsheetml/2006/main">
  <c r="I8" i="1" l="1"/>
  <c r="H20" i="1" l="1"/>
  <c r="F8" i="1" l="1"/>
  <c r="J8" i="1" l="1"/>
  <c r="C18" i="1" l="1"/>
  <c r="C14" i="1"/>
  <c r="C10" i="1"/>
  <c r="G19" i="1" l="1"/>
  <c r="G18" i="1"/>
  <c r="G17" i="1"/>
  <c r="G16" i="1"/>
  <c r="G15" i="1"/>
  <c r="G14" i="1"/>
  <c r="G13" i="1"/>
  <c r="G12" i="1"/>
  <c r="G10" i="1"/>
  <c r="G9" i="1"/>
  <c r="C19" i="1"/>
  <c r="C17" i="1"/>
  <c r="C16" i="1"/>
  <c r="C15" i="1"/>
  <c r="C13" i="1"/>
  <c r="C12" i="1"/>
  <c r="C11" i="1"/>
  <c r="C9" i="1"/>
  <c r="F9" i="1" l="1"/>
  <c r="F10" i="1"/>
  <c r="F11" i="1"/>
  <c r="F12" i="1"/>
  <c r="F13" i="1"/>
  <c r="F14" i="1"/>
  <c r="F15" i="1"/>
  <c r="F16" i="1"/>
  <c r="F17" i="1"/>
  <c r="F18" i="1"/>
  <c r="F19" i="1"/>
  <c r="I9" i="1"/>
  <c r="I10" i="1"/>
  <c r="I11" i="1"/>
  <c r="I12" i="1"/>
  <c r="I13" i="1"/>
  <c r="I14" i="1"/>
  <c r="I15" i="1"/>
  <c r="I16" i="1"/>
  <c r="I17" i="1"/>
  <c r="I18" i="1"/>
  <c r="I19" i="1"/>
  <c r="J19" i="1" l="1"/>
  <c r="J15" i="1"/>
  <c r="J12" i="1"/>
  <c r="J16" i="1"/>
  <c r="J11" i="1"/>
  <c r="J17" i="1"/>
  <c r="J13" i="1"/>
  <c r="J18" i="1"/>
  <c r="J14" i="1"/>
  <c r="J10" i="1"/>
  <c r="J9" i="1"/>
  <c r="J20" i="1" l="1"/>
  <c r="J21" i="1" l="1"/>
</calcChain>
</file>

<file path=xl/sharedStrings.xml><?xml version="1.0" encoding="utf-8"?>
<sst xmlns="http://schemas.openxmlformats.org/spreadsheetml/2006/main" count="48" uniqueCount="38">
  <si>
    <t>4月</t>
    <rPh sb="1" eb="2">
      <t>ガツ</t>
    </rPh>
    <phoneticPr fontId="2"/>
  </si>
  <si>
    <t>5月</t>
  </si>
  <si>
    <t>6月</t>
  </si>
  <si>
    <t>7月</t>
  </si>
  <si>
    <t>8月</t>
  </si>
  <si>
    <t>9月</t>
  </si>
  <si>
    <t>10月</t>
  </si>
  <si>
    <t>11月</t>
  </si>
  <si>
    <t>12月</t>
  </si>
  <si>
    <t>1月</t>
    <rPh sb="1" eb="2">
      <t>ガツ</t>
    </rPh>
    <phoneticPr fontId="2"/>
  </si>
  <si>
    <t>2月</t>
  </si>
  <si>
    <t>3月</t>
  </si>
  <si>
    <t>契約電力</t>
    <rPh sb="0" eb="2">
      <t>ケイヤク</t>
    </rPh>
    <rPh sb="2" eb="4">
      <t>デンリョク</t>
    </rPh>
    <phoneticPr fontId="2"/>
  </si>
  <si>
    <t>基本料金単価</t>
    <rPh sb="0" eb="2">
      <t>キホン</t>
    </rPh>
    <rPh sb="2" eb="4">
      <t>リョウキン</t>
    </rPh>
    <rPh sb="4" eb="6">
      <t>タンカ</t>
    </rPh>
    <phoneticPr fontId="2"/>
  </si>
  <si>
    <t>電力量料金単価</t>
    <rPh sb="0" eb="2">
      <t>デンリョク</t>
    </rPh>
    <rPh sb="2" eb="3">
      <t>リョウ</t>
    </rPh>
    <rPh sb="3" eb="5">
      <t>リョウキン</t>
    </rPh>
    <rPh sb="5" eb="7">
      <t>タンカ</t>
    </rPh>
    <phoneticPr fontId="2"/>
  </si>
  <si>
    <t>電気料金合計</t>
    <rPh sb="0" eb="2">
      <t>デンキ</t>
    </rPh>
    <rPh sb="2" eb="4">
      <t>リョウキン</t>
    </rPh>
    <rPh sb="4" eb="6">
      <t>ゴウケイ</t>
    </rPh>
    <phoneticPr fontId="2"/>
  </si>
  <si>
    <t>基本料金</t>
    <rPh sb="0" eb="2">
      <t>キホン</t>
    </rPh>
    <rPh sb="2" eb="4">
      <t>リョウキン</t>
    </rPh>
    <phoneticPr fontId="2"/>
  </si>
  <si>
    <t>電力量料金</t>
    <rPh sb="0" eb="2">
      <t>デンリョク</t>
    </rPh>
    <rPh sb="2" eb="3">
      <t>リョウ</t>
    </rPh>
    <rPh sb="3" eb="5">
      <t>リョウキン</t>
    </rPh>
    <phoneticPr fontId="2"/>
  </si>
  <si>
    <t>A</t>
    <phoneticPr fontId="2"/>
  </si>
  <si>
    <t>B</t>
    <phoneticPr fontId="2"/>
  </si>
  <si>
    <t>C</t>
    <phoneticPr fontId="2"/>
  </si>
  <si>
    <t>E</t>
    <phoneticPr fontId="2"/>
  </si>
  <si>
    <t>F</t>
    <phoneticPr fontId="2"/>
  </si>
  <si>
    <t>商号又は名称</t>
    <rPh sb="0" eb="2">
      <t>ショウゴウ</t>
    </rPh>
    <rPh sb="2" eb="3">
      <t>マタ</t>
    </rPh>
    <rPh sb="4" eb="6">
      <t>メイショウ</t>
    </rPh>
    <phoneticPr fontId="2"/>
  </si>
  <si>
    <t>期別</t>
    <rPh sb="0" eb="1">
      <t>キ</t>
    </rPh>
    <rPh sb="1" eb="2">
      <t>ベツ</t>
    </rPh>
    <phoneticPr fontId="2"/>
  </si>
  <si>
    <t>その他季</t>
    <rPh sb="2" eb="3">
      <t>タ</t>
    </rPh>
    <rPh sb="3" eb="4">
      <t>キ</t>
    </rPh>
    <phoneticPr fontId="2"/>
  </si>
  <si>
    <t>夏季</t>
    <rPh sb="0" eb="2">
      <t>カキ</t>
    </rPh>
    <phoneticPr fontId="2"/>
  </si>
  <si>
    <t>力率割引</t>
    <rPh sb="0" eb="2">
      <t>リキリツ</t>
    </rPh>
    <rPh sb="2" eb="4">
      <t>ワリビキ</t>
    </rPh>
    <phoneticPr fontId="2"/>
  </si>
  <si>
    <t>D=A×B×C</t>
    <phoneticPr fontId="2"/>
  </si>
  <si>
    <t>G=E×F</t>
    <phoneticPr fontId="2"/>
  </si>
  <si>
    <t>H=D＋G</t>
    <phoneticPr fontId="2"/>
  </si>
  <si>
    <t>12ヶ月合計  Ⅰ</t>
    <rPh sb="3" eb="4">
      <t>ゲツ</t>
    </rPh>
    <rPh sb="4" eb="6">
      <t>ゴウケイ</t>
    </rPh>
    <phoneticPr fontId="2"/>
  </si>
  <si>
    <t>件名：仙台市役所本庁舎電力需給</t>
    <rPh sb="0" eb="2">
      <t>ケンメイ</t>
    </rPh>
    <rPh sb="3" eb="8">
      <t>センダイシヤクショ</t>
    </rPh>
    <rPh sb="8" eb="9">
      <t>ホン</t>
    </rPh>
    <rPh sb="9" eb="11">
      <t>チョウシャ</t>
    </rPh>
    <rPh sb="11" eb="13">
      <t>デンリョク</t>
    </rPh>
    <rPh sb="13" eb="15">
      <t>ジュキュウ</t>
    </rPh>
    <phoneticPr fontId="2"/>
  </si>
  <si>
    <t>令和４・５・６年度積算書用</t>
    <rPh sb="0" eb="2">
      <t>レイワ</t>
    </rPh>
    <rPh sb="7" eb="8">
      <t>ネン</t>
    </rPh>
    <rPh sb="8" eb="9">
      <t>ド</t>
    </rPh>
    <rPh sb="9" eb="11">
      <t>セキサン</t>
    </rPh>
    <rPh sb="11" eb="12">
      <t>ショ</t>
    </rPh>
    <rPh sb="12" eb="13">
      <t>ヨウ</t>
    </rPh>
    <phoneticPr fontId="2"/>
  </si>
  <si>
    <t xml:space="preserve">（留意事項）
・金額はすべて消費税及び地方消費税相当額を含む金額を記入すること。
・電力量料金単価（E欄）は、夏季とその他季ごとに、それぞれ同一料金とすること。
・各月の電気料金合計（H欄）は、小数点以下を切り捨てた金額を記入すること。
</t>
    <phoneticPr fontId="2"/>
  </si>
  <si>
    <t>使用予定電力量</t>
    <rPh sb="0" eb="2">
      <t>シヨウ</t>
    </rPh>
    <rPh sb="2" eb="4">
      <t>ヨテイ</t>
    </rPh>
    <rPh sb="4" eb="6">
      <t>デンリョク</t>
    </rPh>
    <rPh sb="6" eb="7">
      <t>リョウ</t>
    </rPh>
    <phoneticPr fontId="2"/>
  </si>
  <si>
    <t>契約希望金額
（36ヶ月合計）
(Ⅰ×3）</t>
    <rPh sb="0" eb="2">
      <t>ケイヤク</t>
    </rPh>
    <rPh sb="2" eb="4">
      <t>キボウ</t>
    </rPh>
    <rPh sb="4" eb="6">
      <t>キンガク</t>
    </rPh>
    <rPh sb="11" eb="12">
      <t>ゲツ</t>
    </rPh>
    <rPh sb="12" eb="14">
      <t>ゴウケイ</t>
    </rPh>
    <phoneticPr fontId="2"/>
  </si>
  <si>
    <t>入札金額積算内訳書</t>
    <rPh sb="0" eb="2">
      <t>ニュウサツ</t>
    </rPh>
    <rPh sb="2" eb="4">
      <t>キンガク</t>
    </rPh>
    <rPh sb="4" eb="6">
      <t>セキサン</t>
    </rPh>
    <rPh sb="6" eb="9">
      <t>ウチワケショ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</si>
</sst>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_ ;[Red]\-#,##0.00\ "/>
    <numFmt numFmtId="177" formatCode="#,##0_ ;[Red]\-#,##0\ "/>
    <numFmt numFmtId="178" formatCode="#,##0.00_ "/>
  </numFmts>
  <fonts count="9"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11"/>
      <name val="ＭＳ Ｐゴシック"/>
      <family val="3"/>
      <charset val="128"/>
    </font>
    <font>
      <sz val="14"/>
      <color theme="1"/>
      <name val="ＭＳ 明朝"/>
      <family val="1"/>
      <charset val="128"/>
    </font>
    <font>
      <sz val="10"/>
      <color theme="1"/>
      <name val="ＭＳ 明朝"/>
      <family val="1"/>
      <charset val="128"/>
    </font>
    <font>
      <sz val="10"/>
      <color theme="0"/>
      <name val="ＭＳ 明朝"/>
      <family val="1"/>
      <charset val="128"/>
    </font>
    <font>
      <sz val="10"/>
      <color rgb="FFFF000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double">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cellStyleXfs>
  <cellXfs count="49">
    <xf numFmtId="0" fontId="0" fillId="0" borderId="0" xfId="0">
      <alignment vertical="center"/>
    </xf>
    <xf numFmtId="0" fontId="3" fillId="0" borderId="0" xfId="0" applyFont="1">
      <alignment vertical="center"/>
    </xf>
    <xf numFmtId="0" fontId="3" fillId="0" borderId="0" xfId="0" applyFont="1" applyAlignment="1">
      <alignment horizontal="center" vertical="top" wrapText="1"/>
    </xf>
    <xf numFmtId="0" fontId="3" fillId="0" borderId="0" xfId="0" applyFont="1" applyAlignment="1">
      <alignment vertical="top"/>
    </xf>
    <xf numFmtId="0" fontId="3" fillId="0" borderId="0" xfId="0" applyFont="1" applyAlignment="1">
      <alignment horizontal="center" vertical="center"/>
    </xf>
    <xf numFmtId="38" fontId="3" fillId="0" borderId="0" xfId="1" applyFont="1">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6" fillId="0" borderId="0" xfId="0" applyFont="1" applyBorder="1">
      <alignment vertical="center"/>
    </xf>
    <xf numFmtId="0" fontId="6" fillId="0" borderId="0" xfId="0" applyFont="1" applyAlignment="1">
      <alignment vertical="center"/>
    </xf>
    <xf numFmtId="0" fontId="6" fillId="0" borderId="5" xfId="0" applyFont="1" applyBorder="1">
      <alignment vertical="center"/>
    </xf>
    <xf numFmtId="0" fontId="6" fillId="0" borderId="5" xfId="0" applyFont="1" applyBorder="1" applyAlignment="1">
      <alignment horizontal="center" vertical="center"/>
    </xf>
    <xf numFmtId="0" fontId="6" fillId="0" borderId="5" xfId="0" applyFont="1" applyBorder="1" applyAlignment="1">
      <alignment vertical="center"/>
    </xf>
    <xf numFmtId="0" fontId="6" fillId="2" borderId="2" xfId="0" applyFont="1" applyFill="1" applyBorder="1" applyAlignment="1">
      <alignment horizontal="center" vertical="top" wrapText="1"/>
    </xf>
    <xf numFmtId="0" fontId="6" fillId="0" borderId="0" xfId="0" applyFont="1" applyAlignment="1">
      <alignment horizontal="center" vertical="top" wrapText="1"/>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6" fillId="3" borderId="4" xfId="0" applyFont="1" applyFill="1" applyBorder="1" applyAlignment="1">
      <alignment horizontal="right" vertical="center"/>
    </xf>
    <xf numFmtId="0" fontId="6" fillId="3" borderId="5" xfId="0" applyFont="1" applyFill="1" applyBorder="1" applyAlignment="1">
      <alignment horizontal="center" vertical="center"/>
    </xf>
    <xf numFmtId="38" fontId="6" fillId="3" borderId="1" xfId="1" applyFont="1" applyFill="1" applyBorder="1">
      <alignment vertical="center"/>
    </xf>
    <xf numFmtId="176" fontId="6" fillId="3" borderId="1" xfId="1" applyNumberFormat="1" applyFont="1" applyFill="1" applyBorder="1">
      <alignment vertical="center"/>
    </xf>
    <xf numFmtId="38" fontId="6" fillId="0" borderId="0" xfId="1" applyFont="1">
      <alignment vertical="center"/>
    </xf>
    <xf numFmtId="0" fontId="6" fillId="3" borderId="1" xfId="0" applyFont="1" applyFill="1" applyBorder="1" applyAlignment="1">
      <alignment horizontal="right" vertical="center"/>
    </xf>
    <xf numFmtId="38" fontId="6" fillId="3" borderId="15" xfId="1" applyFont="1" applyFill="1" applyBorder="1">
      <alignment vertical="center"/>
    </xf>
    <xf numFmtId="0" fontId="6" fillId="0" borderId="6" xfId="0" applyFont="1" applyBorder="1" applyAlignment="1">
      <alignment vertical="top" wrapText="1"/>
    </xf>
    <xf numFmtId="0" fontId="6" fillId="0" borderId="0" xfId="0" applyFont="1" applyBorder="1" applyAlignment="1">
      <alignment vertical="top" wrapText="1"/>
    </xf>
    <xf numFmtId="177" fontId="6" fillId="0" borderId="0" xfId="0" applyNumberFormat="1" applyFont="1" applyBorder="1" applyAlignment="1">
      <alignment vertical="center" wrapText="1"/>
    </xf>
    <xf numFmtId="177" fontId="6" fillId="2" borderId="9" xfId="0" applyNumberFormat="1" applyFont="1" applyFill="1" applyBorder="1" applyAlignment="1">
      <alignment horizontal="center" vertical="center" wrapText="1"/>
    </xf>
    <xf numFmtId="177" fontId="6" fillId="2" borderId="13" xfId="0" applyNumberFormat="1" applyFont="1" applyFill="1" applyBorder="1" applyAlignment="1">
      <alignment horizontal="center" vertical="center" wrapText="1"/>
    </xf>
    <xf numFmtId="38" fontId="7" fillId="0" borderId="0" xfId="0" applyNumberFormat="1" applyFont="1" applyBorder="1" applyAlignment="1">
      <alignment vertical="top" wrapText="1"/>
    </xf>
    <xf numFmtId="176" fontId="8" fillId="0" borderId="1" xfId="1" applyNumberFormat="1" applyFont="1" applyBorder="1">
      <alignment vertical="center"/>
    </xf>
    <xf numFmtId="176" fontId="8" fillId="0" borderId="1" xfId="1" applyNumberFormat="1" applyFont="1" applyFill="1" applyBorder="1" applyAlignment="1">
      <alignment horizontal="left" vertical="center"/>
    </xf>
    <xf numFmtId="177" fontId="8" fillId="0" borderId="1" xfId="1" applyNumberFormat="1" applyFont="1" applyBorder="1">
      <alignment vertical="center"/>
    </xf>
    <xf numFmtId="177" fontId="8" fillId="0" borderId="2" xfId="1" applyNumberFormat="1" applyFont="1" applyBorder="1">
      <alignment vertical="center"/>
    </xf>
    <xf numFmtId="177" fontId="8" fillId="0" borderId="14" xfId="1" applyNumberFormat="1" applyFont="1" applyFill="1" applyBorder="1">
      <alignment vertical="center"/>
    </xf>
    <xf numFmtId="177" fontId="8" fillId="0" borderId="8" xfId="1" applyNumberFormat="1" applyFont="1" applyFill="1" applyBorder="1">
      <alignment vertical="center"/>
    </xf>
    <xf numFmtId="40" fontId="8" fillId="0" borderId="1" xfId="1" applyNumberFormat="1" applyFont="1" applyBorder="1">
      <alignment vertical="center"/>
    </xf>
    <xf numFmtId="40" fontId="8" fillId="0" borderId="1" xfId="1" applyNumberFormat="1" applyFont="1" applyFill="1" applyBorder="1">
      <alignment vertical="center"/>
    </xf>
    <xf numFmtId="178" fontId="8" fillId="0" borderId="1" xfId="0" applyNumberFormat="1" applyFont="1" applyBorder="1">
      <alignment vertical="center"/>
    </xf>
    <xf numFmtId="176" fontId="8" fillId="0" borderId="2" xfId="1" applyNumberFormat="1" applyFont="1" applyBorder="1">
      <alignment vertical="center"/>
    </xf>
    <xf numFmtId="0" fontId="6" fillId="2" borderId="12" xfId="0" applyFont="1" applyFill="1" applyBorder="1" applyAlignment="1">
      <alignment horizontal="center" vertical="top"/>
    </xf>
    <xf numFmtId="0" fontId="6" fillId="2" borderId="7" xfId="0" applyFont="1" applyFill="1" applyBorder="1" applyAlignment="1">
      <alignment horizontal="center" vertical="top"/>
    </xf>
    <xf numFmtId="0" fontId="5"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Zeros="0" tabSelected="1" view="pageLayout" zoomScaleNormal="100" zoomScaleSheetLayoutView="100" workbookViewId="0">
      <selection activeCell="J21" sqref="J21"/>
    </sheetView>
  </sheetViews>
  <sheetFormatPr defaultColWidth="9" defaultRowHeight="12" x14ac:dyDescent="0.15"/>
  <cols>
    <col min="1" max="1" width="6.25" style="8" customWidth="1"/>
    <col min="2" max="2" width="8.125" style="8" customWidth="1"/>
    <col min="3" max="3" width="13.875" style="6" customWidth="1"/>
    <col min="4" max="5" width="8" style="6" bestFit="1" customWidth="1"/>
    <col min="6" max="6" width="17.375" style="6" customWidth="1"/>
    <col min="7" max="8" width="15.375" style="6" customWidth="1"/>
    <col min="9" max="9" width="17.375" style="6" customWidth="1"/>
    <col min="10" max="10" width="17.5" style="6" customWidth="1"/>
    <col min="11" max="11" width="4" style="6" customWidth="1"/>
    <col min="12" max="14" width="9" style="6"/>
    <col min="15" max="16384" width="9" style="1"/>
  </cols>
  <sheetData>
    <row r="1" spans="1:15" ht="18.75" customHeight="1" x14ac:dyDescent="0.15">
      <c r="A1" s="46" t="s">
        <v>37</v>
      </c>
      <c r="B1" s="46"/>
      <c r="C1" s="46"/>
      <c r="D1" s="46"/>
      <c r="E1" s="46"/>
      <c r="F1" s="46"/>
      <c r="G1" s="46"/>
      <c r="H1" s="46"/>
      <c r="I1" s="46"/>
      <c r="J1" s="46"/>
    </row>
    <row r="2" spans="1:15" x14ac:dyDescent="0.15">
      <c r="A2" s="7" t="s">
        <v>32</v>
      </c>
      <c r="H2" s="8"/>
      <c r="I2" s="9"/>
      <c r="J2" s="9"/>
    </row>
    <row r="3" spans="1:15" x14ac:dyDescent="0.15">
      <c r="A3" s="10" t="s">
        <v>33</v>
      </c>
      <c r="H3" s="9"/>
      <c r="I3" s="9"/>
      <c r="J3" s="9"/>
    </row>
    <row r="4" spans="1:15" x14ac:dyDescent="0.15">
      <c r="G4" s="8" t="s">
        <v>23</v>
      </c>
      <c r="H4" s="11"/>
      <c r="I4" s="11"/>
      <c r="J4" s="12"/>
    </row>
    <row r="5" spans="1:15" ht="16.5" customHeight="1" x14ac:dyDescent="0.15">
      <c r="A5" s="13"/>
      <c r="B5" s="13"/>
      <c r="C5" s="13"/>
      <c r="D5" s="13"/>
      <c r="E5" s="13"/>
      <c r="F5" s="13"/>
      <c r="G5" s="13"/>
      <c r="H5" s="13"/>
      <c r="I5" s="13"/>
      <c r="J5" s="13"/>
    </row>
    <row r="6" spans="1:15" s="3" customFormat="1" x14ac:dyDescent="0.15">
      <c r="A6" s="44" t="s">
        <v>24</v>
      </c>
      <c r="B6" s="45"/>
      <c r="C6" s="14" t="s">
        <v>13</v>
      </c>
      <c r="D6" s="14" t="s">
        <v>12</v>
      </c>
      <c r="E6" s="14" t="s">
        <v>27</v>
      </c>
      <c r="F6" s="14" t="s">
        <v>16</v>
      </c>
      <c r="G6" s="14" t="s">
        <v>14</v>
      </c>
      <c r="H6" s="14" t="s">
        <v>35</v>
      </c>
      <c r="I6" s="14" t="s">
        <v>17</v>
      </c>
      <c r="J6" s="14" t="s">
        <v>15</v>
      </c>
      <c r="K6" s="15"/>
      <c r="L6" s="15"/>
      <c r="M6" s="15"/>
      <c r="N6" s="15"/>
      <c r="O6" s="2"/>
    </row>
    <row r="7" spans="1:15" ht="16.5" customHeight="1" x14ac:dyDescent="0.15">
      <c r="A7" s="16"/>
      <c r="B7" s="17"/>
      <c r="C7" s="18" t="s">
        <v>18</v>
      </c>
      <c r="D7" s="18" t="s">
        <v>19</v>
      </c>
      <c r="E7" s="18" t="s">
        <v>20</v>
      </c>
      <c r="F7" s="18" t="s">
        <v>28</v>
      </c>
      <c r="G7" s="18" t="s">
        <v>21</v>
      </c>
      <c r="H7" s="18" t="s">
        <v>22</v>
      </c>
      <c r="I7" s="18" t="s">
        <v>29</v>
      </c>
      <c r="J7" s="18" t="s">
        <v>30</v>
      </c>
      <c r="K7" s="19"/>
      <c r="L7" s="20"/>
      <c r="M7" s="20"/>
      <c r="N7" s="20"/>
      <c r="O7" s="4"/>
    </row>
    <row r="8" spans="1:15" ht="20.25" customHeight="1" x14ac:dyDescent="0.15">
      <c r="A8" s="21" t="s">
        <v>0</v>
      </c>
      <c r="B8" s="22" t="s">
        <v>25</v>
      </c>
      <c r="C8" s="40"/>
      <c r="D8" s="23">
        <v>900</v>
      </c>
      <c r="E8" s="24">
        <v>0.85</v>
      </c>
      <c r="F8" s="42">
        <f>ROUNDDOWN(C8*D8*E8,2)</f>
        <v>0</v>
      </c>
      <c r="G8" s="34"/>
      <c r="H8" s="23">
        <v>174760</v>
      </c>
      <c r="I8" s="34">
        <f>ROUNDDOWN(H8*G8,2)</f>
        <v>0</v>
      </c>
      <c r="J8" s="36">
        <f>INT(F8+I8)</f>
        <v>0</v>
      </c>
      <c r="K8" s="25"/>
      <c r="L8" s="25"/>
      <c r="M8" s="25"/>
      <c r="N8" s="25"/>
      <c r="O8" s="5"/>
    </row>
    <row r="9" spans="1:15" ht="20.25" customHeight="1" x14ac:dyDescent="0.15">
      <c r="A9" s="26" t="s">
        <v>1</v>
      </c>
      <c r="B9" s="22" t="s">
        <v>25</v>
      </c>
      <c r="C9" s="40">
        <f>C8</f>
        <v>0</v>
      </c>
      <c r="D9" s="23">
        <v>900</v>
      </c>
      <c r="E9" s="24">
        <v>0.85</v>
      </c>
      <c r="F9" s="42">
        <f t="shared" ref="F9:F19" si="0">ROUNDDOWN(C9*D9*E9,2)</f>
        <v>0</v>
      </c>
      <c r="G9" s="34">
        <f>G8</f>
        <v>0</v>
      </c>
      <c r="H9" s="27">
        <v>140650</v>
      </c>
      <c r="I9" s="34">
        <f t="shared" ref="I9:I19" si="1">ROUNDDOWN(H9*G9,2)</f>
        <v>0</v>
      </c>
      <c r="J9" s="36">
        <f t="shared" ref="J9:J18" si="2">INT(F9+I9)</f>
        <v>0</v>
      </c>
      <c r="K9" s="25"/>
      <c r="L9" s="25"/>
      <c r="M9" s="25"/>
      <c r="N9" s="25"/>
      <c r="O9" s="5"/>
    </row>
    <row r="10" spans="1:15" ht="20.25" customHeight="1" x14ac:dyDescent="0.15">
      <c r="A10" s="26" t="s">
        <v>2</v>
      </c>
      <c r="B10" s="22" t="s">
        <v>25</v>
      </c>
      <c r="C10" s="40">
        <f>C8</f>
        <v>0</v>
      </c>
      <c r="D10" s="23">
        <v>900</v>
      </c>
      <c r="E10" s="24">
        <v>0.85</v>
      </c>
      <c r="F10" s="42">
        <f t="shared" si="0"/>
        <v>0</v>
      </c>
      <c r="G10" s="34">
        <f>G8</f>
        <v>0</v>
      </c>
      <c r="H10" s="27">
        <v>175080</v>
      </c>
      <c r="I10" s="34">
        <f t="shared" si="1"/>
        <v>0</v>
      </c>
      <c r="J10" s="36">
        <f t="shared" si="2"/>
        <v>0</v>
      </c>
      <c r="K10" s="25"/>
      <c r="L10" s="25"/>
      <c r="M10" s="25"/>
      <c r="N10" s="25"/>
      <c r="O10" s="5"/>
    </row>
    <row r="11" spans="1:15" ht="20.25" customHeight="1" x14ac:dyDescent="0.15">
      <c r="A11" s="26" t="s">
        <v>3</v>
      </c>
      <c r="B11" s="22" t="s">
        <v>26</v>
      </c>
      <c r="C11" s="41">
        <f>C8</f>
        <v>0</v>
      </c>
      <c r="D11" s="23">
        <v>900</v>
      </c>
      <c r="E11" s="24">
        <v>0.85</v>
      </c>
      <c r="F11" s="42">
        <f t="shared" si="0"/>
        <v>0</v>
      </c>
      <c r="G11" s="35"/>
      <c r="H11" s="27">
        <v>186020</v>
      </c>
      <c r="I11" s="34">
        <f t="shared" si="1"/>
        <v>0</v>
      </c>
      <c r="J11" s="36">
        <f t="shared" si="2"/>
        <v>0</v>
      </c>
      <c r="K11" s="25"/>
      <c r="L11" s="25"/>
      <c r="M11" s="25"/>
      <c r="N11" s="25"/>
      <c r="O11" s="5"/>
    </row>
    <row r="12" spans="1:15" ht="20.25" customHeight="1" x14ac:dyDescent="0.15">
      <c r="A12" s="26" t="s">
        <v>4</v>
      </c>
      <c r="B12" s="22" t="s">
        <v>26</v>
      </c>
      <c r="C12" s="41">
        <f>C8</f>
        <v>0</v>
      </c>
      <c r="D12" s="23">
        <v>900</v>
      </c>
      <c r="E12" s="24">
        <v>0.85</v>
      </c>
      <c r="F12" s="42">
        <f t="shared" si="0"/>
        <v>0</v>
      </c>
      <c r="G12" s="35">
        <f>G11</f>
        <v>0</v>
      </c>
      <c r="H12" s="27">
        <v>224780</v>
      </c>
      <c r="I12" s="34">
        <f t="shared" si="1"/>
        <v>0</v>
      </c>
      <c r="J12" s="36">
        <f t="shared" si="2"/>
        <v>0</v>
      </c>
      <c r="K12" s="25"/>
      <c r="L12" s="25"/>
      <c r="M12" s="25"/>
      <c r="N12" s="25"/>
      <c r="O12" s="5"/>
    </row>
    <row r="13" spans="1:15" ht="20.25" customHeight="1" x14ac:dyDescent="0.15">
      <c r="A13" s="26" t="s">
        <v>5</v>
      </c>
      <c r="B13" s="22" t="s">
        <v>26</v>
      </c>
      <c r="C13" s="41">
        <f>C8</f>
        <v>0</v>
      </c>
      <c r="D13" s="23">
        <v>900</v>
      </c>
      <c r="E13" s="24">
        <v>0.85</v>
      </c>
      <c r="F13" s="42">
        <f t="shared" si="0"/>
        <v>0</v>
      </c>
      <c r="G13" s="35">
        <f>G11</f>
        <v>0</v>
      </c>
      <c r="H13" s="27">
        <v>193780</v>
      </c>
      <c r="I13" s="34">
        <f t="shared" si="1"/>
        <v>0</v>
      </c>
      <c r="J13" s="36">
        <f t="shared" si="2"/>
        <v>0</v>
      </c>
      <c r="K13" s="25"/>
      <c r="L13" s="25"/>
      <c r="M13" s="25"/>
      <c r="N13" s="25"/>
      <c r="O13" s="5"/>
    </row>
    <row r="14" spans="1:15" ht="20.25" customHeight="1" x14ac:dyDescent="0.15">
      <c r="A14" s="26" t="s">
        <v>6</v>
      </c>
      <c r="B14" s="22" t="s">
        <v>25</v>
      </c>
      <c r="C14" s="40">
        <f>C8</f>
        <v>0</v>
      </c>
      <c r="D14" s="23">
        <v>900</v>
      </c>
      <c r="E14" s="24">
        <v>0.85</v>
      </c>
      <c r="F14" s="42">
        <f t="shared" si="0"/>
        <v>0</v>
      </c>
      <c r="G14" s="34">
        <f>G8</f>
        <v>0</v>
      </c>
      <c r="H14" s="27">
        <v>154650</v>
      </c>
      <c r="I14" s="34">
        <f t="shared" si="1"/>
        <v>0</v>
      </c>
      <c r="J14" s="36">
        <f t="shared" si="2"/>
        <v>0</v>
      </c>
      <c r="K14" s="25"/>
      <c r="L14" s="25"/>
      <c r="M14" s="25"/>
      <c r="N14" s="25"/>
      <c r="O14" s="5"/>
    </row>
    <row r="15" spans="1:15" ht="20.25" customHeight="1" x14ac:dyDescent="0.15">
      <c r="A15" s="26" t="s">
        <v>7</v>
      </c>
      <c r="B15" s="22" t="s">
        <v>25</v>
      </c>
      <c r="C15" s="40">
        <f>C8</f>
        <v>0</v>
      </c>
      <c r="D15" s="23">
        <v>900</v>
      </c>
      <c r="E15" s="24">
        <v>0.85</v>
      </c>
      <c r="F15" s="42">
        <f t="shared" si="0"/>
        <v>0</v>
      </c>
      <c r="G15" s="34">
        <f>G8</f>
        <v>0</v>
      </c>
      <c r="H15" s="27">
        <v>161010</v>
      </c>
      <c r="I15" s="34">
        <f t="shared" si="1"/>
        <v>0</v>
      </c>
      <c r="J15" s="36">
        <f t="shared" si="2"/>
        <v>0</v>
      </c>
      <c r="K15" s="25"/>
      <c r="L15" s="25"/>
      <c r="M15" s="25"/>
      <c r="N15" s="25"/>
      <c r="O15" s="5"/>
    </row>
    <row r="16" spans="1:15" ht="20.25" customHeight="1" x14ac:dyDescent="0.15">
      <c r="A16" s="26" t="s">
        <v>8</v>
      </c>
      <c r="B16" s="22" t="s">
        <v>25</v>
      </c>
      <c r="C16" s="40">
        <f>C8</f>
        <v>0</v>
      </c>
      <c r="D16" s="23">
        <v>900</v>
      </c>
      <c r="E16" s="24">
        <v>0.85</v>
      </c>
      <c r="F16" s="42">
        <f t="shared" si="0"/>
        <v>0</v>
      </c>
      <c r="G16" s="34">
        <f>G8</f>
        <v>0</v>
      </c>
      <c r="H16" s="27">
        <v>190130</v>
      </c>
      <c r="I16" s="34">
        <f t="shared" si="1"/>
        <v>0</v>
      </c>
      <c r="J16" s="36">
        <f t="shared" si="2"/>
        <v>0</v>
      </c>
      <c r="K16" s="25"/>
      <c r="L16" s="25"/>
      <c r="M16" s="25"/>
      <c r="N16" s="25"/>
      <c r="O16" s="5"/>
    </row>
    <row r="17" spans="1:15" ht="20.25" customHeight="1" x14ac:dyDescent="0.15">
      <c r="A17" s="26" t="s">
        <v>9</v>
      </c>
      <c r="B17" s="22" t="s">
        <v>25</v>
      </c>
      <c r="C17" s="40">
        <f>C8</f>
        <v>0</v>
      </c>
      <c r="D17" s="23">
        <v>900</v>
      </c>
      <c r="E17" s="24">
        <v>0.85</v>
      </c>
      <c r="F17" s="42">
        <f t="shared" si="0"/>
        <v>0</v>
      </c>
      <c r="G17" s="34">
        <f>G8</f>
        <v>0</v>
      </c>
      <c r="H17" s="27">
        <v>203680</v>
      </c>
      <c r="I17" s="34">
        <f t="shared" si="1"/>
        <v>0</v>
      </c>
      <c r="J17" s="36">
        <f t="shared" si="2"/>
        <v>0</v>
      </c>
      <c r="K17" s="25"/>
      <c r="L17" s="25"/>
      <c r="M17" s="25"/>
      <c r="N17" s="25"/>
      <c r="O17" s="5"/>
    </row>
    <row r="18" spans="1:15" ht="20.25" customHeight="1" x14ac:dyDescent="0.15">
      <c r="A18" s="26" t="s">
        <v>10</v>
      </c>
      <c r="B18" s="22" t="s">
        <v>25</v>
      </c>
      <c r="C18" s="40">
        <f>C8</f>
        <v>0</v>
      </c>
      <c r="D18" s="23">
        <v>900</v>
      </c>
      <c r="E18" s="24">
        <v>0.85</v>
      </c>
      <c r="F18" s="42">
        <f t="shared" si="0"/>
        <v>0</v>
      </c>
      <c r="G18" s="34">
        <f>G8</f>
        <v>0</v>
      </c>
      <c r="H18" s="27">
        <v>193860</v>
      </c>
      <c r="I18" s="34">
        <f t="shared" si="1"/>
        <v>0</v>
      </c>
      <c r="J18" s="36">
        <f t="shared" si="2"/>
        <v>0</v>
      </c>
      <c r="K18" s="25"/>
      <c r="L18" s="25"/>
      <c r="M18" s="25"/>
      <c r="N18" s="25"/>
      <c r="O18" s="5"/>
    </row>
    <row r="19" spans="1:15" ht="20.25" customHeight="1" thickBot="1" x14ac:dyDescent="0.2">
      <c r="A19" s="26" t="s">
        <v>11</v>
      </c>
      <c r="B19" s="22" t="s">
        <v>25</v>
      </c>
      <c r="C19" s="40">
        <f>C8</f>
        <v>0</v>
      </c>
      <c r="D19" s="23">
        <v>900</v>
      </c>
      <c r="E19" s="24">
        <v>0.85</v>
      </c>
      <c r="F19" s="42">
        <f t="shared" si="0"/>
        <v>0</v>
      </c>
      <c r="G19" s="34">
        <f>G8</f>
        <v>0</v>
      </c>
      <c r="H19" s="27">
        <v>211270</v>
      </c>
      <c r="I19" s="43">
        <f t="shared" si="1"/>
        <v>0</v>
      </c>
      <c r="J19" s="37">
        <f>INT(F19+I19)</f>
        <v>0</v>
      </c>
      <c r="K19" s="25"/>
      <c r="L19" s="25"/>
      <c r="M19" s="25"/>
      <c r="N19" s="25"/>
      <c r="O19" s="5"/>
    </row>
    <row r="20" spans="1:15" ht="20.25" customHeight="1" thickBot="1" x14ac:dyDescent="0.2">
      <c r="A20" s="28"/>
      <c r="B20" s="29"/>
      <c r="C20" s="29"/>
      <c r="D20" s="29"/>
      <c r="E20" s="29"/>
      <c r="F20" s="29"/>
      <c r="G20" s="30"/>
      <c r="H20" s="33">
        <f>SUM(H8:H19)</f>
        <v>2209670</v>
      </c>
      <c r="I20" s="31" t="s">
        <v>31</v>
      </c>
      <c r="J20" s="38">
        <f>SUM(J8:J19)</f>
        <v>0</v>
      </c>
    </row>
    <row r="21" spans="1:15" ht="37.5" thickTop="1" thickBot="1" x14ac:dyDescent="0.2">
      <c r="A21" s="29"/>
      <c r="B21" s="29"/>
      <c r="C21" s="29"/>
      <c r="D21" s="29"/>
      <c r="E21" s="29"/>
      <c r="F21" s="29"/>
      <c r="G21" s="30"/>
      <c r="H21" s="29"/>
      <c r="I21" s="32" t="s">
        <v>36</v>
      </c>
      <c r="J21" s="39">
        <f>J20*3</f>
        <v>0</v>
      </c>
    </row>
    <row r="22" spans="1:15" ht="65.25" customHeight="1" x14ac:dyDescent="0.15">
      <c r="A22" s="47" t="s">
        <v>34</v>
      </c>
      <c r="B22" s="48"/>
      <c r="C22" s="48"/>
      <c r="D22" s="48"/>
      <c r="E22" s="48"/>
      <c r="F22" s="48"/>
      <c r="G22" s="48"/>
      <c r="H22" s="48"/>
      <c r="I22" s="10"/>
      <c r="J22" s="10"/>
    </row>
    <row r="23" spans="1:15" x14ac:dyDescent="0.15">
      <c r="C23" s="10"/>
      <c r="D23" s="10"/>
      <c r="E23" s="10"/>
      <c r="F23" s="10"/>
      <c r="G23" s="10"/>
      <c r="H23" s="10"/>
      <c r="I23" s="10"/>
      <c r="J23" s="10"/>
    </row>
  </sheetData>
  <mergeCells count="3">
    <mergeCell ref="A6:B6"/>
    <mergeCell ref="A1:J1"/>
    <mergeCell ref="A22:H22"/>
  </mergeCells>
  <phoneticPr fontId="2"/>
  <pageMargins left="0.86614173228346458" right="0.86614173228346458" top="0.74803149606299213" bottom="0.74803149606299213" header="0.51181102362204722" footer="0.31496062992125984"/>
  <pageSetup paperSize="9" orientation="landscape" r:id="rId1"/>
  <headerFooter>
    <oddHeader>&amp;R（別添様式２）</oddHeader>
    <oddFooter>&amp;C&amp;P/&amp;N</oddFooter>
  </headerFooter>
  <ignoredErrors>
    <ignoredError sqref="C17 C1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本庁舎</vt:lpstr>
      <vt:lpstr>本庁舎!Print_Area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2021-11-23T02:04:48Z</cp:lastPrinted>
  <dcterms:created xsi:type="dcterms:W3CDTF">2014-11-10T05:34:32Z</dcterms:created>
  <dcterms:modified xsi:type="dcterms:W3CDTF">2021-11-25T09:55:45Z</dcterms:modified>
</cp:coreProperties>
</file>