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vizj03f91kg\02_契約課物品契約係\02 公告及び契約関係データ\R6年度公告(前年度末～2月早着)\240605_電力\04_葛岡工場（500↑）\入札説明書\"/>
    </mc:Choice>
  </mc:AlternateContent>
  <bookViews>
    <workbookView xWindow="0" yWindow="0" windowWidth="28800" windowHeight="12210"/>
  </bookViews>
  <sheets>
    <sheet name="入札金額積算内訳書" sheetId="1" r:id="rId1"/>
  </sheets>
  <definedNames>
    <definedName name="_xlnm.Print_Area" localSheetId="0">入札金額積算内訳書!$A$1:$K$50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3" i="1" l="1"/>
  <c r="K44" i="1" l="1"/>
  <c r="J44" i="1"/>
  <c r="G44" i="1"/>
  <c r="K43" i="1"/>
  <c r="J43" i="1"/>
  <c r="G43" i="1"/>
  <c r="K42" i="1"/>
  <c r="J42" i="1"/>
  <c r="G42" i="1"/>
  <c r="K41" i="1"/>
  <c r="J41" i="1"/>
  <c r="G41" i="1"/>
  <c r="K40" i="1"/>
  <c r="J40" i="1"/>
  <c r="G40" i="1"/>
  <c r="K39" i="1"/>
  <c r="J39" i="1"/>
  <c r="G39" i="1"/>
  <c r="K38" i="1"/>
  <c r="J38" i="1"/>
  <c r="G38" i="1"/>
  <c r="K37" i="1"/>
  <c r="J37" i="1"/>
  <c r="G37" i="1"/>
  <c r="K36" i="1"/>
  <c r="J36" i="1"/>
  <c r="G36" i="1"/>
  <c r="K35" i="1"/>
  <c r="J35" i="1"/>
  <c r="G35" i="1"/>
  <c r="K34" i="1"/>
  <c r="K45" i="1" s="1"/>
  <c r="J34" i="1"/>
  <c r="G34" i="1"/>
  <c r="K33" i="1"/>
  <c r="G33" i="1"/>
  <c r="K21" i="1"/>
  <c r="J21" i="1"/>
  <c r="G21" i="1"/>
  <c r="K20" i="1"/>
  <c r="J20" i="1"/>
  <c r="G20" i="1"/>
  <c r="K19" i="1"/>
  <c r="J19" i="1"/>
  <c r="G19" i="1"/>
  <c r="K18" i="1"/>
  <c r="J18" i="1"/>
  <c r="G18" i="1"/>
  <c r="K17" i="1"/>
  <c r="J17" i="1"/>
  <c r="G17" i="1"/>
  <c r="K16" i="1"/>
  <c r="K22" i="1" s="1"/>
  <c r="K47" i="1" s="1"/>
  <c r="J16" i="1"/>
  <c r="G16" i="1"/>
</calcChain>
</file>

<file path=xl/sharedStrings.xml><?xml version="1.0" encoding="utf-8"?>
<sst xmlns="http://schemas.openxmlformats.org/spreadsheetml/2006/main" count="134" uniqueCount="57">
  <si>
    <t>5月</t>
  </si>
  <si>
    <t>6月</t>
  </si>
  <si>
    <t>7月</t>
  </si>
  <si>
    <t>8月</t>
  </si>
  <si>
    <t>9月</t>
  </si>
  <si>
    <t>10月</t>
  </si>
  <si>
    <t>11月</t>
  </si>
  <si>
    <t>12月</t>
  </si>
  <si>
    <t>2月</t>
  </si>
  <si>
    <t>3月</t>
  </si>
  <si>
    <t>別添様式２</t>
    <rPh sb="0" eb="2">
      <t>ベッテン</t>
    </rPh>
    <rPh sb="2" eb="4">
      <t>ヨウシキ</t>
    </rPh>
    <phoneticPr fontId="4"/>
  </si>
  <si>
    <t>入札金額積算内訳書（１／２）</t>
    <rPh sb="0" eb="2">
      <t>ニュウサツ</t>
    </rPh>
    <rPh sb="2" eb="4">
      <t>キンガク</t>
    </rPh>
    <rPh sb="4" eb="6">
      <t>セキサン</t>
    </rPh>
    <rPh sb="6" eb="8">
      <t>ウチワケ</t>
    </rPh>
    <rPh sb="8" eb="9">
      <t>ショ</t>
    </rPh>
    <phoneticPr fontId="4"/>
  </si>
  <si>
    <t>件名：仙台市葛岡工場電力需給</t>
    <rPh sb="0" eb="2">
      <t>ケンメイ</t>
    </rPh>
    <rPh sb="3" eb="6">
      <t>センダイシ</t>
    </rPh>
    <rPh sb="6" eb="8">
      <t>クズオカ</t>
    </rPh>
    <rPh sb="8" eb="10">
      <t>コウジョウ</t>
    </rPh>
    <rPh sb="10" eb="12">
      <t>デンリョク</t>
    </rPh>
    <rPh sb="12" eb="14">
      <t>ジュキュウ</t>
    </rPh>
    <phoneticPr fontId="4"/>
  </si>
  <si>
    <t>商号又は名称</t>
    <rPh sb="0" eb="2">
      <t>ショウゴウ</t>
    </rPh>
    <rPh sb="2" eb="3">
      <t>マタ</t>
    </rPh>
    <rPh sb="4" eb="6">
      <t>メイショウ</t>
    </rPh>
    <phoneticPr fontId="4"/>
  </si>
  <si>
    <t>（令和６年度）自家発補給電力：定期検査または定期補修時</t>
    <rPh sb="1" eb="3">
      <t>レイワ</t>
    </rPh>
    <rPh sb="4" eb="6">
      <t>ネンド</t>
    </rPh>
    <rPh sb="7" eb="10">
      <t>ジカハツ</t>
    </rPh>
    <rPh sb="10" eb="12">
      <t>ホキュウ</t>
    </rPh>
    <rPh sb="12" eb="14">
      <t>デンリョク</t>
    </rPh>
    <phoneticPr fontId="4"/>
  </si>
  <si>
    <t>※「夏季」の単価については、下記留意事項(4)を参照のこと。</t>
    <rPh sb="2" eb="4">
      <t>カキ</t>
    </rPh>
    <rPh sb="6" eb="8">
      <t>タンカ</t>
    </rPh>
    <rPh sb="14" eb="16">
      <t>カキ</t>
    </rPh>
    <rPh sb="16" eb="18">
      <t>リュウイ</t>
    </rPh>
    <rPh sb="18" eb="20">
      <t>ジコウ</t>
    </rPh>
    <rPh sb="24" eb="26">
      <t>サンショウ</t>
    </rPh>
    <phoneticPr fontId="4"/>
  </si>
  <si>
    <t>期別</t>
    <rPh sb="0" eb="1">
      <t>キ</t>
    </rPh>
    <rPh sb="1" eb="2">
      <t>ベツ</t>
    </rPh>
    <phoneticPr fontId="4"/>
  </si>
  <si>
    <t>使用状況</t>
    <rPh sb="0" eb="2">
      <t>シヨウ</t>
    </rPh>
    <rPh sb="2" eb="4">
      <t>ジョウキョウ</t>
    </rPh>
    <phoneticPr fontId="4"/>
  </si>
  <si>
    <t>基本料金単価</t>
    <rPh sb="0" eb="2">
      <t>キホン</t>
    </rPh>
    <rPh sb="2" eb="4">
      <t>リョウキン</t>
    </rPh>
    <rPh sb="4" eb="6">
      <t>タンカ</t>
    </rPh>
    <phoneticPr fontId="4"/>
  </si>
  <si>
    <t>契約電力</t>
    <rPh sb="0" eb="2">
      <t>ケイヤク</t>
    </rPh>
    <rPh sb="2" eb="4">
      <t>デンリョク</t>
    </rPh>
    <phoneticPr fontId="4"/>
  </si>
  <si>
    <t>力率割引</t>
    <rPh sb="0" eb="2">
      <t>リキリツ</t>
    </rPh>
    <rPh sb="2" eb="4">
      <t>ワリビキ</t>
    </rPh>
    <phoneticPr fontId="4"/>
  </si>
  <si>
    <t>基本料金</t>
    <rPh sb="0" eb="2">
      <t>キホン</t>
    </rPh>
    <rPh sb="2" eb="4">
      <t>リョウキン</t>
    </rPh>
    <phoneticPr fontId="4"/>
  </si>
  <si>
    <t>電力量料金単価</t>
    <rPh sb="0" eb="2">
      <t>デンリョク</t>
    </rPh>
    <rPh sb="2" eb="3">
      <t>リョウ</t>
    </rPh>
    <rPh sb="3" eb="5">
      <t>リョウキン</t>
    </rPh>
    <rPh sb="5" eb="7">
      <t>タンカ</t>
    </rPh>
    <phoneticPr fontId="4"/>
  </si>
  <si>
    <t>予定使用電力量</t>
    <rPh sb="0" eb="2">
      <t>ヨテイ</t>
    </rPh>
    <rPh sb="2" eb="4">
      <t>シヨウ</t>
    </rPh>
    <rPh sb="4" eb="6">
      <t>デンリョク</t>
    </rPh>
    <rPh sb="6" eb="7">
      <t>リョウ</t>
    </rPh>
    <phoneticPr fontId="4"/>
  </si>
  <si>
    <t>電力量料金</t>
    <rPh sb="0" eb="2">
      <t>デンリョク</t>
    </rPh>
    <rPh sb="2" eb="3">
      <t>リョウ</t>
    </rPh>
    <rPh sb="3" eb="5">
      <t>リョウキン</t>
    </rPh>
    <phoneticPr fontId="4"/>
  </si>
  <si>
    <t>電気料金合計</t>
    <rPh sb="0" eb="2">
      <t>デンキ</t>
    </rPh>
    <rPh sb="2" eb="4">
      <t>リョウキン</t>
    </rPh>
    <rPh sb="4" eb="6">
      <t>ゴウケイ</t>
    </rPh>
    <phoneticPr fontId="4"/>
  </si>
  <si>
    <t>（円/kW）</t>
    <rPh sb="1" eb="2">
      <t>エン</t>
    </rPh>
    <phoneticPr fontId="4"/>
  </si>
  <si>
    <t>（kW）</t>
    <phoneticPr fontId="4"/>
  </si>
  <si>
    <t>係数</t>
    <rPh sb="0" eb="2">
      <t>ケイスウ</t>
    </rPh>
    <phoneticPr fontId="4"/>
  </si>
  <si>
    <t>（円）</t>
    <rPh sb="1" eb="2">
      <t>エン</t>
    </rPh>
    <phoneticPr fontId="4"/>
  </si>
  <si>
    <t>（円/kWh）</t>
    <phoneticPr fontId="4"/>
  </si>
  <si>
    <t>（kWh）</t>
    <phoneticPr fontId="4"/>
  </si>
  <si>
    <t>Ａ</t>
    <phoneticPr fontId="4"/>
  </si>
  <si>
    <t>Ｂ</t>
    <phoneticPr fontId="4"/>
  </si>
  <si>
    <t>Ｃ</t>
    <phoneticPr fontId="4"/>
  </si>
  <si>
    <t>Ｄ=Ａ×Ｂ×Ｃ</t>
    <phoneticPr fontId="4"/>
  </si>
  <si>
    <t>Ｅ</t>
    <phoneticPr fontId="4"/>
  </si>
  <si>
    <t>Ｆ</t>
    <phoneticPr fontId="4"/>
  </si>
  <si>
    <t>Ｇ=Ｅ×Ｆ</t>
    <phoneticPr fontId="4"/>
  </si>
  <si>
    <t>Ｈ=Ｄ+Ｇ</t>
    <phoneticPr fontId="4"/>
  </si>
  <si>
    <t>4月</t>
    <rPh sb="1" eb="2">
      <t>ガツ</t>
    </rPh>
    <phoneticPr fontId="4"/>
  </si>
  <si>
    <t>その他季</t>
    <rPh sb="2" eb="3">
      <t>タ</t>
    </rPh>
    <rPh sb="3" eb="4">
      <t>キ</t>
    </rPh>
    <phoneticPr fontId="4"/>
  </si>
  <si>
    <t>不使用</t>
    <rPh sb="0" eb="3">
      <t>フシヨウ</t>
    </rPh>
    <phoneticPr fontId="4"/>
  </si>
  <si>
    <t>使用</t>
    <rPh sb="0" eb="2">
      <t>シヨウ</t>
    </rPh>
    <phoneticPr fontId="4"/>
  </si>
  <si>
    <t>夏季※</t>
    <rPh sb="0" eb="2">
      <t>カキ</t>
    </rPh>
    <phoneticPr fontId="4"/>
  </si>
  <si>
    <t>1月</t>
    <rPh sb="1" eb="2">
      <t>ガツ</t>
    </rPh>
    <phoneticPr fontId="4"/>
  </si>
  <si>
    <t>（留意事項：全期間共通）</t>
    <rPh sb="6" eb="9">
      <t>ゼンキカン</t>
    </rPh>
    <rPh sb="9" eb="11">
      <t>キョウツウ</t>
    </rPh>
    <phoneticPr fontId="4"/>
  </si>
  <si>
    <t xml:space="preserve">令和６年度合計 </t>
    <rPh sb="0" eb="2">
      <t>レイワ</t>
    </rPh>
    <rPh sb="3" eb="5">
      <t>ネンド</t>
    </rPh>
    <rPh sb="5" eb="7">
      <t>ゴウケイ</t>
    </rPh>
    <phoneticPr fontId="4"/>
  </si>
  <si>
    <r>
      <t xml:space="preserve">(1) 金額は全期間を通じて消費税及び地方消費税（合計税率10％）相当額を含む金額を記入すること。
(2) 基本料金単価（A欄）は、使用月と不使用月ごとに、それぞれ同一料金とすること。
(3) 電力量料金単価（E欄）は、夏季とその他季ごとに、それぞれ同一料金とすること。なお、不使用月も金額を記入すること。
</t>
    </r>
    <r>
      <rPr>
        <b/>
        <sz val="10"/>
        <color rgb="FF000000"/>
        <rFont val="ＭＳ Ｐゴシック"/>
        <family val="3"/>
        <charset val="128"/>
      </rPr>
      <t>(4) 電力量料金単価（E欄）のうち、「夏季」の単価は、「その他季」の単価に係数「1.0357」を乗じた金額（小数第3位以下切捨て）を超えない金額とすること。</t>
    </r>
    <r>
      <rPr>
        <sz val="10"/>
        <color rgb="FF000000"/>
        <rFont val="ＭＳ Ｐゴシック"/>
        <family val="3"/>
        <charset val="128"/>
      </rPr>
      <t xml:space="preserve">
(5) 各月の電気料金合計（H欄）は、小数点以下を切り捨てた金額を記入すること。
(6) 契約希望金額（令和6年度～7年度の合計）欄は、入札書の入札金額と一致すること。
(7) この入札金額積算内訳書は２ページあるので、すべて提出すること。
(8) この入札金額積算内訳書は、入札書と併せて封筒に入れること。</t>
    </r>
    <rPh sb="7" eb="8">
      <t>ゼン</t>
    </rPh>
    <rPh sb="8" eb="10">
      <t>キカン</t>
    </rPh>
    <rPh sb="11" eb="12">
      <t>ツウ</t>
    </rPh>
    <rPh sb="25" eb="27">
      <t>ゴウケイ</t>
    </rPh>
    <rPh sb="27" eb="29">
      <t>ゼイリツ</t>
    </rPh>
    <rPh sb="138" eb="141">
      <t>フシヨウ</t>
    </rPh>
    <rPh sb="141" eb="142">
      <t>ツキ</t>
    </rPh>
    <rPh sb="143" eb="145">
      <t>キンガク</t>
    </rPh>
    <rPh sb="146" eb="148">
      <t>キニュウ</t>
    </rPh>
    <rPh sb="286" eb="288">
      <t>レイワ</t>
    </rPh>
    <rPh sb="289" eb="290">
      <t>ネン</t>
    </rPh>
    <rPh sb="290" eb="291">
      <t>ド</t>
    </rPh>
    <rPh sb="347" eb="349">
      <t>テイシュツ</t>
    </rPh>
    <phoneticPr fontId="4"/>
  </si>
  <si>
    <t>入札金額積算内訳書（２／２）</t>
    <rPh sb="0" eb="2">
      <t>ニュウサツ</t>
    </rPh>
    <rPh sb="2" eb="4">
      <t>キンガク</t>
    </rPh>
    <rPh sb="4" eb="6">
      <t>セキサン</t>
    </rPh>
    <rPh sb="6" eb="8">
      <t>ウチワケ</t>
    </rPh>
    <rPh sb="8" eb="9">
      <t>ショ</t>
    </rPh>
    <phoneticPr fontId="4"/>
  </si>
  <si>
    <t>（令和７年度）自家発補給電力：定期検査または定期補修時</t>
    <rPh sb="1" eb="3">
      <t>レイワ</t>
    </rPh>
    <rPh sb="4" eb="6">
      <t>ネンド</t>
    </rPh>
    <rPh sb="7" eb="10">
      <t>ジカハツ</t>
    </rPh>
    <rPh sb="10" eb="12">
      <t>ホキュウ</t>
    </rPh>
    <rPh sb="12" eb="14">
      <t>デンリョク</t>
    </rPh>
    <phoneticPr fontId="4"/>
  </si>
  <si>
    <t>令和７年度合計</t>
    <rPh sb="0" eb="2">
      <t>レイワ</t>
    </rPh>
    <rPh sb="3" eb="5">
      <t>ネンド</t>
    </rPh>
    <rPh sb="5" eb="7">
      <t>ゴウケイ</t>
    </rPh>
    <phoneticPr fontId="4"/>
  </si>
  <si>
    <t xml:space="preserve">　　　（自家発補給電力：定期検査または定期補修時以外の電力量料金単価）
</t>
    <phoneticPr fontId="4"/>
  </si>
  <si>
    <t>契約希望金額
（令和６～７年度の合計）</t>
    <rPh sb="0" eb="2">
      <t>ケイヤク</t>
    </rPh>
    <rPh sb="2" eb="4">
      <t>キボウ</t>
    </rPh>
    <rPh sb="4" eb="6">
      <t>キンガク</t>
    </rPh>
    <rPh sb="8" eb="10">
      <t>レイワ</t>
    </rPh>
    <rPh sb="13" eb="15">
      <t>ネンド</t>
    </rPh>
    <rPh sb="16" eb="18">
      <t>ゴウケイ</t>
    </rPh>
    <phoneticPr fontId="4"/>
  </si>
  <si>
    <t>電力量料金単価※
（円/kW）</t>
    <rPh sb="0" eb="2">
      <t>デンリョク</t>
    </rPh>
    <rPh sb="2" eb="3">
      <t>リョウ</t>
    </rPh>
    <rPh sb="3" eb="5">
      <t>リョウキン</t>
    </rPh>
    <rPh sb="5" eb="7">
      <t>タンカ</t>
    </rPh>
    <rPh sb="10" eb="11">
      <t>エン</t>
    </rPh>
    <phoneticPr fontId="4"/>
  </si>
  <si>
    <t>※定期検査または定期補修時以外の電力量料金単価について、契約希望単価を左欄に記入すること。ただし、上表に記入した定期検査または定期補修時の単価に、左記の係数を乗じた金額（小数第3位以下切捨て）を超えない金額とすること。</t>
    <rPh sb="35" eb="36">
      <t>ヒダリ</t>
    </rPh>
    <rPh sb="73" eb="74">
      <t>ヒダリ</t>
    </rPh>
    <phoneticPr fontId="4"/>
  </si>
  <si>
    <t>夏季</t>
    <rPh sb="0" eb="2">
      <t>カキ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</si>
</sst>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&quot;¥&quot;#,##0.00_);[Red]\(&quot;¥&quot;#,##0.00\)"/>
    <numFmt numFmtId="177" formatCode="#,##0.000;[Red]\-#,##0.000"/>
    <numFmt numFmtId="178" formatCode="#,##0.00_ ;[Red]\-#,##0.00\ "/>
    <numFmt numFmtId="179" formatCode="#,##0.00_ "/>
    <numFmt numFmtId="180" formatCode="#,##0_ ;[Red]\-#,##0\ "/>
    <numFmt numFmtId="181" formatCode="#,##0_);[Red]\(#,##0\)"/>
    <numFmt numFmtId="182" formatCode="0.00_ "/>
    <numFmt numFmtId="183" formatCode="0.0000_ 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rgb="FF000000"/>
      <name val="ＭＳ Ｐゴシック"/>
      <family val="3"/>
      <charset val="128"/>
    </font>
    <font>
      <sz val="6"/>
      <name val="ＭＳ Ｐゴシック"/>
      <family val="2"/>
      <charset val="128"/>
    </font>
    <font>
      <sz val="14"/>
      <color rgb="FF000000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b/>
      <sz val="10"/>
      <color rgb="FF000000"/>
      <name val="ＭＳ Ｐゴシック"/>
      <family val="3"/>
      <charset val="128"/>
    </font>
    <font>
      <i/>
      <sz val="10"/>
      <color rgb="FFFF0000"/>
      <name val="ＭＳ Ｐゴシック"/>
      <family val="3"/>
      <charset val="128"/>
    </font>
    <font>
      <i/>
      <sz val="10"/>
      <name val="ＭＳ Ｐゴシック"/>
      <family val="3"/>
      <charset val="128"/>
    </font>
    <font>
      <sz val="1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A6A6A6"/>
        <bgColor rgb="FF000000"/>
      </patternFill>
    </fill>
    <fill>
      <patternFill patternType="solid">
        <fgColor rgb="FFBFBFBF"/>
        <bgColor rgb="FF000000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4">
    <xf numFmtId="0" fontId="0" fillId="0" borderId="0" xfId="0">
      <alignment vertical="center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>
      <alignment vertical="center"/>
    </xf>
    <xf numFmtId="0" fontId="5" fillId="0" borderId="0" xfId="0" applyFont="1" applyFill="1" applyBorder="1" applyAlignment="1">
      <alignment horizontal="centerContinuous" vertical="center" wrapText="1"/>
    </xf>
    <xf numFmtId="0" fontId="5" fillId="0" borderId="0" xfId="0" applyFont="1" applyFill="1" applyBorder="1" applyAlignment="1">
      <alignment horizontal="centerContinuous" vertical="center"/>
    </xf>
    <xf numFmtId="0" fontId="6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vertical="center"/>
    </xf>
    <xf numFmtId="0" fontId="3" fillId="2" borderId="4" xfId="0" applyFont="1" applyFill="1" applyBorder="1" applyAlignment="1">
      <alignment horizontal="center" vertical="top"/>
    </xf>
    <xf numFmtId="0" fontId="3" fillId="2" borderId="4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vertical="top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176" fontId="3" fillId="0" borderId="0" xfId="0" applyNumberFormat="1" applyFont="1" applyFill="1" applyBorder="1">
      <alignment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right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177" fontId="8" fillId="0" borderId="0" xfId="1" applyNumberFormat="1" applyFont="1" applyFill="1" applyBorder="1">
      <alignment vertical="center"/>
    </xf>
    <xf numFmtId="180" fontId="3" fillId="0" borderId="0" xfId="0" applyNumberFormat="1" applyFont="1" applyFill="1" applyBorder="1">
      <alignment vertical="center"/>
    </xf>
    <xf numFmtId="0" fontId="7" fillId="0" borderId="0" xfId="0" applyFont="1" applyFill="1" applyBorder="1" applyAlignment="1"/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181" fontId="8" fillId="0" borderId="0" xfId="0" applyNumberFormat="1" applyFont="1" applyFill="1" applyBorder="1">
      <alignment vertical="center"/>
    </xf>
    <xf numFmtId="0" fontId="6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181" fontId="8" fillId="0" borderId="1" xfId="0" applyNumberFormat="1" applyFont="1" applyFill="1" applyBorder="1">
      <alignment vertical="center"/>
    </xf>
    <xf numFmtId="0" fontId="3" fillId="2" borderId="7" xfId="0" applyFont="1" applyFill="1" applyBorder="1" applyAlignment="1">
      <alignment horizontal="center" vertical="top" wrapText="1"/>
    </xf>
    <xf numFmtId="0" fontId="3" fillId="0" borderId="0" xfId="0" applyFont="1" applyFill="1" applyBorder="1" applyAlignment="1"/>
    <xf numFmtId="0" fontId="3" fillId="2" borderId="11" xfId="0" applyFont="1" applyFill="1" applyBorder="1" applyAlignment="1">
      <alignment horizontal="center" vertical="center"/>
    </xf>
    <xf numFmtId="181" fontId="8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3" fillId="3" borderId="16" xfId="0" applyFont="1" applyFill="1" applyBorder="1" applyAlignment="1">
      <alignment horizontal="center" vertical="center"/>
    </xf>
    <xf numFmtId="183" fontId="7" fillId="3" borderId="19" xfId="0" applyNumberFormat="1" applyFont="1" applyFill="1" applyBorder="1" applyAlignment="1">
      <alignment horizontal="center" vertical="center"/>
    </xf>
    <xf numFmtId="177" fontId="9" fillId="0" borderId="11" xfId="1" applyNumberFormat="1" applyFont="1" applyFill="1" applyBorder="1">
      <alignment vertical="center"/>
    </xf>
    <xf numFmtId="38" fontId="10" fillId="3" borderId="11" xfId="1" applyFont="1" applyFill="1" applyBorder="1">
      <alignment vertical="center"/>
    </xf>
    <xf numFmtId="178" fontId="10" fillId="3" borderId="11" xfId="1" applyNumberFormat="1" applyFont="1" applyFill="1" applyBorder="1">
      <alignment vertical="center"/>
    </xf>
    <xf numFmtId="179" fontId="9" fillId="0" borderId="11" xfId="0" applyNumberFormat="1" applyFont="1" applyFill="1" applyBorder="1">
      <alignment vertical="center"/>
    </xf>
    <xf numFmtId="178" fontId="9" fillId="0" borderId="11" xfId="1" applyNumberFormat="1" applyFont="1" applyFill="1" applyBorder="1">
      <alignment vertical="center"/>
    </xf>
    <xf numFmtId="180" fontId="9" fillId="0" borderId="11" xfId="1" applyNumberFormat="1" applyFont="1" applyFill="1" applyBorder="1">
      <alignment vertical="center"/>
    </xf>
    <xf numFmtId="178" fontId="9" fillId="0" borderId="4" xfId="1" applyNumberFormat="1" applyFont="1" applyFill="1" applyBorder="1">
      <alignment vertical="center"/>
    </xf>
    <xf numFmtId="180" fontId="9" fillId="0" borderId="4" xfId="1" applyNumberFormat="1" applyFont="1" applyFill="1" applyBorder="1">
      <alignment vertical="center"/>
    </xf>
    <xf numFmtId="0" fontId="10" fillId="0" borderId="0" xfId="0" applyFont="1" applyFill="1" applyBorder="1" applyAlignment="1">
      <alignment vertical="top" wrapText="1"/>
    </xf>
    <xf numFmtId="0" fontId="10" fillId="0" borderId="0" xfId="0" applyFont="1" applyFill="1" applyBorder="1" applyAlignment="1">
      <alignment vertical="center" wrapText="1"/>
    </xf>
    <xf numFmtId="0" fontId="10" fillId="2" borderId="12" xfId="0" applyFont="1" applyFill="1" applyBorder="1" applyAlignment="1">
      <alignment horizontal="center" vertical="center" wrapText="1"/>
    </xf>
    <xf numFmtId="181" fontId="9" fillId="0" borderId="12" xfId="0" applyNumberFormat="1" applyFont="1" applyFill="1" applyBorder="1">
      <alignment vertical="center"/>
    </xf>
    <xf numFmtId="0" fontId="10" fillId="0" borderId="13" xfId="0" applyFont="1" applyFill="1" applyBorder="1" applyAlignment="1">
      <alignment horizontal="center" vertical="center" wrapText="1"/>
    </xf>
    <xf numFmtId="181" fontId="9" fillId="0" borderId="13" xfId="0" applyNumberFormat="1" applyFont="1" applyFill="1" applyBorder="1">
      <alignment vertical="center"/>
    </xf>
    <xf numFmtId="0" fontId="10" fillId="0" borderId="0" xfId="0" applyFont="1" applyFill="1" applyBorder="1" applyAlignment="1">
      <alignment vertical="top"/>
    </xf>
    <xf numFmtId="0" fontId="10" fillId="0" borderId="14" xfId="0" applyFont="1" applyFill="1" applyBorder="1" applyAlignment="1">
      <alignment vertical="top"/>
    </xf>
    <xf numFmtId="0" fontId="3" fillId="2" borderId="2" xfId="0" applyFont="1" applyFill="1" applyBorder="1" applyAlignment="1">
      <alignment horizontal="center" vertical="top"/>
    </xf>
    <xf numFmtId="0" fontId="3" fillId="2" borderId="3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top" wrapText="1"/>
    </xf>
    <xf numFmtId="0" fontId="3" fillId="0" borderId="15" xfId="0" applyFont="1" applyFill="1" applyBorder="1" applyAlignment="1">
      <alignment horizontal="left" vertical="top"/>
    </xf>
    <xf numFmtId="0" fontId="3" fillId="0" borderId="3" xfId="0" applyFont="1" applyFill="1" applyBorder="1" applyAlignment="1">
      <alignment horizontal="left" vertical="top"/>
    </xf>
    <xf numFmtId="0" fontId="3" fillId="0" borderId="5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0" fontId="3" fillId="0" borderId="6" xfId="0" applyFont="1" applyFill="1" applyBorder="1" applyAlignment="1">
      <alignment horizontal="left" vertical="top"/>
    </xf>
    <xf numFmtId="0" fontId="3" fillId="0" borderId="8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/>
    </xf>
    <xf numFmtId="0" fontId="3" fillId="0" borderId="9" xfId="0" applyFont="1" applyFill="1" applyBorder="1" applyAlignment="1">
      <alignment horizontal="left" vertical="top"/>
    </xf>
    <xf numFmtId="182" fontId="9" fillId="0" borderId="17" xfId="0" applyNumberFormat="1" applyFont="1" applyFill="1" applyBorder="1" applyAlignment="1">
      <alignment horizontal="center" vertical="center"/>
    </xf>
    <xf numFmtId="182" fontId="9" fillId="0" borderId="18" xfId="0" applyNumberFormat="1" applyFont="1" applyFill="1" applyBorder="1" applyAlignment="1">
      <alignment horizontal="center" vertical="center"/>
    </xf>
    <xf numFmtId="182" fontId="9" fillId="0" borderId="20" xfId="0" applyNumberFormat="1" applyFont="1" applyFill="1" applyBorder="1" applyAlignment="1">
      <alignment horizontal="center" vertical="center"/>
    </xf>
    <xf numFmtId="182" fontId="9" fillId="0" borderId="2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5"/>
  <sheetViews>
    <sheetView showZeros="0" tabSelected="1" view="pageBreakPreview" topLeftCell="A25" zoomScaleNormal="100" zoomScaleSheetLayoutView="100" workbookViewId="0">
      <selection activeCell="I27" sqref="I27:J27"/>
    </sheetView>
  </sheetViews>
  <sheetFormatPr defaultRowHeight="12" x14ac:dyDescent="0.4"/>
  <cols>
    <col min="1" max="1" width="6.25" style="1" customWidth="1"/>
    <col min="2" max="2" width="8.125" style="1" customWidth="1"/>
    <col min="3" max="3" width="9.875" style="2" customWidth="1"/>
    <col min="4" max="4" width="13.875" style="3" customWidth="1"/>
    <col min="5" max="6" width="8" style="3" bestFit="1" customWidth="1"/>
    <col min="7" max="7" width="13.875" style="3" customWidth="1"/>
    <col min="8" max="11" width="15.375" style="3" customWidth="1"/>
    <col min="12" max="12" width="19.25" style="3" customWidth="1"/>
    <col min="13" max="16384" width="9" style="3"/>
  </cols>
  <sheetData>
    <row r="1" spans="1:14" ht="21" customHeight="1" x14ac:dyDescent="0.4">
      <c r="K1" s="1" t="s">
        <v>10</v>
      </c>
    </row>
    <row r="2" spans="1:14" ht="21" customHeight="1" x14ac:dyDescent="0.4">
      <c r="A2" s="4" t="s">
        <v>11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pans="1:14" ht="21" customHeight="1" x14ac:dyDescent="0.4">
      <c r="A3" s="6" t="s">
        <v>12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pans="1:14" ht="21" customHeight="1" x14ac:dyDescent="0.4">
      <c r="A4" s="8"/>
      <c r="B4" s="8"/>
      <c r="C4" s="8"/>
      <c r="D4" s="8"/>
      <c r="E4" s="8"/>
      <c r="F4" s="8"/>
      <c r="G4" s="8"/>
      <c r="H4" s="9" t="s">
        <v>13</v>
      </c>
      <c r="I4" s="83"/>
      <c r="J4" s="83"/>
      <c r="K4" s="10"/>
    </row>
    <row r="5" spans="1:14" ht="12.75" customHeight="1" x14ac:dyDescent="0.4">
      <c r="A5" s="8"/>
      <c r="B5" s="8"/>
      <c r="C5" s="8"/>
      <c r="D5" s="8"/>
      <c r="E5" s="8"/>
      <c r="F5" s="8"/>
      <c r="G5" s="8"/>
      <c r="H5" s="8"/>
      <c r="I5" s="8"/>
      <c r="J5" s="8"/>
      <c r="K5" s="8"/>
    </row>
    <row r="6" spans="1:14" ht="19.5" customHeight="1" x14ac:dyDescent="0.4">
      <c r="A6" s="11" t="s">
        <v>14</v>
      </c>
      <c r="B6" s="12"/>
      <c r="C6" s="13"/>
      <c r="D6" s="14"/>
      <c r="E6" s="14"/>
      <c r="F6" s="14"/>
      <c r="G6" s="14"/>
      <c r="H6" s="15" t="s">
        <v>15</v>
      </c>
      <c r="I6" s="14"/>
      <c r="J6" s="14"/>
      <c r="K6" s="14"/>
    </row>
    <row r="7" spans="1:14" s="18" customFormat="1" ht="15" customHeight="1" x14ac:dyDescent="0.4">
      <c r="A7" s="63" t="s">
        <v>16</v>
      </c>
      <c r="B7" s="64"/>
      <c r="C7" s="16" t="s">
        <v>17</v>
      </c>
      <c r="D7" s="17" t="s">
        <v>18</v>
      </c>
      <c r="E7" s="17" t="s">
        <v>19</v>
      </c>
      <c r="F7" s="17" t="s">
        <v>20</v>
      </c>
      <c r="G7" s="17" t="s">
        <v>21</v>
      </c>
      <c r="H7" s="17" t="s">
        <v>22</v>
      </c>
      <c r="I7" s="17" t="s">
        <v>23</v>
      </c>
      <c r="J7" s="17" t="s">
        <v>24</v>
      </c>
      <c r="K7" s="17" t="s">
        <v>25</v>
      </c>
    </row>
    <row r="8" spans="1:14" ht="15" customHeight="1" x14ac:dyDescent="0.4">
      <c r="A8" s="19"/>
      <c r="B8" s="20"/>
      <c r="C8" s="21"/>
      <c r="D8" s="21" t="s">
        <v>26</v>
      </c>
      <c r="E8" s="21" t="s">
        <v>27</v>
      </c>
      <c r="F8" s="21" t="s">
        <v>28</v>
      </c>
      <c r="G8" s="21" t="s">
        <v>29</v>
      </c>
      <c r="H8" s="21" t="s">
        <v>30</v>
      </c>
      <c r="I8" s="21" t="s">
        <v>31</v>
      </c>
      <c r="J8" s="21" t="s">
        <v>29</v>
      </c>
      <c r="K8" s="21" t="s">
        <v>29</v>
      </c>
      <c r="N8" s="22"/>
    </row>
    <row r="9" spans="1:14" ht="15" customHeight="1" x14ac:dyDescent="0.4">
      <c r="A9" s="23"/>
      <c r="B9" s="24"/>
      <c r="C9" s="25"/>
      <c r="D9" s="21" t="s">
        <v>32</v>
      </c>
      <c r="E9" s="21" t="s">
        <v>33</v>
      </c>
      <c r="F9" s="21" t="s">
        <v>34</v>
      </c>
      <c r="G9" s="21" t="s">
        <v>35</v>
      </c>
      <c r="H9" s="21" t="s">
        <v>36</v>
      </c>
      <c r="I9" s="21" t="s">
        <v>37</v>
      </c>
      <c r="J9" s="21" t="s">
        <v>38</v>
      </c>
      <c r="K9" s="21" t="s">
        <v>39</v>
      </c>
      <c r="N9" s="22"/>
    </row>
    <row r="10" spans="1:14" ht="19.5" customHeight="1" x14ac:dyDescent="0.4">
      <c r="A10" s="26" t="s">
        <v>40</v>
      </c>
      <c r="B10" s="27" t="s">
        <v>41</v>
      </c>
      <c r="C10" s="28" t="s">
        <v>42</v>
      </c>
      <c r="D10" s="47"/>
      <c r="E10" s="48"/>
      <c r="F10" s="49"/>
      <c r="G10" s="50"/>
      <c r="H10" s="51"/>
      <c r="I10" s="48"/>
      <c r="J10" s="51"/>
      <c r="K10" s="52"/>
      <c r="N10" s="22"/>
    </row>
    <row r="11" spans="1:14" ht="19.5" customHeight="1" x14ac:dyDescent="0.4">
      <c r="A11" s="26" t="s">
        <v>0</v>
      </c>
      <c r="B11" s="27" t="s">
        <v>41</v>
      </c>
      <c r="C11" s="28" t="s">
        <v>42</v>
      </c>
      <c r="D11" s="47"/>
      <c r="E11" s="48"/>
      <c r="F11" s="49"/>
      <c r="G11" s="50"/>
      <c r="H11" s="51"/>
      <c r="I11" s="48"/>
      <c r="J11" s="51"/>
      <c r="K11" s="52"/>
      <c r="N11" s="22"/>
    </row>
    <row r="12" spans="1:14" ht="19.5" customHeight="1" x14ac:dyDescent="0.4">
      <c r="A12" s="26" t="s">
        <v>1</v>
      </c>
      <c r="B12" s="27" t="s">
        <v>41</v>
      </c>
      <c r="C12" s="28" t="s">
        <v>43</v>
      </c>
      <c r="D12" s="47"/>
      <c r="E12" s="48"/>
      <c r="F12" s="49"/>
      <c r="G12" s="50"/>
      <c r="H12" s="51"/>
      <c r="I12" s="48"/>
      <c r="J12" s="51"/>
      <c r="K12" s="52"/>
      <c r="N12" s="22"/>
    </row>
    <row r="13" spans="1:14" ht="19.5" customHeight="1" x14ac:dyDescent="0.4">
      <c r="A13" s="26" t="s">
        <v>2</v>
      </c>
      <c r="B13" s="27" t="s">
        <v>44</v>
      </c>
      <c r="C13" s="28" t="s">
        <v>42</v>
      </c>
      <c r="D13" s="47"/>
      <c r="E13" s="48"/>
      <c r="F13" s="49"/>
      <c r="G13" s="50"/>
      <c r="H13" s="51"/>
      <c r="I13" s="48"/>
      <c r="J13" s="51"/>
      <c r="K13" s="52"/>
      <c r="N13" s="22"/>
    </row>
    <row r="14" spans="1:14" ht="19.5" customHeight="1" x14ac:dyDescent="0.4">
      <c r="A14" s="26" t="s">
        <v>3</v>
      </c>
      <c r="B14" s="27" t="s">
        <v>44</v>
      </c>
      <c r="C14" s="28" t="s">
        <v>42</v>
      </c>
      <c r="D14" s="47"/>
      <c r="E14" s="48"/>
      <c r="F14" s="49"/>
      <c r="G14" s="50"/>
      <c r="H14" s="51"/>
      <c r="I14" s="48"/>
      <c r="J14" s="51"/>
      <c r="K14" s="52"/>
      <c r="N14" s="22"/>
    </row>
    <row r="15" spans="1:14" ht="19.5" customHeight="1" x14ac:dyDescent="0.4">
      <c r="A15" s="26" t="s">
        <v>4</v>
      </c>
      <c r="B15" s="27" t="s">
        <v>44</v>
      </c>
      <c r="C15" s="28" t="s">
        <v>42</v>
      </c>
      <c r="D15" s="47"/>
      <c r="E15" s="48"/>
      <c r="F15" s="49"/>
      <c r="G15" s="50"/>
      <c r="H15" s="51"/>
      <c r="I15" s="48"/>
      <c r="J15" s="51"/>
      <c r="K15" s="52"/>
      <c r="N15" s="22"/>
    </row>
    <row r="16" spans="1:14" ht="19.5" customHeight="1" x14ac:dyDescent="0.4">
      <c r="A16" s="26" t="s">
        <v>5</v>
      </c>
      <c r="B16" s="27" t="s">
        <v>41</v>
      </c>
      <c r="C16" s="28" t="s">
        <v>42</v>
      </c>
      <c r="D16" s="47"/>
      <c r="E16" s="48">
        <v>3300</v>
      </c>
      <c r="F16" s="49">
        <v>1</v>
      </c>
      <c r="G16" s="50">
        <f t="shared" ref="G16:G21" si="0">ROUNDDOWN(E16*D16*F16,2)</f>
        <v>0</v>
      </c>
      <c r="H16" s="51"/>
      <c r="I16" s="48"/>
      <c r="J16" s="51">
        <f t="shared" ref="J16:J21" si="1">ROUNDDOWN(I16*H16,2)</f>
        <v>0</v>
      </c>
      <c r="K16" s="52">
        <f t="shared" ref="K16:K21" si="2">INT(G16+J16)</f>
        <v>0</v>
      </c>
      <c r="N16" s="22"/>
    </row>
    <row r="17" spans="1:15" ht="19.5" customHeight="1" x14ac:dyDescent="0.4">
      <c r="A17" s="26" t="s">
        <v>6</v>
      </c>
      <c r="B17" s="27" t="s">
        <v>41</v>
      </c>
      <c r="C17" s="28" t="s">
        <v>42</v>
      </c>
      <c r="D17" s="47"/>
      <c r="E17" s="48">
        <v>3300</v>
      </c>
      <c r="F17" s="49">
        <v>1</v>
      </c>
      <c r="G17" s="50">
        <f t="shared" si="0"/>
        <v>0</v>
      </c>
      <c r="H17" s="51"/>
      <c r="I17" s="48">
        <v>0</v>
      </c>
      <c r="J17" s="51">
        <f t="shared" si="1"/>
        <v>0</v>
      </c>
      <c r="K17" s="52">
        <f t="shared" si="2"/>
        <v>0</v>
      </c>
      <c r="O17" s="29"/>
    </row>
    <row r="18" spans="1:15" ht="19.5" customHeight="1" x14ac:dyDescent="0.4">
      <c r="A18" s="26" t="s">
        <v>7</v>
      </c>
      <c r="B18" s="27" t="s">
        <v>41</v>
      </c>
      <c r="C18" s="28" t="s">
        <v>42</v>
      </c>
      <c r="D18" s="47"/>
      <c r="E18" s="48">
        <v>3300</v>
      </c>
      <c r="F18" s="49">
        <v>1</v>
      </c>
      <c r="G18" s="50">
        <f t="shared" si="0"/>
        <v>0</v>
      </c>
      <c r="H18" s="51"/>
      <c r="I18" s="48">
        <v>0</v>
      </c>
      <c r="J18" s="51">
        <f t="shared" si="1"/>
        <v>0</v>
      </c>
      <c r="K18" s="52">
        <f t="shared" si="2"/>
        <v>0</v>
      </c>
    </row>
    <row r="19" spans="1:15" ht="19.5" customHeight="1" x14ac:dyDescent="0.4">
      <c r="A19" s="26" t="s">
        <v>45</v>
      </c>
      <c r="B19" s="27" t="s">
        <v>41</v>
      </c>
      <c r="C19" s="28" t="s">
        <v>42</v>
      </c>
      <c r="D19" s="47"/>
      <c r="E19" s="48">
        <v>3300</v>
      </c>
      <c r="F19" s="49">
        <v>1</v>
      </c>
      <c r="G19" s="50">
        <f t="shared" si="0"/>
        <v>0</v>
      </c>
      <c r="H19" s="51"/>
      <c r="I19" s="48">
        <v>0</v>
      </c>
      <c r="J19" s="51">
        <f t="shared" si="1"/>
        <v>0</v>
      </c>
      <c r="K19" s="52">
        <f t="shared" si="2"/>
        <v>0</v>
      </c>
    </row>
    <row r="20" spans="1:15" ht="19.5" customHeight="1" x14ac:dyDescent="0.4">
      <c r="A20" s="26" t="s">
        <v>8</v>
      </c>
      <c r="B20" s="27" t="s">
        <v>41</v>
      </c>
      <c r="C20" s="28" t="s">
        <v>42</v>
      </c>
      <c r="D20" s="47"/>
      <c r="E20" s="48">
        <v>3300</v>
      </c>
      <c r="F20" s="49">
        <v>1</v>
      </c>
      <c r="G20" s="50">
        <f t="shared" si="0"/>
        <v>0</v>
      </c>
      <c r="H20" s="51"/>
      <c r="I20" s="48">
        <v>0</v>
      </c>
      <c r="J20" s="51">
        <f t="shared" si="1"/>
        <v>0</v>
      </c>
      <c r="K20" s="52">
        <f t="shared" si="2"/>
        <v>0</v>
      </c>
    </row>
    <row r="21" spans="1:15" ht="19.5" customHeight="1" thickBot="1" x14ac:dyDescent="0.45">
      <c r="A21" s="26" t="s">
        <v>9</v>
      </c>
      <c r="B21" s="27" t="s">
        <v>41</v>
      </c>
      <c r="C21" s="28" t="s">
        <v>42</v>
      </c>
      <c r="D21" s="47"/>
      <c r="E21" s="48">
        <v>3300</v>
      </c>
      <c r="F21" s="49">
        <v>1</v>
      </c>
      <c r="G21" s="50">
        <f t="shared" si="0"/>
        <v>0</v>
      </c>
      <c r="H21" s="51"/>
      <c r="I21" s="48">
        <v>0</v>
      </c>
      <c r="J21" s="53">
        <f t="shared" si="1"/>
        <v>0</v>
      </c>
      <c r="K21" s="54">
        <f t="shared" si="2"/>
        <v>0</v>
      </c>
      <c r="L21" s="30"/>
    </row>
    <row r="22" spans="1:15" ht="19.5" customHeight="1" thickBot="1" x14ac:dyDescent="0.2">
      <c r="A22" s="31" t="s">
        <v>46</v>
      </c>
      <c r="B22" s="32"/>
      <c r="C22" s="33"/>
      <c r="D22" s="55"/>
      <c r="E22" s="55"/>
      <c r="F22" s="55"/>
      <c r="G22" s="55"/>
      <c r="H22" s="56"/>
      <c r="I22" s="55"/>
      <c r="J22" s="57" t="s">
        <v>47</v>
      </c>
      <c r="K22" s="58">
        <f>SUM(K10:K21)</f>
        <v>0</v>
      </c>
    </row>
    <row r="23" spans="1:15" ht="103.5" customHeight="1" x14ac:dyDescent="0.4">
      <c r="A23" s="65" t="s">
        <v>48</v>
      </c>
      <c r="B23" s="65"/>
      <c r="C23" s="65"/>
      <c r="D23" s="65"/>
      <c r="E23" s="65"/>
      <c r="F23" s="65"/>
      <c r="G23" s="65"/>
      <c r="H23" s="65"/>
      <c r="I23" s="65"/>
      <c r="J23" s="65"/>
      <c r="K23" s="65"/>
    </row>
    <row r="24" spans="1:15" ht="20.25" customHeight="1" x14ac:dyDescent="0.4">
      <c r="K24" s="1" t="s">
        <v>10</v>
      </c>
    </row>
    <row r="25" spans="1:15" ht="20.25" customHeight="1" x14ac:dyDescent="0.4">
      <c r="A25" s="4" t="s">
        <v>49</v>
      </c>
      <c r="B25" s="5"/>
      <c r="C25" s="5"/>
      <c r="D25" s="5"/>
      <c r="E25" s="5"/>
      <c r="F25" s="5"/>
      <c r="G25" s="5"/>
      <c r="H25" s="5"/>
      <c r="I25" s="5"/>
      <c r="J25" s="5"/>
      <c r="K25" s="5"/>
    </row>
    <row r="26" spans="1:15" ht="20.25" customHeight="1" x14ac:dyDescent="0.4">
      <c r="A26" s="66" t="s">
        <v>12</v>
      </c>
      <c r="B26" s="66"/>
      <c r="C26" s="66"/>
      <c r="D26" s="66"/>
      <c r="E26" s="66"/>
      <c r="F26" s="66"/>
      <c r="G26" s="66"/>
      <c r="H26" s="66"/>
      <c r="I26" s="66"/>
      <c r="J26" s="66"/>
      <c r="K26" s="66"/>
    </row>
    <row r="27" spans="1:15" ht="20.25" customHeight="1" x14ac:dyDescent="0.4">
      <c r="A27" s="8"/>
      <c r="B27" s="8"/>
      <c r="C27" s="8"/>
      <c r="D27" s="8"/>
      <c r="E27" s="8"/>
      <c r="F27" s="8"/>
      <c r="G27" s="8"/>
      <c r="H27" s="9" t="s">
        <v>13</v>
      </c>
      <c r="I27" s="67"/>
      <c r="J27" s="67"/>
      <c r="K27" s="10"/>
    </row>
    <row r="28" spans="1:15" ht="12.75" customHeight="1" x14ac:dyDescent="0.4">
      <c r="A28" s="18"/>
      <c r="B28" s="32"/>
      <c r="C28" s="33"/>
      <c r="D28" s="32"/>
      <c r="E28" s="32"/>
      <c r="F28" s="32"/>
      <c r="G28" s="32"/>
      <c r="H28" s="34"/>
      <c r="I28" s="32"/>
      <c r="J28" s="35"/>
      <c r="K28" s="36"/>
    </row>
    <row r="29" spans="1:15" ht="19.5" customHeight="1" x14ac:dyDescent="0.4">
      <c r="A29" s="37" t="s">
        <v>50</v>
      </c>
      <c r="B29" s="32"/>
      <c r="C29" s="33"/>
      <c r="D29" s="32"/>
      <c r="E29" s="32"/>
      <c r="F29" s="32"/>
      <c r="G29" s="32"/>
      <c r="H29" s="38"/>
      <c r="I29" s="32"/>
      <c r="J29" s="13"/>
      <c r="K29" s="39"/>
    </row>
    <row r="30" spans="1:15" ht="15" customHeight="1" x14ac:dyDescent="0.4">
      <c r="A30" s="63" t="s">
        <v>16</v>
      </c>
      <c r="B30" s="64"/>
      <c r="C30" s="16" t="s">
        <v>17</v>
      </c>
      <c r="D30" s="17" t="s">
        <v>18</v>
      </c>
      <c r="E30" s="17" t="s">
        <v>19</v>
      </c>
      <c r="F30" s="17" t="s">
        <v>20</v>
      </c>
      <c r="G30" s="17" t="s">
        <v>21</v>
      </c>
      <c r="H30" s="17" t="s">
        <v>22</v>
      </c>
      <c r="I30" s="17" t="s">
        <v>23</v>
      </c>
      <c r="J30" s="40" t="s">
        <v>24</v>
      </c>
      <c r="K30" s="40" t="s">
        <v>25</v>
      </c>
    </row>
    <row r="31" spans="1:15" ht="15" customHeight="1" x14ac:dyDescent="0.4">
      <c r="A31" s="19"/>
      <c r="B31" s="20"/>
      <c r="C31" s="21"/>
      <c r="D31" s="21" t="s">
        <v>26</v>
      </c>
      <c r="E31" s="21" t="s">
        <v>27</v>
      </c>
      <c r="F31" s="21" t="s">
        <v>28</v>
      </c>
      <c r="G31" s="21" t="s">
        <v>29</v>
      </c>
      <c r="H31" s="21" t="s">
        <v>30</v>
      </c>
      <c r="I31" s="21" t="s">
        <v>31</v>
      </c>
      <c r="J31" s="21" t="s">
        <v>29</v>
      </c>
      <c r="K31" s="21" t="s">
        <v>29</v>
      </c>
    </row>
    <row r="32" spans="1:15" ht="15" customHeight="1" x14ac:dyDescent="0.4">
      <c r="A32" s="23"/>
      <c r="B32" s="24"/>
      <c r="C32" s="25"/>
      <c r="D32" s="21" t="s">
        <v>32</v>
      </c>
      <c r="E32" s="21" t="s">
        <v>33</v>
      </c>
      <c r="F32" s="21" t="s">
        <v>34</v>
      </c>
      <c r="G32" s="21" t="s">
        <v>35</v>
      </c>
      <c r="H32" s="21" t="s">
        <v>36</v>
      </c>
      <c r="I32" s="21" t="s">
        <v>37</v>
      </c>
      <c r="J32" s="21" t="s">
        <v>38</v>
      </c>
      <c r="K32" s="21" t="s">
        <v>39</v>
      </c>
    </row>
    <row r="33" spans="1:11" ht="19.5" customHeight="1" x14ac:dyDescent="0.4">
      <c r="A33" s="26" t="s">
        <v>40</v>
      </c>
      <c r="B33" s="27" t="s">
        <v>41</v>
      </c>
      <c r="C33" s="28" t="s">
        <v>42</v>
      </c>
      <c r="D33" s="47"/>
      <c r="E33" s="48">
        <v>3300</v>
      </c>
      <c r="F33" s="49">
        <v>1</v>
      </c>
      <c r="G33" s="50">
        <f>ROUNDDOWN(E33*D33*F33,2)</f>
        <v>0</v>
      </c>
      <c r="H33" s="51"/>
      <c r="I33" s="48"/>
      <c r="J33" s="51">
        <f>ROUNDDOWN(I33*H33,2)</f>
        <v>0</v>
      </c>
      <c r="K33" s="52">
        <f t="shared" ref="K33:K44" si="3">INT(G33+J33)</f>
        <v>0</v>
      </c>
    </row>
    <row r="34" spans="1:11" ht="19.5" customHeight="1" x14ac:dyDescent="0.4">
      <c r="A34" s="26" t="s">
        <v>0</v>
      </c>
      <c r="B34" s="27" t="s">
        <v>41</v>
      </c>
      <c r="C34" s="28" t="s">
        <v>42</v>
      </c>
      <c r="D34" s="47"/>
      <c r="E34" s="48">
        <v>3300</v>
      </c>
      <c r="F34" s="49">
        <v>1</v>
      </c>
      <c r="G34" s="50">
        <f t="shared" ref="G34:G44" si="4">ROUNDDOWN(E34*D34*F34,2)</f>
        <v>0</v>
      </c>
      <c r="H34" s="51"/>
      <c r="I34" s="48"/>
      <c r="J34" s="51">
        <f t="shared" ref="J34:J44" si="5">ROUNDDOWN(I34*H34,2)</f>
        <v>0</v>
      </c>
      <c r="K34" s="52">
        <f t="shared" si="3"/>
        <v>0</v>
      </c>
    </row>
    <row r="35" spans="1:11" ht="19.5" customHeight="1" x14ac:dyDescent="0.4">
      <c r="A35" s="26" t="s">
        <v>1</v>
      </c>
      <c r="B35" s="27" t="s">
        <v>41</v>
      </c>
      <c r="C35" s="28" t="s">
        <v>43</v>
      </c>
      <c r="D35" s="47"/>
      <c r="E35" s="48">
        <v>3300</v>
      </c>
      <c r="F35" s="49">
        <v>0.88</v>
      </c>
      <c r="G35" s="50">
        <f t="shared" si="4"/>
        <v>0</v>
      </c>
      <c r="H35" s="51"/>
      <c r="I35" s="48">
        <v>800000</v>
      </c>
      <c r="J35" s="51">
        <f t="shared" si="5"/>
        <v>0</v>
      </c>
      <c r="K35" s="52">
        <f t="shared" si="3"/>
        <v>0</v>
      </c>
    </row>
    <row r="36" spans="1:11" ht="19.5" customHeight="1" x14ac:dyDescent="0.4">
      <c r="A36" s="26" t="s">
        <v>2</v>
      </c>
      <c r="B36" s="27" t="s">
        <v>44</v>
      </c>
      <c r="C36" s="28" t="s">
        <v>42</v>
      </c>
      <c r="D36" s="47"/>
      <c r="E36" s="48">
        <v>3300</v>
      </c>
      <c r="F36" s="49">
        <v>1</v>
      </c>
      <c r="G36" s="50">
        <f t="shared" si="4"/>
        <v>0</v>
      </c>
      <c r="H36" s="51"/>
      <c r="I36" s="48">
        <v>0</v>
      </c>
      <c r="J36" s="51">
        <f t="shared" si="5"/>
        <v>0</v>
      </c>
      <c r="K36" s="52">
        <f t="shared" si="3"/>
        <v>0</v>
      </c>
    </row>
    <row r="37" spans="1:11" ht="19.5" customHeight="1" x14ac:dyDescent="0.4">
      <c r="A37" s="26" t="s">
        <v>3</v>
      </c>
      <c r="B37" s="27" t="s">
        <v>44</v>
      </c>
      <c r="C37" s="28" t="s">
        <v>42</v>
      </c>
      <c r="D37" s="47"/>
      <c r="E37" s="48">
        <v>3300</v>
      </c>
      <c r="F37" s="49">
        <v>1</v>
      </c>
      <c r="G37" s="50">
        <f t="shared" si="4"/>
        <v>0</v>
      </c>
      <c r="H37" s="51"/>
      <c r="I37" s="48">
        <v>0</v>
      </c>
      <c r="J37" s="51">
        <f t="shared" si="5"/>
        <v>0</v>
      </c>
      <c r="K37" s="52">
        <f t="shared" si="3"/>
        <v>0</v>
      </c>
    </row>
    <row r="38" spans="1:11" ht="19.5" customHeight="1" x14ac:dyDescent="0.4">
      <c r="A38" s="26" t="s">
        <v>4</v>
      </c>
      <c r="B38" s="27" t="s">
        <v>44</v>
      </c>
      <c r="C38" s="28" t="s">
        <v>42</v>
      </c>
      <c r="D38" s="47"/>
      <c r="E38" s="48">
        <v>3300</v>
      </c>
      <c r="F38" s="49">
        <v>1</v>
      </c>
      <c r="G38" s="50">
        <f t="shared" si="4"/>
        <v>0</v>
      </c>
      <c r="H38" s="51"/>
      <c r="I38" s="48">
        <v>0</v>
      </c>
      <c r="J38" s="51">
        <f t="shared" si="5"/>
        <v>0</v>
      </c>
      <c r="K38" s="52">
        <f t="shared" si="3"/>
        <v>0</v>
      </c>
    </row>
    <row r="39" spans="1:11" ht="19.5" customHeight="1" x14ac:dyDescent="0.4">
      <c r="A39" s="26" t="s">
        <v>5</v>
      </c>
      <c r="B39" s="27"/>
      <c r="C39" s="28"/>
      <c r="D39" s="47"/>
      <c r="E39" s="48"/>
      <c r="F39" s="49"/>
      <c r="G39" s="50">
        <f t="shared" si="4"/>
        <v>0</v>
      </c>
      <c r="H39" s="51"/>
      <c r="I39" s="48"/>
      <c r="J39" s="51">
        <f t="shared" si="5"/>
        <v>0</v>
      </c>
      <c r="K39" s="52">
        <f t="shared" si="3"/>
        <v>0</v>
      </c>
    </row>
    <row r="40" spans="1:11" ht="19.5" customHeight="1" x14ac:dyDescent="0.4">
      <c r="A40" s="26" t="s">
        <v>6</v>
      </c>
      <c r="B40" s="27"/>
      <c r="C40" s="28"/>
      <c r="D40" s="47"/>
      <c r="E40" s="48"/>
      <c r="F40" s="49"/>
      <c r="G40" s="50">
        <f t="shared" si="4"/>
        <v>0</v>
      </c>
      <c r="H40" s="51"/>
      <c r="I40" s="48">
        <v>0</v>
      </c>
      <c r="J40" s="51">
        <f t="shared" si="5"/>
        <v>0</v>
      </c>
      <c r="K40" s="52">
        <f t="shared" si="3"/>
        <v>0</v>
      </c>
    </row>
    <row r="41" spans="1:11" ht="19.5" customHeight="1" x14ac:dyDescent="0.4">
      <c r="A41" s="26" t="s">
        <v>7</v>
      </c>
      <c r="B41" s="27"/>
      <c r="C41" s="28"/>
      <c r="D41" s="47"/>
      <c r="E41" s="48"/>
      <c r="F41" s="49"/>
      <c r="G41" s="50">
        <f t="shared" si="4"/>
        <v>0</v>
      </c>
      <c r="H41" s="51"/>
      <c r="I41" s="48">
        <v>0</v>
      </c>
      <c r="J41" s="51">
        <f t="shared" si="5"/>
        <v>0</v>
      </c>
      <c r="K41" s="52">
        <f t="shared" si="3"/>
        <v>0</v>
      </c>
    </row>
    <row r="42" spans="1:11" ht="19.5" customHeight="1" x14ac:dyDescent="0.4">
      <c r="A42" s="26" t="s">
        <v>45</v>
      </c>
      <c r="B42" s="27"/>
      <c r="C42" s="28"/>
      <c r="D42" s="47"/>
      <c r="E42" s="48"/>
      <c r="F42" s="49"/>
      <c r="G42" s="50">
        <f t="shared" si="4"/>
        <v>0</v>
      </c>
      <c r="H42" s="51"/>
      <c r="I42" s="48">
        <v>0</v>
      </c>
      <c r="J42" s="51">
        <f t="shared" si="5"/>
        <v>0</v>
      </c>
      <c r="K42" s="52">
        <f t="shared" si="3"/>
        <v>0</v>
      </c>
    </row>
    <row r="43" spans="1:11" ht="19.5" customHeight="1" x14ac:dyDescent="0.4">
      <c r="A43" s="26" t="s">
        <v>8</v>
      </c>
      <c r="B43" s="27"/>
      <c r="C43" s="28"/>
      <c r="D43" s="47"/>
      <c r="E43" s="48"/>
      <c r="F43" s="49"/>
      <c r="G43" s="50">
        <f t="shared" si="4"/>
        <v>0</v>
      </c>
      <c r="H43" s="51"/>
      <c r="I43" s="48">
        <v>0</v>
      </c>
      <c r="J43" s="51">
        <f t="shared" si="5"/>
        <v>0</v>
      </c>
      <c r="K43" s="52">
        <f t="shared" si="3"/>
        <v>0</v>
      </c>
    </row>
    <row r="44" spans="1:11" ht="19.5" customHeight="1" thickBot="1" x14ac:dyDescent="0.45">
      <c r="A44" s="26" t="s">
        <v>9</v>
      </c>
      <c r="B44" s="27"/>
      <c r="C44" s="28"/>
      <c r="D44" s="47"/>
      <c r="E44" s="48"/>
      <c r="F44" s="49"/>
      <c r="G44" s="50">
        <f t="shared" si="4"/>
        <v>0</v>
      </c>
      <c r="H44" s="51"/>
      <c r="I44" s="48">
        <v>0</v>
      </c>
      <c r="J44" s="53">
        <f t="shared" si="5"/>
        <v>0</v>
      </c>
      <c r="K44" s="54">
        <f t="shared" si="3"/>
        <v>0</v>
      </c>
    </row>
    <row r="45" spans="1:11" ht="19.5" customHeight="1" thickBot="1" x14ac:dyDescent="0.45">
      <c r="A45" s="18"/>
      <c r="B45" s="32"/>
      <c r="C45" s="33"/>
      <c r="D45" s="55"/>
      <c r="E45" s="55"/>
      <c r="F45" s="55"/>
      <c r="G45" s="55"/>
      <c r="H45" s="56"/>
      <c r="I45" s="55"/>
      <c r="J45" s="57" t="s">
        <v>51</v>
      </c>
      <c r="K45" s="58">
        <f>SUM(K33:K44)</f>
        <v>0</v>
      </c>
    </row>
    <row r="46" spans="1:11" ht="9" customHeight="1" thickBot="1" x14ac:dyDescent="0.45">
      <c r="A46" s="32"/>
      <c r="B46" s="32"/>
      <c r="C46" s="33"/>
      <c r="D46" s="55"/>
      <c r="E46" s="55"/>
      <c r="F46" s="55"/>
      <c r="G46" s="55"/>
      <c r="H46" s="56"/>
      <c r="I46" s="55"/>
      <c r="J46" s="59"/>
      <c r="K46" s="60"/>
    </row>
    <row r="47" spans="1:11" ht="37.5" customHeight="1" thickBot="1" x14ac:dyDescent="0.2">
      <c r="A47" s="41" t="s">
        <v>52</v>
      </c>
      <c r="B47" s="18"/>
      <c r="C47" s="18"/>
      <c r="D47" s="61"/>
      <c r="E47" s="61"/>
      <c r="F47" s="61"/>
      <c r="G47" s="61"/>
      <c r="H47" s="61"/>
      <c r="I47" s="62"/>
      <c r="J47" s="57" t="s">
        <v>53</v>
      </c>
      <c r="K47" s="58">
        <f>SUM(K22,K45)</f>
        <v>0</v>
      </c>
    </row>
    <row r="48" spans="1:11" ht="29.25" customHeight="1" thickBot="1" x14ac:dyDescent="0.45">
      <c r="A48" s="18"/>
      <c r="B48" s="42"/>
      <c r="C48" s="68" t="s">
        <v>54</v>
      </c>
      <c r="D48" s="69"/>
      <c r="E48" s="42" t="s">
        <v>28</v>
      </c>
      <c r="F48" s="70" t="s">
        <v>55</v>
      </c>
      <c r="G48" s="71"/>
      <c r="H48" s="72"/>
      <c r="I48" s="18"/>
      <c r="J48" s="2"/>
      <c r="K48" s="43"/>
    </row>
    <row r="49" spans="1:11" ht="24.75" customHeight="1" x14ac:dyDescent="0.4">
      <c r="A49" s="44"/>
      <c r="B49" s="45" t="s">
        <v>56</v>
      </c>
      <c r="C49" s="79"/>
      <c r="D49" s="80"/>
      <c r="E49" s="46">
        <v>1.0943000000000001</v>
      </c>
      <c r="F49" s="73"/>
      <c r="G49" s="74"/>
      <c r="H49" s="75"/>
      <c r="I49" s="38"/>
      <c r="J49" s="38"/>
      <c r="K49" s="38"/>
    </row>
    <row r="50" spans="1:11" ht="25.5" customHeight="1" thickBot="1" x14ac:dyDescent="0.45">
      <c r="A50" s="44"/>
      <c r="B50" s="45" t="s">
        <v>41</v>
      </c>
      <c r="C50" s="81"/>
      <c r="D50" s="82"/>
      <c r="E50" s="46">
        <v>1.0887</v>
      </c>
      <c r="F50" s="76"/>
      <c r="G50" s="77"/>
      <c r="H50" s="78"/>
      <c r="I50" s="38"/>
      <c r="J50" s="38"/>
      <c r="K50" s="38"/>
    </row>
    <row r="51" spans="1:11" ht="9" customHeight="1" x14ac:dyDescent="0.4">
      <c r="D51" s="38"/>
      <c r="E51" s="38"/>
      <c r="F51" s="38"/>
      <c r="G51" s="38"/>
      <c r="H51" s="38"/>
      <c r="I51" s="38"/>
      <c r="J51" s="38"/>
      <c r="K51" s="38"/>
    </row>
    <row r="52" spans="1:11" ht="28.5" customHeight="1" x14ac:dyDescent="0.4">
      <c r="F52" s="38"/>
      <c r="G52" s="38"/>
      <c r="H52" s="38"/>
      <c r="I52" s="38"/>
      <c r="J52" s="38"/>
      <c r="K52" s="38"/>
    </row>
    <row r="53" spans="1:11" ht="19.5" customHeight="1" x14ac:dyDescent="0.4">
      <c r="F53" s="38"/>
      <c r="G53" s="38"/>
      <c r="H53" s="38"/>
      <c r="I53" s="38"/>
      <c r="J53" s="38"/>
      <c r="K53" s="38"/>
    </row>
    <row r="54" spans="1:11" ht="19.5" customHeight="1" x14ac:dyDescent="0.4">
      <c r="F54" s="38"/>
      <c r="G54" s="38"/>
      <c r="H54" s="38"/>
      <c r="I54" s="38"/>
      <c r="J54" s="38"/>
      <c r="K54" s="38"/>
    </row>
    <row r="55" spans="1:11" x14ac:dyDescent="0.4">
      <c r="F55" s="38"/>
      <c r="G55" s="38"/>
      <c r="H55" s="38"/>
      <c r="I55" s="38"/>
      <c r="J55" s="38"/>
      <c r="K55" s="38"/>
    </row>
  </sheetData>
  <mergeCells count="10">
    <mergeCell ref="C48:D48"/>
    <mergeCell ref="F48:H50"/>
    <mergeCell ref="C49:D49"/>
    <mergeCell ref="C50:D50"/>
    <mergeCell ref="I4:J4"/>
    <mergeCell ref="A7:B7"/>
    <mergeCell ref="A23:K23"/>
    <mergeCell ref="A26:K26"/>
    <mergeCell ref="I27:J27"/>
    <mergeCell ref="A30:B30"/>
  </mergeCells>
  <phoneticPr fontId="2"/>
  <pageMargins left="0.86614173228346458" right="0.86614173228346458" top="0.74803149606299213" bottom="0.74803149606299213" header="0.59055118110236227" footer="0.31496062992125984"/>
  <pageSetup paperSize="9" scale="90" orientation="landscape" r:id="rId1"/>
  <headerFooter>
    <oddFooter>&amp;C&amp;P/&amp;N</oddFooter>
  </headerFooter>
  <rowBreaks count="1" manualBreakCount="1">
    <brk id="2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入札金額積算内訳書</vt:lpstr>
      <vt:lpstr>入札金額積算内訳書!Print_Area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仙台市</dc:creator>
  <cp:lastModifiedBy>仙台市</cp:lastModifiedBy>
  <cp:lastPrinted>2024-05-24T07:07:09Z</cp:lastPrinted>
  <dcterms:created xsi:type="dcterms:W3CDTF">2024-04-16T07:15:52Z</dcterms:created>
  <dcterms:modified xsi:type="dcterms:W3CDTF">2024-05-24T07:07:13Z</dcterms:modified>
</cp:coreProperties>
</file>