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07_食肉市場（500↑）\02_入札説明書\"/>
    </mc:Choice>
  </mc:AlternateContent>
  <xr:revisionPtr revIDLastSave="0" documentId="13_ncr:1_{426070F0-A46F-4413-AEDC-734B5869AD51}" xr6:coauthVersionLast="47" xr6:coauthVersionMax="47" xr10:uidLastSave="{00000000-0000-0000-0000-000000000000}"/>
  <bookViews>
    <workbookView xWindow="28680" yWindow="-120" windowWidth="29040" windowHeight="15720" xr2:uid="{00000000-000D-0000-FFFF-FFFF00000000}"/>
  </bookViews>
  <sheets>
    <sheet name="食肉市場" sheetId="1" r:id="rId1"/>
  </sheets>
  <definedNames>
    <definedName name="_xlnm.Print_Area" localSheetId="0">食肉市場!$A$1:$J$26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E10" i="1"/>
  <c r="D11" i="1"/>
  <c r="E11" i="1"/>
  <c r="D12" i="1"/>
  <c r="E12" i="1"/>
  <c r="D13" i="1"/>
  <c r="E13" i="1"/>
  <c r="D14" i="1"/>
  <c r="E14" i="1"/>
  <c r="D17" i="1" l="1"/>
  <c r="E17" i="1"/>
  <c r="D18" i="1"/>
  <c r="E18" i="1"/>
  <c r="D19" i="1"/>
  <c r="E19" i="1"/>
  <c r="D20" i="1"/>
  <c r="E20" i="1"/>
  <c r="D21" i="1"/>
  <c r="E21" i="1"/>
  <c r="E16" i="1"/>
  <c r="D16" i="1"/>
  <c r="C21" i="1"/>
  <c r="C20" i="1"/>
  <c r="C14" i="1"/>
  <c r="C13" i="1"/>
  <c r="C12" i="1"/>
  <c r="C11" i="1"/>
  <c r="C16" i="1" s="1"/>
  <c r="C18" i="1" s="1"/>
  <c r="C10" i="1"/>
  <c r="I9" i="1"/>
  <c r="G21" i="1"/>
  <c r="G20" i="1"/>
  <c r="G14" i="1"/>
  <c r="G13" i="1"/>
  <c r="G12" i="1"/>
  <c r="F9" i="1"/>
  <c r="C17" i="1" l="1"/>
  <c r="J9" i="1"/>
  <c r="G11" i="1" l="1"/>
  <c r="G16" i="1" s="1"/>
  <c r="G10" i="1"/>
  <c r="G18" i="1" l="1"/>
  <c r="G17" i="1"/>
  <c r="I17" i="1" s="1"/>
  <c r="F11" i="1"/>
  <c r="F12" i="1"/>
  <c r="F13" i="1"/>
  <c r="F14" i="1"/>
  <c r="F16" i="1"/>
  <c r="F17" i="1"/>
  <c r="F18" i="1"/>
  <c r="F19" i="1"/>
  <c r="F20" i="1"/>
  <c r="F21" i="1"/>
  <c r="I10" i="1"/>
  <c r="I11" i="1"/>
  <c r="I12" i="1"/>
  <c r="I13" i="1"/>
  <c r="I14" i="1"/>
  <c r="I16" i="1"/>
  <c r="I18" i="1"/>
  <c r="I19" i="1"/>
  <c r="I20" i="1"/>
  <c r="I21" i="1"/>
  <c r="J17" i="1" l="1"/>
  <c r="J13" i="1"/>
  <c r="J18" i="1"/>
  <c r="J21" i="1"/>
  <c r="J12" i="1"/>
  <c r="J19" i="1"/>
  <c r="J14" i="1"/>
  <c r="J20" i="1"/>
  <c r="J16" i="1"/>
  <c r="J11" i="1"/>
  <c r="J22" i="1" l="1"/>
  <c r="F10" i="1" l="1"/>
  <c r="J10" i="1" s="1"/>
  <c r="J15" i="1" s="1"/>
  <c r="J23" i="1" s="1"/>
  <c r="I2" i="1" s="1"/>
</calcChain>
</file>

<file path=xl/sharedStrings.xml><?xml version="1.0" encoding="utf-8"?>
<sst xmlns="http://schemas.openxmlformats.org/spreadsheetml/2006/main" count="51" uniqueCount="41">
  <si>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</si>
  <si>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</si>
  <si>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</si>
  <si>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</si>
  <si>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</si>
  <si>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</si>
  <si>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</si>
  <si>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</si>
  <si>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</si>
  <si>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</si>
  <si>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</si>
  <si>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</si>
  <si>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</si>
  <si>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</si>
  <si>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</si>
  <si>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</si>
  <si>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</si>
  <si>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</si>
  <si>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</si>
  <si>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</si>
  <si>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</si>
  <si>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</si>
  <si>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</si>
  <si>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</si>
  <si>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</si>
  <si>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</si>
  <si>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</si>
  <si>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</si>
  <si>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</si>
  <si>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</si>
  <si>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</si>
  <si>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</si>
  <si>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</si>
  <si>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契約希望金額</t>
    <rPh sb="0" eb="6">
      <t>ケイヤクキボウキンガク</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</si>
  <si>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</si>
  <si>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期  別</t>
    <rPh sb="0" eb="1">
      <t>キ</t>
    </rPh>
    <rPh sb="3" eb="4">
      <t>ベツ</t>
    </rPh>
    <phoneticPr fontId="2"/>
  </si>
  <si>
    <t>契約期間合計
（Ⅰ＋Ⅱ）</t>
    <rPh sb="0" eb="2">
      <t>ケイヤク</t>
    </rPh>
    <rPh sb="2" eb="4">
      <t>キカン</t>
    </rPh>
    <rPh sb="4" eb="6">
      <t>ゴウケイ</t>
    </rPh>
    <phoneticPr fontId="2"/>
  </si>
  <si>
    <t>令和７・８年度積算書用</t>
    <rPh sb="0" eb="1">
      <t>レイ</t>
    </rPh>
    <rPh sb="1" eb="2">
      <t>ワ</t>
    </rPh>
    <rPh sb="5" eb="7">
      <t>ネンド</t>
    </rPh>
    <rPh sb="7" eb="9">
      <t>セキサン</t>
    </rPh>
    <rPh sb="9" eb="10">
      <t>ショ</t>
    </rPh>
    <rPh sb="10" eb="11">
      <t>ヨウ</t>
    </rPh>
    <phoneticPr fontId="2"/>
  </si>
  <si>
    <t>令和７年度計  Ⅰ</t>
    <rPh sb="0" eb="2">
      <t>レイワ</t>
    </rPh>
    <rPh sb="3" eb="5">
      <t>ネンド</t>
    </rPh>
    <rPh sb="5" eb="6">
      <t>ケイ</t>
    </rPh>
    <phoneticPr fontId="2"/>
  </si>
  <si>
    <t>令和８年度計  Ⅱ</t>
    <rPh sb="0" eb="2">
      <t>レイワ</t>
    </rPh>
    <rPh sb="3" eb="5">
      <t>ネンド</t>
    </rPh>
    <rPh sb="5" eb="6">
      <t>ケイ</t>
    </rPh>
    <phoneticPr fontId="2"/>
  </si>
  <si>
    <t>件　名　：　仙台市食肉市場電力需給</t>
    <rPh sb="0" eb="1">
      <t>ケン</t>
    </rPh>
    <rPh sb="2" eb="3">
      <t>メイ</t>
    </rPh>
    <rPh sb="6" eb="9">
      <t>センダイシ</t>
    </rPh>
    <rPh sb="9" eb="11">
      <t>ショクニク</t>
    </rPh>
    <rPh sb="11" eb="13">
      <t>シジョウ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</si>
</sst>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72">
    <xf numFmtId="0" fontId="0" fillId="0" borderId="0" xfId="0">
      <alignment vertical="center"/>
    </xf>
    <xf numFmtId="0" fontId="3" fillId="0" borderId="0" xfId="0" applyFont="1" applyProtection="1">
      <alignment vertical="center"/>
      <protection locked="0"/>
    </xf>
    <xf numFmtId="0" fontId="7" fillId="0" borderId="0" xfId="0" applyFont="1" applyAlignment="1" applyProtection="1">
      <alignment horizontal="center" vertical="top"/>
      <protection locked="0"/>
    </xf>
    <xf numFmtId="0" fontId="7" fillId="0" borderId="0" xfId="0" applyFont="1" applyAlignment="1" applyProtection="1">
      <alignment vertical="top"/>
      <protection locked="0"/>
    </xf>
    <xf numFmtId="0" fontId="3" fillId="0" borderId="0" xfId="0" applyFont="1" applyAlignment="1" applyProtection="1">
      <alignment horizontal="right" vertical="center"/>
      <protection locked="0"/>
    </xf>
    <xf numFmtId="0" fontId="7" fillId="0" borderId="0" xfId="0" applyFont="1" applyProtection="1">
      <alignment vertical="center"/>
      <protection locked="0"/>
    </xf>
    <xf numFmtId="0" fontId="3" fillId="0" borderId="5" xfId="0" applyFont="1" applyBorder="1" applyProtection="1">
      <alignment vertical="center"/>
      <protection locked="0"/>
    </xf>
    <xf numFmtId="0" fontId="3" fillId="0" borderId="5" xfId="0" applyFont="1" applyBorder="1" applyAlignment="1" applyProtection="1">
      <alignment horizontal="center" vertical="center"/>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vertical="top"/>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178" fontId="9" fillId="3" borderId="18" xfId="1" applyNumberFormat="1" applyFont="1" applyFill="1" applyBorder="1" applyProtection="1">
      <alignment vertical="center"/>
      <protection locked="0"/>
    </xf>
    <xf numFmtId="176" fontId="9" fillId="3" borderId="18" xfId="1" applyNumberFormat="1" applyFont="1" applyFill="1" applyBorder="1" applyProtection="1">
      <alignment vertical="center"/>
      <protection locked="0"/>
    </xf>
    <xf numFmtId="38" fontId="3" fillId="0" borderId="0" xfId="1" applyFont="1" applyProtection="1">
      <alignment vertical="center"/>
      <protection locked="0"/>
    </xf>
    <xf numFmtId="0" fontId="7" fillId="0" borderId="0" xfId="0" applyFont="1" applyAlignment="1" applyProtection="1">
      <alignment horizontal="right" vertical="center"/>
      <protection locked="0"/>
    </xf>
    <xf numFmtId="0" fontId="7" fillId="0" borderId="0" xfId="0" applyFont="1" applyAlignment="1" applyProtection="1">
      <alignment horizontal="center" vertical="center"/>
      <protection locked="0"/>
    </xf>
    <xf numFmtId="178" fontId="9" fillId="0" borderId="0" xfId="1" applyNumberFormat="1" applyFont="1" applyFill="1" applyBorder="1" applyProtection="1">
      <alignment vertical="center"/>
      <protection locked="0"/>
    </xf>
    <xf numFmtId="38" fontId="7" fillId="0" borderId="0" xfId="1" applyFont="1" applyFill="1" applyBorder="1" applyProtection="1">
      <alignment vertical="center"/>
      <protection locked="0"/>
    </xf>
    <xf numFmtId="176" fontId="7" fillId="0" borderId="0" xfId="1" applyNumberFormat="1" applyFont="1" applyFill="1" applyBorder="1" applyProtection="1">
      <alignment vertical="center"/>
      <protection locked="0"/>
    </xf>
    <xf numFmtId="179" fontId="9" fillId="0" borderId="0" xfId="0" applyNumberFormat="1" applyFont="1" applyProtection="1">
      <alignment vertical="center"/>
      <protection locked="0"/>
    </xf>
    <xf numFmtId="176" fontId="9" fillId="0" borderId="0" xfId="1" applyNumberFormat="1" applyFont="1" applyFill="1" applyBorder="1" applyProtection="1">
      <alignment vertical="center"/>
      <protection locked="0"/>
    </xf>
    <xf numFmtId="38" fontId="3" fillId="0" borderId="0" xfId="1" applyFont="1" applyFill="1" applyBorder="1" applyProtection="1">
      <alignment vertical="center"/>
      <protection locked="0"/>
    </xf>
    <xf numFmtId="0" fontId="3" fillId="0" borderId="0" xfId="0" applyFont="1" applyAlignment="1" applyProtection="1">
      <alignment vertical="top" wrapText="1"/>
      <protection locked="0"/>
    </xf>
    <xf numFmtId="177" fontId="3" fillId="0" borderId="0" xfId="0" applyNumberFormat="1" applyFont="1" applyAlignment="1" applyProtection="1">
      <alignment vertical="center" wrapText="1"/>
      <protection locked="0"/>
    </xf>
    <xf numFmtId="38" fontId="3" fillId="0" borderId="0" xfId="0" applyNumberFormat="1" applyFont="1" applyAlignment="1" applyProtection="1">
      <alignment vertical="top" wrapText="1"/>
      <protection locked="0"/>
    </xf>
    <xf numFmtId="179" fontId="9" fillId="0" borderId="11" xfId="0" applyNumberFormat="1" applyFont="1" applyBorder="1">
      <alignment vertical="center"/>
    </xf>
    <xf numFmtId="178" fontId="9" fillId="0" borderId="4" xfId="1" applyNumberFormat="1" applyFont="1" applyBorder="1" applyProtection="1">
      <alignment vertical="center"/>
    </xf>
    <xf numFmtId="38" fontId="7" fillId="0" borderId="4" xfId="1" applyFont="1" applyFill="1" applyBorder="1" applyProtection="1">
      <alignment vertical="center"/>
    </xf>
    <xf numFmtId="176" fontId="7" fillId="0" borderId="4" xfId="1" applyNumberFormat="1" applyFont="1" applyFill="1" applyBorder="1" applyProtection="1">
      <alignment vertical="center"/>
    </xf>
    <xf numFmtId="179" fontId="9" fillId="0" borderId="1" xfId="0" applyNumberFormat="1" applyFont="1" applyBorder="1">
      <alignment vertical="center"/>
    </xf>
    <xf numFmtId="176" fontId="9" fillId="0" borderId="4" xfId="1" applyNumberFormat="1" applyFont="1" applyBorder="1" applyProtection="1">
      <alignment vertical="center"/>
    </xf>
    <xf numFmtId="38" fontId="7" fillId="0" borderId="1" xfId="1" applyFont="1" applyFill="1" applyBorder="1" applyProtection="1">
      <alignment vertical="center"/>
    </xf>
    <xf numFmtId="176" fontId="7" fillId="0" borderId="1" xfId="1" applyNumberFormat="1" applyFont="1" applyFill="1" applyBorder="1" applyProtection="1">
      <alignment vertical="center"/>
    </xf>
    <xf numFmtId="176" fontId="9" fillId="0" borderId="1" xfId="1" applyNumberFormat="1" applyFont="1" applyBorder="1" applyProtection="1">
      <alignment vertical="center"/>
    </xf>
    <xf numFmtId="180" fontId="9" fillId="0" borderId="1" xfId="1" applyNumberFormat="1" applyFont="1" applyBorder="1" applyProtection="1">
      <alignment vertical="center"/>
    </xf>
    <xf numFmtId="180" fontId="9" fillId="0" borderId="2" xfId="1" applyNumberFormat="1" applyFont="1" applyBorder="1" applyProtection="1">
      <alignment vertical="center"/>
    </xf>
    <xf numFmtId="178" fontId="9" fillId="0" borderId="1" xfId="1" applyNumberFormat="1" applyFont="1" applyBorder="1" applyProtection="1">
      <alignment vertical="center"/>
    </xf>
    <xf numFmtId="38" fontId="7" fillId="0" borderId="19" xfId="1" applyFont="1" applyFill="1" applyBorder="1" applyProtection="1">
      <alignment vertical="center"/>
    </xf>
    <xf numFmtId="179" fontId="9" fillId="0" borderId="20" xfId="0" applyNumberFormat="1" applyFont="1" applyBorder="1">
      <alignment vertical="center"/>
    </xf>
    <xf numFmtId="176" fontId="9" fillId="0" borderId="2" xfId="1" applyNumberFormat="1" applyFont="1" applyBorder="1" applyProtection="1">
      <alignment vertical="center"/>
    </xf>
    <xf numFmtId="180" fontId="9" fillId="0" borderId="4" xfId="1" applyNumberFormat="1" applyFont="1" applyBorder="1" applyProtection="1">
      <alignment vertical="center"/>
    </xf>
    <xf numFmtId="177" fontId="9" fillId="0" borderId="1" xfId="1" applyNumberFormat="1" applyFont="1" applyBorder="1" applyProtection="1">
      <alignment vertical="center"/>
    </xf>
    <xf numFmtId="177" fontId="9" fillId="0" borderId="2" xfId="1" applyNumberFormat="1" applyFont="1" applyBorder="1" applyProtection="1">
      <alignment vertical="center"/>
    </xf>
    <xf numFmtId="177" fontId="9" fillId="0" borderId="16" xfId="1" applyNumberFormat="1" applyFont="1" applyFill="1" applyBorder="1" applyProtection="1">
      <alignment vertical="center"/>
    </xf>
    <xf numFmtId="177" fontId="9" fillId="0" borderId="4" xfId="1" applyNumberFormat="1" applyFont="1" applyBorder="1" applyProtection="1">
      <alignment vertical="center"/>
    </xf>
    <xf numFmtId="177" fontId="9" fillId="0" borderId="17" xfId="1" applyNumberFormat="1" applyFont="1" applyFill="1" applyBorder="1" applyProtection="1">
      <alignment vertical="center"/>
    </xf>
    <xf numFmtId="177" fontId="9" fillId="0" borderId="7" xfId="1" applyNumberFormat="1" applyFont="1" applyFill="1" applyBorder="1" applyProtection="1">
      <alignment vertical="center"/>
    </xf>
    <xf numFmtId="0" fontId="7" fillId="2" borderId="13" xfId="0" applyFont="1" applyFill="1" applyBorder="1" applyAlignment="1">
      <alignment horizontal="center" vertical="center"/>
    </xf>
    <xf numFmtId="0" fontId="3" fillId="0" borderId="0" xfId="0" applyFont="1" applyAlignment="1">
      <alignment horizontal="righ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7" fillId="2" borderId="4" xfId="0" applyFont="1" applyFill="1" applyBorder="1" applyAlignment="1">
      <alignment horizontal="right" vertical="center"/>
    </xf>
    <xf numFmtId="0" fontId="7" fillId="2" borderId="5" xfId="0" applyFont="1" applyFill="1" applyBorder="1" applyAlignment="1">
      <alignment horizontal="center" vertical="center"/>
    </xf>
    <xf numFmtId="0" fontId="7" fillId="2" borderId="1" xfId="0" applyFont="1" applyFill="1" applyBorder="1" applyAlignment="1">
      <alignment horizontal="right" vertical="center"/>
    </xf>
    <xf numFmtId="38" fontId="7" fillId="4" borderId="18" xfId="1" applyFont="1" applyFill="1" applyBorder="1" applyProtection="1">
      <alignment vertical="center"/>
    </xf>
    <xf numFmtId="176" fontId="7" fillId="4" borderId="21" xfId="1" applyNumberFormat="1" applyFont="1" applyFill="1" applyBorder="1" applyProtection="1">
      <alignment vertical="center"/>
    </xf>
    <xf numFmtId="38" fontId="7" fillId="4" borderId="19" xfId="1" applyFont="1" applyFill="1" applyBorder="1" applyProtection="1">
      <alignment vertical="center"/>
    </xf>
    <xf numFmtId="38" fontId="7" fillId="4" borderId="11" xfId="1" applyFont="1" applyFill="1" applyBorder="1" applyProtection="1">
      <alignment vertical="center"/>
    </xf>
    <xf numFmtId="177" fontId="7" fillId="0" borderId="15" xfId="0" applyNumberFormat="1" applyFont="1" applyBorder="1" applyAlignment="1">
      <alignment horizontal="center" vertical="center" wrapText="1"/>
    </xf>
    <xf numFmtId="0" fontId="7" fillId="2" borderId="11" xfId="0" applyFont="1" applyFill="1" applyBorder="1" applyAlignment="1">
      <alignment horizontal="center" vertical="center"/>
    </xf>
    <xf numFmtId="177" fontId="7" fillId="2" borderId="13" xfId="0" applyNumberFormat="1" applyFont="1" applyFill="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center" vertical="center"/>
    </xf>
    <xf numFmtId="0" fontId="8" fillId="0" borderId="0" xfId="0" applyFont="1" applyAlignment="1" applyProtection="1">
      <alignment horizontal="left" vertical="center"/>
      <protection locked="0"/>
    </xf>
    <xf numFmtId="177" fontId="4" fillId="0" borderId="14" xfId="0" applyNumberFormat="1" applyFont="1" applyBorder="1" applyAlignment="1">
      <alignment horizontal="center" vertical="center"/>
    </xf>
    <xf numFmtId="0" fontId="4" fillId="0" borderId="12" xfId="0" applyFont="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7" fillId="0" borderId="0" xfId="0" applyFont="1">
      <alignmen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6"/>
  <sheetViews>
    <sheetView showZeros="0" tabSelected="1" view="pageBreakPreview" zoomScaleNormal="100" zoomScaleSheetLayoutView="100" workbookViewId="0">
      <selection activeCell="K1" sqref="K1"/>
    </sheetView>
  </sheetViews>
  <sheetFormatPr defaultColWidth="9" defaultRowHeight="12" x14ac:dyDescent="0.2"/>
  <cols>
    <col min="1" max="1" width="9" style="4" customWidth="1"/>
    <col min="2" max="2" width="9.7265625" style="4" customWidth="1"/>
    <col min="3" max="3" width="15" style="1" customWidth="1"/>
    <col min="4" max="5" width="8.7265625" style="1" customWidth="1"/>
    <col min="6" max="6" width="14.26953125" style="1" customWidth="1"/>
    <col min="7" max="8" width="15.08984375" style="1" customWidth="1"/>
    <col min="9" max="9" width="15.90625" style="1" bestFit="1" customWidth="1"/>
    <col min="10" max="10" width="17.90625" style="1" customWidth="1"/>
    <col min="11" max="11" width="19.26953125" style="1" customWidth="1"/>
    <col min="12" max="16384" width="9" style="1"/>
  </cols>
  <sheetData>
    <row r="1" spans="1:15" ht="18.75" customHeight="1" thickBot="1" x14ac:dyDescent="0.25">
      <c r="A1" s="63" t="s">
        <v>27</v>
      </c>
      <c r="B1" s="63"/>
      <c r="C1" s="63"/>
      <c r="D1" s="63"/>
      <c r="E1" s="63"/>
      <c r="F1" s="63"/>
      <c r="G1" s="63"/>
      <c r="H1" s="63"/>
      <c r="I1" s="63"/>
      <c r="J1" s="63"/>
    </row>
    <row r="2" spans="1:15" s="3" customFormat="1" ht="27" customHeight="1" thickTop="1" thickBot="1" x14ac:dyDescent="0.25">
      <c r="A2" s="64"/>
      <c r="B2" s="64"/>
      <c r="C2" s="64"/>
      <c r="D2" s="64"/>
      <c r="E2" s="64"/>
      <c r="F2" s="64"/>
      <c r="G2" s="2"/>
      <c r="H2" s="48" t="s">
        <v>33</v>
      </c>
      <c r="I2" s="65">
        <f>J23</f>
        <v>0</v>
      </c>
      <c r="J2" s="66"/>
    </row>
    <row r="3" spans="1:15" ht="16.5" customHeight="1" x14ac:dyDescent="0.2">
      <c r="A3" s="71" t="s">
        <v>40</v>
      </c>
      <c r="B3" s="71"/>
      <c r="C3" s="71"/>
      <c r="D3" s="71"/>
      <c r="E3" s="71"/>
      <c r="G3" s="4"/>
    </row>
    <row r="4" spans="1:15" ht="16.5" customHeight="1" x14ac:dyDescent="0.2">
      <c r="A4" s="71" t="s">
        <v>37</v>
      </c>
      <c r="B4" s="71"/>
      <c r="C4" s="71"/>
      <c r="D4" s="5"/>
      <c r="E4" s="5"/>
    </row>
    <row r="5" spans="1:15" ht="16.5" customHeight="1" x14ac:dyDescent="0.2">
      <c r="G5" s="49" t="s">
        <v>24</v>
      </c>
      <c r="H5" s="6"/>
      <c r="I5" s="6"/>
      <c r="J5" s="7"/>
    </row>
    <row r="6" spans="1:15" ht="6.75" customHeight="1" x14ac:dyDescent="0.2">
      <c r="A6" s="6"/>
      <c r="B6" s="6"/>
      <c r="C6" s="6"/>
      <c r="D6" s="6"/>
      <c r="E6" s="6"/>
      <c r="F6" s="6"/>
      <c r="G6" s="6"/>
      <c r="H6" s="6"/>
      <c r="I6" s="6"/>
      <c r="J6" s="6"/>
    </row>
    <row r="7" spans="1:15" s="9" customFormat="1" x14ac:dyDescent="0.2">
      <c r="A7" s="67" t="s">
        <v>35</v>
      </c>
      <c r="B7" s="68"/>
      <c r="C7" s="50" t="s">
        <v>13</v>
      </c>
      <c r="D7" s="50" t="s">
        <v>12</v>
      </c>
      <c r="E7" s="50" t="s">
        <v>28</v>
      </c>
      <c r="F7" s="50" t="s">
        <v>17</v>
      </c>
      <c r="G7" s="50" t="s">
        <v>15</v>
      </c>
      <c r="H7" s="50" t="s">
        <v>14</v>
      </c>
      <c r="I7" s="50" t="s">
        <v>18</v>
      </c>
      <c r="J7" s="50" t="s">
        <v>16</v>
      </c>
      <c r="K7" s="8"/>
      <c r="L7" s="8"/>
      <c r="M7" s="8"/>
      <c r="N7" s="8"/>
      <c r="O7" s="8"/>
    </row>
    <row r="8" spans="1:15" ht="12.5" thickBot="1" x14ac:dyDescent="0.25">
      <c r="A8" s="69"/>
      <c r="B8" s="70"/>
      <c r="C8" s="51" t="s">
        <v>19</v>
      </c>
      <c r="D8" s="51" t="s">
        <v>20</v>
      </c>
      <c r="E8" s="51" t="s">
        <v>21</v>
      </c>
      <c r="F8" s="51" t="s">
        <v>29</v>
      </c>
      <c r="G8" s="51" t="s">
        <v>22</v>
      </c>
      <c r="H8" s="51" t="s">
        <v>23</v>
      </c>
      <c r="I8" s="51" t="s">
        <v>30</v>
      </c>
      <c r="J8" s="51" t="s">
        <v>31</v>
      </c>
      <c r="K8" s="10"/>
      <c r="L8" s="11"/>
      <c r="M8" s="11"/>
      <c r="N8" s="11"/>
      <c r="O8" s="11"/>
    </row>
    <row r="9" spans="1:15" ht="20.25" customHeight="1" thickBot="1" x14ac:dyDescent="0.25">
      <c r="A9" s="52" t="s">
        <v>6</v>
      </c>
      <c r="B9" s="53" t="s">
        <v>25</v>
      </c>
      <c r="C9" s="12"/>
      <c r="D9" s="55">
        <v>2100</v>
      </c>
      <c r="E9" s="56">
        <v>0.85</v>
      </c>
      <c r="F9" s="26">
        <f>ROUNDDOWN(C9*D9*E9,2)</f>
        <v>0</v>
      </c>
      <c r="G9" s="13"/>
      <c r="H9" s="57">
        <v>491000</v>
      </c>
      <c r="I9" s="35">
        <f>ROUNDDOWN(H9*G9,2)</f>
        <v>0</v>
      </c>
      <c r="J9" s="42">
        <f>INT(F9+I9)</f>
        <v>0</v>
      </c>
      <c r="K9" s="14"/>
      <c r="L9" s="14"/>
      <c r="M9" s="14"/>
      <c r="N9" s="14"/>
      <c r="O9" s="14"/>
    </row>
    <row r="10" spans="1:15" ht="20.25" customHeight="1" x14ac:dyDescent="0.2">
      <c r="A10" s="54" t="s">
        <v>7</v>
      </c>
      <c r="B10" s="53" t="s">
        <v>25</v>
      </c>
      <c r="C10" s="27">
        <f>C9</f>
        <v>0</v>
      </c>
      <c r="D10" s="28">
        <f>$D$9</f>
        <v>2100</v>
      </c>
      <c r="E10" s="29">
        <f>$E$9</f>
        <v>0.85</v>
      </c>
      <c r="F10" s="30">
        <f t="shared" ref="F10:F21" si="0">ROUNDDOWN(C10*D10*E10,2)</f>
        <v>0</v>
      </c>
      <c r="G10" s="31">
        <f>G9</f>
        <v>0</v>
      </c>
      <c r="H10" s="58">
        <v>447000</v>
      </c>
      <c r="I10" s="35">
        <f t="shared" ref="I10:I21" si="1">ROUNDDOWN(H10*G10,2)</f>
        <v>0</v>
      </c>
      <c r="J10" s="42">
        <f t="shared" ref="J10:J21" si="2">INT(F10+I10)</f>
        <v>0</v>
      </c>
      <c r="K10" s="14"/>
      <c r="L10" s="14"/>
      <c r="M10" s="14"/>
      <c r="N10" s="14"/>
      <c r="O10" s="14"/>
    </row>
    <row r="11" spans="1:15" ht="20.25" customHeight="1" x14ac:dyDescent="0.2">
      <c r="A11" s="54" t="s">
        <v>8</v>
      </c>
      <c r="B11" s="53" t="s">
        <v>25</v>
      </c>
      <c r="C11" s="27">
        <f>C9</f>
        <v>0</v>
      </c>
      <c r="D11" s="32">
        <f t="shared" ref="D11:D21" si="3">$D$9</f>
        <v>2100</v>
      </c>
      <c r="E11" s="33">
        <f t="shared" ref="E11:E21" si="4">$E$9</f>
        <v>0.85</v>
      </c>
      <c r="F11" s="30">
        <f t="shared" si="0"/>
        <v>0</v>
      </c>
      <c r="G11" s="34">
        <f>G9</f>
        <v>0</v>
      </c>
      <c r="H11" s="58">
        <v>452000</v>
      </c>
      <c r="I11" s="35">
        <f t="shared" si="1"/>
        <v>0</v>
      </c>
      <c r="J11" s="42">
        <f t="shared" si="2"/>
        <v>0</v>
      </c>
      <c r="K11" s="14"/>
      <c r="L11" s="14"/>
      <c r="M11" s="14"/>
      <c r="N11" s="14"/>
      <c r="O11" s="14"/>
    </row>
    <row r="12" spans="1:15" ht="20.25" customHeight="1" x14ac:dyDescent="0.2">
      <c r="A12" s="54" t="s">
        <v>9</v>
      </c>
      <c r="B12" s="53" t="s">
        <v>25</v>
      </c>
      <c r="C12" s="27">
        <f>C9</f>
        <v>0</v>
      </c>
      <c r="D12" s="32">
        <f t="shared" si="3"/>
        <v>2100</v>
      </c>
      <c r="E12" s="33">
        <f t="shared" si="4"/>
        <v>0.85</v>
      </c>
      <c r="F12" s="30">
        <f t="shared" si="0"/>
        <v>0</v>
      </c>
      <c r="G12" s="34">
        <f>G9</f>
        <v>0</v>
      </c>
      <c r="H12" s="58">
        <v>443000</v>
      </c>
      <c r="I12" s="35">
        <f t="shared" si="1"/>
        <v>0</v>
      </c>
      <c r="J12" s="42">
        <f t="shared" si="2"/>
        <v>0</v>
      </c>
      <c r="K12" s="14"/>
      <c r="L12" s="14"/>
      <c r="M12" s="14"/>
      <c r="N12" s="14"/>
      <c r="O12" s="14"/>
    </row>
    <row r="13" spans="1:15" ht="20.25" customHeight="1" x14ac:dyDescent="0.2">
      <c r="A13" s="54" t="s">
        <v>10</v>
      </c>
      <c r="B13" s="53" t="s">
        <v>25</v>
      </c>
      <c r="C13" s="27">
        <f>C9</f>
        <v>0</v>
      </c>
      <c r="D13" s="32">
        <f t="shared" si="3"/>
        <v>2100</v>
      </c>
      <c r="E13" s="33">
        <f t="shared" si="4"/>
        <v>0.85</v>
      </c>
      <c r="F13" s="30">
        <f t="shared" si="0"/>
        <v>0</v>
      </c>
      <c r="G13" s="34">
        <f>G9</f>
        <v>0</v>
      </c>
      <c r="H13" s="58">
        <v>387000</v>
      </c>
      <c r="I13" s="35">
        <f t="shared" si="1"/>
        <v>0</v>
      </c>
      <c r="J13" s="42">
        <f t="shared" si="2"/>
        <v>0</v>
      </c>
      <c r="K13" s="14"/>
      <c r="L13" s="14"/>
      <c r="M13" s="14"/>
      <c r="N13" s="14"/>
      <c r="O13" s="14"/>
    </row>
    <row r="14" spans="1:15" ht="20.25" customHeight="1" thickBot="1" x14ac:dyDescent="0.25">
      <c r="A14" s="54" t="s">
        <v>11</v>
      </c>
      <c r="B14" s="53" t="s">
        <v>25</v>
      </c>
      <c r="C14" s="27">
        <f>C9</f>
        <v>0</v>
      </c>
      <c r="D14" s="32">
        <f t="shared" si="3"/>
        <v>2100</v>
      </c>
      <c r="E14" s="33">
        <f t="shared" si="4"/>
        <v>0.85</v>
      </c>
      <c r="F14" s="30">
        <f t="shared" si="0"/>
        <v>0</v>
      </c>
      <c r="G14" s="34">
        <f>G9</f>
        <v>0</v>
      </c>
      <c r="H14" s="58">
        <v>437000</v>
      </c>
      <c r="I14" s="36">
        <f t="shared" si="1"/>
        <v>0</v>
      </c>
      <c r="J14" s="43">
        <f t="shared" si="2"/>
        <v>0</v>
      </c>
      <c r="K14" s="14"/>
      <c r="L14" s="14"/>
      <c r="M14" s="14"/>
      <c r="N14" s="14"/>
      <c r="O14" s="14"/>
    </row>
    <row r="15" spans="1:15" ht="20.25" customHeight="1" thickBot="1" x14ac:dyDescent="0.25">
      <c r="A15" s="15"/>
      <c r="B15" s="16"/>
      <c r="C15" s="17"/>
      <c r="D15" s="18"/>
      <c r="E15" s="19"/>
      <c r="F15" s="20"/>
      <c r="G15" s="21"/>
      <c r="H15" s="18"/>
      <c r="I15" s="59" t="s">
        <v>38</v>
      </c>
      <c r="J15" s="44">
        <f>SUM(J9:J14)</f>
        <v>0</v>
      </c>
      <c r="K15" s="22"/>
      <c r="L15" s="22"/>
      <c r="M15" s="22"/>
      <c r="N15" s="22"/>
      <c r="O15" s="22"/>
    </row>
    <row r="16" spans="1:15" ht="20.25" customHeight="1" x14ac:dyDescent="0.2">
      <c r="A16" s="54" t="s">
        <v>0</v>
      </c>
      <c r="B16" s="60" t="s">
        <v>25</v>
      </c>
      <c r="C16" s="37">
        <f>C11</f>
        <v>0</v>
      </c>
      <c r="D16" s="38">
        <f t="shared" si="3"/>
        <v>2100</v>
      </c>
      <c r="E16" s="33">
        <f t="shared" si="4"/>
        <v>0.85</v>
      </c>
      <c r="F16" s="39">
        <f t="shared" si="0"/>
        <v>0</v>
      </c>
      <c r="G16" s="34">
        <f>G11</f>
        <v>0</v>
      </c>
      <c r="H16" s="58">
        <v>453000</v>
      </c>
      <c r="I16" s="41">
        <f t="shared" si="1"/>
        <v>0</v>
      </c>
      <c r="J16" s="45">
        <f t="shared" si="2"/>
        <v>0</v>
      </c>
      <c r="K16" s="14"/>
      <c r="L16" s="14"/>
      <c r="M16" s="14"/>
      <c r="N16" s="14"/>
      <c r="O16" s="14"/>
    </row>
    <row r="17" spans="1:15" ht="20.25" customHeight="1" x14ac:dyDescent="0.2">
      <c r="A17" s="54" t="s">
        <v>1</v>
      </c>
      <c r="B17" s="53" t="s">
        <v>25</v>
      </c>
      <c r="C17" s="27">
        <f>C16</f>
        <v>0</v>
      </c>
      <c r="D17" s="38">
        <f t="shared" si="3"/>
        <v>2100</v>
      </c>
      <c r="E17" s="33">
        <f t="shared" si="4"/>
        <v>0.85</v>
      </c>
      <c r="F17" s="30">
        <f t="shared" si="0"/>
        <v>0</v>
      </c>
      <c r="G17" s="31">
        <f>G16</f>
        <v>0</v>
      </c>
      <c r="H17" s="58">
        <v>471000</v>
      </c>
      <c r="I17" s="35">
        <f t="shared" si="1"/>
        <v>0</v>
      </c>
      <c r="J17" s="42">
        <f t="shared" si="2"/>
        <v>0</v>
      </c>
      <c r="K17" s="14"/>
      <c r="L17" s="14"/>
      <c r="M17" s="14"/>
      <c r="N17" s="14"/>
      <c r="O17" s="14"/>
    </row>
    <row r="18" spans="1:15" ht="20.25" customHeight="1" thickBot="1" x14ac:dyDescent="0.25">
      <c r="A18" s="54" t="s">
        <v>2</v>
      </c>
      <c r="B18" s="53" t="s">
        <v>25</v>
      </c>
      <c r="C18" s="27">
        <f>C16</f>
        <v>0</v>
      </c>
      <c r="D18" s="38">
        <f t="shared" si="3"/>
        <v>2100</v>
      </c>
      <c r="E18" s="33">
        <f t="shared" si="4"/>
        <v>0.85</v>
      </c>
      <c r="F18" s="30">
        <f t="shared" si="0"/>
        <v>0</v>
      </c>
      <c r="G18" s="40">
        <f>G16</f>
        <v>0</v>
      </c>
      <c r="H18" s="58">
        <v>500000</v>
      </c>
      <c r="I18" s="35">
        <f t="shared" si="1"/>
        <v>0</v>
      </c>
      <c r="J18" s="42">
        <f t="shared" si="2"/>
        <v>0</v>
      </c>
      <c r="K18" s="14"/>
      <c r="L18" s="14"/>
      <c r="M18" s="14"/>
      <c r="N18" s="14"/>
      <c r="O18" s="14"/>
    </row>
    <row r="19" spans="1:15" ht="20.25" customHeight="1" thickBot="1" x14ac:dyDescent="0.25">
      <c r="A19" s="54" t="s">
        <v>3</v>
      </c>
      <c r="B19" s="53" t="s">
        <v>26</v>
      </c>
      <c r="C19" s="12"/>
      <c r="D19" s="38">
        <f t="shared" si="3"/>
        <v>2100</v>
      </c>
      <c r="E19" s="33">
        <f t="shared" si="4"/>
        <v>0.85</v>
      </c>
      <c r="F19" s="39">
        <f t="shared" si="0"/>
        <v>0</v>
      </c>
      <c r="G19" s="13"/>
      <c r="H19" s="58">
        <v>618000</v>
      </c>
      <c r="I19" s="35">
        <f t="shared" si="1"/>
        <v>0</v>
      </c>
      <c r="J19" s="42">
        <f t="shared" si="2"/>
        <v>0</v>
      </c>
      <c r="K19" s="14"/>
      <c r="L19" s="14"/>
      <c r="M19" s="14"/>
      <c r="N19" s="14"/>
      <c r="O19" s="14"/>
    </row>
    <row r="20" spans="1:15" ht="20.25" customHeight="1" x14ac:dyDescent="0.2">
      <c r="A20" s="54" t="s">
        <v>4</v>
      </c>
      <c r="B20" s="53" t="s">
        <v>26</v>
      </c>
      <c r="C20" s="27">
        <f>C19</f>
        <v>0</v>
      </c>
      <c r="D20" s="38">
        <f t="shared" si="3"/>
        <v>2100</v>
      </c>
      <c r="E20" s="33">
        <f t="shared" si="4"/>
        <v>0.85</v>
      </c>
      <c r="F20" s="30">
        <f t="shared" si="0"/>
        <v>0</v>
      </c>
      <c r="G20" s="31">
        <f>G19</f>
        <v>0</v>
      </c>
      <c r="H20" s="58">
        <v>601000</v>
      </c>
      <c r="I20" s="35">
        <f t="shared" si="1"/>
        <v>0</v>
      </c>
      <c r="J20" s="42">
        <f t="shared" si="2"/>
        <v>0</v>
      </c>
      <c r="K20" s="14"/>
      <c r="L20" s="14"/>
      <c r="M20" s="14"/>
      <c r="N20" s="14"/>
      <c r="O20" s="14"/>
    </row>
    <row r="21" spans="1:15" ht="20.25" customHeight="1" thickBot="1" x14ac:dyDescent="0.25">
      <c r="A21" s="54" t="s">
        <v>5</v>
      </c>
      <c r="B21" s="53" t="s">
        <v>26</v>
      </c>
      <c r="C21" s="27">
        <f>C19</f>
        <v>0</v>
      </c>
      <c r="D21" s="38">
        <f t="shared" si="3"/>
        <v>2100</v>
      </c>
      <c r="E21" s="33">
        <f t="shared" si="4"/>
        <v>0.85</v>
      </c>
      <c r="F21" s="30">
        <f t="shared" si="0"/>
        <v>0</v>
      </c>
      <c r="G21" s="34">
        <f>G19</f>
        <v>0</v>
      </c>
      <c r="H21" s="58">
        <v>527000</v>
      </c>
      <c r="I21" s="36">
        <f t="shared" si="1"/>
        <v>0</v>
      </c>
      <c r="J21" s="43">
        <f t="shared" si="2"/>
        <v>0</v>
      </c>
      <c r="K21" s="14"/>
      <c r="L21" s="14"/>
      <c r="M21" s="14"/>
      <c r="N21" s="14"/>
      <c r="O21" s="14"/>
    </row>
    <row r="22" spans="1:15" ht="20.25" customHeight="1" thickBot="1" x14ac:dyDescent="0.25">
      <c r="A22" s="23"/>
      <c r="B22" s="23"/>
      <c r="C22" s="23"/>
      <c r="D22" s="23"/>
      <c r="E22" s="23"/>
      <c r="F22" s="23"/>
      <c r="G22" s="24"/>
      <c r="H22" s="25"/>
      <c r="I22" s="59" t="s">
        <v>39</v>
      </c>
      <c r="J22" s="46">
        <f>SUM(J16:J21)</f>
        <v>0</v>
      </c>
    </row>
    <row r="23" spans="1:15" ht="29.25" customHeight="1" thickTop="1" thickBot="1" x14ac:dyDescent="0.25">
      <c r="A23" s="23"/>
      <c r="B23" s="23"/>
      <c r="C23" s="23"/>
      <c r="D23" s="23"/>
      <c r="E23" s="23"/>
      <c r="F23" s="23"/>
      <c r="G23" s="24"/>
      <c r="H23" s="23"/>
      <c r="I23" s="61" t="s">
        <v>36</v>
      </c>
      <c r="J23" s="47">
        <f>J15+J22</f>
        <v>0</v>
      </c>
    </row>
    <row r="24" spans="1:15" ht="78.75" hidden="1" customHeight="1" x14ac:dyDescent="0.2">
      <c r="A24" s="62" t="s">
        <v>32</v>
      </c>
      <c r="B24" s="62"/>
      <c r="C24" s="62"/>
      <c r="D24" s="62"/>
      <c r="E24" s="62"/>
      <c r="F24" s="62"/>
      <c r="G24" s="62"/>
      <c r="H24" s="62"/>
      <c r="I24" s="62"/>
      <c r="J24" s="62"/>
    </row>
    <row r="26" spans="1:15" ht="70.5" customHeight="1" x14ac:dyDescent="0.2">
      <c r="A26" s="62" t="s">
        <v>34</v>
      </c>
      <c r="B26" s="62"/>
      <c r="C26" s="62"/>
      <c r="D26" s="62"/>
      <c r="E26" s="62"/>
      <c r="F26" s="62"/>
      <c r="G26" s="62"/>
      <c r="H26" s="62"/>
      <c r="I26" s="62"/>
      <c r="J26" s="62"/>
    </row>
  </sheetData>
  <sheetProtection algorithmName="SHA-512" hashValue="hey4ehiUv5KAhueNgiNXgaAYYbROql4hlRGszmRGtgwg60jaCjEqNCiSqrMzYpNJ0B2G/5/X/9OtqZh/bgEr6w==" saltValue="HjmY3mwyRvjzfITr9XkWHw==" spinCount="100000" sheet="1" objects="1" scenarios="1" selectLockedCells="1"/>
  <mergeCells count="8">
    <mergeCell ref="A24:J24"/>
    <mergeCell ref="A1:J1"/>
    <mergeCell ref="A2:F2"/>
    <mergeCell ref="I2:J2"/>
    <mergeCell ref="A26:J26"/>
    <mergeCell ref="A7:B8"/>
    <mergeCell ref="A3:E3"/>
    <mergeCell ref="A4:C4"/>
  </mergeCells>
  <phoneticPr fontId="2"/>
  <pageMargins left="0.86614173228346458" right="0.86614173228346458" top="0.74803149606299213" bottom="0.74803149606299213" header="0.51181102362204722" footer="0.31496062992125984"/>
  <pageSetup paperSize="9" scale="9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食肉市場</vt:lpstr>
      <vt:lpstr>食肉市場!Print_Area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2025-04-04T08:15:12Z</cp:lastPrinted>
  <dcterms:created xsi:type="dcterms:W3CDTF">2014-11-10T05:34:32Z</dcterms:created>
  <dcterms:modified xsi:type="dcterms:W3CDTF">2025-05-21T23:53:25Z</dcterms:modified>
</cp:coreProperties>
</file>