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nt202om\seisaku_share2023\調査統計係\31 刊行物・ホームページ\グラフで見るみんなの仙台\R6年度\07_HP掲載\"/>
    </mc:Choice>
  </mc:AlternateContent>
  <bookViews>
    <workbookView xWindow="0" yWindow="0" windowWidth="28800" windowHeight="12315" tabRatio="841"/>
  </bookViews>
  <sheets>
    <sheet name="人口・世帯数の推移" sheetId="1" r:id="rId1"/>
    <sheet name="男女別5歳階級別人口" sheetId="5" r:id="rId2"/>
    <sheet name="国籍別外国人人口の推移" sheetId="6" r:id="rId3"/>
    <sheet name="市民のくらし" sheetId="7" r:id="rId4"/>
    <sheet name="気象" sheetId="8" r:id="rId5"/>
    <sheet name="教育" sheetId="18" r:id="rId6"/>
    <sheet name="運輸" sheetId="9" r:id="rId7"/>
    <sheet name="観光" sheetId="10" r:id="rId8"/>
    <sheet name="市の予算額" sheetId="17" r:id="rId9"/>
    <sheet name="市内総生産" sheetId="16" r:id="rId10"/>
    <sheet name="経済成長率" sheetId="11" r:id="rId11"/>
    <sheet name="消費者物価指数" sheetId="15" r:id="rId12"/>
    <sheet name="事業所（民営）" sheetId="12" r:id="rId13"/>
  </sheets>
  <definedNames>
    <definedName name="_xlnm.Print_Area" localSheetId="6">運輸!$A$1:$E$23</definedName>
    <definedName name="_xlnm.Print_Area" localSheetId="7">観光!$A$1:$D$33</definedName>
    <definedName name="_xlnm.Print_Area" localSheetId="4">気象!$A$1:$D$27</definedName>
    <definedName name="_xlnm.Print_Area" localSheetId="5">教育!$A$1:$F$31</definedName>
    <definedName name="_xlnm.Print_Area" localSheetId="10">経済成長率!$A$1:$G$17</definedName>
    <definedName name="_xlnm.Print_Area" localSheetId="2">国籍別外国人人口の推移!$A$1:$D$28</definedName>
    <definedName name="_xlnm.Print_Area" localSheetId="8">市の予算額!$A$1:$D$55</definedName>
    <definedName name="_xlnm.Print_Area" localSheetId="9">市内総生産!$A$1:$E$31</definedName>
    <definedName name="_xlnm.Print_Area" localSheetId="3">市民のくらし!$A$1:$G$19</definedName>
    <definedName name="_xlnm.Print_Area" localSheetId="11">消費者物価指数!$A$1:$F$13</definedName>
    <definedName name="_xlnm.Print_Area" localSheetId="0">人口・世帯数の推移!$A$1:$E$38</definedName>
    <definedName name="_xlnm.Print_Area" localSheetId="1">男女別5歳階級別人口!$A$1:$H$22</definedName>
  </definedNames>
  <calcPr calcId="162913"/>
</workbook>
</file>

<file path=xl/calcChain.xml><?xml version="1.0" encoding="utf-8"?>
<calcChain xmlns="http://schemas.openxmlformats.org/spreadsheetml/2006/main">
  <c r="C25" i="6" l="1"/>
  <c r="C20" i="6"/>
  <c r="C9" i="16" l="1"/>
  <c r="E9" i="16" s="1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E25" i="16" s="1"/>
  <c r="C26" i="16"/>
  <c r="C27" i="16"/>
  <c r="C8" i="16"/>
  <c r="E8" i="16" s="1"/>
  <c r="E12" i="16" l="1"/>
  <c r="B25" i="6"/>
  <c r="C24" i="6" l="1"/>
  <c r="C23" i="6"/>
  <c r="C22" i="6"/>
  <c r="C21" i="6"/>
</calcChain>
</file>

<file path=xl/sharedStrings.xml><?xml version="1.0" encoding="utf-8"?>
<sst xmlns="http://schemas.openxmlformats.org/spreadsheetml/2006/main" count="459" uniqueCount="331">
  <si>
    <t>世帯数</t>
    <rPh sb="0" eb="3">
      <t>セタイスウ</t>
    </rPh>
    <phoneticPr fontId="2"/>
  </si>
  <si>
    <t>人口</t>
    <rPh sb="0" eb="2">
      <t>ジンコウ</t>
    </rPh>
    <phoneticPr fontId="2"/>
  </si>
  <si>
    <t>平成　2年</t>
    <rPh sb="0" eb="2">
      <t>ヘイセイ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</si>
  <si>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</si>
  <si>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</si>
  <si>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</si>
  <si>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</si>
  <si>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</si>
  <si>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　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</si>
  <si>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</si>
  <si>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</si>
  <si>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</si>
  <si>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</si>
  <si>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</si>
  <si>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</si>
  <si>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</si>
  <si>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</si>
  <si>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</si>
  <si>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60～64</t>
    <phoneticPr fontId="2"/>
  </si>
  <si>
    <t>0～4</t>
    <phoneticPr fontId="2"/>
  </si>
  <si>
    <t>65～69</t>
    <phoneticPr fontId="2"/>
  </si>
  <si>
    <t>5～9</t>
    <phoneticPr fontId="2"/>
  </si>
  <si>
    <t>70～74</t>
    <phoneticPr fontId="2"/>
  </si>
  <si>
    <t>10～14</t>
    <phoneticPr fontId="2"/>
  </si>
  <si>
    <t>75～79</t>
    <phoneticPr fontId="2"/>
  </si>
  <si>
    <t>15～19</t>
    <phoneticPr fontId="2"/>
  </si>
  <si>
    <t>80～84</t>
    <phoneticPr fontId="2"/>
  </si>
  <si>
    <t>20～24</t>
    <phoneticPr fontId="2"/>
  </si>
  <si>
    <t>85～89</t>
    <phoneticPr fontId="2"/>
  </si>
  <si>
    <t>25～29</t>
    <phoneticPr fontId="2"/>
  </si>
  <si>
    <t>90～94</t>
    <phoneticPr fontId="2"/>
  </si>
  <si>
    <t>30～34</t>
    <phoneticPr fontId="2"/>
  </si>
  <si>
    <t>35～39</t>
    <phoneticPr fontId="2"/>
  </si>
  <si>
    <t>100歳以上</t>
    <rPh sb="3" eb="4">
      <t>サイ</t>
    </rPh>
    <rPh sb="4" eb="6">
      <t>イジョウ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</si>
  <si>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</si>
  <si>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</si>
  <si>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</si>
  <si>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</si>
  <si>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 xml:space="preserve">  </t>
    <phoneticPr fontId="2"/>
  </si>
  <si>
    <t>95～99</t>
    <phoneticPr fontId="2"/>
  </si>
  <si>
    <t>項目</t>
    <rPh sb="0" eb="2">
      <t>コウモク</t>
    </rPh>
    <phoneticPr fontId="2"/>
  </si>
  <si>
    <t>値</t>
    <rPh sb="0" eb="1">
      <t>アタイ</t>
    </rPh>
    <phoneticPr fontId="2"/>
  </si>
  <si>
    <t>人</t>
    <rPh sb="0" eb="1">
      <t>ニン</t>
    </rPh>
    <phoneticPr fontId="2"/>
  </si>
  <si>
    <t>出生</t>
    <rPh sb="0" eb="2">
      <t>シュッセイ</t>
    </rPh>
    <phoneticPr fontId="2"/>
  </si>
  <si>
    <t>1日に</t>
    <rPh sb="1" eb="2">
      <t>ニチ</t>
    </rPh>
    <phoneticPr fontId="2"/>
  </si>
  <si>
    <t>令和3年</t>
    <rPh sb="0" eb="2">
      <t>レイワ</t>
    </rPh>
    <rPh sb="3" eb="4">
      <t>ネン</t>
    </rPh>
    <phoneticPr fontId="2"/>
  </si>
  <si>
    <t>死亡</t>
    <rPh sb="0" eb="2">
      <t>シボウ</t>
    </rPh>
    <phoneticPr fontId="2"/>
  </si>
  <si>
    <t>婚姻</t>
    <rPh sb="0" eb="2">
      <t>コンイン</t>
    </rPh>
    <phoneticPr fontId="2"/>
  </si>
  <si>
    <t>件</t>
    <rPh sb="0" eb="1">
      <t>ケン</t>
    </rPh>
    <phoneticPr fontId="2"/>
  </si>
  <si>
    <t>離婚</t>
    <rPh sb="0" eb="2">
      <t>リコン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</si>
  <si>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</si>
  <si>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</si>
  <si>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上水道</t>
    <rPh sb="0" eb="1">
      <t>ウエ</t>
    </rPh>
    <rPh sb="1" eb="3">
      <t>スイドウ</t>
    </rPh>
    <phoneticPr fontId="2"/>
  </si>
  <si>
    <t>1人1日に</t>
    <rPh sb="1" eb="2">
      <t>ヒト</t>
    </rPh>
    <rPh sb="3" eb="4">
      <t>ニチ</t>
    </rPh>
    <phoneticPr fontId="2"/>
  </si>
  <si>
    <t>ｌ</t>
    <phoneticPr fontId="2"/>
  </si>
  <si>
    <t>家庭ごみの量</t>
    <rPh sb="0" eb="2">
      <t>カテイ</t>
    </rPh>
    <rPh sb="5" eb="6">
      <t>リョウ</t>
    </rPh>
    <phoneticPr fontId="2"/>
  </si>
  <si>
    <t>g</t>
    <phoneticPr fontId="2"/>
  </si>
  <si>
    <t>交通事故</t>
    <rPh sb="0" eb="2">
      <t>コウツウ</t>
    </rPh>
    <rPh sb="2" eb="4">
      <t>ジコ</t>
    </rPh>
    <phoneticPr fontId="2"/>
  </si>
  <si>
    <t>火災発生</t>
    <rPh sb="0" eb="2">
      <t>カサイ</t>
    </rPh>
    <rPh sb="2" eb="4">
      <t>ハッセイ</t>
    </rPh>
    <phoneticPr fontId="2"/>
  </si>
  <si>
    <t>1月</t>
    <rPh sb="1" eb="2">
      <t>ガツ</t>
    </rPh>
    <phoneticPr fontId="4"/>
  </si>
  <si>
    <t>（単位：人）</t>
    <rPh sb="1" eb="3">
      <t>タンイ</t>
    </rPh>
    <rPh sb="4" eb="5">
      <t>ニン</t>
    </rPh>
    <phoneticPr fontId="9"/>
  </si>
  <si>
    <t>総数（南北線）</t>
    <rPh sb="0" eb="2">
      <t>ソウスウ</t>
    </rPh>
    <rPh sb="3" eb="6">
      <t>ナンボクセン</t>
    </rPh>
    <phoneticPr fontId="9"/>
  </si>
  <si>
    <t>総数（東西線）</t>
    <rPh sb="0" eb="2">
      <t>ソウスウ</t>
    </rPh>
    <rPh sb="3" eb="6">
      <t>トウザイセン</t>
    </rPh>
    <phoneticPr fontId="9"/>
  </si>
  <si>
    <t>令和元年</t>
    <rPh sb="0" eb="2">
      <t>レイワ</t>
    </rPh>
    <rPh sb="2" eb="4">
      <t>ガンネン</t>
    </rPh>
    <phoneticPr fontId="2"/>
  </si>
  <si>
    <t>自主財源</t>
    <rPh sb="0" eb="2">
      <t>ジシュ</t>
    </rPh>
    <rPh sb="2" eb="4">
      <t>ザイゲン</t>
    </rPh>
    <phoneticPr fontId="2"/>
  </si>
  <si>
    <t>市税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</si>
  <si>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</si>
  <si>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</si>
  <si>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</si>
  <si>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</si>
  <si>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</si>
  <si>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</si>
  <si>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</si>
  <si>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依存財源</t>
    <rPh sb="0" eb="2">
      <t>イゾン</t>
    </rPh>
    <rPh sb="2" eb="4">
      <t>ザイゲン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</si>
  <si>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</si>
  <si>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phoneticPr fontId="2"/>
  </si>
  <si>
    <t>配当割交付金</t>
  </si>
  <si>
    <t>株式等譲渡所得割交付金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</si>
  <si>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</si>
  <si>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</si>
  <si>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地方消費税交付金</t>
  </si>
  <si>
    <t>ゴルフ場利用税交付金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</si>
  <si>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</si>
  <si>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</si>
  <si>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軽油引取税交付金</t>
  </si>
  <si>
    <t>国有提供施設等所在市助成交付金</t>
  </si>
  <si>
    <t>地方特例交付金</t>
  </si>
  <si>
    <t>地方交付税</t>
  </si>
  <si>
    <t>交通安全対策特別交付金</t>
  </si>
  <si>
    <t>国庫支出金</t>
  </si>
  <si>
    <t>県支出金</t>
  </si>
  <si>
    <t>市債</t>
  </si>
  <si>
    <t>議会費</t>
  </si>
  <si>
    <t>総務費</t>
  </si>
  <si>
    <t>市民費</t>
  </si>
  <si>
    <t>健康福祉費</t>
  </si>
  <si>
    <t>環境費</t>
  </si>
  <si>
    <t>経済費</t>
  </si>
  <si>
    <t>土木費</t>
  </si>
  <si>
    <t>消防費</t>
  </si>
  <si>
    <t>教育費</t>
  </si>
  <si>
    <t>公債費</t>
  </si>
  <si>
    <t>災害復旧費</t>
  </si>
  <si>
    <t>諸支出金</t>
  </si>
  <si>
    <t>予備費</t>
  </si>
  <si>
    <t>2023年</t>
    <rPh sb="4" eb="5">
      <t>ネン</t>
    </rPh>
    <phoneticPr fontId="2"/>
  </si>
  <si>
    <t>○行政区別人口</t>
    <rPh sb="1" eb="4">
      <t>ギョウセイク</t>
    </rPh>
    <rPh sb="4" eb="5">
      <t>ベツ</t>
    </rPh>
    <rPh sb="5" eb="7">
      <t>ジンコウ</t>
    </rPh>
    <phoneticPr fontId="2"/>
  </si>
  <si>
    <t>行政区</t>
    <rPh sb="0" eb="3">
      <t>ギョウセイク</t>
    </rPh>
    <phoneticPr fontId="2"/>
  </si>
  <si>
    <t>青葉区</t>
    <rPh sb="0" eb="3">
      <t>アオバク</t>
    </rPh>
    <phoneticPr fontId="2"/>
  </si>
  <si>
    <t>宮城野区</t>
    <rPh sb="0" eb="4">
      <t>ミヤギノク</t>
    </rPh>
    <phoneticPr fontId="2"/>
  </si>
  <si>
    <t>若林区</t>
    <rPh sb="0" eb="3">
      <t>ワカバヤシク</t>
    </rPh>
    <phoneticPr fontId="2"/>
  </si>
  <si>
    <t>太白区</t>
    <rPh sb="0" eb="3">
      <t>タイハクク</t>
    </rPh>
    <phoneticPr fontId="2"/>
  </si>
  <si>
    <t>泉区</t>
    <rPh sb="0" eb="2">
      <t>イズミク</t>
    </rPh>
    <phoneticPr fontId="2"/>
  </si>
  <si>
    <t>面積（㎢）</t>
    <rPh sb="0" eb="2">
      <t>メンセキ</t>
    </rPh>
    <phoneticPr fontId="2"/>
  </si>
  <si>
    <t>西暦</t>
    <rPh sb="0" eb="2">
      <t>セイレキ</t>
    </rPh>
    <phoneticPr fontId="2"/>
  </si>
  <si>
    <t>年次</t>
    <rPh sb="0" eb="1">
      <t>ネン</t>
    </rPh>
    <rPh sb="1" eb="2">
      <t>ジ</t>
    </rPh>
    <phoneticPr fontId="2"/>
  </si>
  <si>
    <t>仙台市</t>
    <rPh sb="0" eb="3">
      <t>センダイシ</t>
    </rPh>
    <phoneticPr fontId="2"/>
  </si>
  <si>
    <t>1965年</t>
    <rPh sb="4" eb="5">
      <t>ネン</t>
    </rPh>
    <phoneticPr fontId="2"/>
  </si>
  <si>
    <t>1970年</t>
    <rPh sb="4" eb="5">
      <t>ネン</t>
    </rPh>
    <phoneticPr fontId="2"/>
  </si>
  <si>
    <t>1975年</t>
    <rPh sb="4" eb="5">
      <t>ネン</t>
    </rPh>
    <phoneticPr fontId="2"/>
  </si>
  <si>
    <t>1980年</t>
    <rPh sb="4" eb="5">
      <t>ネン</t>
    </rPh>
    <phoneticPr fontId="2"/>
  </si>
  <si>
    <t>1985年</t>
    <rPh sb="4" eb="5">
      <t>ネン</t>
    </rPh>
    <phoneticPr fontId="2"/>
  </si>
  <si>
    <t>1990年</t>
    <rPh sb="4" eb="5">
      <t>ネン</t>
    </rPh>
    <phoneticPr fontId="2"/>
  </si>
  <si>
    <t>1995年</t>
    <rPh sb="4" eb="5">
      <t>ネン</t>
    </rPh>
    <phoneticPr fontId="2"/>
  </si>
  <si>
    <t>2000年</t>
    <rPh sb="4" eb="5">
      <t>ネン</t>
    </rPh>
    <phoneticPr fontId="2"/>
  </si>
  <si>
    <t>2005年</t>
    <rPh sb="4" eb="5">
      <t>ネン</t>
    </rPh>
    <phoneticPr fontId="2"/>
  </si>
  <si>
    <t>2010年</t>
    <rPh sb="4" eb="5">
      <t>ネン</t>
    </rPh>
    <phoneticPr fontId="2"/>
  </si>
  <si>
    <t>2015年</t>
    <rPh sb="4" eb="5">
      <t>ネン</t>
    </rPh>
    <phoneticPr fontId="2"/>
  </si>
  <si>
    <t>2020年</t>
    <rPh sb="4" eb="5">
      <t>ネン</t>
    </rPh>
    <phoneticPr fontId="2"/>
  </si>
  <si>
    <t>2022年</t>
    <rPh sb="4" eb="5">
      <t>ネン</t>
    </rPh>
    <phoneticPr fontId="2"/>
  </si>
  <si>
    <t>各年10月1日推計</t>
    <rPh sb="0" eb="2">
      <t>カクネン</t>
    </rPh>
    <rPh sb="4" eb="5">
      <t>ガツ</t>
    </rPh>
    <rPh sb="6" eb="7">
      <t>ニチ</t>
    </rPh>
    <rPh sb="7" eb="9">
      <t>スイケイ</t>
    </rPh>
    <phoneticPr fontId="2"/>
  </si>
  <si>
    <r>
      <t>昭和3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2"/>
  </si>
  <si>
    <r>
      <t>昭和3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2"/>
  </si>
  <si>
    <r>
      <t>昭和2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2"/>
  </si>
  <si>
    <t>1960年</t>
    <rPh sb="4" eb="5">
      <t>ネン</t>
    </rPh>
    <phoneticPr fontId="2"/>
  </si>
  <si>
    <t>1955年</t>
    <rPh sb="4" eb="5">
      <t>ネン</t>
    </rPh>
    <phoneticPr fontId="2"/>
  </si>
  <si>
    <t>1950年</t>
    <rPh sb="4" eb="5">
      <t>ネン</t>
    </rPh>
    <phoneticPr fontId="2"/>
  </si>
  <si>
    <t>資料）国土交通省国土地理院、仙台市まちづくり政策局政策企画課</t>
    <rPh sb="0" eb="2">
      <t>シリョウ</t>
    </rPh>
    <rPh sb="3" eb="4">
      <t>コク</t>
    </rPh>
    <rPh sb="5" eb="8">
      <t>コウツウショウ</t>
    </rPh>
    <rPh sb="8" eb="10">
      <t>コクド</t>
    </rPh>
    <rPh sb="10" eb="12">
      <t>チリ</t>
    </rPh>
    <rPh sb="12" eb="13">
      <t>イン</t>
    </rPh>
    <rPh sb="14" eb="17">
      <t>センダイシ</t>
    </rPh>
    <rPh sb="22" eb="24">
      <t>セイサク</t>
    </rPh>
    <rPh sb="24" eb="25">
      <t>キョク</t>
    </rPh>
    <rPh sb="25" eb="27">
      <t>セイサク</t>
    </rPh>
    <rPh sb="27" eb="29">
      <t>キカク</t>
    </rPh>
    <rPh sb="29" eb="30">
      <t>カ</t>
    </rPh>
    <phoneticPr fontId="2"/>
  </si>
  <si>
    <t>資料）仙台市まちづくり政策局政策企画課</t>
    <rPh sb="0" eb="2">
      <t>シリョウ</t>
    </rPh>
    <rPh sb="3" eb="6">
      <t>センダイシ</t>
    </rPh>
    <rPh sb="11" eb="13">
      <t>セイサク</t>
    </rPh>
    <rPh sb="13" eb="14">
      <t>キョク</t>
    </rPh>
    <rPh sb="14" eb="16">
      <t>セイサク</t>
    </rPh>
    <rPh sb="16" eb="18">
      <t>キカク</t>
    </rPh>
    <rPh sb="18" eb="19">
      <t>カ</t>
    </rPh>
    <phoneticPr fontId="2"/>
  </si>
  <si>
    <t>資料）総務省「令和2年国勢調査に関する不詳補完結果（参考表）」</t>
    <rPh sb="0" eb="2">
      <t>シリョウ</t>
    </rPh>
    <rPh sb="3" eb="6">
      <t>ソウムショウ</t>
    </rPh>
    <rPh sb="7" eb="9">
      <t>レイワ</t>
    </rPh>
    <rPh sb="10" eb="11">
      <t>ネン</t>
    </rPh>
    <rPh sb="11" eb="13">
      <t>コクセイ</t>
    </rPh>
    <rPh sb="13" eb="15">
      <t>チョウサ</t>
    </rPh>
    <rPh sb="16" eb="17">
      <t>カン</t>
    </rPh>
    <rPh sb="19" eb="21">
      <t>フショウ</t>
    </rPh>
    <rPh sb="21" eb="23">
      <t>ホカン</t>
    </rPh>
    <rPh sb="23" eb="25">
      <t>ケッカ</t>
    </rPh>
    <rPh sb="26" eb="28">
      <t>サンコウ</t>
    </rPh>
    <rPh sb="28" eb="29">
      <t>ヒョウ</t>
    </rPh>
    <phoneticPr fontId="2"/>
  </si>
  <si>
    <t>R2(2020).10.1推計</t>
    <rPh sb="13" eb="15">
      <t>スイケイ</t>
    </rPh>
    <phoneticPr fontId="2"/>
  </si>
  <si>
    <t>○国籍別外国人住民人口の推移</t>
    <rPh sb="1" eb="3">
      <t>コクセキ</t>
    </rPh>
    <rPh sb="3" eb="4">
      <t>ベツ</t>
    </rPh>
    <rPh sb="4" eb="6">
      <t>ガイコク</t>
    </rPh>
    <rPh sb="6" eb="7">
      <t>ジン</t>
    </rPh>
    <rPh sb="7" eb="9">
      <t>ジュウミン</t>
    </rPh>
    <rPh sb="9" eb="11">
      <t>ジンコウ</t>
    </rPh>
    <rPh sb="12" eb="14">
      <t>スイイ</t>
    </rPh>
    <phoneticPr fontId="2"/>
  </si>
  <si>
    <t>外国人住民人口の推移</t>
    <rPh sb="0" eb="2">
      <t>ガイコク</t>
    </rPh>
    <rPh sb="2" eb="3">
      <t>ジン</t>
    </rPh>
    <rPh sb="3" eb="5">
      <t>ジュウミン</t>
    </rPh>
    <rPh sb="5" eb="7">
      <t>ジンコウ</t>
    </rPh>
    <rPh sb="8" eb="10">
      <t>スイイ</t>
    </rPh>
    <phoneticPr fontId="2"/>
  </si>
  <si>
    <t>各年12月末、住民基本台帳人口</t>
    <rPh sb="4" eb="6">
      <t>ガツマツ</t>
    </rPh>
    <rPh sb="7" eb="9">
      <t>ジュウミン</t>
    </rPh>
    <rPh sb="9" eb="11">
      <t>キホン</t>
    </rPh>
    <rPh sb="11" eb="13">
      <t>ダイチョウ</t>
    </rPh>
    <rPh sb="13" eb="15">
      <t>ジンコウ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</si>
  <si>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</si>
  <si>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　2年</t>
    <rPh sb="0" eb="2">
      <t>レイワ</t>
    </rPh>
    <rPh sb="4" eb="5">
      <t>ネン</t>
    </rPh>
    <phoneticPr fontId="2"/>
  </si>
  <si>
    <t>令和　3年</t>
    <rPh sb="0" eb="2">
      <t>レイワ</t>
    </rPh>
    <rPh sb="4" eb="5">
      <t>ネン</t>
    </rPh>
    <phoneticPr fontId="2"/>
  </si>
  <si>
    <t>令和　4年</t>
    <rPh sb="0" eb="2">
      <t>レイワ</t>
    </rPh>
    <rPh sb="4" eb="5">
      <t>ネン</t>
    </rPh>
    <phoneticPr fontId="2"/>
  </si>
  <si>
    <t>2019年</t>
    <rPh sb="4" eb="5">
      <t>ネン</t>
    </rPh>
    <phoneticPr fontId="2"/>
  </si>
  <si>
    <t>2021年</t>
    <rPh sb="4" eb="5">
      <t>ネン</t>
    </rPh>
    <phoneticPr fontId="2"/>
  </si>
  <si>
    <t>国籍</t>
    <rPh sb="0" eb="2">
      <t>コクセキ</t>
    </rPh>
    <phoneticPr fontId="2"/>
  </si>
  <si>
    <t>中国</t>
    <rPh sb="0" eb="2">
      <t>チュウゴク</t>
    </rPh>
    <phoneticPr fontId="2"/>
  </si>
  <si>
    <t>ネパール</t>
    <phoneticPr fontId="2"/>
  </si>
  <si>
    <t>韓国</t>
    <rPh sb="0" eb="2">
      <t>カンコク</t>
    </rPh>
    <phoneticPr fontId="2"/>
  </si>
  <si>
    <t>ベトナム</t>
    <phoneticPr fontId="2"/>
  </si>
  <si>
    <t>フィリピン</t>
    <phoneticPr fontId="2"/>
  </si>
  <si>
    <t>その他</t>
    <rPh sb="2" eb="3">
      <t>タ</t>
    </rPh>
    <phoneticPr fontId="2"/>
  </si>
  <si>
    <t>市民のくらし</t>
    <rPh sb="0" eb="2">
      <t>シミン</t>
    </rPh>
    <phoneticPr fontId="2"/>
  </si>
  <si>
    <t>令和4年</t>
    <rPh sb="0" eb="2">
      <t>レイワ</t>
    </rPh>
    <rPh sb="3" eb="4">
      <t>ネン</t>
    </rPh>
    <phoneticPr fontId="2"/>
  </si>
  <si>
    <t>気象</t>
    <rPh sb="0" eb="2">
      <t>キショウ</t>
    </rPh>
    <phoneticPr fontId="2"/>
  </si>
  <si>
    <t>○気温と降水量の月別変化</t>
    <rPh sb="1" eb="3">
      <t>キオン</t>
    </rPh>
    <rPh sb="4" eb="7">
      <t>コウスイリョウ</t>
    </rPh>
    <rPh sb="8" eb="10">
      <t>ツキベツ</t>
    </rPh>
    <rPh sb="10" eb="12">
      <t>ヘンカ</t>
    </rPh>
    <phoneticPr fontId="2"/>
  </si>
  <si>
    <t>平均気温（℃）</t>
    <rPh sb="0" eb="2">
      <t>ヘイキン</t>
    </rPh>
    <rPh sb="2" eb="4">
      <t>キオン</t>
    </rPh>
    <phoneticPr fontId="7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</si>
  <si>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</si>
  <si>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</si>
  <si>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</si>
  <si>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</si>
  <si>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</si>
  <si>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</si>
  <si>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</si>
  <si>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</si>
  <si>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</si>
  <si>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</si>
  <si>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</si>
  <si>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降水量（mm）</t>
    <rPh sb="0" eb="3">
      <t>コウスイリョウ</t>
    </rPh>
    <phoneticPr fontId="2"/>
  </si>
  <si>
    <t>最低気温</t>
    <phoneticPr fontId="2"/>
  </si>
  <si>
    <t>年間平均気温</t>
    <phoneticPr fontId="2"/>
  </si>
  <si>
    <t>最高気温</t>
    <phoneticPr fontId="2"/>
  </si>
  <si>
    <t>運輸</t>
    <rPh sb="0" eb="2">
      <t>ウンユ</t>
    </rPh>
    <phoneticPr fontId="2"/>
  </si>
  <si>
    <t>○地下鉄乗車人員の推移</t>
    <rPh sb="1" eb="4">
      <t>チカテツ</t>
    </rPh>
    <rPh sb="4" eb="6">
      <t>ジョウシャ</t>
    </rPh>
    <rPh sb="6" eb="8">
      <t>ジンイン</t>
    </rPh>
    <rPh sb="9" eb="11">
      <t>スイイ</t>
    </rPh>
    <phoneticPr fontId="2"/>
  </si>
  <si>
    <t>令和元年度</t>
    <rPh sb="0" eb="2">
      <t>レイワ</t>
    </rPh>
    <rPh sb="2" eb="3">
      <t>ガン</t>
    </rPh>
    <phoneticPr fontId="9"/>
  </si>
  <si>
    <t>令和2年度</t>
    <rPh sb="3" eb="5">
      <t>ネンド</t>
    </rPh>
    <phoneticPr fontId="9"/>
  </si>
  <si>
    <t>2018年度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</si>
  <si>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</si>
  <si>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</si>
  <si>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</si>
  <si>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</si>
  <si>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○市営バス乗車人員の推移</t>
    <rPh sb="1" eb="3">
      <t>シエイ</t>
    </rPh>
    <rPh sb="5" eb="7">
      <t>ジョウシャ</t>
    </rPh>
    <rPh sb="7" eb="9">
      <t>ジンイン</t>
    </rPh>
    <rPh sb="10" eb="12">
      <t>スイイ</t>
    </rPh>
    <phoneticPr fontId="2"/>
  </si>
  <si>
    <t>資料）市民局区政部戸籍住民課</t>
    <rPh sb="0" eb="2">
      <t>シリョウ</t>
    </rPh>
    <rPh sb="3" eb="5">
      <t>シミン</t>
    </rPh>
    <rPh sb="5" eb="6">
      <t>キョク</t>
    </rPh>
    <rPh sb="6" eb="8">
      <t>クセイ</t>
    </rPh>
    <rPh sb="8" eb="9">
      <t>ブ</t>
    </rPh>
    <rPh sb="9" eb="11">
      <t>コセキ</t>
    </rPh>
    <rPh sb="11" eb="14">
      <t>ジュウミンカ</t>
    </rPh>
    <phoneticPr fontId="2"/>
  </si>
  <si>
    <t>資料）仙台管区気象台</t>
    <rPh sb="0" eb="2">
      <t>シリョウ</t>
    </rPh>
    <rPh sb="3" eb="5">
      <t>センダイ</t>
    </rPh>
    <rPh sb="5" eb="7">
      <t>カンク</t>
    </rPh>
    <rPh sb="7" eb="10">
      <t>キショウダイ</t>
    </rPh>
    <phoneticPr fontId="2"/>
  </si>
  <si>
    <t>総数</t>
    <rPh sb="0" eb="2">
      <t>ソウスウ</t>
    </rPh>
    <phoneticPr fontId="9"/>
  </si>
  <si>
    <t>人数</t>
    <rPh sb="0" eb="2">
      <t>ニンズウ</t>
    </rPh>
    <phoneticPr fontId="9"/>
  </si>
  <si>
    <t>観光</t>
    <rPh sb="0" eb="2">
      <t>カンコウ</t>
    </rPh>
    <phoneticPr fontId="2"/>
  </si>
  <si>
    <t>〇観光客入込数</t>
    <rPh sb="1" eb="4">
      <t>カンコウキャク</t>
    </rPh>
    <rPh sb="4" eb="6">
      <t>イリコミ</t>
    </rPh>
    <rPh sb="6" eb="7">
      <t>スウ</t>
    </rPh>
    <phoneticPr fontId="9"/>
  </si>
  <si>
    <t>〇宿泊者数</t>
    <rPh sb="1" eb="4">
      <t>シュクハクシャ</t>
    </rPh>
    <rPh sb="4" eb="5">
      <t>スウ</t>
    </rPh>
    <phoneticPr fontId="9"/>
  </si>
  <si>
    <t>〇上記「宿泊者数」のうち、外国人宿泊者数</t>
    <rPh sb="1" eb="3">
      <t>ジョウキ</t>
    </rPh>
    <rPh sb="4" eb="7">
      <t>シュクハクシャ</t>
    </rPh>
    <rPh sb="7" eb="8">
      <t>スウ</t>
    </rPh>
    <rPh sb="13" eb="15">
      <t>ガイコク</t>
    </rPh>
    <rPh sb="15" eb="16">
      <t>ジン</t>
    </rPh>
    <rPh sb="16" eb="19">
      <t>シュクハクシャ</t>
    </rPh>
    <rPh sb="19" eb="20">
      <t>スウ</t>
    </rPh>
    <phoneticPr fontId="9"/>
  </si>
  <si>
    <t>経済・財政</t>
    <rPh sb="0" eb="2">
      <t>ケイザイ</t>
    </rPh>
    <rPh sb="3" eb="5">
      <t>ザイセイ</t>
    </rPh>
    <phoneticPr fontId="2"/>
  </si>
  <si>
    <t>資料）仙台市文化観光局観光課</t>
    <rPh sb="0" eb="2">
      <t>シリョウ</t>
    </rPh>
    <rPh sb="3" eb="6">
      <t>センダイシ</t>
    </rPh>
    <rPh sb="6" eb="8">
      <t>ブンカ</t>
    </rPh>
    <rPh sb="8" eb="11">
      <t>カンコウキョク</t>
    </rPh>
    <rPh sb="11" eb="14">
      <t>カンコウカ</t>
    </rPh>
    <phoneticPr fontId="2"/>
  </si>
  <si>
    <t>仙台市</t>
    <rPh sb="0" eb="3">
      <t>センダイシ</t>
    </rPh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</si>
  <si>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</si>
  <si>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</si>
  <si>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</si>
  <si>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</si>
  <si>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（単位：％）</t>
    <rPh sb="1" eb="3">
      <t>タンイ</t>
    </rPh>
    <phoneticPr fontId="2"/>
  </si>
  <si>
    <t>宮城県</t>
    <rPh sb="0" eb="3">
      <t>ミヤギケン</t>
    </rPh>
    <phoneticPr fontId="2"/>
  </si>
  <si>
    <t>全国</t>
    <rPh sb="0" eb="2">
      <t>ゼンコク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</si>
  <si>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</si>
  <si>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2017年度</t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</si>
  <si>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</si>
  <si>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項目</t>
    <rPh sb="0" eb="2">
      <t>コウモク</t>
    </rPh>
    <phoneticPr fontId="2"/>
  </si>
  <si>
    <t>実数（億円）</t>
    <rPh sb="0" eb="2">
      <t>ジッスウ</t>
    </rPh>
    <rPh sb="3" eb="5">
      <t>オクエン</t>
    </rPh>
    <phoneticPr fontId="2"/>
  </si>
  <si>
    <t>農林水産業</t>
    <rPh sb="0" eb="2">
      <t>ノウリン</t>
    </rPh>
    <rPh sb="2" eb="4">
      <t>スイサン</t>
    </rPh>
    <rPh sb="4" eb="5">
      <t>ギョウ</t>
    </rPh>
    <phoneticPr fontId="2"/>
  </si>
  <si>
    <t>鉱業</t>
    <rPh sb="0" eb="2">
      <t>コウギョウ</t>
    </rPh>
    <phoneticPr fontId="2"/>
  </si>
  <si>
    <t>製造業</t>
    <phoneticPr fontId="2"/>
  </si>
  <si>
    <t>建設業</t>
    <phoneticPr fontId="2"/>
  </si>
  <si>
    <t>電気・ガス・水道・廃棄物処理業</t>
    <phoneticPr fontId="2"/>
  </si>
  <si>
    <t>卸売・小売業</t>
    <phoneticPr fontId="2"/>
  </si>
  <si>
    <t>運輸・郵便業</t>
    <phoneticPr fontId="2"/>
  </si>
  <si>
    <t>宿泊・飲食サービス業</t>
    <phoneticPr fontId="2"/>
  </si>
  <si>
    <t>情報通信業</t>
    <phoneticPr fontId="2"/>
  </si>
  <si>
    <t>金融・保険業</t>
    <phoneticPr fontId="2"/>
  </si>
  <si>
    <t>不動産業</t>
    <phoneticPr fontId="2"/>
  </si>
  <si>
    <t>専門・科学技術、業務支援サービス業</t>
    <phoneticPr fontId="2"/>
  </si>
  <si>
    <t>公務</t>
    <phoneticPr fontId="2"/>
  </si>
  <si>
    <t>教育</t>
    <phoneticPr fontId="2"/>
  </si>
  <si>
    <t>保健衛生・社会事業</t>
    <phoneticPr fontId="2"/>
  </si>
  <si>
    <t>その他のサービス</t>
    <phoneticPr fontId="2"/>
  </si>
  <si>
    <t>輸入品に課される税・関税</t>
    <rPh sb="10" eb="12">
      <t>カンゼイ</t>
    </rPh>
    <phoneticPr fontId="2"/>
  </si>
  <si>
    <t>（控除）総資本形成に係る消費税</t>
    <rPh sb="14" eb="15">
      <t>ゼイ</t>
    </rPh>
    <phoneticPr fontId="2"/>
  </si>
  <si>
    <t>〇消費者物価指数の年次推移</t>
    <rPh sb="1" eb="4">
      <t>ショウヒシャ</t>
    </rPh>
    <rPh sb="4" eb="6">
      <t>ブッカ</t>
    </rPh>
    <rPh sb="6" eb="8">
      <t>シスウ</t>
    </rPh>
    <rPh sb="9" eb="11">
      <t>ネンジ</t>
    </rPh>
    <rPh sb="11" eb="13">
      <t>スイイ</t>
    </rPh>
    <phoneticPr fontId="9"/>
  </si>
  <si>
    <t>令和2年</t>
    <rPh sb="0" eb="2">
      <t>レイワ</t>
    </rPh>
    <rPh sb="3" eb="4">
      <t>ネン</t>
    </rPh>
    <phoneticPr fontId="2"/>
  </si>
  <si>
    <t>総合</t>
    <phoneticPr fontId="2"/>
  </si>
  <si>
    <t>食料</t>
    <phoneticPr fontId="2"/>
  </si>
  <si>
    <t>光熱・水道</t>
    <phoneticPr fontId="2"/>
  </si>
  <si>
    <t>交通・通信</t>
    <phoneticPr fontId="2"/>
  </si>
  <si>
    <t>資料）総務省「消費者物価指数年報」</t>
    <rPh sb="0" eb="2">
      <t>シリョウ</t>
    </rPh>
    <rPh sb="3" eb="6">
      <t>ソウムショウ</t>
    </rPh>
    <rPh sb="7" eb="10">
      <t>ショウヒシャ</t>
    </rPh>
    <rPh sb="10" eb="12">
      <t>ブッカ</t>
    </rPh>
    <rPh sb="12" eb="14">
      <t>シスウ</t>
    </rPh>
    <rPh sb="14" eb="16">
      <t>ネンポウ</t>
    </rPh>
    <phoneticPr fontId="2"/>
  </si>
  <si>
    <t>〇市の予算額</t>
    <rPh sb="1" eb="2">
      <t>シ</t>
    </rPh>
    <rPh sb="3" eb="6">
      <t>ヨサンガク</t>
    </rPh>
    <phoneticPr fontId="9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</si>
  <si>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</si>
  <si>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</si>
  <si>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</si>
  <si>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≪歳出≫</t>
    <rPh sb="1" eb="3">
      <t>サイシュツ</t>
    </rPh>
    <phoneticPr fontId="2"/>
  </si>
  <si>
    <t>≪歳入≫</t>
    <rPh sb="1" eb="3">
      <t>サイニュウ</t>
    </rPh>
    <phoneticPr fontId="2"/>
  </si>
  <si>
    <t>（単位：千円）</t>
    <rPh sb="1" eb="3">
      <t>タンイ</t>
    </rPh>
    <rPh sb="4" eb="6">
      <t>センエン</t>
    </rPh>
    <phoneticPr fontId="2"/>
  </si>
  <si>
    <t>資料）仙台市財政局財政課</t>
    <rPh sb="0" eb="2">
      <t>シリョウ</t>
    </rPh>
    <rPh sb="3" eb="6">
      <t>センダイシ</t>
    </rPh>
    <rPh sb="6" eb="8">
      <t>ザイセイ</t>
    </rPh>
    <rPh sb="8" eb="9">
      <t>キョク</t>
    </rPh>
    <rPh sb="9" eb="11">
      <t>ザイセイ</t>
    </rPh>
    <rPh sb="11" eb="12">
      <t>カ</t>
    </rPh>
    <phoneticPr fontId="2"/>
  </si>
  <si>
    <t>事業所（民営）</t>
    <rPh sb="0" eb="3">
      <t>ジギョウショ</t>
    </rPh>
    <rPh sb="4" eb="6">
      <t>ミンエイ</t>
    </rPh>
    <phoneticPr fontId="2"/>
  </si>
  <si>
    <t>〇事業所・従業者数（産業大分類別）</t>
    <rPh sb="1" eb="4">
      <t>ジギョウショ</t>
    </rPh>
    <rPh sb="5" eb="6">
      <t>ジュウ</t>
    </rPh>
    <rPh sb="6" eb="9">
      <t>ギョウシャスウ</t>
    </rPh>
    <rPh sb="10" eb="12">
      <t>サンギョウ</t>
    </rPh>
    <rPh sb="12" eb="15">
      <t>ダイブンルイ</t>
    </rPh>
    <rPh sb="15" eb="16">
      <t>ベツ</t>
    </rPh>
    <phoneticPr fontId="9"/>
  </si>
  <si>
    <t>建設業</t>
  </si>
  <si>
    <t>製造業</t>
  </si>
  <si>
    <t>電気・ガス・熱供給・水道業</t>
  </si>
  <si>
    <t>情報通信業</t>
  </si>
  <si>
    <t>複合サービス事業</t>
  </si>
  <si>
    <t>サービス業（他に分類されないもの）</t>
  </si>
  <si>
    <t>事業所数</t>
    <phoneticPr fontId="2"/>
  </si>
  <si>
    <t>従業者数（男女計）</t>
    <phoneticPr fontId="2"/>
  </si>
  <si>
    <t>全産業</t>
    <phoneticPr fontId="2"/>
  </si>
  <si>
    <t>鉱業、採石業、砂利採取業</t>
  </si>
  <si>
    <t>運輸業、郵便業</t>
  </si>
  <si>
    <t>卸売業、小売業</t>
  </si>
  <si>
    <t>金融業、保険業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</si>
  <si>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</si>
  <si>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</si>
  <si>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</si>
  <si>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</si>
  <si>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</si>
  <si>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</si>
  <si>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農林漁業</t>
    <phoneticPr fontId="2"/>
  </si>
  <si>
    <t>産業大分類</t>
    <phoneticPr fontId="2"/>
  </si>
  <si>
    <t>事業所数割合（％）</t>
    <rPh sb="4" eb="6">
      <t>ワリアイ</t>
    </rPh>
    <phoneticPr fontId="2"/>
  </si>
  <si>
    <t>従業者数（男女計）割合(％)</t>
    <rPh sb="9" eb="11">
      <t>ワリアイ</t>
    </rPh>
    <phoneticPr fontId="2"/>
  </si>
  <si>
    <t>教育</t>
    <rPh sb="0" eb="2">
      <t>キョウイク</t>
    </rPh>
    <phoneticPr fontId="2"/>
  </si>
  <si>
    <t>政令指定都市</t>
    <rPh sb="0" eb="2">
      <t>セイレイ</t>
    </rPh>
    <rPh sb="2" eb="4">
      <t>シテイ</t>
    </rPh>
    <rPh sb="4" eb="6">
      <t>トシ</t>
    </rPh>
    <phoneticPr fontId="7"/>
  </si>
  <si>
    <t>短期大学学生数</t>
    <rPh sb="0" eb="2">
      <t>タンキ</t>
    </rPh>
    <rPh sb="2" eb="4">
      <t>ダイガク</t>
    </rPh>
    <rPh sb="4" eb="6">
      <t>ガクセイ</t>
    </rPh>
    <rPh sb="6" eb="7">
      <t>スウ</t>
    </rPh>
    <phoneticPr fontId="7"/>
  </si>
  <si>
    <t>大学・大学院学生数</t>
    <rPh sb="6" eb="9">
      <t>ガクセイスウ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</si>
  <si>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</si>
  <si>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</si>
  <si>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</si>
  <si>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</si>
  <si>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</si>
  <si>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</si>
  <si>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</si>
  <si>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</si>
  <si>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</si>
  <si>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</si>
  <si>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</si>
  <si>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</si>
  <si>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</si>
  <si>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</si>
  <si>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</si>
  <si>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</si>
  <si>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</si>
  <si>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</si>
  <si>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</si>
  <si>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</si>
  <si>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（令和2（2020）年=100）</t>
    <rPh sb="1" eb="3">
      <t>レイワ</t>
    </rPh>
    <rPh sb="10" eb="11">
      <t>ネン</t>
    </rPh>
    <phoneticPr fontId="9"/>
  </si>
  <si>
    <t>割合</t>
    <rPh sb="0" eb="2">
      <t>ワリアイ</t>
    </rPh>
    <phoneticPr fontId="2"/>
  </si>
  <si>
    <t>1日1人あたり</t>
    <rPh sb="1" eb="2">
      <t>ニチ</t>
    </rPh>
    <rPh sb="3" eb="4">
      <t>ニン</t>
    </rPh>
    <phoneticPr fontId="2"/>
  </si>
  <si>
    <t>○年間最低気温・平均気温・最高気温</t>
    <rPh sb="3" eb="5">
      <t>サイテイ</t>
    </rPh>
    <rPh sb="5" eb="7">
      <t>キオン</t>
    </rPh>
    <rPh sb="8" eb="10">
      <t>ヘイキン</t>
    </rPh>
    <rPh sb="10" eb="12">
      <t>キオン</t>
    </rPh>
    <rPh sb="13" eb="15">
      <t>サイコウ</t>
    </rPh>
    <rPh sb="15" eb="17">
      <t>キオン</t>
    </rPh>
    <phoneticPr fontId="2"/>
  </si>
  <si>
    <t>（単位：℃）</t>
    <phoneticPr fontId="2"/>
  </si>
  <si>
    <t>人口100人あたり学生数</t>
    <rPh sb="0" eb="2">
      <t>ジンコウ</t>
    </rPh>
    <rPh sb="5" eb="6">
      <t>ニン</t>
    </rPh>
    <rPh sb="9" eb="11">
      <t>ガクセイ</t>
    </rPh>
    <rPh sb="11" eb="12">
      <t>スウ</t>
    </rPh>
    <phoneticPr fontId="2"/>
  </si>
  <si>
    <t>小計</t>
    <rPh sb="0" eb="2">
      <t>ショウケイ</t>
    </rPh>
    <phoneticPr fontId="2"/>
  </si>
  <si>
    <t>税・関税等</t>
    <rPh sb="0" eb="1">
      <t>ゼイ</t>
    </rPh>
    <rPh sb="2" eb="4">
      <t>カンゼイ</t>
    </rPh>
    <rPh sb="4" eb="5">
      <t>トウ</t>
    </rPh>
    <phoneticPr fontId="2"/>
  </si>
  <si>
    <t>犯罪（認知）</t>
    <rPh sb="0" eb="2">
      <t>ハンザイ</t>
    </rPh>
    <rPh sb="3" eb="5">
      <t>ニンチ</t>
    </rPh>
    <phoneticPr fontId="2"/>
  </si>
  <si>
    <t>救急車出場</t>
    <rPh sb="0" eb="3">
      <t>キュウキュウシャ</t>
    </rPh>
    <rPh sb="3" eb="5">
      <t>シュツジョウ</t>
    </rPh>
    <phoneticPr fontId="2"/>
  </si>
  <si>
    <t>○人口100人あたりの短大・大学・大学院学生数の政令指定都市比較</t>
    <rPh sb="1" eb="3">
      <t>ジンコウ</t>
    </rPh>
    <rPh sb="6" eb="7">
      <t>ニン</t>
    </rPh>
    <rPh sb="11" eb="13">
      <t>タンダイ</t>
    </rPh>
    <rPh sb="14" eb="16">
      <t>ダイガク</t>
    </rPh>
    <rPh sb="17" eb="20">
      <t>ダイガクイン</t>
    </rPh>
    <rPh sb="20" eb="23">
      <t>ガクセイスウ</t>
    </rPh>
    <rPh sb="24" eb="26">
      <t>セイレイ</t>
    </rPh>
    <rPh sb="26" eb="28">
      <t>シテイ</t>
    </rPh>
    <rPh sb="28" eb="30">
      <t>トシ</t>
    </rPh>
    <rPh sb="30" eb="32">
      <t>ヒカク</t>
    </rPh>
    <phoneticPr fontId="2"/>
  </si>
  <si>
    <t>〇経済成長率（実質）の推移</t>
    <rPh sb="1" eb="3">
      <t>ケイザイ</t>
    </rPh>
    <rPh sb="3" eb="6">
      <t>セイチョウリツ</t>
    </rPh>
    <rPh sb="7" eb="9">
      <t>ジッシツ</t>
    </rPh>
    <rPh sb="11" eb="13">
      <t>スイイ</t>
    </rPh>
    <phoneticPr fontId="9"/>
  </si>
  <si>
    <t>市内総生産</t>
    <rPh sb="0" eb="2">
      <t>シナイ</t>
    </rPh>
    <rPh sb="2" eb="5">
      <t>ソウセイサン</t>
    </rPh>
    <phoneticPr fontId="2"/>
  </si>
  <si>
    <t>財政・経済</t>
    <rPh sb="0" eb="2">
      <t>ザイセイ</t>
    </rPh>
    <phoneticPr fontId="2"/>
  </si>
  <si>
    <t>資料）総務省・経済産業省「令和3年経済センサス―活動調査」（R3(2021).6.1現在）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</si>
  <si>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</si>
  <si>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R5(2023).10.1推計</t>
    <rPh sb="13" eb="15">
      <t>スイケイ</t>
    </rPh>
    <phoneticPr fontId="2"/>
  </si>
  <si>
    <t>○人口、世帯数の推移</t>
    <rPh sb="1" eb="3">
      <t>ジンコウ</t>
    </rPh>
    <rPh sb="4" eb="7">
      <t>セタイスウ</t>
    </rPh>
    <rPh sb="8" eb="10">
      <t>スイイ</t>
    </rPh>
    <phoneticPr fontId="2"/>
  </si>
  <si>
    <t>○5歳ごとの男女別人口</t>
    <rPh sb="2" eb="3">
      <t>サイ</t>
    </rPh>
    <rPh sb="6" eb="8">
      <t>ダンジョ</t>
    </rPh>
    <rPh sb="8" eb="9">
      <t>ベツ</t>
    </rPh>
    <rPh sb="9" eb="11">
      <t>ジンコウ</t>
    </rPh>
    <phoneticPr fontId="2"/>
  </si>
  <si>
    <t>令和　5年</t>
    <rPh sb="0" eb="2">
      <t>レイワ</t>
    </rPh>
    <rPh sb="4" eb="5">
      <t>ネン</t>
    </rPh>
    <phoneticPr fontId="2"/>
  </si>
  <si>
    <t>国籍別外国人住民人口（R5(2023)年12月末）</t>
    <rPh sb="0" eb="2">
      <t>コクセキ</t>
    </rPh>
    <rPh sb="2" eb="3">
      <t>ベツ</t>
    </rPh>
    <rPh sb="3" eb="5">
      <t>ガイコク</t>
    </rPh>
    <rPh sb="5" eb="6">
      <t>ジン</t>
    </rPh>
    <rPh sb="6" eb="8">
      <t>ジュウミン</t>
    </rPh>
    <rPh sb="8" eb="10">
      <t>ジンコウ</t>
    </rPh>
    <rPh sb="19" eb="20">
      <t>ネン</t>
    </rPh>
    <rPh sb="22" eb="24">
      <t>ガツマツ</t>
    </rPh>
    <phoneticPr fontId="2"/>
  </si>
  <si>
    <t>2023年度</t>
    <rPh sb="4" eb="6">
      <t>ネンド</t>
    </rPh>
    <phoneticPr fontId="2"/>
  </si>
  <si>
    <t>令和5年</t>
    <rPh sb="0" eb="2">
      <t>レイワ</t>
    </rPh>
    <rPh sb="3" eb="4">
      <t>ネン</t>
    </rPh>
    <phoneticPr fontId="2"/>
  </si>
  <si>
    <t>令和5年度</t>
  </si>
  <si>
    <t>令和5年度</t>
    <rPh sb="0" eb="2">
      <t>レイワ</t>
    </rPh>
    <rPh sb="3" eb="5">
      <t>ネンド</t>
    </rPh>
    <rPh sb="4" eb="5">
      <t>ド</t>
    </rPh>
    <phoneticPr fontId="2"/>
  </si>
  <si>
    <t>令和5(2023)年</t>
    <rPh sb="0" eb="2">
      <t>レイワ</t>
    </rPh>
    <rPh sb="9" eb="10">
      <t>ネン</t>
    </rPh>
    <phoneticPr fontId="7"/>
  </si>
  <si>
    <t>令和5(2023)年</t>
    <rPh sb="0" eb="2">
      <t>レイワ</t>
    </rPh>
    <rPh sb="9" eb="10">
      <t>ネン</t>
    </rPh>
    <phoneticPr fontId="2"/>
  </si>
  <si>
    <t>資料）文部科学省「令和5年度学校基本調査報告書」（R5(2023).5.1現在）</t>
    <rPh sb="0" eb="2">
      <t>シリョウ</t>
    </rPh>
    <rPh sb="3" eb="5">
      <t>モンブ</t>
    </rPh>
    <rPh sb="5" eb="8">
      <t>カガクショウ</t>
    </rPh>
    <rPh sb="9" eb="11">
      <t>レイワ</t>
    </rPh>
    <rPh sb="12" eb="14">
      <t>ネンド</t>
    </rPh>
    <rPh sb="14" eb="16">
      <t>ガッコウ</t>
    </rPh>
    <rPh sb="16" eb="18">
      <t>キホン</t>
    </rPh>
    <rPh sb="18" eb="20">
      <t>チョウサ</t>
    </rPh>
    <rPh sb="20" eb="23">
      <t>ホウコクショ</t>
    </rPh>
    <rPh sb="37" eb="39">
      <t>ゲンザイ</t>
    </rPh>
    <phoneticPr fontId="2"/>
  </si>
  <si>
    <t>R5(2023).5.1推計人口</t>
    <phoneticPr fontId="2"/>
  </si>
  <si>
    <t>令和3年度</t>
  </si>
  <si>
    <t>令和4年度</t>
  </si>
  <si>
    <t>令和5年度</t>
    <phoneticPr fontId="2"/>
  </si>
  <si>
    <t>資料）仙台市交通局輸送企画課・営業課</t>
    <rPh sb="0" eb="2">
      <t>シリョウ</t>
    </rPh>
    <rPh sb="3" eb="6">
      <t>センダイシ</t>
    </rPh>
    <rPh sb="6" eb="9">
      <t>コウツウキョク</t>
    </rPh>
    <rPh sb="9" eb="11">
      <t>ユソウ</t>
    </rPh>
    <rPh sb="11" eb="13">
      <t>キカク</t>
    </rPh>
    <rPh sb="13" eb="14">
      <t>カ</t>
    </rPh>
    <rPh sb="15" eb="18">
      <t>エイギョウカ</t>
    </rPh>
    <phoneticPr fontId="2"/>
  </si>
  <si>
    <t>令和6(2024)年度一般会計　　6480億5300万円</t>
    <rPh sb="0" eb="2">
      <t>レイワ</t>
    </rPh>
    <rPh sb="9" eb="11">
      <t>ネンド</t>
    </rPh>
    <rPh sb="11" eb="13">
      <t>イッパン</t>
    </rPh>
    <rPh sb="13" eb="15">
      <t>カイケイ</t>
    </rPh>
    <rPh sb="21" eb="22">
      <t>オク</t>
    </rPh>
    <rPh sb="26" eb="28">
      <t>マンエン</t>
    </rPh>
    <phoneticPr fontId="2"/>
  </si>
  <si>
    <t>総額　　5兆545億円（前年度比　+280億円）</t>
    <rPh sb="0" eb="2">
      <t>ソウガク</t>
    </rPh>
    <rPh sb="5" eb="6">
      <t>チョウ</t>
    </rPh>
    <rPh sb="9" eb="11">
      <t>オクエン</t>
    </rPh>
    <rPh sb="12" eb="16">
      <t>ゼンネンドヒ</t>
    </rPh>
    <rPh sb="21" eb="23">
      <t>オクエン</t>
    </rPh>
    <phoneticPr fontId="2"/>
  </si>
  <si>
    <t>実数割合</t>
    <rPh sb="0" eb="2">
      <t>ジッスウ</t>
    </rPh>
    <rPh sb="2" eb="4">
      <t>ワリアイ</t>
    </rPh>
    <phoneticPr fontId="2"/>
  </si>
  <si>
    <t>産業3部門別割合</t>
    <rPh sb="0" eb="2">
      <t>サンギョウ</t>
    </rPh>
    <rPh sb="3" eb="5">
      <t>ブモン</t>
    </rPh>
    <rPh sb="5" eb="6">
      <t>ベツ</t>
    </rPh>
    <rPh sb="6" eb="8">
      <t>ワリアイ</t>
    </rPh>
    <phoneticPr fontId="2"/>
  </si>
  <si>
    <t>令和3年度</t>
    <rPh sb="0" eb="2">
      <t>レイワ</t>
    </rPh>
    <rPh sb="3" eb="5">
      <t>ネンド</t>
    </rPh>
    <phoneticPr fontId="2"/>
  </si>
  <si>
    <t>〇経済活動別市内総生産（生産側）（名目）　令和3(2021)年度</t>
    <rPh sb="1" eb="3">
      <t>ケイザイ</t>
    </rPh>
    <rPh sb="3" eb="5">
      <t>カツドウ</t>
    </rPh>
    <rPh sb="5" eb="6">
      <t>ベツ</t>
    </rPh>
    <rPh sb="6" eb="8">
      <t>シナイ</t>
    </rPh>
    <rPh sb="8" eb="11">
      <t>ソウセイサン</t>
    </rPh>
    <rPh sb="12" eb="14">
      <t>セイサン</t>
    </rPh>
    <rPh sb="14" eb="15">
      <t>ガワ</t>
    </rPh>
    <rPh sb="17" eb="19">
      <t>メイモク</t>
    </rPh>
    <rPh sb="21" eb="23">
      <t>レイワ</t>
    </rPh>
    <rPh sb="30" eb="32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</si>
</sst>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;[Red]\-#,##0.0"/>
    <numFmt numFmtId="178" formatCode="#,##0.0_ "/>
    <numFmt numFmtId="179" formatCode="#,##0.00_ ;[Red]\-#,##0.00\ "/>
    <numFmt numFmtId="180" formatCode="#,##0_);[Red]\(#,##0\)"/>
    <numFmt numFmtId="181" formatCode="0.0"/>
    <numFmt numFmtId="182" formatCode="0.0%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6" tint="-0.249977111117893"/>
      <name val="ＭＳ Ｐゴシック"/>
      <family val="3"/>
      <charset val="128"/>
    </font>
    <font>
      <b/>
      <sz val="11"/>
      <color theme="6" tint="-0.249977111117893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6" tint="-0.249977111117893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4"/>
      <color theme="6" tint="-0.249977111117893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6" tint="0.399975585192419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hair">
        <color indexed="64"/>
      </right>
      <top style="medium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27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>
      <alignment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49" fontId="5" fillId="0" borderId="4" xfId="0" applyNumberFormat="1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5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79" fontId="1" fillId="0" borderId="1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0" fillId="0" borderId="7" xfId="0" applyFont="1" applyFill="1" applyBorder="1" applyAlignment="1">
      <alignment horizontal="distributed" vertical="center"/>
    </xf>
    <xf numFmtId="179" fontId="5" fillId="0" borderId="6" xfId="1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1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0" borderId="0" xfId="0" applyFont="1" applyFill="1">
      <alignment vertical="center"/>
    </xf>
    <xf numFmtId="180" fontId="1" fillId="0" borderId="1" xfId="1" applyNumberFormat="1" applyFont="1" applyFill="1" applyBorder="1" applyAlignment="1">
      <alignment vertical="center"/>
    </xf>
    <xf numFmtId="180" fontId="0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0" fontId="5" fillId="0" borderId="1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180" fontId="5" fillId="0" borderId="6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 justifyLastLine="1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177" fontId="5" fillId="0" borderId="0" xfId="1" applyNumberFormat="1" applyFont="1" applyFill="1" applyBorder="1" applyAlignment="1"/>
    <xf numFmtId="38" fontId="5" fillId="0" borderId="0" xfId="1" applyNumberFormat="1" applyFont="1" applyFill="1" applyBorder="1" applyAlignment="1"/>
    <xf numFmtId="0" fontId="0" fillId="0" borderId="8" xfId="0" applyFont="1" applyFill="1" applyBorder="1" applyAlignment="1">
      <alignment horizontal="center"/>
    </xf>
    <xf numFmtId="0" fontId="5" fillId="0" borderId="16" xfId="0" applyFont="1" applyFill="1" applyBorder="1" applyAlignment="1"/>
    <xf numFmtId="0" fontId="5" fillId="0" borderId="8" xfId="0" applyFont="1" applyFill="1" applyBorder="1" applyAlignment="1"/>
    <xf numFmtId="38" fontId="5" fillId="0" borderId="16" xfId="1" applyFont="1" applyFill="1" applyBorder="1" applyAlignment="1"/>
    <xf numFmtId="38" fontId="5" fillId="0" borderId="8" xfId="1" applyFont="1" applyFill="1" applyBorder="1" applyAlignment="1"/>
    <xf numFmtId="0" fontId="0" fillId="0" borderId="2" xfId="0" applyFont="1" applyFill="1" applyBorder="1" applyAlignment="1">
      <alignment horizontal="center" vertical="center" justifyLastLine="1"/>
    </xf>
    <xf numFmtId="0" fontId="0" fillId="0" borderId="16" xfId="0" applyFont="1" applyFill="1" applyBorder="1" applyAlignment="1">
      <alignment horizontal="center"/>
    </xf>
    <xf numFmtId="0" fontId="1" fillId="0" borderId="0" xfId="0" applyFont="1" applyBorder="1">
      <alignment vertical="center"/>
    </xf>
    <xf numFmtId="58" fontId="5" fillId="0" borderId="6" xfId="1" applyNumberFormat="1" applyFont="1" applyFill="1" applyBorder="1" applyAlignment="1">
      <alignment horizontal="center"/>
    </xf>
    <xf numFmtId="58" fontId="5" fillId="0" borderId="1" xfId="1" applyNumberFormat="1" applyFont="1" applyFill="1" applyBorder="1" applyAlignment="1">
      <alignment horizontal="center"/>
    </xf>
    <xf numFmtId="0" fontId="14" fillId="0" borderId="0" xfId="0" applyFont="1" applyFill="1">
      <alignment vertic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4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7" fillId="0" borderId="0" xfId="0" applyFont="1" applyFill="1">
      <alignment vertical="center"/>
    </xf>
    <xf numFmtId="0" fontId="1" fillId="0" borderId="16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distributed" vertical="center" justifyLastLine="1"/>
    </xf>
    <xf numFmtId="38" fontId="20" fillId="0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Fill="1">
      <alignment vertical="center"/>
    </xf>
    <xf numFmtId="38" fontId="22" fillId="0" borderId="0" xfId="1" applyFont="1" applyFill="1" applyBorder="1" applyAlignment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1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8" xfId="0" applyFont="1" applyFill="1" applyBorder="1" applyAlignment="1">
      <alignment horizontal="distributed" vertical="center" justifyLastLine="1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0" fillId="0" borderId="2" xfId="0" applyFont="1" applyFill="1" applyBorder="1" applyAlignment="1">
      <alignment horizontal="distributed" vertical="center" justifyLastLine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>
      <alignment vertical="center"/>
    </xf>
    <xf numFmtId="38" fontId="0" fillId="0" borderId="8" xfId="1" applyFont="1" applyBorder="1">
      <alignment vertical="center"/>
    </xf>
    <xf numFmtId="0" fontId="5" fillId="0" borderId="23" xfId="0" applyFont="1" applyBorder="1">
      <alignment vertical="center"/>
    </xf>
    <xf numFmtId="38" fontId="5" fillId="0" borderId="23" xfId="1" applyFont="1" applyBorder="1">
      <alignment vertical="center"/>
    </xf>
    <xf numFmtId="38" fontId="0" fillId="0" borderId="17" xfId="1" applyFont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8" xfId="0" applyFont="1" applyFill="1" applyBorder="1">
      <alignment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177" fontId="0" fillId="0" borderId="0" xfId="1" applyNumberFormat="1" applyFont="1" applyBorder="1">
      <alignment vertical="center"/>
    </xf>
    <xf numFmtId="3" fontId="1" fillId="0" borderId="0" xfId="0" applyNumberFormat="1" applyFont="1">
      <alignment vertical="center"/>
    </xf>
    <xf numFmtId="0" fontId="18" fillId="0" borderId="0" xfId="3" applyFont="1" applyFill="1" applyBorder="1" applyAlignment="1"/>
    <xf numFmtId="0" fontId="18" fillId="0" borderId="0" xfId="3" applyFont="1" applyFill="1" applyBorder="1" applyAlignment="1">
      <alignment horizontal="left"/>
    </xf>
    <xf numFmtId="0" fontId="18" fillId="0" borderId="7" xfId="3" applyFont="1" applyFill="1" applyBorder="1" applyAlignment="1"/>
    <xf numFmtId="0" fontId="18" fillId="0" borderId="25" xfId="3" applyFont="1" applyFill="1" applyBorder="1" applyAlignment="1"/>
    <xf numFmtId="0" fontId="0" fillId="0" borderId="0" xfId="0" applyFont="1" applyAlignment="1">
      <alignment horizontal="right" vertical="center"/>
    </xf>
    <xf numFmtId="38" fontId="18" fillId="0" borderId="2" xfId="1" applyFont="1" applyFill="1" applyBorder="1" applyAlignment="1">
      <alignment vertical="center"/>
    </xf>
    <xf numFmtId="38" fontId="18" fillId="0" borderId="8" xfId="1" applyFont="1" applyFill="1" applyBorder="1" applyAlignment="1"/>
    <xf numFmtId="38" fontId="18" fillId="0" borderId="8" xfId="1" applyFont="1" applyFill="1" applyBorder="1" applyAlignment="1">
      <alignment shrinkToFit="1"/>
    </xf>
    <xf numFmtId="38" fontId="18" fillId="0" borderId="26" xfId="1" applyFont="1" applyFill="1" applyBorder="1" applyAlignment="1"/>
    <xf numFmtId="38" fontId="18" fillId="0" borderId="2" xfId="1" applyFont="1" applyFill="1" applyBorder="1" applyAlignment="1"/>
    <xf numFmtId="181" fontId="0" fillId="0" borderId="0" xfId="0" applyNumberFormat="1" applyFont="1" applyFill="1" applyBorder="1">
      <alignment vertical="center"/>
    </xf>
    <xf numFmtId="181" fontId="1" fillId="0" borderId="0" xfId="0" applyNumberFormat="1" applyFont="1" applyFill="1" applyBorder="1">
      <alignment vertical="center"/>
    </xf>
    <xf numFmtId="0" fontId="18" fillId="0" borderId="8" xfId="3" applyFont="1" applyFill="1" applyBorder="1" applyAlignment="1">
      <alignment horizontal="left"/>
    </xf>
    <xf numFmtId="0" fontId="18" fillId="0" borderId="26" xfId="3" applyFont="1" applyFill="1" applyBorder="1" applyAlignment="1">
      <alignment horizontal="left"/>
    </xf>
    <xf numFmtId="181" fontId="1" fillId="0" borderId="15" xfId="0" applyNumberFormat="1" applyFont="1" applyFill="1" applyBorder="1">
      <alignment vertical="center"/>
    </xf>
    <xf numFmtId="3" fontId="1" fillId="0" borderId="8" xfId="0" applyNumberFormat="1" applyFont="1" applyFill="1" applyBorder="1">
      <alignment vertical="center"/>
    </xf>
    <xf numFmtId="0" fontId="18" fillId="0" borderId="8" xfId="3" applyFont="1" applyFill="1" applyBorder="1" applyAlignment="1">
      <alignment horizontal="left" shrinkToFit="1"/>
    </xf>
    <xf numFmtId="0" fontId="18" fillId="0" borderId="16" xfId="3" applyFont="1" applyFill="1" applyBorder="1" applyAlignment="1">
      <alignment horizontal="left"/>
    </xf>
    <xf numFmtId="0" fontId="1" fillId="0" borderId="20" xfId="3" applyFont="1" applyFill="1" applyBorder="1" applyAlignment="1">
      <alignment horizontal="distributed"/>
    </xf>
    <xf numFmtId="0" fontId="1" fillId="0" borderId="8" xfId="3" applyFont="1" applyFill="1" applyBorder="1" applyAlignment="1">
      <alignment horizontal="distributed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ont="1" applyFill="1" applyBorder="1">
      <alignment vertical="center"/>
    </xf>
    <xf numFmtId="181" fontId="0" fillId="0" borderId="0" xfId="0" applyNumberFormat="1" applyFont="1" applyFill="1" applyAlignment="1">
      <alignment horizontal="left" vertical="center"/>
    </xf>
    <xf numFmtId="181" fontId="0" fillId="0" borderId="7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20" fillId="0" borderId="8" xfId="0" applyNumberFormat="1" applyFont="1" applyFill="1" applyBorder="1" applyAlignment="1">
      <alignment horizontal="left" vertical="center"/>
    </xf>
    <xf numFmtId="0" fontId="20" fillId="0" borderId="27" xfId="0" applyNumberFormat="1" applyFont="1" applyFill="1" applyBorder="1" applyAlignment="1">
      <alignment vertical="center"/>
    </xf>
    <xf numFmtId="0" fontId="20" fillId="0" borderId="27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vertical="center"/>
    </xf>
    <xf numFmtId="0" fontId="30" fillId="0" borderId="7" xfId="0" applyNumberFormat="1" applyFont="1" applyFill="1" applyBorder="1" applyAlignment="1">
      <alignment horizontal="left" vertical="center"/>
    </xf>
    <xf numFmtId="0" fontId="20" fillId="0" borderId="28" xfId="0" applyNumberFormat="1" applyFont="1" applyFill="1" applyBorder="1" applyAlignment="1">
      <alignment horizontal="center" vertical="center"/>
    </xf>
    <xf numFmtId="3" fontId="30" fillId="0" borderId="29" xfId="0" applyNumberFormat="1" applyFont="1" applyFill="1" applyBorder="1" applyAlignment="1">
      <alignment horizontal="right" vertical="center"/>
    </xf>
    <xf numFmtId="0" fontId="20" fillId="0" borderId="30" xfId="0" applyNumberFormat="1" applyFont="1" applyFill="1" applyBorder="1" applyAlignment="1">
      <alignment horizontal="right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20" fillId="0" borderId="31" xfId="0" applyNumberFormat="1" applyFont="1" applyFill="1" applyBorder="1" applyAlignment="1">
      <alignment horizontal="center" vertical="center"/>
    </xf>
    <xf numFmtId="3" fontId="30" fillId="0" borderId="32" xfId="0" applyNumberFormat="1" applyFont="1" applyFill="1" applyBorder="1" applyAlignment="1">
      <alignment horizontal="right" vertical="center"/>
    </xf>
    <xf numFmtId="181" fontId="20" fillId="0" borderId="33" xfId="0" applyNumberFormat="1" applyFont="1" applyFill="1" applyBorder="1" applyAlignment="1">
      <alignment horizontal="right" vertical="center"/>
    </xf>
    <xf numFmtId="0" fontId="15" fillId="0" borderId="34" xfId="0" applyFont="1" applyBorder="1">
      <alignment vertical="center"/>
    </xf>
    <xf numFmtId="181" fontId="0" fillId="0" borderId="0" xfId="0" applyNumberFormat="1">
      <alignment vertical="center"/>
    </xf>
    <xf numFmtId="0" fontId="20" fillId="3" borderId="8" xfId="0" applyNumberFormat="1" applyFont="1" applyFill="1" applyBorder="1" applyAlignment="1">
      <alignment horizontal="left" vertical="center"/>
    </xf>
    <xf numFmtId="181" fontId="20" fillId="3" borderId="33" xfId="0" applyNumberFormat="1" applyFont="1" applyFill="1" applyBorder="1" applyAlignment="1">
      <alignment horizontal="right" vertical="center"/>
    </xf>
    <xf numFmtId="181" fontId="0" fillId="3" borderId="0" xfId="0" applyNumberFormat="1" applyFill="1">
      <alignment vertical="center"/>
    </xf>
    <xf numFmtId="181" fontId="0" fillId="0" borderId="0" xfId="0" applyNumberFormat="1" applyFill="1">
      <alignment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31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 shrinkToFit="1"/>
    </xf>
    <xf numFmtId="38" fontId="0" fillId="0" borderId="1" xfId="1" applyFont="1" applyFill="1" applyBorder="1" applyAlignment="1" applyProtection="1">
      <protection locked="0"/>
    </xf>
    <xf numFmtId="0" fontId="0" fillId="0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/>
    <xf numFmtId="0" fontId="5" fillId="0" borderId="0" xfId="0" applyFont="1" applyAlignment="1">
      <alignment horizontal="center"/>
    </xf>
    <xf numFmtId="38" fontId="0" fillId="0" borderId="25" xfId="1" applyFont="1" applyFill="1" applyBorder="1" applyAlignment="1">
      <alignment horizontal="right" vertical="center"/>
    </xf>
    <xf numFmtId="38" fontId="0" fillId="0" borderId="38" xfId="1" applyFont="1" applyFill="1" applyBorder="1" applyAlignment="1">
      <alignment vertical="center"/>
    </xf>
    <xf numFmtId="177" fontId="0" fillId="0" borderId="0" xfId="1" applyNumberFormat="1" applyFont="1" applyFill="1" applyBorder="1">
      <alignment vertical="center"/>
    </xf>
    <xf numFmtId="0" fontId="0" fillId="0" borderId="4" xfId="0" applyFont="1" applyFill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4" fillId="0" borderId="8" xfId="0" applyFont="1" applyFill="1" applyBorder="1" applyAlignment="1">
      <alignment horizontal="center"/>
    </xf>
    <xf numFmtId="0" fontId="35" fillId="0" borderId="0" xfId="0" applyFont="1" applyFill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181" fontId="5" fillId="0" borderId="0" xfId="0" applyNumberFormat="1" applyFont="1" applyFill="1" applyAlignment="1">
      <alignment horizontal="left" vertical="center"/>
    </xf>
    <xf numFmtId="0" fontId="5" fillId="0" borderId="7" xfId="0" applyFont="1" applyBorder="1">
      <alignment vertical="center"/>
    </xf>
    <xf numFmtId="38" fontId="0" fillId="0" borderId="44" xfId="1" applyFont="1" applyFill="1" applyBorder="1">
      <alignment vertical="center"/>
    </xf>
    <xf numFmtId="0" fontId="0" fillId="0" borderId="7" xfId="0" applyFont="1" applyFill="1" applyBorder="1">
      <alignment vertical="center"/>
    </xf>
    <xf numFmtId="38" fontId="5" fillId="0" borderId="8" xfId="1" applyFont="1" applyBorder="1">
      <alignment vertical="center"/>
    </xf>
    <xf numFmtId="38" fontId="5" fillId="0" borderId="18" xfId="1" applyFont="1" applyBorder="1">
      <alignment vertical="center"/>
    </xf>
    <xf numFmtId="0" fontId="5" fillId="0" borderId="22" xfId="0" applyFont="1" applyBorder="1">
      <alignment vertical="center"/>
    </xf>
    <xf numFmtId="38" fontId="5" fillId="0" borderId="14" xfId="0" applyNumberFormat="1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22" xfId="0" applyFont="1" applyFill="1" applyBorder="1" applyAlignment="1">
      <alignment horizontal="right" vertical="center"/>
    </xf>
    <xf numFmtId="38" fontId="5" fillId="0" borderId="18" xfId="1" applyFont="1" applyFill="1" applyBorder="1">
      <alignment vertical="center"/>
    </xf>
    <xf numFmtId="181" fontId="0" fillId="0" borderId="7" xfId="0" applyNumberFormat="1" applyFont="1" applyFill="1" applyBorder="1">
      <alignment vertical="center"/>
    </xf>
    <xf numFmtId="182" fontId="5" fillId="0" borderId="14" xfId="7" applyNumberFormat="1" applyFont="1" applyFill="1" applyBorder="1">
      <alignment vertical="center"/>
    </xf>
    <xf numFmtId="182" fontId="0" fillId="0" borderId="18" xfId="7" applyNumberFormat="1" applyFont="1" applyFill="1" applyBorder="1">
      <alignment vertical="center"/>
    </xf>
    <xf numFmtId="182" fontId="0" fillId="0" borderId="19" xfId="7" applyNumberFormat="1" applyFont="1" applyFill="1" applyBorder="1">
      <alignment vertical="center"/>
    </xf>
    <xf numFmtId="182" fontId="5" fillId="0" borderId="18" xfId="7" applyNumberFormat="1" applyFont="1" applyFill="1" applyBorder="1">
      <alignment vertical="center"/>
    </xf>
    <xf numFmtId="182" fontId="0" fillId="0" borderId="44" xfId="7" applyNumberFormat="1" applyFont="1" applyFill="1" applyBorder="1">
      <alignment vertical="center"/>
    </xf>
    <xf numFmtId="182" fontId="0" fillId="0" borderId="0" xfId="7" applyNumberFormat="1" applyFont="1" applyFill="1" applyAlignment="1">
      <alignment horizontal="right" vertical="center"/>
    </xf>
    <xf numFmtId="182" fontId="0" fillId="0" borderId="22" xfId="7" applyNumberFormat="1" applyFont="1" applyFill="1" applyBorder="1" applyAlignment="1">
      <alignment horizontal="right" vertical="center"/>
    </xf>
    <xf numFmtId="182" fontId="5" fillId="0" borderId="0" xfId="7" applyNumberFormat="1" applyFont="1" applyFill="1" applyAlignment="1">
      <alignment horizontal="right" vertical="center"/>
    </xf>
    <xf numFmtId="182" fontId="5" fillId="0" borderId="0" xfId="0" applyNumberFormat="1" applyFont="1" applyFill="1" applyAlignment="1">
      <alignment horizontal="right" vertical="center"/>
    </xf>
    <xf numFmtId="181" fontId="5" fillId="0" borderId="0" xfId="0" applyNumberFormat="1" applyFont="1">
      <alignment vertical="center"/>
    </xf>
    <xf numFmtId="181" fontId="5" fillId="3" borderId="0" xfId="0" applyNumberFormat="1" applyFont="1" applyFill="1">
      <alignment vertical="center"/>
    </xf>
    <xf numFmtId="0" fontId="29" fillId="0" borderId="0" xfId="3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29" fillId="0" borderId="7" xfId="3" applyFont="1" applyFill="1" applyBorder="1" applyAlignment="1">
      <alignment horizontal="center" vertical="center" textRotation="255"/>
    </xf>
    <xf numFmtId="0" fontId="29" fillId="0" borderId="0" xfId="3" applyFont="1" applyFill="1" applyBorder="1" applyAlignment="1">
      <alignment horizontal="center" vertical="center" textRotation="255"/>
    </xf>
    <xf numFmtId="181" fontId="1" fillId="0" borderId="0" xfId="0" applyNumberFormat="1" applyFont="1" applyFill="1">
      <alignment vertical="center"/>
    </xf>
    <xf numFmtId="0" fontId="0" fillId="0" borderId="3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34" fillId="0" borderId="40" xfId="4" quotePrefix="1" applyNumberFormat="1" applyFont="1" applyFill="1" applyBorder="1" applyAlignment="1">
      <alignment horizontal="left" vertical="center"/>
    </xf>
    <xf numFmtId="2" fontId="5" fillId="0" borderId="36" xfId="0" applyNumberFormat="1" applyFont="1" applyFill="1" applyBorder="1" applyAlignment="1">
      <alignment horizontal="center"/>
    </xf>
    <xf numFmtId="0" fontId="0" fillId="0" borderId="41" xfId="4" quotePrefix="1" applyNumberFormat="1" applyFont="1" applyFill="1" applyBorder="1" applyAlignment="1">
      <alignment horizontal="left" vertical="center"/>
    </xf>
    <xf numFmtId="0" fontId="5" fillId="0" borderId="41" xfId="4" quotePrefix="1" applyNumberFormat="1" applyFont="1" applyFill="1" applyBorder="1" applyAlignment="1">
      <alignment horizontal="left" vertical="center"/>
    </xf>
    <xf numFmtId="0" fontId="0" fillId="0" borderId="42" xfId="4" quotePrefix="1" applyNumberFormat="1" applyFont="1" applyFill="1" applyBorder="1" applyAlignment="1">
      <alignment horizontal="left" vertical="center"/>
    </xf>
    <xf numFmtId="2" fontId="5" fillId="0" borderId="37" xfId="0" applyNumberFormat="1" applyFont="1" applyFill="1" applyBorder="1" applyAlignment="1">
      <alignment horizontal="center"/>
    </xf>
    <xf numFmtId="0" fontId="18" fillId="0" borderId="21" xfId="3" applyFont="1" applyFill="1" applyBorder="1" applyAlignment="1"/>
    <xf numFmtId="0" fontId="28" fillId="0" borderId="20" xfId="3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0" fontId="28" fillId="0" borderId="8" xfId="3" applyFont="1" applyFill="1" applyBorder="1" applyAlignment="1"/>
    <xf numFmtId="0" fontId="26" fillId="0" borderId="0" xfId="0" applyFont="1" applyFill="1">
      <alignment vertical="center"/>
    </xf>
    <xf numFmtId="3" fontId="1" fillId="0" borderId="20" xfId="0" applyNumberFormat="1" applyFont="1" applyFill="1" applyBorder="1">
      <alignment vertical="center"/>
    </xf>
    <xf numFmtId="181" fontId="1" fillId="0" borderId="21" xfId="0" applyNumberFormat="1" applyFont="1" applyFill="1" applyBorder="1">
      <alignment vertical="center"/>
    </xf>
  </cellXfs>
  <cellStyles count="8">
    <cellStyle name="パーセント" xfId="7" builtinId="5"/>
    <cellStyle name="桁区切り" xfId="1" builtinId="6"/>
    <cellStyle name="桁区切り 2" xfId="6"/>
    <cellStyle name="標準" xfId="0" builtinId="0"/>
    <cellStyle name="標準 2" xfId="4"/>
    <cellStyle name="標準 2 2 2" xfId="5"/>
    <cellStyle name="標準 3" xfId="2"/>
    <cellStyle name="標準_231一般会計歳入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view="pageBreakPreview" zoomScale="115" zoomScaleNormal="175" zoomScaleSheetLayoutView="115" workbookViewId="0"/>
  </sheetViews>
  <sheetFormatPr defaultRowHeight="13.5" x14ac:dyDescent="0.15"/>
  <cols>
    <col min="1" max="2" width="12.375" style="1" customWidth="1"/>
    <col min="3" max="4" width="15.625" style="1" customWidth="1"/>
    <col min="5" max="5" width="10.625" style="1" customWidth="1"/>
    <col min="6" max="16384" width="9" style="1"/>
  </cols>
  <sheetData>
    <row r="1" spans="1:5" ht="17.25" customHeight="1" x14ac:dyDescent="0.15">
      <c r="A1" s="59" t="s">
        <v>1</v>
      </c>
      <c r="B1" s="59"/>
      <c r="C1" s="60"/>
      <c r="D1" s="60"/>
      <c r="E1" s="60"/>
    </row>
    <row r="2" spans="1:5" ht="9.75" customHeight="1" x14ac:dyDescent="0.15">
      <c r="A2" s="3"/>
      <c r="B2" s="3"/>
    </row>
    <row r="3" spans="1:5" ht="17.25" x14ac:dyDescent="0.15">
      <c r="A3" s="61" t="s">
        <v>106</v>
      </c>
      <c r="B3" s="3"/>
    </row>
    <row r="4" spans="1:5" ht="18" thickBot="1" x14ac:dyDescent="0.2">
      <c r="A4" s="3"/>
      <c r="B4" s="3"/>
      <c r="C4" s="211" t="s">
        <v>308</v>
      </c>
      <c r="D4" s="6"/>
    </row>
    <row r="5" spans="1:5" x14ac:dyDescent="0.15">
      <c r="A5" s="46" t="s">
        <v>107</v>
      </c>
      <c r="B5" s="48" t="s">
        <v>113</v>
      </c>
      <c r="C5" s="7" t="s">
        <v>1</v>
      </c>
      <c r="D5" s="6"/>
    </row>
    <row r="6" spans="1:5" x14ac:dyDescent="0.15">
      <c r="A6" s="50" t="s">
        <v>108</v>
      </c>
      <c r="B6" s="51">
        <v>302.24</v>
      </c>
      <c r="C6" s="12">
        <v>314547</v>
      </c>
      <c r="D6" s="6"/>
    </row>
    <row r="7" spans="1:5" x14ac:dyDescent="0.15">
      <c r="A7" s="50" t="s">
        <v>109</v>
      </c>
      <c r="B7" s="51">
        <v>58.25</v>
      </c>
      <c r="C7" s="12">
        <v>194550</v>
      </c>
      <c r="D7" s="6"/>
    </row>
    <row r="8" spans="1:5" x14ac:dyDescent="0.15">
      <c r="A8" s="50" t="s">
        <v>110</v>
      </c>
      <c r="B8" s="51">
        <v>50.86</v>
      </c>
      <c r="C8" s="12">
        <v>142524</v>
      </c>
      <c r="D8" s="6"/>
    </row>
    <row r="9" spans="1:5" x14ac:dyDescent="0.15">
      <c r="A9" s="49" t="s">
        <v>111</v>
      </c>
      <c r="B9" s="51">
        <v>228.39</v>
      </c>
      <c r="C9" s="12">
        <v>237297</v>
      </c>
      <c r="D9" s="6"/>
    </row>
    <row r="10" spans="1:5" x14ac:dyDescent="0.15">
      <c r="A10" s="49" t="s">
        <v>112</v>
      </c>
      <c r="B10" s="52">
        <v>146.61000000000001</v>
      </c>
      <c r="C10" s="12">
        <v>208896</v>
      </c>
      <c r="D10" s="6"/>
    </row>
    <row r="11" spans="1:5" x14ac:dyDescent="0.15">
      <c r="A11" s="55" t="s">
        <v>116</v>
      </c>
      <c r="B11" s="56">
        <v>786.35</v>
      </c>
      <c r="C11" s="212">
        <v>1097814</v>
      </c>
      <c r="D11" s="6"/>
    </row>
    <row r="12" spans="1:5" x14ac:dyDescent="0.15">
      <c r="A12" s="45"/>
      <c r="B12" s="54"/>
      <c r="C12" s="45"/>
    </row>
    <row r="13" spans="1:5" x14ac:dyDescent="0.15">
      <c r="A13" s="45" t="s">
        <v>137</v>
      </c>
      <c r="B13" s="54"/>
      <c r="C13" s="45"/>
    </row>
    <row r="14" spans="1:5" x14ac:dyDescent="0.15">
      <c r="A14" s="45"/>
      <c r="B14" s="54"/>
      <c r="C14" s="45"/>
    </row>
    <row r="15" spans="1:5" ht="11.25" customHeight="1" x14ac:dyDescent="0.15"/>
    <row r="16" spans="1:5" ht="17.25" x14ac:dyDescent="0.15">
      <c r="A16" s="61" t="s">
        <v>309</v>
      </c>
      <c r="B16" s="3"/>
    </row>
    <row r="17" spans="1:5" ht="14.25" thickBot="1" x14ac:dyDescent="0.2">
      <c r="D17" s="53" t="s">
        <v>130</v>
      </c>
    </row>
    <row r="18" spans="1:5" ht="18.75" customHeight="1" x14ac:dyDescent="0.15">
      <c r="A18" s="46" t="s">
        <v>115</v>
      </c>
      <c r="B18" s="46" t="s">
        <v>114</v>
      </c>
      <c r="C18" s="5" t="s">
        <v>0</v>
      </c>
      <c r="D18" s="48" t="s">
        <v>1</v>
      </c>
    </row>
    <row r="19" spans="1:5" ht="18.75" customHeight="1" x14ac:dyDescent="0.15">
      <c r="A19" s="47" t="s">
        <v>133</v>
      </c>
      <c r="B19" s="47" t="s">
        <v>136</v>
      </c>
      <c r="C19" s="62">
        <v>67261</v>
      </c>
      <c r="D19" s="63">
        <v>341685</v>
      </c>
    </row>
    <row r="20" spans="1:5" ht="18.75" customHeight="1" x14ac:dyDescent="0.15">
      <c r="A20" s="47" t="s">
        <v>132</v>
      </c>
      <c r="B20" s="47" t="s">
        <v>135</v>
      </c>
      <c r="C20" s="62">
        <v>78636</v>
      </c>
      <c r="D20" s="63">
        <v>375844</v>
      </c>
    </row>
    <row r="21" spans="1:5" ht="18.75" customHeight="1" x14ac:dyDescent="0.15">
      <c r="A21" s="47" t="s">
        <v>131</v>
      </c>
      <c r="B21" s="47" t="s">
        <v>134</v>
      </c>
      <c r="C21" s="62">
        <v>102798</v>
      </c>
      <c r="D21" s="63">
        <v>425272</v>
      </c>
    </row>
    <row r="22" spans="1:5" s="2" customFormat="1" ht="18.75" customHeight="1" x14ac:dyDescent="0.15">
      <c r="A22" s="47" t="s">
        <v>3</v>
      </c>
      <c r="B22" s="47" t="s">
        <v>117</v>
      </c>
      <c r="C22" s="62">
        <v>129275</v>
      </c>
      <c r="D22" s="64">
        <v>480925</v>
      </c>
    </row>
    <row r="23" spans="1:5" s="2" customFormat="1" ht="18.75" customHeight="1" x14ac:dyDescent="0.15">
      <c r="A23" s="4" t="s">
        <v>4</v>
      </c>
      <c r="B23" s="47" t="s">
        <v>118</v>
      </c>
      <c r="C23" s="62">
        <v>163301</v>
      </c>
      <c r="D23" s="64">
        <v>545065</v>
      </c>
    </row>
    <row r="24" spans="1:5" s="2" customFormat="1" ht="18.75" customHeight="1" x14ac:dyDescent="0.15">
      <c r="A24" s="4" t="s">
        <v>5</v>
      </c>
      <c r="B24" s="47" t="s">
        <v>119</v>
      </c>
      <c r="C24" s="62">
        <v>200455</v>
      </c>
      <c r="D24" s="64">
        <v>615473</v>
      </c>
    </row>
    <row r="25" spans="1:5" s="2" customFormat="1" ht="18.75" customHeight="1" x14ac:dyDescent="0.15">
      <c r="A25" s="10" t="s">
        <v>6</v>
      </c>
      <c r="B25" s="10" t="s">
        <v>120</v>
      </c>
      <c r="C25" s="65">
        <v>236638</v>
      </c>
      <c r="D25" s="66">
        <v>664868</v>
      </c>
      <c r="E25" s="8"/>
    </row>
    <row r="26" spans="1:5" s="2" customFormat="1" ht="18.75" customHeight="1" x14ac:dyDescent="0.15">
      <c r="A26" s="10" t="s">
        <v>7</v>
      </c>
      <c r="B26" s="47" t="s">
        <v>121</v>
      </c>
      <c r="C26" s="11">
        <v>255739</v>
      </c>
      <c r="D26" s="12">
        <v>700254</v>
      </c>
      <c r="E26" s="8"/>
    </row>
    <row r="27" spans="1:5" s="2" customFormat="1" ht="18.75" customHeight="1" x14ac:dyDescent="0.15">
      <c r="A27" s="10" t="s">
        <v>2</v>
      </c>
      <c r="B27" s="10" t="s">
        <v>122</v>
      </c>
      <c r="C27" s="11">
        <v>340904</v>
      </c>
      <c r="D27" s="12">
        <v>918398</v>
      </c>
      <c r="E27" s="8"/>
    </row>
    <row r="28" spans="1:5" s="2" customFormat="1" ht="18.75" customHeight="1" x14ac:dyDescent="0.15">
      <c r="A28" s="13" t="s">
        <v>8</v>
      </c>
      <c r="B28" s="47" t="s">
        <v>123</v>
      </c>
      <c r="C28" s="11">
        <v>387292</v>
      </c>
      <c r="D28" s="12">
        <v>971297</v>
      </c>
      <c r="E28" s="8"/>
    </row>
    <row r="29" spans="1:5" s="2" customFormat="1" ht="18.75" customHeight="1" x14ac:dyDescent="0.15">
      <c r="A29" s="13" t="s">
        <v>9</v>
      </c>
      <c r="B29" s="10" t="s">
        <v>124</v>
      </c>
      <c r="C29" s="11">
        <v>421182</v>
      </c>
      <c r="D29" s="12">
        <v>1008130</v>
      </c>
      <c r="E29" s="8"/>
    </row>
    <row r="30" spans="1:5" s="2" customFormat="1" ht="18.75" customHeight="1" x14ac:dyDescent="0.15">
      <c r="A30" s="13" t="s">
        <v>10</v>
      </c>
      <c r="B30" s="47" t="s">
        <v>125</v>
      </c>
      <c r="C30" s="11">
        <v>439579</v>
      </c>
      <c r="D30" s="12">
        <v>1025098</v>
      </c>
      <c r="E30" s="8"/>
    </row>
    <row r="31" spans="1:5" s="2" customFormat="1" ht="18.75" customHeight="1" x14ac:dyDescent="0.15">
      <c r="A31" s="13" t="s">
        <v>11</v>
      </c>
      <c r="B31" s="10" t="s">
        <v>126</v>
      </c>
      <c r="C31" s="11">
        <v>465260</v>
      </c>
      <c r="D31" s="12">
        <v>1045986</v>
      </c>
      <c r="E31" s="8"/>
    </row>
    <row r="32" spans="1:5" s="2" customFormat="1" ht="18.75" customHeight="1" x14ac:dyDescent="0.15">
      <c r="A32" s="13" t="s">
        <v>12</v>
      </c>
      <c r="B32" s="47" t="s">
        <v>127</v>
      </c>
      <c r="C32" s="11">
        <v>498953</v>
      </c>
      <c r="D32" s="12">
        <v>1082159</v>
      </c>
      <c r="E32" s="8"/>
    </row>
    <row r="33" spans="1:5" s="2" customFormat="1" ht="18.75" customHeight="1" x14ac:dyDescent="0.15">
      <c r="A33" s="13" t="s">
        <v>13</v>
      </c>
      <c r="B33" s="58" t="s">
        <v>128</v>
      </c>
      <c r="C33" s="12">
        <v>525455</v>
      </c>
      <c r="D33" s="12">
        <v>1096704</v>
      </c>
      <c r="E33" s="8"/>
    </row>
    <row r="34" spans="1:5" s="2" customFormat="1" ht="18.75" customHeight="1" x14ac:dyDescent="0.15">
      <c r="A34" s="9" t="s">
        <v>307</v>
      </c>
      <c r="B34" s="57" t="s">
        <v>105</v>
      </c>
      <c r="C34" s="213">
        <v>544894</v>
      </c>
      <c r="D34" s="214">
        <v>1097814</v>
      </c>
      <c r="E34" s="8"/>
    </row>
    <row r="35" spans="1:5" x14ac:dyDescent="0.15">
      <c r="A35" s="6"/>
      <c r="B35" s="6"/>
      <c r="C35" s="6"/>
      <c r="D35" s="6"/>
      <c r="E35" s="6"/>
    </row>
    <row r="36" spans="1:5" x14ac:dyDescent="0.15">
      <c r="A36" s="45" t="s">
        <v>138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31.125" style="15" customWidth="1"/>
    <col min="2" max="2" width="11.125" style="15" bestFit="1" customWidth="1"/>
    <col min="3" max="3" width="12.5" style="15" customWidth="1"/>
    <col min="4" max="4" width="17.625" style="15" customWidth="1"/>
    <col min="5" max="5" width="6.625" style="15" customWidth="1"/>
    <col min="6" max="222" width="9" style="15"/>
    <col min="223" max="223" width="11.25" style="15" customWidth="1"/>
    <col min="224" max="226" width="10.625" style="15" customWidth="1"/>
    <col min="227" max="227" width="11.25" style="15" customWidth="1"/>
    <col min="228" max="230" width="10.625" style="15" customWidth="1"/>
    <col min="231" max="478" width="9" style="15"/>
    <col min="479" max="479" width="11.25" style="15" customWidth="1"/>
    <col min="480" max="482" width="10.625" style="15" customWidth="1"/>
    <col min="483" max="483" width="11.25" style="15" customWidth="1"/>
    <col min="484" max="486" width="10.625" style="15" customWidth="1"/>
    <col min="487" max="734" width="9" style="15"/>
    <col min="735" max="735" width="11.25" style="15" customWidth="1"/>
    <col min="736" max="738" width="10.625" style="15" customWidth="1"/>
    <col min="739" max="739" width="11.25" style="15" customWidth="1"/>
    <col min="740" max="742" width="10.625" style="15" customWidth="1"/>
    <col min="743" max="990" width="9" style="15"/>
    <col min="991" max="991" width="11.25" style="15" customWidth="1"/>
    <col min="992" max="994" width="10.625" style="15" customWidth="1"/>
    <col min="995" max="995" width="11.25" style="15" customWidth="1"/>
    <col min="996" max="998" width="10.625" style="15" customWidth="1"/>
    <col min="999" max="1246" width="9" style="15"/>
    <col min="1247" max="1247" width="11.25" style="15" customWidth="1"/>
    <col min="1248" max="1250" width="10.625" style="15" customWidth="1"/>
    <col min="1251" max="1251" width="11.25" style="15" customWidth="1"/>
    <col min="1252" max="1254" width="10.625" style="15" customWidth="1"/>
    <col min="1255" max="1502" width="9" style="15"/>
    <col min="1503" max="1503" width="11.25" style="15" customWidth="1"/>
    <col min="1504" max="1506" width="10.625" style="15" customWidth="1"/>
    <col min="1507" max="1507" width="11.25" style="15" customWidth="1"/>
    <col min="1508" max="1510" width="10.625" style="15" customWidth="1"/>
    <col min="1511" max="1758" width="9" style="15"/>
    <col min="1759" max="1759" width="11.25" style="15" customWidth="1"/>
    <col min="1760" max="1762" width="10.625" style="15" customWidth="1"/>
    <col min="1763" max="1763" width="11.25" style="15" customWidth="1"/>
    <col min="1764" max="1766" width="10.625" style="15" customWidth="1"/>
    <col min="1767" max="2014" width="9" style="15"/>
    <col min="2015" max="2015" width="11.25" style="15" customWidth="1"/>
    <col min="2016" max="2018" width="10.625" style="15" customWidth="1"/>
    <col min="2019" max="2019" width="11.25" style="15" customWidth="1"/>
    <col min="2020" max="2022" width="10.625" style="15" customWidth="1"/>
    <col min="2023" max="2270" width="9" style="15"/>
    <col min="2271" max="2271" width="11.25" style="15" customWidth="1"/>
    <col min="2272" max="2274" width="10.625" style="15" customWidth="1"/>
    <col min="2275" max="2275" width="11.25" style="15" customWidth="1"/>
    <col min="2276" max="2278" width="10.625" style="15" customWidth="1"/>
    <col min="2279" max="2526" width="9" style="15"/>
    <col min="2527" max="2527" width="11.25" style="15" customWidth="1"/>
    <col min="2528" max="2530" width="10.625" style="15" customWidth="1"/>
    <col min="2531" max="2531" width="11.25" style="15" customWidth="1"/>
    <col min="2532" max="2534" width="10.625" style="15" customWidth="1"/>
    <col min="2535" max="2782" width="9" style="15"/>
    <col min="2783" max="2783" width="11.25" style="15" customWidth="1"/>
    <col min="2784" max="2786" width="10.625" style="15" customWidth="1"/>
    <col min="2787" max="2787" width="11.25" style="15" customWidth="1"/>
    <col min="2788" max="2790" width="10.625" style="15" customWidth="1"/>
    <col min="2791" max="3038" width="9" style="15"/>
    <col min="3039" max="3039" width="11.25" style="15" customWidth="1"/>
    <col min="3040" max="3042" width="10.625" style="15" customWidth="1"/>
    <col min="3043" max="3043" width="11.25" style="15" customWidth="1"/>
    <col min="3044" max="3046" width="10.625" style="15" customWidth="1"/>
    <col min="3047" max="3294" width="9" style="15"/>
    <col min="3295" max="3295" width="11.25" style="15" customWidth="1"/>
    <col min="3296" max="3298" width="10.625" style="15" customWidth="1"/>
    <col min="3299" max="3299" width="11.25" style="15" customWidth="1"/>
    <col min="3300" max="3302" width="10.625" style="15" customWidth="1"/>
    <col min="3303" max="3550" width="9" style="15"/>
    <col min="3551" max="3551" width="11.25" style="15" customWidth="1"/>
    <col min="3552" max="3554" width="10.625" style="15" customWidth="1"/>
    <col min="3555" max="3555" width="11.25" style="15" customWidth="1"/>
    <col min="3556" max="3558" width="10.625" style="15" customWidth="1"/>
    <col min="3559" max="3806" width="9" style="15"/>
    <col min="3807" max="3807" width="11.25" style="15" customWidth="1"/>
    <col min="3808" max="3810" width="10.625" style="15" customWidth="1"/>
    <col min="3811" max="3811" width="11.25" style="15" customWidth="1"/>
    <col min="3812" max="3814" width="10.625" style="15" customWidth="1"/>
    <col min="3815" max="4062" width="9" style="15"/>
    <col min="4063" max="4063" width="11.25" style="15" customWidth="1"/>
    <col min="4064" max="4066" width="10.625" style="15" customWidth="1"/>
    <col min="4067" max="4067" width="11.25" style="15" customWidth="1"/>
    <col min="4068" max="4070" width="10.625" style="15" customWidth="1"/>
    <col min="4071" max="4318" width="9" style="15"/>
    <col min="4319" max="4319" width="11.25" style="15" customWidth="1"/>
    <col min="4320" max="4322" width="10.625" style="15" customWidth="1"/>
    <col min="4323" max="4323" width="11.25" style="15" customWidth="1"/>
    <col min="4324" max="4326" width="10.625" style="15" customWidth="1"/>
    <col min="4327" max="4574" width="9" style="15"/>
    <col min="4575" max="4575" width="11.25" style="15" customWidth="1"/>
    <col min="4576" max="4578" width="10.625" style="15" customWidth="1"/>
    <col min="4579" max="4579" width="11.25" style="15" customWidth="1"/>
    <col min="4580" max="4582" width="10.625" style="15" customWidth="1"/>
    <col min="4583" max="4830" width="9" style="15"/>
    <col min="4831" max="4831" width="11.25" style="15" customWidth="1"/>
    <col min="4832" max="4834" width="10.625" style="15" customWidth="1"/>
    <col min="4835" max="4835" width="11.25" style="15" customWidth="1"/>
    <col min="4836" max="4838" width="10.625" style="15" customWidth="1"/>
    <col min="4839" max="5086" width="9" style="15"/>
    <col min="5087" max="5087" width="11.25" style="15" customWidth="1"/>
    <col min="5088" max="5090" width="10.625" style="15" customWidth="1"/>
    <col min="5091" max="5091" width="11.25" style="15" customWidth="1"/>
    <col min="5092" max="5094" width="10.625" style="15" customWidth="1"/>
    <col min="5095" max="5342" width="9" style="15"/>
    <col min="5343" max="5343" width="11.25" style="15" customWidth="1"/>
    <col min="5344" max="5346" width="10.625" style="15" customWidth="1"/>
    <col min="5347" max="5347" width="11.25" style="15" customWidth="1"/>
    <col min="5348" max="5350" width="10.625" style="15" customWidth="1"/>
    <col min="5351" max="5598" width="9" style="15"/>
    <col min="5599" max="5599" width="11.25" style="15" customWidth="1"/>
    <col min="5600" max="5602" width="10.625" style="15" customWidth="1"/>
    <col min="5603" max="5603" width="11.25" style="15" customWidth="1"/>
    <col min="5604" max="5606" width="10.625" style="15" customWidth="1"/>
    <col min="5607" max="5854" width="9" style="15"/>
    <col min="5855" max="5855" width="11.25" style="15" customWidth="1"/>
    <col min="5856" max="5858" width="10.625" style="15" customWidth="1"/>
    <col min="5859" max="5859" width="11.25" style="15" customWidth="1"/>
    <col min="5860" max="5862" width="10.625" style="15" customWidth="1"/>
    <col min="5863" max="6110" width="9" style="15"/>
    <col min="6111" max="6111" width="11.25" style="15" customWidth="1"/>
    <col min="6112" max="6114" width="10.625" style="15" customWidth="1"/>
    <col min="6115" max="6115" width="11.25" style="15" customWidth="1"/>
    <col min="6116" max="6118" width="10.625" style="15" customWidth="1"/>
    <col min="6119" max="6366" width="9" style="15"/>
    <col min="6367" max="6367" width="11.25" style="15" customWidth="1"/>
    <col min="6368" max="6370" width="10.625" style="15" customWidth="1"/>
    <col min="6371" max="6371" width="11.25" style="15" customWidth="1"/>
    <col min="6372" max="6374" width="10.625" style="15" customWidth="1"/>
    <col min="6375" max="6622" width="9" style="15"/>
    <col min="6623" max="6623" width="11.25" style="15" customWidth="1"/>
    <col min="6624" max="6626" width="10.625" style="15" customWidth="1"/>
    <col min="6627" max="6627" width="11.25" style="15" customWidth="1"/>
    <col min="6628" max="6630" width="10.625" style="15" customWidth="1"/>
    <col min="6631" max="6878" width="9" style="15"/>
    <col min="6879" max="6879" width="11.25" style="15" customWidth="1"/>
    <col min="6880" max="6882" width="10.625" style="15" customWidth="1"/>
    <col min="6883" max="6883" width="11.25" style="15" customWidth="1"/>
    <col min="6884" max="6886" width="10.625" style="15" customWidth="1"/>
    <col min="6887" max="7134" width="9" style="15"/>
    <col min="7135" max="7135" width="11.25" style="15" customWidth="1"/>
    <col min="7136" max="7138" width="10.625" style="15" customWidth="1"/>
    <col min="7139" max="7139" width="11.25" style="15" customWidth="1"/>
    <col min="7140" max="7142" width="10.625" style="15" customWidth="1"/>
    <col min="7143" max="7390" width="9" style="15"/>
    <col min="7391" max="7391" width="11.25" style="15" customWidth="1"/>
    <col min="7392" max="7394" width="10.625" style="15" customWidth="1"/>
    <col min="7395" max="7395" width="11.25" style="15" customWidth="1"/>
    <col min="7396" max="7398" width="10.625" style="15" customWidth="1"/>
    <col min="7399" max="7646" width="9" style="15"/>
    <col min="7647" max="7647" width="11.25" style="15" customWidth="1"/>
    <col min="7648" max="7650" width="10.625" style="15" customWidth="1"/>
    <col min="7651" max="7651" width="11.25" style="15" customWidth="1"/>
    <col min="7652" max="7654" width="10.625" style="15" customWidth="1"/>
    <col min="7655" max="7902" width="9" style="15"/>
    <col min="7903" max="7903" width="11.25" style="15" customWidth="1"/>
    <col min="7904" max="7906" width="10.625" style="15" customWidth="1"/>
    <col min="7907" max="7907" width="11.25" style="15" customWidth="1"/>
    <col min="7908" max="7910" width="10.625" style="15" customWidth="1"/>
    <col min="7911" max="8158" width="9" style="15"/>
    <col min="8159" max="8159" width="11.25" style="15" customWidth="1"/>
    <col min="8160" max="8162" width="10.625" style="15" customWidth="1"/>
    <col min="8163" max="8163" width="11.25" style="15" customWidth="1"/>
    <col min="8164" max="8166" width="10.625" style="15" customWidth="1"/>
    <col min="8167" max="8414" width="9" style="15"/>
    <col min="8415" max="8415" width="11.25" style="15" customWidth="1"/>
    <col min="8416" max="8418" width="10.625" style="15" customWidth="1"/>
    <col min="8419" max="8419" width="11.25" style="15" customWidth="1"/>
    <col min="8420" max="8422" width="10.625" style="15" customWidth="1"/>
    <col min="8423" max="8670" width="9" style="15"/>
    <col min="8671" max="8671" width="11.25" style="15" customWidth="1"/>
    <col min="8672" max="8674" width="10.625" style="15" customWidth="1"/>
    <col min="8675" max="8675" width="11.25" style="15" customWidth="1"/>
    <col min="8676" max="8678" width="10.625" style="15" customWidth="1"/>
    <col min="8679" max="8926" width="9" style="15"/>
    <col min="8927" max="8927" width="11.25" style="15" customWidth="1"/>
    <col min="8928" max="8930" width="10.625" style="15" customWidth="1"/>
    <col min="8931" max="8931" width="11.25" style="15" customWidth="1"/>
    <col min="8932" max="8934" width="10.625" style="15" customWidth="1"/>
    <col min="8935" max="9182" width="9" style="15"/>
    <col min="9183" max="9183" width="11.25" style="15" customWidth="1"/>
    <col min="9184" max="9186" width="10.625" style="15" customWidth="1"/>
    <col min="9187" max="9187" width="11.25" style="15" customWidth="1"/>
    <col min="9188" max="9190" width="10.625" style="15" customWidth="1"/>
    <col min="9191" max="9438" width="9" style="15"/>
    <col min="9439" max="9439" width="11.25" style="15" customWidth="1"/>
    <col min="9440" max="9442" width="10.625" style="15" customWidth="1"/>
    <col min="9443" max="9443" width="11.25" style="15" customWidth="1"/>
    <col min="9444" max="9446" width="10.625" style="15" customWidth="1"/>
    <col min="9447" max="9694" width="9" style="15"/>
    <col min="9695" max="9695" width="11.25" style="15" customWidth="1"/>
    <col min="9696" max="9698" width="10.625" style="15" customWidth="1"/>
    <col min="9699" max="9699" width="11.25" style="15" customWidth="1"/>
    <col min="9700" max="9702" width="10.625" style="15" customWidth="1"/>
    <col min="9703" max="9950" width="9" style="15"/>
    <col min="9951" max="9951" width="11.25" style="15" customWidth="1"/>
    <col min="9952" max="9954" width="10.625" style="15" customWidth="1"/>
    <col min="9955" max="9955" width="11.25" style="15" customWidth="1"/>
    <col min="9956" max="9958" width="10.625" style="15" customWidth="1"/>
    <col min="9959" max="10206" width="9" style="15"/>
    <col min="10207" max="10207" width="11.25" style="15" customWidth="1"/>
    <col min="10208" max="10210" width="10.625" style="15" customWidth="1"/>
    <col min="10211" max="10211" width="11.25" style="15" customWidth="1"/>
    <col min="10212" max="10214" width="10.625" style="15" customWidth="1"/>
    <col min="10215" max="10462" width="9" style="15"/>
    <col min="10463" max="10463" width="11.25" style="15" customWidth="1"/>
    <col min="10464" max="10466" width="10.625" style="15" customWidth="1"/>
    <col min="10467" max="10467" width="11.25" style="15" customWidth="1"/>
    <col min="10468" max="10470" width="10.625" style="15" customWidth="1"/>
    <col min="10471" max="10718" width="9" style="15"/>
    <col min="10719" max="10719" width="11.25" style="15" customWidth="1"/>
    <col min="10720" max="10722" width="10.625" style="15" customWidth="1"/>
    <col min="10723" max="10723" width="11.25" style="15" customWidth="1"/>
    <col min="10724" max="10726" width="10.625" style="15" customWidth="1"/>
    <col min="10727" max="10974" width="9" style="15"/>
    <col min="10975" max="10975" width="11.25" style="15" customWidth="1"/>
    <col min="10976" max="10978" width="10.625" style="15" customWidth="1"/>
    <col min="10979" max="10979" width="11.25" style="15" customWidth="1"/>
    <col min="10980" max="10982" width="10.625" style="15" customWidth="1"/>
    <col min="10983" max="11230" width="9" style="15"/>
    <col min="11231" max="11231" width="11.25" style="15" customWidth="1"/>
    <col min="11232" max="11234" width="10.625" style="15" customWidth="1"/>
    <col min="11235" max="11235" width="11.25" style="15" customWidth="1"/>
    <col min="11236" max="11238" width="10.625" style="15" customWidth="1"/>
    <col min="11239" max="11486" width="9" style="15"/>
    <col min="11487" max="11487" width="11.25" style="15" customWidth="1"/>
    <col min="11488" max="11490" width="10.625" style="15" customWidth="1"/>
    <col min="11491" max="11491" width="11.25" style="15" customWidth="1"/>
    <col min="11492" max="11494" width="10.625" style="15" customWidth="1"/>
    <col min="11495" max="11742" width="9" style="15"/>
    <col min="11743" max="11743" width="11.25" style="15" customWidth="1"/>
    <col min="11744" max="11746" width="10.625" style="15" customWidth="1"/>
    <col min="11747" max="11747" width="11.25" style="15" customWidth="1"/>
    <col min="11748" max="11750" width="10.625" style="15" customWidth="1"/>
    <col min="11751" max="11998" width="9" style="15"/>
    <col min="11999" max="11999" width="11.25" style="15" customWidth="1"/>
    <col min="12000" max="12002" width="10.625" style="15" customWidth="1"/>
    <col min="12003" max="12003" width="11.25" style="15" customWidth="1"/>
    <col min="12004" max="12006" width="10.625" style="15" customWidth="1"/>
    <col min="12007" max="12254" width="9" style="15"/>
    <col min="12255" max="12255" width="11.25" style="15" customWidth="1"/>
    <col min="12256" max="12258" width="10.625" style="15" customWidth="1"/>
    <col min="12259" max="12259" width="11.25" style="15" customWidth="1"/>
    <col min="12260" max="12262" width="10.625" style="15" customWidth="1"/>
    <col min="12263" max="12510" width="9" style="15"/>
    <col min="12511" max="12511" width="11.25" style="15" customWidth="1"/>
    <col min="12512" max="12514" width="10.625" style="15" customWidth="1"/>
    <col min="12515" max="12515" width="11.25" style="15" customWidth="1"/>
    <col min="12516" max="12518" width="10.625" style="15" customWidth="1"/>
    <col min="12519" max="12766" width="9" style="15"/>
    <col min="12767" max="12767" width="11.25" style="15" customWidth="1"/>
    <col min="12768" max="12770" width="10.625" style="15" customWidth="1"/>
    <col min="12771" max="12771" width="11.25" style="15" customWidth="1"/>
    <col min="12772" max="12774" width="10.625" style="15" customWidth="1"/>
    <col min="12775" max="13022" width="9" style="15"/>
    <col min="13023" max="13023" width="11.25" style="15" customWidth="1"/>
    <col min="13024" max="13026" width="10.625" style="15" customWidth="1"/>
    <col min="13027" max="13027" width="11.25" style="15" customWidth="1"/>
    <col min="13028" max="13030" width="10.625" style="15" customWidth="1"/>
    <col min="13031" max="13278" width="9" style="15"/>
    <col min="13279" max="13279" width="11.25" style="15" customWidth="1"/>
    <col min="13280" max="13282" width="10.625" style="15" customWidth="1"/>
    <col min="13283" max="13283" width="11.25" style="15" customWidth="1"/>
    <col min="13284" max="13286" width="10.625" style="15" customWidth="1"/>
    <col min="13287" max="13534" width="9" style="15"/>
    <col min="13535" max="13535" width="11.25" style="15" customWidth="1"/>
    <col min="13536" max="13538" width="10.625" style="15" customWidth="1"/>
    <col min="13539" max="13539" width="11.25" style="15" customWidth="1"/>
    <col min="13540" max="13542" width="10.625" style="15" customWidth="1"/>
    <col min="13543" max="13790" width="9" style="15"/>
    <col min="13791" max="13791" width="11.25" style="15" customWidth="1"/>
    <col min="13792" max="13794" width="10.625" style="15" customWidth="1"/>
    <col min="13795" max="13795" width="11.25" style="15" customWidth="1"/>
    <col min="13796" max="13798" width="10.625" style="15" customWidth="1"/>
    <col min="13799" max="14046" width="9" style="15"/>
    <col min="14047" max="14047" width="11.25" style="15" customWidth="1"/>
    <col min="14048" max="14050" width="10.625" style="15" customWidth="1"/>
    <col min="14051" max="14051" width="11.25" style="15" customWidth="1"/>
    <col min="14052" max="14054" width="10.625" style="15" customWidth="1"/>
    <col min="14055" max="14302" width="9" style="15"/>
    <col min="14303" max="14303" width="11.25" style="15" customWidth="1"/>
    <col min="14304" max="14306" width="10.625" style="15" customWidth="1"/>
    <col min="14307" max="14307" width="11.25" style="15" customWidth="1"/>
    <col min="14308" max="14310" width="10.625" style="15" customWidth="1"/>
    <col min="14311" max="14558" width="9" style="15"/>
    <col min="14559" max="14559" width="11.25" style="15" customWidth="1"/>
    <col min="14560" max="14562" width="10.625" style="15" customWidth="1"/>
    <col min="14563" max="14563" width="11.25" style="15" customWidth="1"/>
    <col min="14564" max="14566" width="10.625" style="15" customWidth="1"/>
    <col min="14567" max="14814" width="9" style="15"/>
    <col min="14815" max="14815" width="11.25" style="15" customWidth="1"/>
    <col min="14816" max="14818" width="10.625" style="15" customWidth="1"/>
    <col min="14819" max="14819" width="11.25" style="15" customWidth="1"/>
    <col min="14820" max="14822" width="10.625" style="15" customWidth="1"/>
    <col min="14823" max="15070" width="9" style="15"/>
    <col min="15071" max="15071" width="11.25" style="15" customWidth="1"/>
    <col min="15072" max="15074" width="10.625" style="15" customWidth="1"/>
    <col min="15075" max="15075" width="11.25" style="15" customWidth="1"/>
    <col min="15076" max="15078" width="10.625" style="15" customWidth="1"/>
    <col min="15079" max="15326" width="9" style="15"/>
    <col min="15327" max="15327" width="11.25" style="15" customWidth="1"/>
    <col min="15328" max="15330" width="10.625" style="15" customWidth="1"/>
    <col min="15331" max="15331" width="11.25" style="15" customWidth="1"/>
    <col min="15332" max="15334" width="10.625" style="15" customWidth="1"/>
    <col min="15335" max="15582" width="9" style="15"/>
    <col min="15583" max="15583" width="11.25" style="15" customWidth="1"/>
    <col min="15584" max="15586" width="10.625" style="15" customWidth="1"/>
    <col min="15587" max="15587" width="11.25" style="15" customWidth="1"/>
    <col min="15588" max="15590" width="10.625" style="15" customWidth="1"/>
    <col min="15591" max="15838" width="9" style="15"/>
    <col min="15839" max="15839" width="11.25" style="15" customWidth="1"/>
    <col min="15840" max="15842" width="10.625" style="15" customWidth="1"/>
    <col min="15843" max="15843" width="11.25" style="15" customWidth="1"/>
    <col min="15844" max="15846" width="10.625" style="15" customWidth="1"/>
    <col min="15847" max="16094" width="9" style="15"/>
    <col min="16095" max="16095" width="11.25" style="15" customWidth="1"/>
    <col min="16096" max="16098" width="10.625" style="15" customWidth="1"/>
    <col min="16099" max="16099" width="11.25" style="15" customWidth="1"/>
    <col min="16100" max="16102" width="10.625" style="15" customWidth="1"/>
    <col min="16103" max="16384" width="9" style="15"/>
  </cols>
  <sheetData>
    <row r="1" spans="1:5" ht="18.75" x14ac:dyDescent="0.15">
      <c r="A1" s="59" t="s">
        <v>195</v>
      </c>
      <c r="B1" s="60"/>
      <c r="C1" s="60"/>
      <c r="D1" s="60"/>
      <c r="E1" s="60"/>
    </row>
    <row r="2" spans="1:5" x14ac:dyDescent="0.15">
      <c r="A2" s="16"/>
    </row>
    <row r="3" spans="1:5" s="16" customFormat="1" ht="17.25" x14ac:dyDescent="0.15">
      <c r="A3" s="67" t="s">
        <v>330</v>
      </c>
    </row>
    <row r="4" spans="1:5" s="16" customFormat="1" x14ac:dyDescent="0.15">
      <c r="A4" s="125"/>
    </row>
    <row r="5" spans="1:5" s="16" customFormat="1" x14ac:dyDescent="0.15">
      <c r="A5" s="125" t="s">
        <v>326</v>
      </c>
    </row>
    <row r="6" spans="1:5" s="16" customFormat="1" ht="14.25" thickBot="1" x14ac:dyDescent="0.2">
      <c r="A6" s="125"/>
    </row>
    <row r="7" spans="1:5" s="16" customFormat="1" ht="14.25" x14ac:dyDescent="0.15">
      <c r="A7" s="221" t="s">
        <v>208</v>
      </c>
      <c r="B7" s="92" t="s">
        <v>209</v>
      </c>
      <c r="C7" s="170" t="s">
        <v>327</v>
      </c>
      <c r="D7" s="171" t="s">
        <v>328</v>
      </c>
      <c r="E7" s="172"/>
    </row>
    <row r="8" spans="1:5" s="16" customFormat="1" x14ac:dyDescent="0.15">
      <c r="A8" s="136" t="s">
        <v>210</v>
      </c>
      <c r="B8" s="137">
        <v>36</v>
      </c>
      <c r="C8" s="239">
        <f>B8/$B$27</f>
        <v>7.1223662083292119E-4</v>
      </c>
      <c r="D8" s="173" t="s">
        <v>236</v>
      </c>
      <c r="E8" s="245">
        <f>C8</f>
        <v>7.1223662083292119E-4</v>
      </c>
    </row>
    <row r="9" spans="1:5" s="16" customFormat="1" x14ac:dyDescent="0.15">
      <c r="A9" s="129" t="s">
        <v>211</v>
      </c>
      <c r="B9" s="135">
        <v>29</v>
      </c>
      <c r="C9" s="240">
        <f t="shared" ref="C9:C27" si="0">B9/$B$27</f>
        <v>5.7374616678207532E-4</v>
      </c>
      <c r="D9" s="174" t="s">
        <v>237</v>
      </c>
      <c r="E9" s="244">
        <f>SUM(C9:C11)</f>
        <v>0.14254624591947768</v>
      </c>
    </row>
    <row r="10" spans="1:5" s="16" customFormat="1" x14ac:dyDescent="0.15">
      <c r="A10" s="129" t="s">
        <v>212</v>
      </c>
      <c r="B10" s="135">
        <v>3719</v>
      </c>
      <c r="C10" s="240">
        <f t="shared" si="0"/>
        <v>7.3577999802156499E-2</v>
      </c>
      <c r="D10" s="175"/>
      <c r="E10" s="53"/>
    </row>
    <row r="11" spans="1:5" s="16" customFormat="1" x14ac:dyDescent="0.15">
      <c r="A11" s="130" t="s">
        <v>213</v>
      </c>
      <c r="B11" s="138">
        <v>3457</v>
      </c>
      <c r="C11" s="241">
        <f t="shared" si="0"/>
        <v>6.8394499950539117E-2</v>
      </c>
      <c r="D11" s="176"/>
      <c r="E11" s="220"/>
    </row>
    <row r="12" spans="1:5" s="16" customFormat="1" x14ac:dyDescent="0.15">
      <c r="A12" s="129" t="s">
        <v>214</v>
      </c>
      <c r="B12" s="231">
        <v>1172</v>
      </c>
      <c r="C12" s="242">
        <f t="shared" si="0"/>
        <v>2.3187258878227323E-2</v>
      </c>
      <c r="D12" s="227" t="s">
        <v>238</v>
      </c>
      <c r="E12" s="246">
        <f>SUM(C12:C23)</f>
        <v>0.84479176971015923</v>
      </c>
    </row>
    <row r="13" spans="1:5" s="16" customFormat="1" x14ac:dyDescent="0.15">
      <c r="A13" s="129" t="s">
        <v>215</v>
      </c>
      <c r="B13" s="231">
        <v>9817</v>
      </c>
      <c r="C13" s="242">
        <f t="shared" si="0"/>
        <v>0.19422296963102187</v>
      </c>
      <c r="D13" s="6"/>
      <c r="E13" s="19"/>
    </row>
    <row r="14" spans="1:5" s="16" customFormat="1" x14ac:dyDescent="0.15">
      <c r="A14" s="129" t="s">
        <v>216</v>
      </c>
      <c r="B14" s="231">
        <v>2233</v>
      </c>
      <c r="C14" s="242">
        <f t="shared" si="0"/>
        <v>4.4178454842219807E-2</v>
      </c>
      <c r="D14" s="6"/>
      <c r="E14" s="19"/>
    </row>
    <row r="15" spans="1:5" s="16" customFormat="1" x14ac:dyDescent="0.15">
      <c r="A15" s="129" t="s">
        <v>217</v>
      </c>
      <c r="B15" s="231">
        <v>784</v>
      </c>
      <c r="C15" s="242">
        <f t="shared" si="0"/>
        <v>1.5510930853694727E-2</v>
      </c>
      <c r="D15" s="6"/>
      <c r="E15" s="19"/>
    </row>
    <row r="16" spans="1:5" s="16" customFormat="1" x14ac:dyDescent="0.15">
      <c r="A16" s="129" t="s">
        <v>218</v>
      </c>
      <c r="B16" s="231">
        <v>2363</v>
      </c>
      <c r="C16" s="242">
        <f t="shared" si="0"/>
        <v>4.6750420417449798E-2</v>
      </c>
      <c r="D16" s="6"/>
      <c r="E16" s="19"/>
    </row>
    <row r="17" spans="1:5" s="16" customFormat="1" x14ac:dyDescent="0.15">
      <c r="A17" s="129" t="s">
        <v>219</v>
      </c>
      <c r="B17" s="231">
        <v>2164</v>
      </c>
      <c r="C17" s="242">
        <f t="shared" si="0"/>
        <v>4.2813334652290036E-2</v>
      </c>
      <c r="D17" s="6"/>
      <c r="E17" s="19"/>
    </row>
    <row r="18" spans="1:5" s="16" customFormat="1" x14ac:dyDescent="0.15">
      <c r="A18" s="129" t="s">
        <v>220</v>
      </c>
      <c r="B18" s="231">
        <v>6071</v>
      </c>
      <c r="C18" s="242">
        <f t="shared" si="0"/>
        <v>0.12011079236324068</v>
      </c>
      <c r="D18" s="6"/>
      <c r="E18" s="19"/>
    </row>
    <row r="19" spans="1:5" s="16" customFormat="1" x14ac:dyDescent="0.15">
      <c r="A19" s="129" t="s">
        <v>221</v>
      </c>
      <c r="B19" s="231">
        <v>6427</v>
      </c>
      <c r="C19" s="242">
        <f t="shared" si="0"/>
        <v>0.12715402116925512</v>
      </c>
      <c r="D19" s="6"/>
      <c r="E19" s="19"/>
    </row>
    <row r="20" spans="1:5" s="16" customFormat="1" x14ac:dyDescent="0.15">
      <c r="A20" s="129" t="s">
        <v>222</v>
      </c>
      <c r="B20" s="231">
        <v>2772</v>
      </c>
      <c r="C20" s="242">
        <f t="shared" si="0"/>
        <v>5.484221980413493E-2</v>
      </c>
      <c r="D20" s="6"/>
      <c r="E20" s="19"/>
    </row>
    <row r="21" spans="1:5" s="16" customFormat="1" x14ac:dyDescent="0.15">
      <c r="A21" s="129" t="s">
        <v>223</v>
      </c>
      <c r="B21" s="231">
        <v>2650</v>
      </c>
      <c r="C21" s="242">
        <f t="shared" si="0"/>
        <v>5.2428529033534475E-2</v>
      </c>
      <c r="D21" s="6"/>
      <c r="E21" s="19"/>
    </row>
    <row r="22" spans="1:5" s="16" customFormat="1" x14ac:dyDescent="0.15">
      <c r="A22" s="126" t="s">
        <v>224</v>
      </c>
      <c r="B22" s="232">
        <v>4456</v>
      </c>
      <c r="C22" s="242">
        <f t="shared" si="0"/>
        <v>8.8159066178652684E-2</v>
      </c>
      <c r="D22" s="6"/>
      <c r="E22" s="19"/>
    </row>
    <row r="23" spans="1:5" s="16" customFormat="1" x14ac:dyDescent="0.15">
      <c r="A23" s="126" t="s">
        <v>225</v>
      </c>
      <c r="B23" s="232">
        <v>1791</v>
      </c>
      <c r="C23" s="242">
        <f t="shared" si="0"/>
        <v>3.5433771886437829E-2</v>
      </c>
      <c r="D23" s="6"/>
      <c r="E23" s="19"/>
    </row>
    <row r="24" spans="1:5" s="16" customFormat="1" x14ac:dyDescent="0.15">
      <c r="A24" s="233" t="s">
        <v>298</v>
      </c>
      <c r="B24" s="234">
        <v>49940</v>
      </c>
      <c r="C24" s="239">
        <f t="shared" si="0"/>
        <v>0.98803046789989124</v>
      </c>
      <c r="D24" s="235"/>
      <c r="E24" s="236"/>
    </row>
    <row r="25" spans="1:5" s="16" customFormat="1" x14ac:dyDescent="0.15">
      <c r="A25" s="123" t="s">
        <v>226</v>
      </c>
      <c r="B25" s="237">
        <v>1030</v>
      </c>
      <c r="C25" s="242">
        <f t="shared" si="0"/>
        <v>2.0377881096053024E-2</v>
      </c>
      <c r="D25" s="6" t="s">
        <v>299</v>
      </c>
      <c r="E25" s="247">
        <f>C25-C26</f>
        <v>1.1989316450687508E-2</v>
      </c>
    </row>
    <row r="26" spans="1:5" s="16" customFormat="1" x14ac:dyDescent="0.15">
      <c r="A26" s="123" t="s">
        <v>227</v>
      </c>
      <c r="B26" s="237">
        <v>424</v>
      </c>
      <c r="C26" s="242">
        <f t="shared" si="0"/>
        <v>8.3885646453655156E-3</v>
      </c>
      <c r="D26" s="6"/>
      <c r="E26" s="6"/>
    </row>
    <row r="27" spans="1:5" s="16" customFormat="1" x14ac:dyDescent="0.15">
      <c r="A27" s="228" t="s">
        <v>304</v>
      </c>
      <c r="B27" s="229">
        <v>50545</v>
      </c>
      <c r="C27" s="243">
        <f t="shared" si="0"/>
        <v>1</v>
      </c>
      <c r="D27" s="230"/>
      <c r="E27" s="238">
        <v>100</v>
      </c>
    </row>
    <row r="28" spans="1:5" s="16" customFormat="1" x14ac:dyDescent="0.15">
      <c r="A28" s="126"/>
      <c r="B28" s="147"/>
      <c r="C28" s="219"/>
      <c r="D28" s="226"/>
      <c r="E28" s="160"/>
    </row>
    <row r="29" spans="1:5" s="16" customFormat="1" x14ac:dyDescent="0.15">
      <c r="A29" s="123"/>
      <c r="B29" s="147"/>
      <c r="C29" s="148"/>
    </row>
    <row r="30" spans="1:5" s="16" customFormat="1" x14ac:dyDescent="0.15">
      <c r="A30" s="123"/>
    </row>
    <row r="31" spans="1:5" ht="24" customHeight="1" x14ac:dyDescent="0.15">
      <c r="A31" s="45" t="s">
        <v>138</v>
      </c>
      <c r="B31" s="44"/>
      <c r="C31" s="44"/>
      <c r="D31" s="44"/>
      <c r="E31" s="44"/>
    </row>
  </sheetData>
  <phoneticPr fontId="2"/>
  <pageMargins left="0.78740157480314965" right="0.19685039370078741" top="0.39370078740157483" bottom="0.39370078740157483" header="0.51181102362204722" footer="0.11811023622047245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9" style="15" customWidth="1"/>
    <col min="2" max="2" width="5.375" style="15" customWidth="1"/>
    <col min="3" max="7" width="12.625" style="15" customWidth="1"/>
    <col min="8" max="230" width="9" style="15"/>
    <col min="231" max="231" width="11.25" style="15" customWidth="1"/>
    <col min="232" max="234" width="10.625" style="15" customWidth="1"/>
    <col min="235" max="235" width="11.25" style="15" customWidth="1"/>
    <col min="236" max="238" width="10.625" style="15" customWidth="1"/>
    <col min="239" max="486" width="9" style="15"/>
    <col min="487" max="487" width="11.25" style="15" customWidth="1"/>
    <col min="488" max="490" width="10.625" style="15" customWidth="1"/>
    <col min="491" max="491" width="11.25" style="15" customWidth="1"/>
    <col min="492" max="494" width="10.625" style="15" customWidth="1"/>
    <col min="495" max="742" width="9" style="15"/>
    <col min="743" max="743" width="11.25" style="15" customWidth="1"/>
    <col min="744" max="746" width="10.625" style="15" customWidth="1"/>
    <col min="747" max="747" width="11.25" style="15" customWidth="1"/>
    <col min="748" max="750" width="10.625" style="15" customWidth="1"/>
    <col min="751" max="998" width="9" style="15"/>
    <col min="999" max="999" width="11.25" style="15" customWidth="1"/>
    <col min="1000" max="1002" width="10.625" style="15" customWidth="1"/>
    <col min="1003" max="1003" width="11.25" style="15" customWidth="1"/>
    <col min="1004" max="1006" width="10.625" style="15" customWidth="1"/>
    <col min="1007" max="1254" width="9" style="15"/>
    <col min="1255" max="1255" width="11.25" style="15" customWidth="1"/>
    <col min="1256" max="1258" width="10.625" style="15" customWidth="1"/>
    <col min="1259" max="1259" width="11.25" style="15" customWidth="1"/>
    <col min="1260" max="1262" width="10.625" style="15" customWidth="1"/>
    <col min="1263" max="1510" width="9" style="15"/>
    <col min="1511" max="1511" width="11.25" style="15" customWidth="1"/>
    <col min="1512" max="1514" width="10.625" style="15" customWidth="1"/>
    <col min="1515" max="1515" width="11.25" style="15" customWidth="1"/>
    <col min="1516" max="1518" width="10.625" style="15" customWidth="1"/>
    <col min="1519" max="1766" width="9" style="15"/>
    <col min="1767" max="1767" width="11.25" style="15" customWidth="1"/>
    <col min="1768" max="1770" width="10.625" style="15" customWidth="1"/>
    <col min="1771" max="1771" width="11.25" style="15" customWidth="1"/>
    <col min="1772" max="1774" width="10.625" style="15" customWidth="1"/>
    <col min="1775" max="2022" width="9" style="15"/>
    <col min="2023" max="2023" width="11.25" style="15" customWidth="1"/>
    <col min="2024" max="2026" width="10.625" style="15" customWidth="1"/>
    <col min="2027" max="2027" width="11.25" style="15" customWidth="1"/>
    <col min="2028" max="2030" width="10.625" style="15" customWidth="1"/>
    <col min="2031" max="2278" width="9" style="15"/>
    <col min="2279" max="2279" width="11.25" style="15" customWidth="1"/>
    <col min="2280" max="2282" width="10.625" style="15" customWidth="1"/>
    <col min="2283" max="2283" width="11.25" style="15" customWidth="1"/>
    <col min="2284" max="2286" width="10.625" style="15" customWidth="1"/>
    <col min="2287" max="2534" width="9" style="15"/>
    <col min="2535" max="2535" width="11.25" style="15" customWidth="1"/>
    <col min="2536" max="2538" width="10.625" style="15" customWidth="1"/>
    <col min="2539" max="2539" width="11.25" style="15" customWidth="1"/>
    <col min="2540" max="2542" width="10.625" style="15" customWidth="1"/>
    <col min="2543" max="2790" width="9" style="15"/>
    <col min="2791" max="2791" width="11.25" style="15" customWidth="1"/>
    <col min="2792" max="2794" width="10.625" style="15" customWidth="1"/>
    <col min="2795" max="2795" width="11.25" style="15" customWidth="1"/>
    <col min="2796" max="2798" width="10.625" style="15" customWidth="1"/>
    <col min="2799" max="3046" width="9" style="15"/>
    <col min="3047" max="3047" width="11.25" style="15" customWidth="1"/>
    <col min="3048" max="3050" width="10.625" style="15" customWidth="1"/>
    <col min="3051" max="3051" width="11.25" style="15" customWidth="1"/>
    <col min="3052" max="3054" width="10.625" style="15" customWidth="1"/>
    <col min="3055" max="3302" width="9" style="15"/>
    <col min="3303" max="3303" width="11.25" style="15" customWidth="1"/>
    <col min="3304" max="3306" width="10.625" style="15" customWidth="1"/>
    <col min="3307" max="3307" width="11.25" style="15" customWidth="1"/>
    <col min="3308" max="3310" width="10.625" style="15" customWidth="1"/>
    <col min="3311" max="3558" width="9" style="15"/>
    <col min="3559" max="3559" width="11.25" style="15" customWidth="1"/>
    <col min="3560" max="3562" width="10.625" style="15" customWidth="1"/>
    <col min="3563" max="3563" width="11.25" style="15" customWidth="1"/>
    <col min="3564" max="3566" width="10.625" style="15" customWidth="1"/>
    <col min="3567" max="3814" width="9" style="15"/>
    <col min="3815" max="3815" width="11.25" style="15" customWidth="1"/>
    <col min="3816" max="3818" width="10.625" style="15" customWidth="1"/>
    <col min="3819" max="3819" width="11.25" style="15" customWidth="1"/>
    <col min="3820" max="3822" width="10.625" style="15" customWidth="1"/>
    <col min="3823" max="4070" width="9" style="15"/>
    <col min="4071" max="4071" width="11.25" style="15" customWidth="1"/>
    <col min="4072" max="4074" width="10.625" style="15" customWidth="1"/>
    <col min="4075" max="4075" width="11.25" style="15" customWidth="1"/>
    <col min="4076" max="4078" width="10.625" style="15" customWidth="1"/>
    <col min="4079" max="4326" width="9" style="15"/>
    <col min="4327" max="4327" width="11.25" style="15" customWidth="1"/>
    <col min="4328" max="4330" width="10.625" style="15" customWidth="1"/>
    <col min="4331" max="4331" width="11.25" style="15" customWidth="1"/>
    <col min="4332" max="4334" width="10.625" style="15" customWidth="1"/>
    <col min="4335" max="4582" width="9" style="15"/>
    <col min="4583" max="4583" width="11.25" style="15" customWidth="1"/>
    <col min="4584" max="4586" width="10.625" style="15" customWidth="1"/>
    <col min="4587" max="4587" width="11.25" style="15" customWidth="1"/>
    <col min="4588" max="4590" width="10.625" style="15" customWidth="1"/>
    <col min="4591" max="4838" width="9" style="15"/>
    <col min="4839" max="4839" width="11.25" style="15" customWidth="1"/>
    <col min="4840" max="4842" width="10.625" style="15" customWidth="1"/>
    <col min="4843" max="4843" width="11.25" style="15" customWidth="1"/>
    <col min="4844" max="4846" width="10.625" style="15" customWidth="1"/>
    <col min="4847" max="5094" width="9" style="15"/>
    <col min="5095" max="5095" width="11.25" style="15" customWidth="1"/>
    <col min="5096" max="5098" width="10.625" style="15" customWidth="1"/>
    <col min="5099" max="5099" width="11.25" style="15" customWidth="1"/>
    <col min="5100" max="5102" width="10.625" style="15" customWidth="1"/>
    <col min="5103" max="5350" width="9" style="15"/>
    <col min="5351" max="5351" width="11.25" style="15" customWidth="1"/>
    <col min="5352" max="5354" width="10.625" style="15" customWidth="1"/>
    <col min="5355" max="5355" width="11.25" style="15" customWidth="1"/>
    <col min="5356" max="5358" width="10.625" style="15" customWidth="1"/>
    <col min="5359" max="5606" width="9" style="15"/>
    <col min="5607" max="5607" width="11.25" style="15" customWidth="1"/>
    <col min="5608" max="5610" width="10.625" style="15" customWidth="1"/>
    <col min="5611" max="5611" width="11.25" style="15" customWidth="1"/>
    <col min="5612" max="5614" width="10.625" style="15" customWidth="1"/>
    <col min="5615" max="5862" width="9" style="15"/>
    <col min="5863" max="5863" width="11.25" style="15" customWidth="1"/>
    <col min="5864" max="5866" width="10.625" style="15" customWidth="1"/>
    <col min="5867" max="5867" width="11.25" style="15" customWidth="1"/>
    <col min="5868" max="5870" width="10.625" style="15" customWidth="1"/>
    <col min="5871" max="6118" width="9" style="15"/>
    <col min="6119" max="6119" width="11.25" style="15" customWidth="1"/>
    <col min="6120" max="6122" width="10.625" style="15" customWidth="1"/>
    <col min="6123" max="6123" width="11.25" style="15" customWidth="1"/>
    <col min="6124" max="6126" width="10.625" style="15" customWidth="1"/>
    <col min="6127" max="6374" width="9" style="15"/>
    <col min="6375" max="6375" width="11.25" style="15" customWidth="1"/>
    <col min="6376" max="6378" width="10.625" style="15" customWidth="1"/>
    <col min="6379" max="6379" width="11.25" style="15" customWidth="1"/>
    <col min="6380" max="6382" width="10.625" style="15" customWidth="1"/>
    <col min="6383" max="6630" width="9" style="15"/>
    <col min="6631" max="6631" width="11.25" style="15" customWidth="1"/>
    <col min="6632" max="6634" width="10.625" style="15" customWidth="1"/>
    <col min="6635" max="6635" width="11.25" style="15" customWidth="1"/>
    <col min="6636" max="6638" width="10.625" style="15" customWidth="1"/>
    <col min="6639" max="6886" width="9" style="15"/>
    <col min="6887" max="6887" width="11.25" style="15" customWidth="1"/>
    <col min="6888" max="6890" width="10.625" style="15" customWidth="1"/>
    <col min="6891" max="6891" width="11.25" style="15" customWidth="1"/>
    <col min="6892" max="6894" width="10.625" style="15" customWidth="1"/>
    <col min="6895" max="7142" width="9" style="15"/>
    <col min="7143" max="7143" width="11.25" style="15" customWidth="1"/>
    <col min="7144" max="7146" width="10.625" style="15" customWidth="1"/>
    <col min="7147" max="7147" width="11.25" style="15" customWidth="1"/>
    <col min="7148" max="7150" width="10.625" style="15" customWidth="1"/>
    <col min="7151" max="7398" width="9" style="15"/>
    <col min="7399" max="7399" width="11.25" style="15" customWidth="1"/>
    <col min="7400" max="7402" width="10.625" style="15" customWidth="1"/>
    <col min="7403" max="7403" width="11.25" style="15" customWidth="1"/>
    <col min="7404" max="7406" width="10.625" style="15" customWidth="1"/>
    <col min="7407" max="7654" width="9" style="15"/>
    <col min="7655" max="7655" width="11.25" style="15" customWidth="1"/>
    <col min="7656" max="7658" width="10.625" style="15" customWidth="1"/>
    <col min="7659" max="7659" width="11.25" style="15" customWidth="1"/>
    <col min="7660" max="7662" width="10.625" style="15" customWidth="1"/>
    <col min="7663" max="7910" width="9" style="15"/>
    <col min="7911" max="7911" width="11.25" style="15" customWidth="1"/>
    <col min="7912" max="7914" width="10.625" style="15" customWidth="1"/>
    <col min="7915" max="7915" width="11.25" style="15" customWidth="1"/>
    <col min="7916" max="7918" width="10.625" style="15" customWidth="1"/>
    <col min="7919" max="8166" width="9" style="15"/>
    <col min="8167" max="8167" width="11.25" style="15" customWidth="1"/>
    <col min="8168" max="8170" width="10.625" style="15" customWidth="1"/>
    <col min="8171" max="8171" width="11.25" style="15" customWidth="1"/>
    <col min="8172" max="8174" width="10.625" style="15" customWidth="1"/>
    <col min="8175" max="8422" width="9" style="15"/>
    <col min="8423" max="8423" width="11.25" style="15" customWidth="1"/>
    <col min="8424" max="8426" width="10.625" style="15" customWidth="1"/>
    <col min="8427" max="8427" width="11.25" style="15" customWidth="1"/>
    <col min="8428" max="8430" width="10.625" style="15" customWidth="1"/>
    <col min="8431" max="8678" width="9" style="15"/>
    <col min="8679" max="8679" width="11.25" style="15" customWidth="1"/>
    <col min="8680" max="8682" width="10.625" style="15" customWidth="1"/>
    <col min="8683" max="8683" width="11.25" style="15" customWidth="1"/>
    <col min="8684" max="8686" width="10.625" style="15" customWidth="1"/>
    <col min="8687" max="8934" width="9" style="15"/>
    <col min="8935" max="8935" width="11.25" style="15" customWidth="1"/>
    <col min="8936" max="8938" width="10.625" style="15" customWidth="1"/>
    <col min="8939" max="8939" width="11.25" style="15" customWidth="1"/>
    <col min="8940" max="8942" width="10.625" style="15" customWidth="1"/>
    <col min="8943" max="9190" width="9" style="15"/>
    <col min="9191" max="9191" width="11.25" style="15" customWidth="1"/>
    <col min="9192" max="9194" width="10.625" style="15" customWidth="1"/>
    <col min="9195" max="9195" width="11.25" style="15" customWidth="1"/>
    <col min="9196" max="9198" width="10.625" style="15" customWidth="1"/>
    <col min="9199" max="9446" width="9" style="15"/>
    <col min="9447" max="9447" width="11.25" style="15" customWidth="1"/>
    <col min="9448" max="9450" width="10.625" style="15" customWidth="1"/>
    <col min="9451" max="9451" width="11.25" style="15" customWidth="1"/>
    <col min="9452" max="9454" width="10.625" style="15" customWidth="1"/>
    <col min="9455" max="9702" width="9" style="15"/>
    <col min="9703" max="9703" width="11.25" style="15" customWidth="1"/>
    <col min="9704" max="9706" width="10.625" style="15" customWidth="1"/>
    <col min="9707" max="9707" width="11.25" style="15" customWidth="1"/>
    <col min="9708" max="9710" width="10.625" style="15" customWidth="1"/>
    <col min="9711" max="9958" width="9" style="15"/>
    <col min="9959" max="9959" width="11.25" style="15" customWidth="1"/>
    <col min="9960" max="9962" width="10.625" style="15" customWidth="1"/>
    <col min="9963" max="9963" width="11.25" style="15" customWidth="1"/>
    <col min="9964" max="9966" width="10.625" style="15" customWidth="1"/>
    <col min="9967" max="10214" width="9" style="15"/>
    <col min="10215" max="10215" width="11.25" style="15" customWidth="1"/>
    <col min="10216" max="10218" width="10.625" style="15" customWidth="1"/>
    <col min="10219" max="10219" width="11.25" style="15" customWidth="1"/>
    <col min="10220" max="10222" width="10.625" style="15" customWidth="1"/>
    <col min="10223" max="10470" width="9" style="15"/>
    <col min="10471" max="10471" width="11.25" style="15" customWidth="1"/>
    <col min="10472" max="10474" width="10.625" style="15" customWidth="1"/>
    <col min="10475" max="10475" width="11.25" style="15" customWidth="1"/>
    <col min="10476" max="10478" width="10.625" style="15" customWidth="1"/>
    <col min="10479" max="10726" width="9" style="15"/>
    <col min="10727" max="10727" width="11.25" style="15" customWidth="1"/>
    <col min="10728" max="10730" width="10.625" style="15" customWidth="1"/>
    <col min="10731" max="10731" width="11.25" style="15" customWidth="1"/>
    <col min="10732" max="10734" width="10.625" style="15" customWidth="1"/>
    <col min="10735" max="10982" width="9" style="15"/>
    <col min="10983" max="10983" width="11.25" style="15" customWidth="1"/>
    <col min="10984" max="10986" width="10.625" style="15" customWidth="1"/>
    <col min="10987" max="10987" width="11.25" style="15" customWidth="1"/>
    <col min="10988" max="10990" width="10.625" style="15" customWidth="1"/>
    <col min="10991" max="11238" width="9" style="15"/>
    <col min="11239" max="11239" width="11.25" style="15" customWidth="1"/>
    <col min="11240" max="11242" width="10.625" style="15" customWidth="1"/>
    <col min="11243" max="11243" width="11.25" style="15" customWidth="1"/>
    <col min="11244" max="11246" width="10.625" style="15" customWidth="1"/>
    <col min="11247" max="11494" width="9" style="15"/>
    <col min="11495" max="11495" width="11.25" style="15" customWidth="1"/>
    <col min="11496" max="11498" width="10.625" style="15" customWidth="1"/>
    <col min="11499" max="11499" width="11.25" style="15" customWidth="1"/>
    <col min="11500" max="11502" width="10.625" style="15" customWidth="1"/>
    <col min="11503" max="11750" width="9" style="15"/>
    <col min="11751" max="11751" width="11.25" style="15" customWidth="1"/>
    <col min="11752" max="11754" width="10.625" style="15" customWidth="1"/>
    <col min="11755" max="11755" width="11.25" style="15" customWidth="1"/>
    <col min="11756" max="11758" width="10.625" style="15" customWidth="1"/>
    <col min="11759" max="12006" width="9" style="15"/>
    <col min="12007" max="12007" width="11.25" style="15" customWidth="1"/>
    <col min="12008" max="12010" width="10.625" style="15" customWidth="1"/>
    <col min="12011" max="12011" width="11.25" style="15" customWidth="1"/>
    <col min="12012" max="12014" width="10.625" style="15" customWidth="1"/>
    <col min="12015" max="12262" width="9" style="15"/>
    <col min="12263" max="12263" width="11.25" style="15" customWidth="1"/>
    <col min="12264" max="12266" width="10.625" style="15" customWidth="1"/>
    <col min="12267" max="12267" width="11.25" style="15" customWidth="1"/>
    <col min="12268" max="12270" width="10.625" style="15" customWidth="1"/>
    <col min="12271" max="12518" width="9" style="15"/>
    <col min="12519" max="12519" width="11.25" style="15" customWidth="1"/>
    <col min="12520" max="12522" width="10.625" style="15" customWidth="1"/>
    <col min="12523" max="12523" width="11.25" style="15" customWidth="1"/>
    <col min="12524" max="12526" width="10.625" style="15" customWidth="1"/>
    <col min="12527" max="12774" width="9" style="15"/>
    <col min="12775" max="12775" width="11.25" style="15" customWidth="1"/>
    <col min="12776" max="12778" width="10.625" style="15" customWidth="1"/>
    <col min="12779" max="12779" width="11.25" style="15" customWidth="1"/>
    <col min="12780" max="12782" width="10.625" style="15" customWidth="1"/>
    <col min="12783" max="13030" width="9" style="15"/>
    <col min="13031" max="13031" width="11.25" style="15" customWidth="1"/>
    <col min="13032" max="13034" width="10.625" style="15" customWidth="1"/>
    <col min="13035" max="13035" width="11.25" style="15" customWidth="1"/>
    <col min="13036" max="13038" width="10.625" style="15" customWidth="1"/>
    <col min="13039" max="13286" width="9" style="15"/>
    <col min="13287" max="13287" width="11.25" style="15" customWidth="1"/>
    <col min="13288" max="13290" width="10.625" style="15" customWidth="1"/>
    <col min="13291" max="13291" width="11.25" style="15" customWidth="1"/>
    <col min="13292" max="13294" width="10.625" style="15" customWidth="1"/>
    <col min="13295" max="13542" width="9" style="15"/>
    <col min="13543" max="13543" width="11.25" style="15" customWidth="1"/>
    <col min="13544" max="13546" width="10.625" style="15" customWidth="1"/>
    <col min="13547" max="13547" width="11.25" style="15" customWidth="1"/>
    <col min="13548" max="13550" width="10.625" style="15" customWidth="1"/>
    <col min="13551" max="13798" width="9" style="15"/>
    <col min="13799" max="13799" width="11.25" style="15" customWidth="1"/>
    <col min="13800" max="13802" width="10.625" style="15" customWidth="1"/>
    <col min="13803" max="13803" width="11.25" style="15" customWidth="1"/>
    <col min="13804" max="13806" width="10.625" style="15" customWidth="1"/>
    <col min="13807" max="14054" width="9" style="15"/>
    <col min="14055" max="14055" width="11.25" style="15" customWidth="1"/>
    <col min="14056" max="14058" width="10.625" style="15" customWidth="1"/>
    <col min="14059" max="14059" width="11.25" style="15" customWidth="1"/>
    <col min="14060" max="14062" width="10.625" style="15" customWidth="1"/>
    <col min="14063" max="14310" width="9" style="15"/>
    <col min="14311" max="14311" width="11.25" style="15" customWidth="1"/>
    <col min="14312" max="14314" width="10.625" style="15" customWidth="1"/>
    <col min="14315" max="14315" width="11.25" style="15" customWidth="1"/>
    <col min="14316" max="14318" width="10.625" style="15" customWidth="1"/>
    <col min="14319" max="14566" width="9" style="15"/>
    <col min="14567" max="14567" width="11.25" style="15" customWidth="1"/>
    <col min="14568" max="14570" width="10.625" style="15" customWidth="1"/>
    <col min="14571" max="14571" width="11.25" style="15" customWidth="1"/>
    <col min="14572" max="14574" width="10.625" style="15" customWidth="1"/>
    <col min="14575" max="14822" width="9" style="15"/>
    <col min="14823" max="14823" width="11.25" style="15" customWidth="1"/>
    <col min="14824" max="14826" width="10.625" style="15" customWidth="1"/>
    <col min="14827" max="14827" width="11.25" style="15" customWidth="1"/>
    <col min="14828" max="14830" width="10.625" style="15" customWidth="1"/>
    <col min="14831" max="15078" width="9" style="15"/>
    <col min="15079" max="15079" width="11.25" style="15" customWidth="1"/>
    <col min="15080" max="15082" width="10.625" style="15" customWidth="1"/>
    <col min="15083" max="15083" width="11.25" style="15" customWidth="1"/>
    <col min="15084" max="15086" width="10.625" style="15" customWidth="1"/>
    <col min="15087" max="15334" width="9" style="15"/>
    <col min="15335" max="15335" width="11.25" style="15" customWidth="1"/>
    <col min="15336" max="15338" width="10.625" style="15" customWidth="1"/>
    <col min="15339" max="15339" width="11.25" style="15" customWidth="1"/>
    <col min="15340" max="15342" width="10.625" style="15" customWidth="1"/>
    <col min="15343" max="15590" width="9" style="15"/>
    <col min="15591" max="15591" width="11.25" style="15" customWidth="1"/>
    <col min="15592" max="15594" width="10.625" style="15" customWidth="1"/>
    <col min="15595" max="15595" width="11.25" style="15" customWidth="1"/>
    <col min="15596" max="15598" width="10.625" style="15" customWidth="1"/>
    <col min="15599" max="15846" width="9" style="15"/>
    <col min="15847" max="15847" width="11.25" style="15" customWidth="1"/>
    <col min="15848" max="15850" width="10.625" style="15" customWidth="1"/>
    <col min="15851" max="15851" width="11.25" style="15" customWidth="1"/>
    <col min="15852" max="15854" width="10.625" style="15" customWidth="1"/>
    <col min="15855" max="16102" width="9" style="15"/>
    <col min="16103" max="16103" width="11.25" style="15" customWidth="1"/>
    <col min="16104" max="16106" width="10.625" style="15" customWidth="1"/>
    <col min="16107" max="16107" width="11.25" style="15" customWidth="1"/>
    <col min="16108" max="16110" width="10.625" style="15" customWidth="1"/>
    <col min="16111" max="16384" width="9" style="15"/>
  </cols>
  <sheetData>
    <row r="1" spans="1:7" ht="18.75" x14ac:dyDescent="0.15">
      <c r="A1" s="59" t="s">
        <v>195</v>
      </c>
      <c r="B1" s="60"/>
      <c r="C1" s="60"/>
      <c r="D1" s="60"/>
      <c r="E1" s="60"/>
      <c r="F1" s="60"/>
      <c r="G1" s="60"/>
    </row>
    <row r="2" spans="1:7" x14ac:dyDescent="0.15">
      <c r="A2" s="16"/>
    </row>
    <row r="3" spans="1:7" ht="17.25" x14ac:dyDescent="0.15">
      <c r="A3" s="67" t="s">
        <v>303</v>
      </c>
    </row>
    <row r="4" spans="1:7" ht="17.25" x14ac:dyDescent="0.15">
      <c r="A4" s="67"/>
    </row>
    <row r="5" spans="1:7" s="123" customFormat="1" ht="14.25" thickBot="1" x14ac:dyDescent="0.2">
      <c r="G5" s="124" t="s">
        <v>202</v>
      </c>
    </row>
    <row r="6" spans="1:7" s="123" customFormat="1" x14ac:dyDescent="0.15">
      <c r="A6" s="134"/>
      <c r="B6" s="132"/>
      <c r="C6" s="133" t="s">
        <v>200</v>
      </c>
      <c r="D6" s="133" t="s">
        <v>201</v>
      </c>
      <c r="E6" s="133" t="s">
        <v>205</v>
      </c>
      <c r="F6" s="133" t="s">
        <v>207</v>
      </c>
      <c r="G6" s="133" t="s">
        <v>329</v>
      </c>
    </row>
    <row r="7" spans="1:7" s="123" customFormat="1" x14ac:dyDescent="0.15">
      <c r="A7" s="127"/>
      <c r="B7" s="130"/>
      <c r="C7" s="128" t="s">
        <v>206</v>
      </c>
      <c r="D7" s="128" t="s">
        <v>181</v>
      </c>
      <c r="E7" s="128" t="s">
        <v>182</v>
      </c>
      <c r="F7" s="128" t="s">
        <v>183</v>
      </c>
      <c r="G7" s="128" t="s">
        <v>184</v>
      </c>
    </row>
    <row r="8" spans="1:7" s="123" customFormat="1" x14ac:dyDescent="0.15">
      <c r="A8" s="141" t="s">
        <v>197</v>
      </c>
      <c r="B8" s="131" t="s">
        <v>198</v>
      </c>
      <c r="C8" s="123">
        <v>2.2999999999999998</v>
      </c>
      <c r="D8" s="123">
        <v>-0.2</v>
      </c>
      <c r="E8" s="123">
        <v>-1.1000000000000001</v>
      </c>
      <c r="F8" s="123">
        <v>-4.7</v>
      </c>
      <c r="G8" s="123">
        <v>0.6</v>
      </c>
    </row>
    <row r="9" spans="1:7" s="123" customFormat="1" x14ac:dyDescent="0.15">
      <c r="A9" s="129"/>
      <c r="B9" s="139" t="s">
        <v>199</v>
      </c>
      <c r="C9" s="140">
        <v>2</v>
      </c>
      <c r="D9" s="140">
        <v>-0.7</v>
      </c>
      <c r="E9" s="140">
        <v>-1.9</v>
      </c>
      <c r="F9" s="140">
        <v>-6.1</v>
      </c>
      <c r="G9" s="140">
        <v>0.1</v>
      </c>
    </row>
    <row r="10" spans="1:7" s="123" customFormat="1" x14ac:dyDescent="0.15">
      <c r="A10" s="141" t="s">
        <v>203</v>
      </c>
      <c r="B10" s="131" t="s">
        <v>198</v>
      </c>
      <c r="C10" s="248">
        <v>0.72259559750316171</v>
      </c>
      <c r="D10" s="248">
        <v>0.36259450103544033</v>
      </c>
      <c r="E10" s="248">
        <v>-2.1315137426740738</v>
      </c>
      <c r="F10" s="248">
        <v>-3.3814215689121907</v>
      </c>
      <c r="G10" s="248">
        <v>1.7762865903667713</v>
      </c>
    </row>
    <row r="11" spans="1:7" s="123" customFormat="1" x14ac:dyDescent="0.15">
      <c r="A11" s="129"/>
      <c r="B11" s="139" t="s">
        <v>199</v>
      </c>
      <c r="C11" s="249">
        <v>0.57302215493530984</v>
      </c>
      <c r="D11" s="249">
        <v>0.2862510659517925</v>
      </c>
      <c r="E11" s="249">
        <v>-2.7034568758098838</v>
      </c>
      <c r="F11" s="249">
        <v>-4.4539927913056161</v>
      </c>
      <c r="G11" s="249">
        <v>2.2195060858881011</v>
      </c>
    </row>
    <row r="12" spans="1:7" s="123" customFormat="1" x14ac:dyDescent="0.15">
      <c r="A12" s="141" t="s">
        <v>204</v>
      </c>
      <c r="B12" s="131" t="s">
        <v>198</v>
      </c>
      <c r="C12" s="248">
        <v>2</v>
      </c>
      <c r="D12" s="248">
        <v>0.2</v>
      </c>
      <c r="E12" s="248">
        <v>0</v>
      </c>
      <c r="F12" s="248">
        <v>-3.5</v>
      </c>
      <c r="G12" s="248">
        <v>2.4</v>
      </c>
    </row>
    <row r="13" spans="1:7" s="123" customFormat="1" x14ac:dyDescent="0.15">
      <c r="A13" s="129"/>
      <c r="B13" s="139" t="s">
        <v>199</v>
      </c>
      <c r="C13" s="140">
        <v>1.8</v>
      </c>
      <c r="D13" s="140">
        <v>0.2</v>
      </c>
      <c r="E13" s="140">
        <v>-0.8</v>
      </c>
      <c r="F13" s="140">
        <v>-4.0999999999999996</v>
      </c>
      <c r="G13" s="140">
        <v>2.5</v>
      </c>
    </row>
    <row r="14" spans="1:7" s="123" customFormat="1" x14ac:dyDescent="0.15"/>
    <row r="15" spans="1:7" s="123" customFormat="1" x14ac:dyDescent="0.15"/>
    <row r="17" spans="1:1" x14ac:dyDescent="0.15">
      <c r="A17" s="45" t="s">
        <v>138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11.625" style="15" customWidth="1"/>
    <col min="2" max="2" width="11.125" style="15" bestFit="1" customWidth="1"/>
    <col min="3" max="3" width="14" style="15" customWidth="1"/>
    <col min="4" max="4" width="11.25" style="15" customWidth="1"/>
    <col min="5" max="5" width="12.375" style="15" customWidth="1"/>
    <col min="6" max="6" width="15.5" style="15" bestFit="1" customWidth="1"/>
    <col min="7" max="7" width="13.5" style="15" customWidth="1"/>
    <col min="8" max="227" width="9" style="15"/>
    <col min="228" max="228" width="11.25" style="15" customWidth="1"/>
    <col min="229" max="231" width="10.625" style="15" customWidth="1"/>
    <col min="232" max="232" width="11.25" style="15" customWidth="1"/>
    <col min="233" max="235" width="10.625" style="15" customWidth="1"/>
    <col min="236" max="483" width="9" style="15"/>
    <col min="484" max="484" width="11.25" style="15" customWidth="1"/>
    <col min="485" max="487" width="10.625" style="15" customWidth="1"/>
    <col min="488" max="488" width="11.25" style="15" customWidth="1"/>
    <col min="489" max="491" width="10.625" style="15" customWidth="1"/>
    <col min="492" max="739" width="9" style="15"/>
    <col min="740" max="740" width="11.25" style="15" customWidth="1"/>
    <col min="741" max="743" width="10.625" style="15" customWidth="1"/>
    <col min="744" max="744" width="11.25" style="15" customWidth="1"/>
    <col min="745" max="747" width="10.625" style="15" customWidth="1"/>
    <col min="748" max="995" width="9" style="15"/>
    <col min="996" max="996" width="11.25" style="15" customWidth="1"/>
    <col min="997" max="999" width="10.625" style="15" customWidth="1"/>
    <col min="1000" max="1000" width="11.25" style="15" customWidth="1"/>
    <col min="1001" max="1003" width="10.625" style="15" customWidth="1"/>
    <col min="1004" max="1251" width="9" style="15"/>
    <col min="1252" max="1252" width="11.25" style="15" customWidth="1"/>
    <col min="1253" max="1255" width="10.625" style="15" customWidth="1"/>
    <col min="1256" max="1256" width="11.25" style="15" customWidth="1"/>
    <col min="1257" max="1259" width="10.625" style="15" customWidth="1"/>
    <col min="1260" max="1507" width="9" style="15"/>
    <col min="1508" max="1508" width="11.25" style="15" customWidth="1"/>
    <col min="1509" max="1511" width="10.625" style="15" customWidth="1"/>
    <col min="1512" max="1512" width="11.25" style="15" customWidth="1"/>
    <col min="1513" max="1515" width="10.625" style="15" customWidth="1"/>
    <col min="1516" max="1763" width="9" style="15"/>
    <col min="1764" max="1764" width="11.25" style="15" customWidth="1"/>
    <col min="1765" max="1767" width="10.625" style="15" customWidth="1"/>
    <col min="1768" max="1768" width="11.25" style="15" customWidth="1"/>
    <col min="1769" max="1771" width="10.625" style="15" customWidth="1"/>
    <col min="1772" max="2019" width="9" style="15"/>
    <col min="2020" max="2020" width="11.25" style="15" customWidth="1"/>
    <col min="2021" max="2023" width="10.625" style="15" customWidth="1"/>
    <col min="2024" max="2024" width="11.25" style="15" customWidth="1"/>
    <col min="2025" max="2027" width="10.625" style="15" customWidth="1"/>
    <col min="2028" max="2275" width="9" style="15"/>
    <col min="2276" max="2276" width="11.25" style="15" customWidth="1"/>
    <col min="2277" max="2279" width="10.625" style="15" customWidth="1"/>
    <col min="2280" max="2280" width="11.25" style="15" customWidth="1"/>
    <col min="2281" max="2283" width="10.625" style="15" customWidth="1"/>
    <col min="2284" max="2531" width="9" style="15"/>
    <col min="2532" max="2532" width="11.25" style="15" customWidth="1"/>
    <col min="2533" max="2535" width="10.625" style="15" customWidth="1"/>
    <col min="2536" max="2536" width="11.25" style="15" customWidth="1"/>
    <col min="2537" max="2539" width="10.625" style="15" customWidth="1"/>
    <col min="2540" max="2787" width="9" style="15"/>
    <col min="2788" max="2788" width="11.25" style="15" customWidth="1"/>
    <col min="2789" max="2791" width="10.625" style="15" customWidth="1"/>
    <col min="2792" max="2792" width="11.25" style="15" customWidth="1"/>
    <col min="2793" max="2795" width="10.625" style="15" customWidth="1"/>
    <col min="2796" max="3043" width="9" style="15"/>
    <col min="3044" max="3044" width="11.25" style="15" customWidth="1"/>
    <col min="3045" max="3047" width="10.625" style="15" customWidth="1"/>
    <col min="3048" max="3048" width="11.25" style="15" customWidth="1"/>
    <col min="3049" max="3051" width="10.625" style="15" customWidth="1"/>
    <col min="3052" max="3299" width="9" style="15"/>
    <col min="3300" max="3300" width="11.25" style="15" customWidth="1"/>
    <col min="3301" max="3303" width="10.625" style="15" customWidth="1"/>
    <col min="3304" max="3304" width="11.25" style="15" customWidth="1"/>
    <col min="3305" max="3307" width="10.625" style="15" customWidth="1"/>
    <col min="3308" max="3555" width="9" style="15"/>
    <col min="3556" max="3556" width="11.25" style="15" customWidth="1"/>
    <col min="3557" max="3559" width="10.625" style="15" customWidth="1"/>
    <col min="3560" max="3560" width="11.25" style="15" customWidth="1"/>
    <col min="3561" max="3563" width="10.625" style="15" customWidth="1"/>
    <col min="3564" max="3811" width="9" style="15"/>
    <col min="3812" max="3812" width="11.25" style="15" customWidth="1"/>
    <col min="3813" max="3815" width="10.625" style="15" customWidth="1"/>
    <col min="3816" max="3816" width="11.25" style="15" customWidth="1"/>
    <col min="3817" max="3819" width="10.625" style="15" customWidth="1"/>
    <col min="3820" max="4067" width="9" style="15"/>
    <col min="4068" max="4068" width="11.25" style="15" customWidth="1"/>
    <col min="4069" max="4071" width="10.625" style="15" customWidth="1"/>
    <col min="4072" max="4072" width="11.25" style="15" customWidth="1"/>
    <col min="4073" max="4075" width="10.625" style="15" customWidth="1"/>
    <col min="4076" max="4323" width="9" style="15"/>
    <col min="4324" max="4324" width="11.25" style="15" customWidth="1"/>
    <col min="4325" max="4327" width="10.625" style="15" customWidth="1"/>
    <col min="4328" max="4328" width="11.25" style="15" customWidth="1"/>
    <col min="4329" max="4331" width="10.625" style="15" customWidth="1"/>
    <col min="4332" max="4579" width="9" style="15"/>
    <col min="4580" max="4580" width="11.25" style="15" customWidth="1"/>
    <col min="4581" max="4583" width="10.625" style="15" customWidth="1"/>
    <col min="4584" max="4584" width="11.25" style="15" customWidth="1"/>
    <col min="4585" max="4587" width="10.625" style="15" customWidth="1"/>
    <col min="4588" max="4835" width="9" style="15"/>
    <col min="4836" max="4836" width="11.25" style="15" customWidth="1"/>
    <col min="4837" max="4839" width="10.625" style="15" customWidth="1"/>
    <col min="4840" max="4840" width="11.25" style="15" customWidth="1"/>
    <col min="4841" max="4843" width="10.625" style="15" customWidth="1"/>
    <col min="4844" max="5091" width="9" style="15"/>
    <col min="5092" max="5092" width="11.25" style="15" customWidth="1"/>
    <col min="5093" max="5095" width="10.625" style="15" customWidth="1"/>
    <col min="5096" max="5096" width="11.25" style="15" customWidth="1"/>
    <col min="5097" max="5099" width="10.625" style="15" customWidth="1"/>
    <col min="5100" max="5347" width="9" style="15"/>
    <col min="5348" max="5348" width="11.25" style="15" customWidth="1"/>
    <col min="5349" max="5351" width="10.625" style="15" customWidth="1"/>
    <col min="5352" max="5352" width="11.25" style="15" customWidth="1"/>
    <col min="5353" max="5355" width="10.625" style="15" customWidth="1"/>
    <col min="5356" max="5603" width="9" style="15"/>
    <col min="5604" max="5604" width="11.25" style="15" customWidth="1"/>
    <col min="5605" max="5607" width="10.625" style="15" customWidth="1"/>
    <col min="5608" max="5608" width="11.25" style="15" customWidth="1"/>
    <col min="5609" max="5611" width="10.625" style="15" customWidth="1"/>
    <col min="5612" max="5859" width="9" style="15"/>
    <col min="5860" max="5860" width="11.25" style="15" customWidth="1"/>
    <col min="5861" max="5863" width="10.625" style="15" customWidth="1"/>
    <col min="5864" max="5864" width="11.25" style="15" customWidth="1"/>
    <col min="5865" max="5867" width="10.625" style="15" customWidth="1"/>
    <col min="5868" max="6115" width="9" style="15"/>
    <col min="6116" max="6116" width="11.25" style="15" customWidth="1"/>
    <col min="6117" max="6119" width="10.625" style="15" customWidth="1"/>
    <col min="6120" max="6120" width="11.25" style="15" customWidth="1"/>
    <col min="6121" max="6123" width="10.625" style="15" customWidth="1"/>
    <col min="6124" max="6371" width="9" style="15"/>
    <col min="6372" max="6372" width="11.25" style="15" customWidth="1"/>
    <col min="6373" max="6375" width="10.625" style="15" customWidth="1"/>
    <col min="6376" max="6376" width="11.25" style="15" customWidth="1"/>
    <col min="6377" max="6379" width="10.625" style="15" customWidth="1"/>
    <col min="6380" max="6627" width="9" style="15"/>
    <col min="6628" max="6628" width="11.25" style="15" customWidth="1"/>
    <col min="6629" max="6631" width="10.625" style="15" customWidth="1"/>
    <col min="6632" max="6632" width="11.25" style="15" customWidth="1"/>
    <col min="6633" max="6635" width="10.625" style="15" customWidth="1"/>
    <col min="6636" max="6883" width="9" style="15"/>
    <col min="6884" max="6884" width="11.25" style="15" customWidth="1"/>
    <col min="6885" max="6887" width="10.625" style="15" customWidth="1"/>
    <col min="6888" max="6888" width="11.25" style="15" customWidth="1"/>
    <col min="6889" max="6891" width="10.625" style="15" customWidth="1"/>
    <col min="6892" max="7139" width="9" style="15"/>
    <col min="7140" max="7140" width="11.25" style="15" customWidth="1"/>
    <col min="7141" max="7143" width="10.625" style="15" customWidth="1"/>
    <col min="7144" max="7144" width="11.25" style="15" customWidth="1"/>
    <col min="7145" max="7147" width="10.625" style="15" customWidth="1"/>
    <col min="7148" max="7395" width="9" style="15"/>
    <col min="7396" max="7396" width="11.25" style="15" customWidth="1"/>
    <col min="7397" max="7399" width="10.625" style="15" customWidth="1"/>
    <col min="7400" max="7400" width="11.25" style="15" customWidth="1"/>
    <col min="7401" max="7403" width="10.625" style="15" customWidth="1"/>
    <col min="7404" max="7651" width="9" style="15"/>
    <col min="7652" max="7652" width="11.25" style="15" customWidth="1"/>
    <col min="7653" max="7655" width="10.625" style="15" customWidth="1"/>
    <col min="7656" max="7656" width="11.25" style="15" customWidth="1"/>
    <col min="7657" max="7659" width="10.625" style="15" customWidth="1"/>
    <col min="7660" max="7907" width="9" style="15"/>
    <col min="7908" max="7908" width="11.25" style="15" customWidth="1"/>
    <col min="7909" max="7911" width="10.625" style="15" customWidth="1"/>
    <col min="7912" max="7912" width="11.25" style="15" customWidth="1"/>
    <col min="7913" max="7915" width="10.625" style="15" customWidth="1"/>
    <col min="7916" max="8163" width="9" style="15"/>
    <col min="8164" max="8164" width="11.25" style="15" customWidth="1"/>
    <col min="8165" max="8167" width="10.625" style="15" customWidth="1"/>
    <col min="8168" max="8168" width="11.25" style="15" customWidth="1"/>
    <col min="8169" max="8171" width="10.625" style="15" customWidth="1"/>
    <col min="8172" max="8419" width="9" style="15"/>
    <col min="8420" max="8420" width="11.25" style="15" customWidth="1"/>
    <col min="8421" max="8423" width="10.625" style="15" customWidth="1"/>
    <col min="8424" max="8424" width="11.25" style="15" customWidth="1"/>
    <col min="8425" max="8427" width="10.625" style="15" customWidth="1"/>
    <col min="8428" max="8675" width="9" style="15"/>
    <col min="8676" max="8676" width="11.25" style="15" customWidth="1"/>
    <col min="8677" max="8679" width="10.625" style="15" customWidth="1"/>
    <col min="8680" max="8680" width="11.25" style="15" customWidth="1"/>
    <col min="8681" max="8683" width="10.625" style="15" customWidth="1"/>
    <col min="8684" max="8931" width="9" style="15"/>
    <col min="8932" max="8932" width="11.25" style="15" customWidth="1"/>
    <col min="8933" max="8935" width="10.625" style="15" customWidth="1"/>
    <col min="8936" max="8936" width="11.25" style="15" customWidth="1"/>
    <col min="8937" max="8939" width="10.625" style="15" customWidth="1"/>
    <col min="8940" max="9187" width="9" style="15"/>
    <col min="9188" max="9188" width="11.25" style="15" customWidth="1"/>
    <col min="9189" max="9191" width="10.625" style="15" customWidth="1"/>
    <col min="9192" max="9192" width="11.25" style="15" customWidth="1"/>
    <col min="9193" max="9195" width="10.625" style="15" customWidth="1"/>
    <col min="9196" max="9443" width="9" style="15"/>
    <col min="9444" max="9444" width="11.25" style="15" customWidth="1"/>
    <col min="9445" max="9447" width="10.625" style="15" customWidth="1"/>
    <col min="9448" max="9448" width="11.25" style="15" customWidth="1"/>
    <col min="9449" max="9451" width="10.625" style="15" customWidth="1"/>
    <col min="9452" max="9699" width="9" style="15"/>
    <col min="9700" max="9700" width="11.25" style="15" customWidth="1"/>
    <col min="9701" max="9703" width="10.625" style="15" customWidth="1"/>
    <col min="9704" max="9704" width="11.25" style="15" customWidth="1"/>
    <col min="9705" max="9707" width="10.625" style="15" customWidth="1"/>
    <col min="9708" max="9955" width="9" style="15"/>
    <col min="9956" max="9956" width="11.25" style="15" customWidth="1"/>
    <col min="9957" max="9959" width="10.625" style="15" customWidth="1"/>
    <col min="9960" max="9960" width="11.25" style="15" customWidth="1"/>
    <col min="9961" max="9963" width="10.625" style="15" customWidth="1"/>
    <col min="9964" max="10211" width="9" style="15"/>
    <col min="10212" max="10212" width="11.25" style="15" customWidth="1"/>
    <col min="10213" max="10215" width="10.625" style="15" customWidth="1"/>
    <col min="10216" max="10216" width="11.25" style="15" customWidth="1"/>
    <col min="10217" max="10219" width="10.625" style="15" customWidth="1"/>
    <col min="10220" max="10467" width="9" style="15"/>
    <col min="10468" max="10468" width="11.25" style="15" customWidth="1"/>
    <col min="10469" max="10471" width="10.625" style="15" customWidth="1"/>
    <col min="10472" max="10472" width="11.25" style="15" customWidth="1"/>
    <col min="10473" max="10475" width="10.625" style="15" customWidth="1"/>
    <col min="10476" max="10723" width="9" style="15"/>
    <col min="10724" max="10724" width="11.25" style="15" customWidth="1"/>
    <col min="10725" max="10727" width="10.625" style="15" customWidth="1"/>
    <col min="10728" max="10728" width="11.25" style="15" customWidth="1"/>
    <col min="10729" max="10731" width="10.625" style="15" customWidth="1"/>
    <col min="10732" max="10979" width="9" style="15"/>
    <col min="10980" max="10980" width="11.25" style="15" customWidth="1"/>
    <col min="10981" max="10983" width="10.625" style="15" customWidth="1"/>
    <col min="10984" max="10984" width="11.25" style="15" customWidth="1"/>
    <col min="10985" max="10987" width="10.625" style="15" customWidth="1"/>
    <col min="10988" max="11235" width="9" style="15"/>
    <col min="11236" max="11236" width="11.25" style="15" customWidth="1"/>
    <col min="11237" max="11239" width="10.625" style="15" customWidth="1"/>
    <col min="11240" max="11240" width="11.25" style="15" customWidth="1"/>
    <col min="11241" max="11243" width="10.625" style="15" customWidth="1"/>
    <col min="11244" max="11491" width="9" style="15"/>
    <col min="11492" max="11492" width="11.25" style="15" customWidth="1"/>
    <col min="11493" max="11495" width="10.625" style="15" customWidth="1"/>
    <col min="11496" max="11496" width="11.25" style="15" customWidth="1"/>
    <col min="11497" max="11499" width="10.625" style="15" customWidth="1"/>
    <col min="11500" max="11747" width="9" style="15"/>
    <col min="11748" max="11748" width="11.25" style="15" customWidth="1"/>
    <col min="11749" max="11751" width="10.625" style="15" customWidth="1"/>
    <col min="11752" max="11752" width="11.25" style="15" customWidth="1"/>
    <col min="11753" max="11755" width="10.625" style="15" customWidth="1"/>
    <col min="11756" max="12003" width="9" style="15"/>
    <col min="12004" max="12004" width="11.25" style="15" customWidth="1"/>
    <col min="12005" max="12007" width="10.625" style="15" customWidth="1"/>
    <col min="12008" max="12008" width="11.25" style="15" customWidth="1"/>
    <col min="12009" max="12011" width="10.625" style="15" customWidth="1"/>
    <col min="12012" max="12259" width="9" style="15"/>
    <col min="12260" max="12260" width="11.25" style="15" customWidth="1"/>
    <col min="12261" max="12263" width="10.625" style="15" customWidth="1"/>
    <col min="12264" max="12264" width="11.25" style="15" customWidth="1"/>
    <col min="12265" max="12267" width="10.625" style="15" customWidth="1"/>
    <col min="12268" max="12515" width="9" style="15"/>
    <col min="12516" max="12516" width="11.25" style="15" customWidth="1"/>
    <col min="12517" max="12519" width="10.625" style="15" customWidth="1"/>
    <col min="12520" max="12520" width="11.25" style="15" customWidth="1"/>
    <col min="12521" max="12523" width="10.625" style="15" customWidth="1"/>
    <col min="12524" max="12771" width="9" style="15"/>
    <col min="12772" max="12772" width="11.25" style="15" customWidth="1"/>
    <col min="12773" max="12775" width="10.625" style="15" customWidth="1"/>
    <col min="12776" max="12776" width="11.25" style="15" customWidth="1"/>
    <col min="12777" max="12779" width="10.625" style="15" customWidth="1"/>
    <col min="12780" max="13027" width="9" style="15"/>
    <col min="13028" max="13028" width="11.25" style="15" customWidth="1"/>
    <col min="13029" max="13031" width="10.625" style="15" customWidth="1"/>
    <col min="13032" max="13032" width="11.25" style="15" customWidth="1"/>
    <col min="13033" max="13035" width="10.625" style="15" customWidth="1"/>
    <col min="13036" max="13283" width="9" style="15"/>
    <col min="13284" max="13284" width="11.25" style="15" customWidth="1"/>
    <col min="13285" max="13287" width="10.625" style="15" customWidth="1"/>
    <col min="13288" max="13288" width="11.25" style="15" customWidth="1"/>
    <col min="13289" max="13291" width="10.625" style="15" customWidth="1"/>
    <col min="13292" max="13539" width="9" style="15"/>
    <col min="13540" max="13540" width="11.25" style="15" customWidth="1"/>
    <col min="13541" max="13543" width="10.625" style="15" customWidth="1"/>
    <col min="13544" max="13544" width="11.25" style="15" customWidth="1"/>
    <col min="13545" max="13547" width="10.625" style="15" customWidth="1"/>
    <col min="13548" max="13795" width="9" style="15"/>
    <col min="13796" max="13796" width="11.25" style="15" customWidth="1"/>
    <col min="13797" max="13799" width="10.625" style="15" customWidth="1"/>
    <col min="13800" max="13800" width="11.25" style="15" customWidth="1"/>
    <col min="13801" max="13803" width="10.625" style="15" customWidth="1"/>
    <col min="13804" max="14051" width="9" style="15"/>
    <col min="14052" max="14052" width="11.25" style="15" customWidth="1"/>
    <col min="14053" max="14055" width="10.625" style="15" customWidth="1"/>
    <col min="14056" max="14056" width="11.25" style="15" customWidth="1"/>
    <col min="14057" max="14059" width="10.625" style="15" customWidth="1"/>
    <col min="14060" max="14307" width="9" style="15"/>
    <col min="14308" max="14308" width="11.25" style="15" customWidth="1"/>
    <col min="14309" max="14311" width="10.625" style="15" customWidth="1"/>
    <col min="14312" max="14312" width="11.25" style="15" customWidth="1"/>
    <col min="14313" max="14315" width="10.625" style="15" customWidth="1"/>
    <col min="14316" max="14563" width="9" style="15"/>
    <col min="14564" max="14564" width="11.25" style="15" customWidth="1"/>
    <col min="14565" max="14567" width="10.625" style="15" customWidth="1"/>
    <col min="14568" max="14568" width="11.25" style="15" customWidth="1"/>
    <col min="14569" max="14571" width="10.625" style="15" customWidth="1"/>
    <col min="14572" max="14819" width="9" style="15"/>
    <col min="14820" max="14820" width="11.25" style="15" customWidth="1"/>
    <col min="14821" max="14823" width="10.625" style="15" customWidth="1"/>
    <col min="14824" max="14824" width="11.25" style="15" customWidth="1"/>
    <col min="14825" max="14827" width="10.625" style="15" customWidth="1"/>
    <col min="14828" max="15075" width="9" style="15"/>
    <col min="15076" max="15076" width="11.25" style="15" customWidth="1"/>
    <col min="15077" max="15079" width="10.625" style="15" customWidth="1"/>
    <col min="15080" max="15080" width="11.25" style="15" customWidth="1"/>
    <col min="15081" max="15083" width="10.625" style="15" customWidth="1"/>
    <col min="15084" max="15331" width="9" style="15"/>
    <col min="15332" max="15332" width="11.25" style="15" customWidth="1"/>
    <col min="15333" max="15335" width="10.625" style="15" customWidth="1"/>
    <col min="15336" max="15336" width="11.25" style="15" customWidth="1"/>
    <col min="15337" max="15339" width="10.625" style="15" customWidth="1"/>
    <col min="15340" max="15587" width="9" style="15"/>
    <col min="15588" max="15588" width="11.25" style="15" customWidth="1"/>
    <col min="15589" max="15591" width="10.625" style="15" customWidth="1"/>
    <col min="15592" max="15592" width="11.25" style="15" customWidth="1"/>
    <col min="15593" max="15595" width="10.625" style="15" customWidth="1"/>
    <col min="15596" max="15843" width="9" style="15"/>
    <col min="15844" max="15844" width="11.25" style="15" customWidth="1"/>
    <col min="15845" max="15847" width="10.625" style="15" customWidth="1"/>
    <col min="15848" max="15848" width="11.25" style="15" customWidth="1"/>
    <col min="15849" max="15851" width="10.625" style="15" customWidth="1"/>
    <col min="15852" max="16099" width="9" style="15"/>
    <col min="16100" max="16100" width="11.25" style="15" customWidth="1"/>
    <col min="16101" max="16103" width="10.625" style="15" customWidth="1"/>
    <col min="16104" max="16104" width="11.25" style="15" customWidth="1"/>
    <col min="16105" max="16107" width="10.625" style="15" customWidth="1"/>
    <col min="16108" max="16384" width="9" style="15"/>
  </cols>
  <sheetData>
    <row r="1" spans="1:6" ht="18.75" x14ac:dyDescent="0.15">
      <c r="A1" s="59" t="s">
        <v>195</v>
      </c>
      <c r="B1" s="60"/>
      <c r="C1" s="60"/>
      <c r="D1" s="60"/>
      <c r="E1" s="60"/>
      <c r="F1" s="60"/>
    </row>
    <row r="2" spans="1:6" x14ac:dyDescent="0.15">
      <c r="A2" s="16"/>
    </row>
    <row r="3" spans="1:6" ht="17.25" x14ac:dyDescent="0.15">
      <c r="A3" s="67" t="s">
        <v>228</v>
      </c>
    </row>
    <row r="4" spans="1:6" ht="18" thickBot="1" x14ac:dyDescent="0.2">
      <c r="A4" s="67"/>
      <c r="F4" s="111" t="s">
        <v>292</v>
      </c>
    </row>
    <row r="5" spans="1:6" x14ac:dyDescent="0.15">
      <c r="A5" s="134"/>
      <c r="B5" s="142" t="s">
        <v>63</v>
      </c>
      <c r="C5" s="133" t="s">
        <v>229</v>
      </c>
      <c r="D5" s="133" t="s">
        <v>45</v>
      </c>
      <c r="E5" s="133" t="s">
        <v>158</v>
      </c>
      <c r="F5" s="133" t="s">
        <v>314</v>
      </c>
    </row>
    <row r="6" spans="1:6" x14ac:dyDescent="0.15">
      <c r="A6" s="127"/>
      <c r="B6" s="143" t="s">
        <v>148</v>
      </c>
      <c r="C6" s="128" t="s">
        <v>128</v>
      </c>
      <c r="D6" s="128" t="s">
        <v>149</v>
      </c>
      <c r="E6" s="128" t="s">
        <v>129</v>
      </c>
      <c r="F6" s="128" t="s">
        <v>105</v>
      </c>
    </row>
    <row r="7" spans="1:6" x14ac:dyDescent="0.15">
      <c r="A7" s="123" t="s">
        <v>230</v>
      </c>
      <c r="B7" s="144">
        <v>99.7</v>
      </c>
      <c r="C7" s="145">
        <v>100</v>
      </c>
      <c r="D7" s="145">
        <v>99.9</v>
      </c>
      <c r="E7" s="145">
        <v>103.1</v>
      </c>
      <c r="F7" s="145">
        <v>107.2</v>
      </c>
    </row>
    <row r="8" spans="1:6" x14ac:dyDescent="0.15">
      <c r="A8" s="123" t="s">
        <v>231</v>
      </c>
      <c r="B8" s="146">
        <v>97.5</v>
      </c>
      <c r="C8" s="145">
        <v>100</v>
      </c>
      <c r="D8" s="145">
        <v>99.7</v>
      </c>
      <c r="E8" s="145">
        <v>104.4</v>
      </c>
      <c r="F8" s="145">
        <v>113.8</v>
      </c>
    </row>
    <row r="9" spans="1:6" x14ac:dyDescent="0.15">
      <c r="A9" s="123" t="s">
        <v>232</v>
      </c>
      <c r="B9" s="146">
        <v>103.4</v>
      </c>
      <c r="C9" s="145">
        <v>100</v>
      </c>
      <c r="D9" s="145">
        <v>102.4</v>
      </c>
      <c r="E9" s="145">
        <v>117.4</v>
      </c>
      <c r="F9" s="145">
        <v>109.9</v>
      </c>
    </row>
    <row r="10" spans="1:6" x14ac:dyDescent="0.15">
      <c r="A10" s="123" t="s">
        <v>233</v>
      </c>
      <c r="B10" s="146">
        <v>100.1</v>
      </c>
      <c r="C10" s="145">
        <v>100</v>
      </c>
      <c r="D10" s="145">
        <v>94.6</v>
      </c>
      <c r="E10" s="145">
        <v>92.8</v>
      </c>
      <c r="F10" s="145">
        <v>95.1</v>
      </c>
    </row>
    <row r="11" spans="1:6" x14ac:dyDescent="0.15">
      <c r="A11" s="125"/>
      <c r="B11" s="123"/>
      <c r="C11" s="123"/>
      <c r="D11" s="123"/>
      <c r="E11" s="123"/>
      <c r="F11" s="123"/>
    </row>
    <row r="13" spans="1:6" x14ac:dyDescent="0.15">
      <c r="A13" s="45" t="s">
        <v>234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10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Normal="100" zoomScaleSheetLayoutView="100" workbookViewId="0"/>
  </sheetViews>
  <sheetFormatPr defaultRowHeight="13.5" x14ac:dyDescent="0.15"/>
  <cols>
    <col min="1" max="1" width="3.875" customWidth="1"/>
    <col min="2" max="2" width="31.25" customWidth="1"/>
    <col min="3" max="4" width="17.875" customWidth="1"/>
    <col min="5" max="5" width="22.25" bestFit="1" customWidth="1"/>
    <col min="6" max="6" width="25" bestFit="1" customWidth="1"/>
  </cols>
  <sheetData>
    <row r="1" spans="1:7" ht="18.75" x14ac:dyDescent="0.15">
      <c r="A1" s="59" t="s">
        <v>243</v>
      </c>
      <c r="B1" s="59"/>
      <c r="C1" s="177"/>
      <c r="D1" s="177"/>
      <c r="E1" s="177"/>
      <c r="F1" s="177"/>
      <c r="G1" s="116"/>
    </row>
    <row r="3" spans="1:7" ht="17.25" x14ac:dyDescent="0.15">
      <c r="A3" s="67" t="s">
        <v>244</v>
      </c>
      <c r="B3" s="67"/>
    </row>
    <row r="5" spans="1:7" ht="14.25" thickBot="1" x14ac:dyDescent="0.2">
      <c r="A5" s="102"/>
      <c r="B5" s="102"/>
      <c r="C5" s="102"/>
      <c r="D5" s="102"/>
      <c r="E5" s="102"/>
      <c r="F5" s="102"/>
    </row>
    <row r="6" spans="1:7" ht="18" customHeight="1" x14ac:dyDescent="0.15">
      <c r="A6" s="180" t="s">
        <v>265</v>
      </c>
      <c r="B6" s="181"/>
      <c r="C6" s="184" t="s">
        <v>251</v>
      </c>
      <c r="D6" s="188" t="s">
        <v>266</v>
      </c>
      <c r="E6" s="184" t="s">
        <v>252</v>
      </c>
      <c r="F6" s="184" t="s">
        <v>267</v>
      </c>
    </row>
    <row r="7" spans="1:7" x14ac:dyDescent="0.15">
      <c r="A7" s="182" t="s">
        <v>253</v>
      </c>
      <c r="B7" s="183"/>
      <c r="C7" s="185">
        <v>47321</v>
      </c>
      <c r="D7" s="189">
        <v>100</v>
      </c>
      <c r="E7" s="185">
        <v>568963</v>
      </c>
      <c r="F7" s="191">
        <v>100</v>
      </c>
    </row>
    <row r="8" spans="1:7" x14ac:dyDescent="0.15">
      <c r="A8" s="178"/>
      <c r="B8" s="179" t="s">
        <v>264</v>
      </c>
      <c r="C8" s="186">
        <v>97</v>
      </c>
      <c r="D8" s="190">
        <v>0.2049829885251791</v>
      </c>
      <c r="E8" s="187">
        <v>1060</v>
      </c>
      <c r="F8" s="192">
        <v>0.18630385455644743</v>
      </c>
    </row>
    <row r="9" spans="1:7" x14ac:dyDescent="0.15">
      <c r="A9" s="178"/>
      <c r="B9" s="179" t="s">
        <v>254</v>
      </c>
      <c r="C9" s="186">
        <v>14</v>
      </c>
      <c r="D9" s="190">
        <v>2.9585173601572239E-2</v>
      </c>
      <c r="E9" s="186">
        <v>139</v>
      </c>
      <c r="F9" s="192">
        <v>2.4430411116364334E-2</v>
      </c>
    </row>
    <row r="10" spans="1:7" x14ac:dyDescent="0.15">
      <c r="A10" s="178"/>
      <c r="B10" s="193" t="s">
        <v>245</v>
      </c>
      <c r="C10" s="187">
        <v>4469</v>
      </c>
      <c r="D10" s="194">
        <v>9.4440100589590248</v>
      </c>
      <c r="E10" s="187">
        <v>51355</v>
      </c>
      <c r="F10" s="195">
        <v>9.0260702365531671</v>
      </c>
    </row>
    <row r="11" spans="1:7" x14ac:dyDescent="0.15">
      <c r="A11" s="178"/>
      <c r="B11" s="179" t="s">
        <v>246</v>
      </c>
      <c r="C11" s="187">
        <v>1317</v>
      </c>
      <c r="D11" s="190">
        <v>2.783119545233617</v>
      </c>
      <c r="E11" s="187">
        <v>19478</v>
      </c>
      <c r="F11" s="192">
        <v>3.4234212066513989</v>
      </c>
    </row>
    <row r="12" spans="1:7" x14ac:dyDescent="0.15">
      <c r="A12" s="178"/>
      <c r="B12" s="179" t="s">
        <v>247</v>
      </c>
      <c r="C12" s="186">
        <v>60</v>
      </c>
      <c r="D12" s="190">
        <v>0.12679360114959531</v>
      </c>
      <c r="E12" s="187">
        <v>3131</v>
      </c>
      <c r="F12" s="192">
        <v>0.55029940435494051</v>
      </c>
    </row>
    <row r="13" spans="1:7" x14ac:dyDescent="0.15">
      <c r="A13" s="178"/>
      <c r="B13" s="179" t="s">
        <v>248</v>
      </c>
      <c r="C13" s="186">
        <v>985</v>
      </c>
      <c r="D13" s="190">
        <v>2.0815282855391897</v>
      </c>
      <c r="E13" s="187">
        <v>20539</v>
      </c>
      <c r="F13" s="192">
        <v>3.6099008195612017</v>
      </c>
    </row>
    <row r="14" spans="1:7" x14ac:dyDescent="0.15">
      <c r="A14" s="178"/>
      <c r="B14" s="193" t="s">
        <v>255</v>
      </c>
      <c r="C14" s="187">
        <v>1284</v>
      </c>
      <c r="D14" s="190">
        <v>2.7133830646013397</v>
      </c>
      <c r="E14" s="187">
        <v>35332</v>
      </c>
      <c r="F14" s="195">
        <v>6.2098941407437742</v>
      </c>
    </row>
    <row r="15" spans="1:7" x14ac:dyDescent="0.15">
      <c r="A15" s="178"/>
      <c r="B15" s="193" t="s">
        <v>256</v>
      </c>
      <c r="C15" s="187">
        <v>12964</v>
      </c>
      <c r="D15" s="194">
        <v>27.395870755055896</v>
      </c>
      <c r="E15" s="187">
        <v>130913</v>
      </c>
      <c r="F15" s="195">
        <v>23.009053312781326</v>
      </c>
    </row>
    <row r="16" spans="1:7" x14ac:dyDescent="0.15">
      <c r="A16" s="178"/>
      <c r="B16" s="179" t="s">
        <v>257</v>
      </c>
      <c r="C16" s="186">
        <v>898</v>
      </c>
      <c r="D16" s="190">
        <v>1.8976775638722767</v>
      </c>
      <c r="E16" s="187">
        <v>17801</v>
      </c>
      <c r="F16" s="192">
        <v>3.1286744480748307</v>
      </c>
    </row>
    <row r="17" spans="1:6" x14ac:dyDescent="0.15">
      <c r="A17" s="178"/>
      <c r="B17" s="193" t="s">
        <v>258</v>
      </c>
      <c r="C17" s="187">
        <v>3795</v>
      </c>
      <c r="D17" s="194">
        <v>8.0196952727119033</v>
      </c>
      <c r="E17" s="187">
        <v>20150</v>
      </c>
      <c r="F17" s="192">
        <v>3.5415308201060527</v>
      </c>
    </row>
    <row r="18" spans="1:6" x14ac:dyDescent="0.15">
      <c r="A18" s="178"/>
      <c r="B18" s="179" t="s">
        <v>259</v>
      </c>
      <c r="C18" s="187">
        <v>3058</v>
      </c>
      <c r="D18" s="190">
        <v>6.4622472052577082</v>
      </c>
      <c r="E18" s="187">
        <v>25413</v>
      </c>
      <c r="F18" s="192">
        <v>4.4665470338141491</v>
      </c>
    </row>
    <row r="19" spans="1:6" x14ac:dyDescent="0.15">
      <c r="A19" s="178"/>
      <c r="B19" s="193" t="s">
        <v>260</v>
      </c>
      <c r="C19" s="187">
        <v>5286</v>
      </c>
      <c r="D19" s="194">
        <v>11.170516261279348</v>
      </c>
      <c r="E19" s="187">
        <v>46177</v>
      </c>
      <c r="F19" s="195">
        <v>8.1159934828802562</v>
      </c>
    </row>
    <row r="20" spans="1:6" x14ac:dyDescent="0.15">
      <c r="A20" s="178"/>
      <c r="B20" s="179" t="s">
        <v>261</v>
      </c>
      <c r="C20" s="187">
        <v>3686</v>
      </c>
      <c r="D20" s="190">
        <v>7.789353563956805</v>
      </c>
      <c r="E20" s="187">
        <v>20118</v>
      </c>
      <c r="F20" s="192">
        <v>3.5359065527986879</v>
      </c>
    </row>
    <row r="21" spans="1:6" x14ac:dyDescent="0.15">
      <c r="A21" s="178"/>
      <c r="B21" s="179" t="s">
        <v>262</v>
      </c>
      <c r="C21" s="187">
        <v>1655</v>
      </c>
      <c r="D21" s="190">
        <v>3.4973901650430044</v>
      </c>
      <c r="E21" s="187">
        <v>26310</v>
      </c>
      <c r="F21" s="192">
        <v>4.6242022767737101</v>
      </c>
    </row>
    <row r="22" spans="1:6" x14ac:dyDescent="0.15">
      <c r="A22" s="178"/>
      <c r="B22" s="193" t="s">
        <v>263</v>
      </c>
      <c r="C22" s="187">
        <v>4279</v>
      </c>
      <c r="D22" s="194">
        <v>9.0424969886519708</v>
      </c>
      <c r="E22" s="187">
        <v>73495</v>
      </c>
      <c r="F22" s="195">
        <v>12.917360179835946</v>
      </c>
    </row>
    <row r="23" spans="1:6" x14ac:dyDescent="0.15">
      <c r="A23" s="178"/>
      <c r="B23" s="179" t="s">
        <v>249</v>
      </c>
      <c r="C23" s="186">
        <v>172</v>
      </c>
      <c r="D23" s="190">
        <v>0.36347498996217326</v>
      </c>
      <c r="E23" s="187">
        <v>3628</v>
      </c>
      <c r="F23" s="192">
        <v>0.63765130597244457</v>
      </c>
    </row>
    <row r="24" spans="1:6" x14ac:dyDescent="0.15">
      <c r="A24" s="178"/>
      <c r="B24" s="179" t="s">
        <v>250</v>
      </c>
      <c r="C24" s="187">
        <v>3302</v>
      </c>
      <c r="D24" s="190">
        <v>6.9778745165993961</v>
      </c>
      <c r="E24" s="187">
        <v>73924</v>
      </c>
      <c r="F24" s="196">
        <v>12.992760513425303</v>
      </c>
    </row>
    <row r="27" spans="1:6" x14ac:dyDescent="0.15">
      <c r="A27" s="45" t="s">
        <v>306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11.25" style="15" customWidth="1"/>
    <col min="2" max="4" width="10.625" style="15" customWidth="1"/>
    <col min="5" max="5" width="11.25" style="15" customWidth="1"/>
    <col min="6" max="8" width="10.625" style="15" customWidth="1"/>
    <col min="9" max="256" width="9" style="15"/>
    <col min="257" max="257" width="11.25" style="15" customWidth="1"/>
    <col min="258" max="260" width="10.625" style="15" customWidth="1"/>
    <col min="261" max="261" width="11.25" style="15" customWidth="1"/>
    <col min="262" max="264" width="10.625" style="15" customWidth="1"/>
    <col min="265" max="512" width="9" style="15"/>
    <col min="513" max="513" width="11.25" style="15" customWidth="1"/>
    <col min="514" max="516" width="10.625" style="15" customWidth="1"/>
    <col min="517" max="517" width="11.25" style="15" customWidth="1"/>
    <col min="518" max="520" width="10.625" style="15" customWidth="1"/>
    <col min="521" max="768" width="9" style="15"/>
    <col min="769" max="769" width="11.25" style="15" customWidth="1"/>
    <col min="770" max="772" width="10.625" style="15" customWidth="1"/>
    <col min="773" max="773" width="11.25" style="15" customWidth="1"/>
    <col min="774" max="776" width="10.625" style="15" customWidth="1"/>
    <col min="777" max="1024" width="9" style="15"/>
    <col min="1025" max="1025" width="11.25" style="15" customWidth="1"/>
    <col min="1026" max="1028" width="10.625" style="15" customWidth="1"/>
    <col min="1029" max="1029" width="11.25" style="15" customWidth="1"/>
    <col min="1030" max="1032" width="10.625" style="15" customWidth="1"/>
    <col min="1033" max="1280" width="9" style="15"/>
    <col min="1281" max="1281" width="11.25" style="15" customWidth="1"/>
    <col min="1282" max="1284" width="10.625" style="15" customWidth="1"/>
    <col min="1285" max="1285" width="11.25" style="15" customWidth="1"/>
    <col min="1286" max="1288" width="10.625" style="15" customWidth="1"/>
    <col min="1289" max="1536" width="9" style="15"/>
    <col min="1537" max="1537" width="11.25" style="15" customWidth="1"/>
    <col min="1538" max="1540" width="10.625" style="15" customWidth="1"/>
    <col min="1541" max="1541" width="11.25" style="15" customWidth="1"/>
    <col min="1542" max="1544" width="10.625" style="15" customWidth="1"/>
    <col min="1545" max="1792" width="9" style="15"/>
    <col min="1793" max="1793" width="11.25" style="15" customWidth="1"/>
    <col min="1794" max="1796" width="10.625" style="15" customWidth="1"/>
    <col min="1797" max="1797" width="11.25" style="15" customWidth="1"/>
    <col min="1798" max="1800" width="10.625" style="15" customWidth="1"/>
    <col min="1801" max="2048" width="9" style="15"/>
    <col min="2049" max="2049" width="11.25" style="15" customWidth="1"/>
    <col min="2050" max="2052" width="10.625" style="15" customWidth="1"/>
    <col min="2053" max="2053" width="11.25" style="15" customWidth="1"/>
    <col min="2054" max="2056" width="10.625" style="15" customWidth="1"/>
    <col min="2057" max="2304" width="9" style="15"/>
    <col min="2305" max="2305" width="11.25" style="15" customWidth="1"/>
    <col min="2306" max="2308" width="10.625" style="15" customWidth="1"/>
    <col min="2309" max="2309" width="11.25" style="15" customWidth="1"/>
    <col min="2310" max="2312" width="10.625" style="15" customWidth="1"/>
    <col min="2313" max="2560" width="9" style="15"/>
    <col min="2561" max="2561" width="11.25" style="15" customWidth="1"/>
    <col min="2562" max="2564" width="10.625" style="15" customWidth="1"/>
    <col min="2565" max="2565" width="11.25" style="15" customWidth="1"/>
    <col min="2566" max="2568" width="10.625" style="15" customWidth="1"/>
    <col min="2569" max="2816" width="9" style="15"/>
    <col min="2817" max="2817" width="11.25" style="15" customWidth="1"/>
    <col min="2818" max="2820" width="10.625" style="15" customWidth="1"/>
    <col min="2821" max="2821" width="11.25" style="15" customWidth="1"/>
    <col min="2822" max="2824" width="10.625" style="15" customWidth="1"/>
    <col min="2825" max="3072" width="9" style="15"/>
    <col min="3073" max="3073" width="11.25" style="15" customWidth="1"/>
    <col min="3074" max="3076" width="10.625" style="15" customWidth="1"/>
    <col min="3077" max="3077" width="11.25" style="15" customWidth="1"/>
    <col min="3078" max="3080" width="10.625" style="15" customWidth="1"/>
    <col min="3081" max="3328" width="9" style="15"/>
    <col min="3329" max="3329" width="11.25" style="15" customWidth="1"/>
    <col min="3330" max="3332" width="10.625" style="15" customWidth="1"/>
    <col min="3333" max="3333" width="11.25" style="15" customWidth="1"/>
    <col min="3334" max="3336" width="10.625" style="15" customWidth="1"/>
    <col min="3337" max="3584" width="9" style="15"/>
    <col min="3585" max="3585" width="11.25" style="15" customWidth="1"/>
    <col min="3586" max="3588" width="10.625" style="15" customWidth="1"/>
    <col min="3589" max="3589" width="11.25" style="15" customWidth="1"/>
    <col min="3590" max="3592" width="10.625" style="15" customWidth="1"/>
    <col min="3593" max="3840" width="9" style="15"/>
    <col min="3841" max="3841" width="11.25" style="15" customWidth="1"/>
    <col min="3842" max="3844" width="10.625" style="15" customWidth="1"/>
    <col min="3845" max="3845" width="11.25" style="15" customWidth="1"/>
    <col min="3846" max="3848" width="10.625" style="15" customWidth="1"/>
    <col min="3849" max="4096" width="9" style="15"/>
    <col min="4097" max="4097" width="11.25" style="15" customWidth="1"/>
    <col min="4098" max="4100" width="10.625" style="15" customWidth="1"/>
    <col min="4101" max="4101" width="11.25" style="15" customWidth="1"/>
    <col min="4102" max="4104" width="10.625" style="15" customWidth="1"/>
    <col min="4105" max="4352" width="9" style="15"/>
    <col min="4353" max="4353" width="11.25" style="15" customWidth="1"/>
    <col min="4354" max="4356" width="10.625" style="15" customWidth="1"/>
    <col min="4357" max="4357" width="11.25" style="15" customWidth="1"/>
    <col min="4358" max="4360" width="10.625" style="15" customWidth="1"/>
    <col min="4361" max="4608" width="9" style="15"/>
    <col min="4609" max="4609" width="11.25" style="15" customWidth="1"/>
    <col min="4610" max="4612" width="10.625" style="15" customWidth="1"/>
    <col min="4613" max="4613" width="11.25" style="15" customWidth="1"/>
    <col min="4614" max="4616" width="10.625" style="15" customWidth="1"/>
    <col min="4617" max="4864" width="9" style="15"/>
    <col min="4865" max="4865" width="11.25" style="15" customWidth="1"/>
    <col min="4866" max="4868" width="10.625" style="15" customWidth="1"/>
    <col min="4869" max="4869" width="11.25" style="15" customWidth="1"/>
    <col min="4870" max="4872" width="10.625" style="15" customWidth="1"/>
    <col min="4873" max="5120" width="9" style="15"/>
    <col min="5121" max="5121" width="11.25" style="15" customWidth="1"/>
    <col min="5122" max="5124" width="10.625" style="15" customWidth="1"/>
    <col min="5125" max="5125" width="11.25" style="15" customWidth="1"/>
    <col min="5126" max="5128" width="10.625" style="15" customWidth="1"/>
    <col min="5129" max="5376" width="9" style="15"/>
    <col min="5377" max="5377" width="11.25" style="15" customWidth="1"/>
    <col min="5378" max="5380" width="10.625" style="15" customWidth="1"/>
    <col min="5381" max="5381" width="11.25" style="15" customWidth="1"/>
    <col min="5382" max="5384" width="10.625" style="15" customWidth="1"/>
    <col min="5385" max="5632" width="9" style="15"/>
    <col min="5633" max="5633" width="11.25" style="15" customWidth="1"/>
    <col min="5634" max="5636" width="10.625" style="15" customWidth="1"/>
    <col min="5637" max="5637" width="11.25" style="15" customWidth="1"/>
    <col min="5638" max="5640" width="10.625" style="15" customWidth="1"/>
    <col min="5641" max="5888" width="9" style="15"/>
    <col min="5889" max="5889" width="11.25" style="15" customWidth="1"/>
    <col min="5890" max="5892" width="10.625" style="15" customWidth="1"/>
    <col min="5893" max="5893" width="11.25" style="15" customWidth="1"/>
    <col min="5894" max="5896" width="10.625" style="15" customWidth="1"/>
    <col min="5897" max="6144" width="9" style="15"/>
    <col min="6145" max="6145" width="11.25" style="15" customWidth="1"/>
    <col min="6146" max="6148" width="10.625" style="15" customWidth="1"/>
    <col min="6149" max="6149" width="11.25" style="15" customWidth="1"/>
    <col min="6150" max="6152" width="10.625" style="15" customWidth="1"/>
    <col min="6153" max="6400" width="9" style="15"/>
    <col min="6401" max="6401" width="11.25" style="15" customWidth="1"/>
    <col min="6402" max="6404" width="10.625" style="15" customWidth="1"/>
    <col min="6405" max="6405" width="11.25" style="15" customWidth="1"/>
    <col min="6406" max="6408" width="10.625" style="15" customWidth="1"/>
    <col min="6409" max="6656" width="9" style="15"/>
    <col min="6657" max="6657" width="11.25" style="15" customWidth="1"/>
    <col min="6658" max="6660" width="10.625" style="15" customWidth="1"/>
    <col min="6661" max="6661" width="11.25" style="15" customWidth="1"/>
    <col min="6662" max="6664" width="10.625" style="15" customWidth="1"/>
    <col min="6665" max="6912" width="9" style="15"/>
    <col min="6913" max="6913" width="11.25" style="15" customWidth="1"/>
    <col min="6914" max="6916" width="10.625" style="15" customWidth="1"/>
    <col min="6917" max="6917" width="11.25" style="15" customWidth="1"/>
    <col min="6918" max="6920" width="10.625" style="15" customWidth="1"/>
    <col min="6921" max="7168" width="9" style="15"/>
    <col min="7169" max="7169" width="11.25" style="15" customWidth="1"/>
    <col min="7170" max="7172" width="10.625" style="15" customWidth="1"/>
    <col min="7173" max="7173" width="11.25" style="15" customWidth="1"/>
    <col min="7174" max="7176" width="10.625" style="15" customWidth="1"/>
    <col min="7177" max="7424" width="9" style="15"/>
    <col min="7425" max="7425" width="11.25" style="15" customWidth="1"/>
    <col min="7426" max="7428" width="10.625" style="15" customWidth="1"/>
    <col min="7429" max="7429" width="11.25" style="15" customWidth="1"/>
    <col min="7430" max="7432" width="10.625" style="15" customWidth="1"/>
    <col min="7433" max="7680" width="9" style="15"/>
    <col min="7681" max="7681" width="11.25" style="15" customWidth="1"/>
    <col min="7682" max="7684" width="10.625" style="15" customWidth="1"/>
    <col min="7685" max="7685" width="11.25" style="15" customWidth="1"/>
    <col min="7686" max="7688" width="10.625" style="15" customWidth="1"/>
    <col min="7689" max="7936" width="9" style="15"/>
    <col min="7937" max="7937" width="11.25" style="15" customWidth="1"/>
    <col min="7938" max="7940" width="10.625" style="15" customWidth="1"/>
    <col min="7941" max="7941" width="11.25" style="15" customWidth="1"/>
    <col min="7942" max="7944" width="10.625" style="15" customWidth="1"/>
    <col min="7945" max="8192" width="9" style="15"/>
    <col min="8193" max="8193" width="11.25" style="15" customWidth="1"/>
    <col min="8194" max="8196" width="10.625" style="15" customWidth="1"/>
    <col min="8197" max="8197" width="11.25" style="15" customWidth="1"/>
    <col min="8198" max="8200" width="10.625" style="15" customWidth="1"/>
    <col min="8201" max="8448" width="9" style="15"/>
    <col min="8449" max="8449" width="11.25" style="15" customWidth="1"/>
    <col min="8450" max="8452" width="10.625" style="15" customWidth="1"/>
    <col min="8453" max="8453" width="11.25" style="15" customWidth="1"/>
    <col min="8454" max="8456" width="10.625" style="15" customWidth="1"/>
    <col min="8457" max="8704" width="9" style="15"/>
    <col min="8705" max="8705" width="11.25" style="15" customWidth="1"/>
    <col min="8706" max="8708" width="10.625" style="15" customWidth="1"/>
    <col min="8709" max="8709" width="11.25" style="15" customWidth="1"/>
    <col min="8710" max="8712" width="10.625" style="15" customWidth="1"/>
    <col min="8713" max="8960" width="9" style="15"/>
    <col min="8961" max="8961" width="11.25" style="15" customWidth="1"/>
    <col min="8962" max="8964" width="10.625" style="15" customWidth="1"/>
    <col min="8965" max="8965" width="11.25" style="15" customWidth="1"/>
    <col min="8966" max="8968" width="10.625" style="15" customWidth="1"/>
    <col min="8969" max="9216" width="9" style="15"/>
    <col min="9217" max="9217" width="11.25" style="15" customWidth="1"/>
    <col min="9218" max="9220" width="10.625" style="15" customWidth="1"/>
    <col min="9221" max="9221" width="11.25" style="15" customWidth="1"/>
    <col min="9222" max="9224" width="10.625" style="15" customWidth="1"/>
    <col min="9225" max="9472" width="9" style="15"/>
    <col min="9473" max="9473" width="11.25" style="15" customWidth="1"/>
    <col min="9474" max="9476" width="10.625" style="15" customWidth="1"/>
    <col min="9477" max="9477" width="11.25" style="15" customWidth="1"/>
    <col min="9478" max="9480" width="10.625" style="15" customWidth="1"/>
    <col min="9481" max="9728" width="9" style="15"/>
    <col min="9729" max="9729" width="11.25" style="15" customWidth="1"/>
    <col min="9730" max="9732" width="10.625" style="15" customWidth="1"/>
    <col min="9733" max="9733" width="11.25" style="15" customWidth="1"/>
    <col min="9734" max="9736" width="10.625" style="15" customWidth="1"/>
    <col min="9737" max="9984" width="9" style="15"/>
    <col min="9985" max="9985" width="11.25" style="15" customWidth="1"/>
    <col min="9986" max="9988" width="10.625" style="15" customWidth="1"/>
    <col min="9989" max="9989" width="11.25" style="15" customWidth="1"/>
    <col min="9990" max="9992" width="10.625" style="15" customWidth="1"/>
    <col min="9993" max="10240" width="9" style="15"/>
    <col min="10241" max="10241" width="11.25" style="15" customWidth="1"/>
    <col min="10242" max="10244" width="10.625" style="15" customWidth="1"/>
    <col min="10245" max="10245" width="11.25" style="15" customWidth="1"/>
    <col min="10246" max="10248" width="10.625" style="15" customWidth="1"/>
    <col min="10249" max="10496" width="9" style="15"/>
    <col min="10497" max="10497" width="11.25" style="15" customWidth="1"/>
    <col min="10498" max="10500" width="10.625" style="15" customWidth="1"/>
    <col min="10501" max="10501" width="11.25" style="15" customWidth="1"/>
    <col min="10502" max="10504" width="10.625" style="15" customWidth="1"/>
    <col min="10505" max="10752" width="9" style="15"/>
    <col min="10753" max="10753" width="11.25" style="15" customWidth="1"/>
    <col min="10754" max="10756" width="10.625" style="15" customWidth="1"/>
    <col min="10757" max="10757" width="11.25" style="15" customWidth="1"/>
    <col min="10758" max="10760" width="10.625" style="15" customWidth="1"/>
    <col min="10761" max="11008" width="9" style="15"/>
    <col min="11009" max="11009" width="11.25" style="15" customWidth="1"/>
    <col min="11010" max="11012" width="10.625" style="15" customWidth="1"/>
    <col min="11013" max="11013" width="11.25" style="15" customWidth="1"/>
    <col min="11014" max="11016" width="10.625" style="15" customWidth="1"/>
    <col min="11017" max="11264" width="9" style="15"/>
    <col min="11265" max="11265" width="11.25" style="15" customWidth="1"/>
    <col min="11266" max="11268" width="10.625" style="15" customWidth="1"/>
    <col min="11269" max="11269" width="11.25" style="15" customWidth="1"/>
    <col min="11270" max="11272" width="10.625" style="15" customWidth="1"/>
    <col min="11273" max="11520" width="9" style="15"/>
    <col min="11521" max="11521" width="11.25" style="15" customWidth="1"/>
    <col min="11522" max="11524" width="10.625" style="15" customWidth="1"/>
    <col min="11525" max="11525" width="11.25" style="15" customWidth="1"/>
    <col min="11526" max="11528" width="10.625" style="15" customWidth="1"/>
    <col min="11529" max="11776" width="9" style="15"/>
    <col min="11777" max="11777" width="11.25" style="15" customWidth="1"/>
    <col min="11778" max="11780" width="10.625" style="15" customWidth="1"/>
    <col min="11781" max="11781" width="11.25" style="15" customWidth="1"/>
    <col min="11782" max="11784" width="10.625" style="15" customWidth="1"/>
    <col min="11785" max="12032" width="9" style="15"/>
    <col min="12033" max="12033" width="11.25" style="15" customWidth="1"/>
    <col min="12034" max="12036" width="10.625" style="15" customWidth="1"/>
    <col min="12037" max="12037" width="11.25" style="15" customWidth="1"/>
    <col min="12038" max="12040" width="10.625" style="15" customWidth="1"/>
    <col min="12041" max="12288" width="9" style="15"/>
    <col min="12289" max="12289" width="11.25" style="15" customWidth="1"/>
    <col min="12290" max="12292" width="10.625" style="15" customWidth="1"/>
    <col min="12293" max="12293" width="11.25" style="15" customWidth="1"/>
    <col min="12294" max="12296" width="10.625" style="15" customWidth="1"/>
    <col min="12297" max="12544" width="9" style="15"/>
    <col min="12545" max="12545" width="11.25" style="15" customWidth="1"/>
    <col min="12546" max="12548" width="10.625" style="15" customWidth="1"/>
    <col min="12549" max="12549" width="11.25" style="15" customWidth="1"/>
    <col min="12550" max="12552" width="10.625" style="15" customWidth="1"/>
    <col min="12553" max="12800" width="9" style="15"/>
    <col min="12801" max="12801" width="11.25" style="15" customWidth="1"/>
    <col min="12802" max="12804" width="10.625" style="15" customWidth="1"/>
    <col min="12805" max="12805" width="11.25" style="15" customWidth="1"/>
    <col min="12806" max="12808" width="10.625" style="15" customWidth="1"/>
    <col min="12809" max="13056" width="9" style="15"/>
    <col min="13057" max="13057" width="11.25" style="15" customWidth="1"/>
    <col min="13058" max="13060" width="10.625" style="15" customWidth="1"/>
    <col min="13061" max="13061" width="11.25" style="15" customWidth="1"/>
    <col min="13062" max="13064" width="10.625" style="15" customWidth="1"/>
    <col min="13065" max="13312" width="9" style="15"/>
    <col min="13313" max="13313" width="11.25" style="15" customWidth="1"/>
    <col min="13314" max="13316" width="10.625" style="15" customWidth="1"/>
    <col min="13317" max="13317" width="11.25" style="15" customWidth="1"/>
    <col min="13318" max="13320" width="10.625" style="15" customWidth="1"/>
    <col min="13321" max="13568" width="9" style="15"/>
    <col min="13569" max="13569" width="11.25" style="15" customWidth="1"/>
    <col min="13570" max="13572" width="10.625" style="15" customWidth="1"/>
    <col min="13573" max="13573" width="11.25" style="15" customWidth="1"/>
    <col min="13574" max="13576" width="10.625" style="15" customWidth="1"/>
    <col min="13577" max="13824" width="9" style="15"/>
    <col min="13825" max="13825" width="11.25" style="15" customWidth="1"/>
    <col min="13826" max="13828" width="10.625" style="15" customWidth="1"/>
    <col min="13829" max="13829" width="11.25" style="15" customWidth="1"/>
    <col min="13830" max="13832" width="10.625" style="15" customWidth="1"/>
    <col min="13833" max="14080" width="9" style="15"/>
    <col min="14081" max="14081" width="11.25" style="15" customWidth="1"/>
    <col min="14082" max="14084" width="10.625" style="15" customWidth="1"/>
    <col min="14085" max="14085" width="11.25" style="15" customWidth="1"/>
    <col min="14086" max="14088" width="10.625" style="15" customWidth="1"/>
    <col min="14089" max="14336" width="9" style="15"/>
    <col min="14337" max="14337" width="11.25" style="15" customWidth="1"/>
    <col min="14338" max="14340" width="10.625" style="15" customWidth="1"/>
    <col min="14341" max="14341" width="11.25" style="15" customWidth="1"/>
    <col min="14342" max="14344" width="10.625" style="15" customWidth="1"/>
    <col min="14345" max="14592" width="9" style="15"/>
    <col min="14593" max="14593" width="11.25" style="15" customWidth="1"/>
    <col min="14594" max="14596" width="10.625" style="15" customWidth="1"/>
    <col min="14597" max="14597" width="11.25" style="15" customWidth="1"/>
    <col min="14598" max="14600" width="10.625" style="15" customWidth="1"/>
    <col min="14601" max="14848" width="9" style="15"/>
    <col min="14849" max="14849" width="11.25" style="15" customWidth="1"/>
    <col min="14850" max="14852" width="10.625" style="15" customWidth="1"/>
    <col min="14853" max="14853" width="11.25" style="15" customWidth="1"/>
    <col min="14854" max="14856" width="10.625" style="15" customWidth="1"/>
    <col min="14857" max="15104" width="9" style="15"/>
    <col min="15105" max="15105" width="11.25" style="15" customWidth="1"/>
    <col min="15106" max="15108" width="10.625" style="15" customWidth="1"/>
    <col min="15109" max="15109" width="11.25" style="15" customWidth="1"/>
    <col min="15110" max="15112" width="10.625" style="15" customWidth="1"/>
    <col min="15113" max="15360" width="9" style="15"/>
    <col min="15361" max="15361" width="11.25" style="15" customWidth="1"/>
    <col min="15362" max="15364" width="10.625" style="15" customWidth="1"/>
    <col min="15365" max="15365" width="11.25" style="15" customWidth="1"/>
    <col min="15366" max="15368" width="10.625" style="15" customWidth="1"/>
    <col min="15369" max="15616" width="9" style="15"/>
    <col min="15617" max="15617" width="11.25" style="15" customWidth="1"/>
    <col min="15618" max="15620" width="10.625" style="15" customWidth="1"/>
    <col min="15621" max="15621" width="11.25" style="15" customWidth="1"/>
    <col min="15622" max="15624" width="10.625" style="15" customWidth="1"/>
    <col min="15625" max="15872" width="9" style="15"/>
    <col min="15873" max="15873" width="11.25" style="15" customWidth="1"/>
    <col min="15874" max="15876" width="10.625" style="15" customWidth="1"/>
    <col min="15877" max="15877" width="11.25" style="15" customWidth="1"/>
    <col min="15878" max="15880" width="10.625" style="15" customWidth="1"/>
    <col min="15881" max="16128" width="9" style="15"/>
    <col min="16129" max="16129" width="11.25" style="15" customWidth="1"/>
    <col min="16130" max="16132" width="10.625" style="15" customWidth="1"/>
    <col min="16133" max="16133" width="11.25" style="15" customWidth="1"/>
    <col min="16134" max="16136" width="10.625" style="15" customWidth="1"/>
    <col min="16137" max="16384" width="9" style="15"/>
  </cols>
  <sheetData>
    <row r="1" spans="1:10" ht="18.75" x14ac:dyDescent="0.15">
      <c r="A1" s="59" t="s">
        <v>1</v>
      </c>
      <c r="B1" s="60"/>
      <c r="C1" s="60"/>
      <c r="D1" s="60"/>
      <c r="E1" s="60"/>
      <c r="F1" s="60"/>
      <c r="G1" s="60"/>
      <c r="H1" s="60"/>
    </row>
    <row r="3" spans="1:10" ht="17.25" x14ac:dyDescent="0.15">
      <c r="A3" s="67" t="s">
        <v>310</v>
      </c>
    </row>
    <row r="4" spans="1:10" s="6" customFormat="1" x14ac:dyDescent="0.15"/>
    <row r="5" spans="1:10" s="6" customFormat="1" ht="14.25" thickBot="1" x14ac:dyDescent="0.2">
      <c r="H5" s="19" t="s">
        <v>140</v>
      </c>
    </row>
    <row r="6" spans="1:10" s="6" customFormat="1" ht="30" customHeight="1" x14ac:dyDescent="0.15">
      <c r="A6" s="20" t="s">
        <v>14</v>
      </c>
      <c r="B6" s="7" t="s">
        <v>15</v>
      </c>
      <c r="C6" s="7" t="s">
        <v>16</v>
      </c>
      <c r="D6" s="21" t="s">
        <v>17</v>
      </c>
      <c r="E6" s="22" t="s">
        <v>14</v>
      </c>
      <c r="F6" s="7" t="s">
        <v>15</v>
      </c>
      <c r="G6" s="7" t="s">
        <v>16</v>
      </c>
      <c r="H6" s="21" t="s">
        <v>17</v>
      </c>
    </row>
    <row r="7" spans="1:10" s="6" customFormat="1" ht="21" customHeight="1" x14ac:dyDescent="0.15">
      <c r="A7" s="23" t="s">
        <v>15</v>
      </c>
      <c r="B7" s="24">
        <v>1096704</v>
      </c>
      <c r="C7" s="25">
        <v>531617</v>
      </c>
      <c r="D7" s="26">
        <v>565087</v>
      </c>
      <c r="E7" s="27" t="s">
        <v>18</v>
      </c>
      <c r="F7" s="26">
        <v>61790</v>
      </c>
      <c r="G7" s="26">
        <v>30048</v>
      </c>
      <c r="H7" s="26">
        <v>31742</v>
      </c>
    </row>
    <row r="8" spans="1:10" s="6" customFormat="1" ht="21" customHeight="1" x14ac:dyDescent="0.15">
      <c r="A8" s="28" t="s">
        <v>19</v>
      </c>
      <c r="B8" s="29">
        <v>40495</v>
      </c>
      <c r="C8" s="30">
        <v>20960</v>
      </c>
      <c r="D8" s="26">
        <v>19535</v>
      </c>
      <c r="E8" s="27" t="s">
        <v>20</v>
      </c>
      <c r="F8" s="26">
        <v>66092</v>
      </c>
      <c r="G8" s="26">
        <v>31301</v>
      </c>
      <c r="H8" s="26">
        <v>34791</v>
      </c>
    </row>
    <row r="9" spans="1:10" s="6" customFormat="1" ht="21" customHeight="1" x14ac:dyDescent="0.15">
      <c r="A9" s="28" t="s">
        <v>21</v>
      </c>
      <c r="B9" s="29">
        <v>43937</v>
      </c>
      <c r="C9" s="30">
        <v>22571</v>
      </c>
      <c r="D9" s="26">
        <v>21366</v>
      </c>
      <c r="E9" s="27" t="s">
        <v>22</v>
      </c>
      <c r="F9" s="26">
        <v>67639</v>
      </c>
      <c r="G9" s="26">
        <v>31393</v>
      </c>
      <c r="H9" s="26">
        <v>36246</v>
      </c>
    </row>
    <row r="10" spans="1:10" s="6" customFormat="1" ht="21" customHeight="1" x14ac:dyDescent="0.15">
      <c r="A10" s="28" t="s">
        <v>23</v>
      </c>
      <c r="B10" s="29">
        <v>44563</v>
      </c>
      <c r="C10" s="30">
        <v>22772</v>
      </c>
      <c r="D10" s="26">
        <v>21791</v>
      </c>
      <c r="E10" s="27" t="s">
        <v>24</v>
      </c>
      <c r="F10" s="26">
        <v>49567</v>
      </c>
      <c r="G10" s="26">
        <v>22116</v>
      </c>
      <c r="H10" s="26">
        <v>27451</v>
      </c>
    </row>
    <row r="11" spans="1:10" s="6" customFormat="1" ht="21" customHeight="1" x14ac:dyDescent="0.15">
      <c r="A11" s="28" t="s">
        <v>25</v>
      </c>
      <c r="B11" s="29">
        <v>54806</v>
      </c>
      <c r="C11" s="30">
        <v>27964</v>
      </c>
      <c r="D11" s="26">
        <v>26842</v>
      </c>
      <c r="E11" s="27" t="s">
        <v>26</v>
      </c>
      <c r="F11" s="26">
        <v>37531</v>
      </c>
      <c r="G11" s="26">
        <v>15190</v>
      </c>
      <c r="H11" s="26">
        <v>22341</v>
      </c>
      <c r="J11" s="6" t="s">
        <v>38</v>
      </c>
    </row>
    <row r="12" spans="1:10" s="6" customFormat="1" ht="21" customHeight="1" x14ac:dyDescent="0.15">
      <c r="A12" s="28" t="s">
        <v>27</v>
      </c>
      <c r="B12" s="29">
        <v>72014</v>
      </c>
      <c r="C12" s="30">
        <v>36763</v>
      </c>
      <c r="D12" s="26">
        <v>35251</v>
      </c>
      <c r="E12" s="27" t="s">
        <v>28</v>
      </c>
      <c r="F12" s="26">
        <v>26337</v>
      </c>
      <c r="G12" s="26">
        <v>9324</v>
      </c>
      <c r="H12" s="26">
        <v>17013</v>
      </c>
    </row>
    <row r="13" spans="1:10" s="6" customFormat="1" ht="21" customHeight="1" x14ac:dyDescent="0.15">
      <c r="A13" s="28" t="s">
        <v>29</v>
      </c>
      <c r="B13" s="29">
        <v>65083</v>
      </c>
      <c r="C13" s="30">
        <v>32431</v>
      </c>
      <c r="D13" s="26">
        <v>32652</v>
      </c>
      <c r="E13" s="27" t="s">
        <v>30</v>
      </c>
      <c r="F13" s="26">
        <v>12744</v>
      </c>
      <c r="G13" s="26">
        <v>3659</v>
      </c>
      <c r="H13" s="26">
        <v>9085</v>
      </c>
    </row>
    <row r="14" spans="1:10" s="6" customFormat="1" ht="21" customHeight="1" x14ac:dyDescent="0.15">
      <c r="A14" s="28" t="s">
        <v>31</v>
      </c>
      <c r="B14" s="29">
        <v>66795</v>
      </c>
      <c r="C14" s="30">
        <v>32983</v>
      </c>
      <c r="D14" s="26">
        <v>33812</v>
      </c>
      <c r="E14" s="27" t="s">
        <v>39</v>
      </c>
      <c r="F14" s="26">
        <v>3392</v>
      </c>
      <c r="G14" s="26">
        <v>656</v>
      </c>
      <c r="H14" s="26">
        <v>2736</v>
      </c>
    </row>
    <row r="15" spans="1:10" s="6" customFormat="1" ht="21" customHeight="1" x14ac:dyDescent="0.15">
      <c r="A15" s="28" t="s">
        <v>32</v>
      </c>
      <c r="B15" s="29">
        <v>72154</v>
      </c>
      <c r="C15" s="30">
        <v>35320</v>
      </c>
      <c r="D15" s="26">
        <v>36834</v>
      </c>
      <c r="E15" s="27" t="s">
        <v>33</v>
      </c>
      <c r="F15" s="26">
        <v>500</v>
      </c>
      <c r="G15" s="26">
        <v>69</v>
      </c>
      <c r="H15" s="26">
        <v>431</v>
      </c>
    </row>
    <row r="16" spans="1:10" s="6" customFormat="1" ht="21" customHeight="1" x14ac:dyDescent="0.15">
      <c r="A16" s="28" t="s">
        <v>34</v>
      </c>
      <c r="B16" s="29">
        <v>79439</v>
      </c>
      <c r="C16" s="30">
        <v>39484</v>
      </c>
      <c r="D16" s="26">
        <v>39955</v>
      </c>
      <c r="E16" s="27"/>
      <c r="F16" s="26"/>
      <c r="G16" s="26"/>
      <c r="H16" s="26"/>
    </row>
    <row r="17" spans="1:8" s="6" customFormat="1" ht="21" customHeight="1" x14ac:dyDescent="0.15">
      <c r="A17" s="28" t="s">
        <v>35</v>
      </c>
      <c r="B17" s="29">
        <v>88571</v>
      </c>
      <c r="C17" s="30">
        <v>44484</v>
      </c>
      <c r="D17" s="26">
        <v>44087</v>
      </c>
      <c r="E17" s="27"/>
      <c r="F17" s="26"/>
      <c r="G17" s="26"/>
      <c r="H17" s="26"/>
    </row>
    <row r="18" spans="1:8" s="6" customFormat="1" ht="21" customHeight="1" x14ac:dyDescent="0.15">
      <c r="A18" s="31" t="s">
        <v>36</v>
      </c>
      <c r="B18" s="29">
        <v>76168</v>
      </c>
      <c r="C18" s="30">
        <v>38656</v>
      </c>
      <c r="D18" s="26">
        <v>37512</v>
      </c>
      <c r="E18" s="27"/>
      <c r="F18" s="32"/>
      <c r="G18" s="33"/>
      <c r="H18" s="33"/>
    </row>
    <row r="19" spans="1:8" s="6" customFormat="1" ht="21" customHeight="1" x14ac:dyDescent="0.15">
      <c r="A19" s="34" t="s">
        <v>37</v>
      </c>
      <c r="B19" s="35">
        <v>67087</v>
      </c>
      <c r="C19" s="36">
        <v>33473</v>
      </c>
      <c r="D19" s="37">
        <v>33614</v>
      </c>
      <c r="E19" s="38"/>
      <c r="F19" s="39"/>
      <c r="G19" s="40"/>
      <c r="H19" s="40"/>
    </row>
    <row r="20" spans="1:8" s="6" customFormat="1" ht="21" customHeight="1" x14ac:dyDescent="0.15">
      <c r="A20" s="31"/>
      <c r="B20" s="30"/>
      <c r="C20" s="30"/>
      <c r="D20" s="30"/>
      <c r="E20" s="31"/>
      <c r="F20" s="33"/>
      <c r="G20" s="33"/>
      <c r="H20" s="33"/>
    </row>
    <row r="21" spans="1:8" x14ac:dyDescent="0.15">
      <c r="A21" s="17"/>
      <c r="H21" s="18"/>
    </row>
    <row r="22" spans="1:8" x14ac:dyDescent="0.15">
      <c r="A22" s="45" t="s">
        <v>139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10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view="pageBreakPreview" zoomScale="115" zoomScaleNormal="130" zoomScaleSheetLayoutView="115" workbookViewId="0"/>
  </sheetViews>
  <sheetFormatPr defaultRowHeight="13.5" x14ac:dyDescent="0.15"/>
  <cols>
    <col min="1" max="3" width="14.625" style="15" customWidth="1"/>
    <col min="4" max="4" width="15.25" style="15" customWidth="1"/>
    <col min="5" max="5" width="11.25" style="15" customWidth="1"/>
    <col min="6" max="8" width="10.625" style="15" customWidth="1"/>
    <col min="9" max="256" width="9" style="15"/>
    <col min="257" max="257" width="11.25" style="15" customWidth="1"/>
    <col min="258" max="260" width="10.625" style="15" customWidth="1"/>
    <col min="261" max="261" width="11.25" style="15" customWidth="1"/>
    <col min="262" max="264" width="10.625" style="15" customWidth="1"/>
    <col min="265" max="512" width="9" style="15"/>
    <col min="513" max="513" width="11.25" style="15" customWidth="1"/>
    <col min="514" max="516" width="10.625" style="15" customWidth="1"/>
    <col min="517" max="517" width="11.25" style="15" customWidth="1"/>
    <col min="518" max="520" width="10.625" style="15" customWidth="1"/>
    <col min="521" max="768" width="9" style="15"/>
    <col min="769" max="769" width="11.25" style="15" customWidth="1"/>
    <col min="770" max="772" width="10.625" style="15" customWidth="1"/>
    <col min="773" max="773" width="11.25" style="15" customWidth="1"/>
    <col min="774" max="776" width="10.625" style="15" customWidth="1"/>
    <col min="777" max="1024" width="9" style="15"/>
    <col min="1025" max="1025" width="11.25" style="15" customWidth="1"/>
    <col min="1026" max="1028" width="10.625" style="15" customWidth="1"/>
    <col min="1029" max="1029" width="11.25" style="15" customWidth="1"/>
    <col min="1030" max="1032" width="10.625" style="15" customWidth="1"/>
    <col min="1033" max="1280" width="9" style="15"/>
    <col min="1281" max="1281" width="11.25" style="15" customWidth="1"/>
    <col min="1282" max="1284" width="10.625" style="15" customWidth="1"/>
    <col min="1285" max="1285" width="11.25" style="15" customWidth="1"/>
    <col min="1286" max="1288" width="10.625" style="15" customWidth="1"/>
    <col min="1289" max="1536" width="9" style="15"/>
    <col min="1537" max="1537" width="11.25" style="15" customWidth="1"/>
    <col min="1538" max="1540" width="10.625" style="15" customWidth="1"/>
    <col min="1541" max="1541" width="11.25" style="15" customWidth="1"/>
    <col min="1542" max="1544" width="10.625" style="15" customWidth="1"/>
    <col min="1545" max="1792" width="9" style="15"/>
    <col min="1793" max="1793" width="11.25" style="15" customWidth="1"/>
    <col min="1794" max="1796" width="10.625" style="15" customWidth="1"/>
    <col min="1797" max="1797" width="11.25" style="15" customWidth="1"/>
    <col min="1798" max="1800" width="10.625" style="15" customWidth="1"/>
    <col min="1801" max="2048" width="9" style="15"/>
    <col min="2049" max="2049" width="11.25" style="15" customWidth="1"/>
    <col min="2050" max="2052" width="10.625" style="15" customWidth="1"/>
    <col min="2053" max="2053" width="11.25" style="15" customWidth="1"/>
    <col min="2054" max="2056" width="10.625" style="15" customWidth="1"/>
    <col min="2057" max="2304" width="9" style="15"/>
    <col min="2305" max="2305" width="11.25" style="15" customWidth="1"/>
    <col min="2306" max="2308" width="10.625" style="15" customWidth="1"/>
    <col min="2309" max="2309" width="11.25" style="15" customWidth="1"/>
    <col min="2310" max="2312" width="10.625" style="15" customWidth="1"/>
    <col min="2313" max="2560" width="9" style="15"/>
    <col min="2561" max="2561" width="11.25" style="15" customWidth="1"/>
    <col min="2562" max="2564" width="10.625" style="15" customWidth="1"/>
    <col min="2565" max="2565" width="11.25" style="15" customWidth="1"/>
    <col min="2566" max="2568" width="10.625" style="15" customWidth="1"/>
    <col min="2569" max="2816" width="9" style="15"/>
    <col min="2817" max="2817" width="11.25" style="15" customWidth="1"/>
    <col min="2818" max="2820" width="10.625" style="15" customWidth="1"/>
    <col min="2821" max="2821" width="11.25" style="15" customWidth="1"/>
    <col min="2822" max="2824" width="10.625" style="15" customWidth="1"/>
    <col min="2825" max="3072" width="9" style="15"/>
    <col min="3073" max="3073" width="11.25" style="15" customWidth="1"/>
    <col min="3074" max="3076" width="10.625" style="15" customWidth="1"/>
    <col min="3077" max="3077" width="11.25" style="15" customWidth="1"/>
    <col min="3078" max="3080" width="10.625" style="15" customWidth="1"/>
    <col min="3081" max="3328" width="9" style="15"/>
    <col min="3329" max="3329" width="11.25" style="15" customWidth="1"/>
    <col min="3330" max="3332" width="10.625" style="15" customWidth="1"/>
    <col min="3333" max="3333" width="11.25" style="15" customWidth="1"/>
    <col min="3334" max="3336" width="10.625" style="15" customWidth="1"/>
    <col min="3337" max="3584" width="9" style="15"/>
    <col min="3585" max="3585" width="11.25" style="15" customWidth="1"/>
    <col min="3586" max="3588" width="10.625" style="15" customWidth="1"/>
    <col min="3589" max="3589" width="11.25" style="15" customWidth="1"/>
    <col min="3590" max="3592" width="10.625" style="15" customWidth="1"/>
    <col min="3593" max="3840" width="9" style="15"/>
    <col min="3841" max="3841" width="11.25" style="15" customWidth="1"/>
    <col min="3842" max="3844" width="10.625" style="15" customWidth="1"/>
    <col min="3845" max="3845" width="11.25" style="15" customWidth="1"/>
    <col min="3846" max="3848" width="10.625" style="15" customWidth="1"/>
    <col min="3849" max="4096" width="9" style="15"/>
    <col min="4097" max="4097" width="11.25" style="15" customWidth="1"/>
    <col min="4098" max="4100" width="10.625" style="15" customWidth="1"/>
    <col min="4101" max="4101" width="11.25" style="15" customWidth="1"/>
    <col min="4102" max="4104" width="10.625" style="15" customWidth="1"/>
    <col min="4105" max="4352" width="9" style="15"/>
    <col min="4353" max="4353" width="11.25" style="15" customWidth="1"/>
    <col min="4354" max="4356" width="10.625" style="15" customWidth="1"/>
    <col min="4357" max="4357" width="11.25" style="15" customWidth="1"/>
    <col min="4358" max="4360" width="10.625" style="15" customWidth="1"/>
    <col min="4361" max="4608" width="9" style="15"/>
    <col min="4609" max="4609" width="11.25" style="15" customWidth="1"/>
    <col min="4610" max="4612" width="10.625" style="15" customWidth="1"/>
    <col min="4613" max="4613" width="11.25" style="15" customWidth="1"/>
    <col min="4614" max="4616" width="10.625" style="15" customWidth="1"/>
    <col min="4617" max="4864" width="9" style="15"/>
    <col min="4865" max="4865" width="11.25" style="15" customWidth="1"/>
    <col min="4866" max="4868" width="10.625" style="15" customWidth="1"/>
    <col min="4869" max="4869" width="11.25" style="15" customWidth="1"/>
    <col min="4870" max="4872" width="10.625" style="15" customWidth="1"/>
    <col min="4873" max="5120" width="9" style="15"/>
    <col min="5121" max="5121" width="11.25" style="15" customWidth="1"/>
    <col min="5122" max="5124" width="10.625" style="15" customWidth="1"/>
    <col min="5125" max="5125" width="11.25" style="15" customWidth="1"/>
    <col min="5126" max="5128" width="10.625" style="15" customWidth="1"/>
    <col min="5129" max="5376" width="9" style="15"/>
    <col min="5377" max="5377" width="11.25" style="15" customWidth="1"/>
    <col min="5378" max="5380" width="10.625" style="15" customWidth="1"/>
    <col min="5381" max="5381" width="11.25" style="15" customWidth="1"/>
    <col min="5382" max="5384" width="10.625" style="15" customWidth="1"/>
    <col min="5385" max="5632" width="9" style="15"/>
    <col min="5633" max="5633" width="11.25" style="15" customWidth="1"/>
    <col min="5634" max="5636" width="10.625" style="15" customWidth="1"/>
    <col min="5637" max="5637" width="11.25" style="15" customWidth="1"/>
    <col min="5638" max="5640" width="10.625" style="15" customWidth="1"/>
    <col min="5641" max="5888" width="9" style="15"/>
    <col min="5889" max="5889" width="11.25" style="15" customWidth="1"/>
    <col min="5890" max="5892" width="10.625" style="15" customWidth="1"/>
    <col min="5893" max="5893" width="11.25" style="15" customWidth="1"/>
    <col min="5894" max="5896" width="10.625" style="15" customWidth="1"/>
    <col min="5897" max="6144" width="9" style="15"/>
    <col min="6145" max="6145" width="11.25" style="15" customWidth="1"/>
    <col min="6146" max="6148" width="10.625" style="15" customWidth="1"/>
    <col min="6149" max="6149" width="11.25" style="15" customWidth="1"/>
    <col min="6150" max="6152" width="10.625" style="15" customWidth="1"/>
    <col min="6153" max="6400" width="9" style="15"/>
    <col min="6401" max="6401" width="11.25" style="15" customWidth="1"/>
    <col min="6402" max="6404" width="10.625" style="15" customWidth="1"/>
    <col min="6405" max="6405" width="11.25" style="15" customWidth="1"/>
    <col min="6406" max="6408" width="10.625" style="15" customWidth="1"/>
    <col min="6409" max="6656" width="9" style="15"/>
    <col min="6657" max="6657" width="11.25" style="15" customWidth="1"/>
    <col min="6658" max="6660" width="10.625" style="15" customWidth="1"/>
    <col min="6661" max="6661" width="11.25" style="15" customWidth="1"/>
    <col min="6662" max="6664" width="10.625" style="15" customWidth="1"/>
    <col min="6665" max="6912" width="9" style="15"/>
    <col min="6913" max="6913" width="11.25" style="15" customWidth="1"/>
    <col min="6914" max="6916" width="10.625" style="15" customWidth="1"/>
    <col min="6917" max="6917" width="11.25" style="15" customWidth="1"/>
    <col min="6918" max="6920" width="10.625" style="15" customWidth="1"/>
    <col min="6921" max="7168" width="9" style="15"/>
    <col min="7169" max="7169" width="11.25" style="15" customWidth="1"/>
    <col min="7170" max="7172" width="10.625" style="15" customWidth="1"/>
    <col min="7173" max="7173" width="11.25" style="15" customWidth="1"/>
    <col min="7174" max="7176" width="10.625" style="15" customWidth="1"/>
    <col min="7177" max="7424" width="9" style="15"/>
    <col min="7425" max="7425" width="11.25" style="15" customWidth="1"/>
    <col min="7426" max="7428" width="10.625" style="15" customWidth="1"/>
    <col min="7429" max="7429" width="11.25" style="15" customWidth="1"/>
    <col min="7430" max="7432" width="10.625" style="15" customWidth="1"/>
    <col min="7433" max="7680" width="9" style="15"/>
    <col min="7681" max="7681" width="11.25" style="15" customWidth="1"/>
    <col min="7682" max="7684" width="10.625" style="15" customWidth="1"/>
    <col min="7685" max="7685" width="11.25" style="15" customWidth="1"/>
    <col min="7686" max="7688" width="10.625" style="15" customWidth="1"/>
    <col min="7689" max="7936" width="9" style="15"/>
    <col min="7937" max="7937" width="11.25" style="15" customWidth="1"/>
    <col min="7938" max="7940" width="10.625" style="15" customWidth="1"/>
    <col min="7941" max="7941" width="11.25" style="15" customWidth="1"/>
    <col min="7942" max="7944" width="10.625" style="15" customWidth="1"/>
    <col min="7945" max="8192" width="9" style="15"/>
    <col min="8193" max="8193" width="11.25" style="15" customWidth="1"/>
    <col min="8194" max="8196" width="10.625" style="15" customWidth="1"/>
    <col min="8197" max="8197" width="11.25" style="15" customWidth="1"/>
    <col min="8198" max="8200" width="10.625" style="15" customWidth="1"/>
    <col min="8201" max="8448" width="9" style="15"/>
    <col min="8449" max="8449" width="11.25" style="15" customWidth="1"/>
    <col min="8450" max="8452" width="10.625" style="15" customWidth="1"/>
    <col min="8453" max="8453" width="11.25" style="15" customWidth="1"/>
    <col min="8454" max="8456" width="10.625" style="15" customWidth="1"/>
    <col min="8457" max="8704" width="9" style="15"/>
    <col min="8705" max="8705" width="11.25" style="15" customWidth="1"/>
    <col min="8706" max="8708" width="10.625" style="15" customWidth="1"/>
    <col min="8709" max="8709" width="11.25" style="15" customWidth="1"/>
    <col min="8710" max="8712" width="10.625" style="15" customWidth="1"/>
    <col min="8713" max="8960" width="9" style="15"/>
    <col min="8961" max="8961" width="11.25" style="15" customWidth="1"/>
    <col min="8962" max="8964" width="10.625" style="15" customWidth="1"/>
    <col min="8965" max="8965" width="11.25" style="15" customWidth="1"/>
    <col min="8966" max="8968" width="10.625" style="15" customWidth="1"/>
    <col min="8969" max="9216" width="9" style="15"/>
    <col min="9217" max="9217" width="11.25" style="15" customWidth="1"/>
    <col min="9218" max="9220" width="10.625" style="15" customWidth="1"/>
    <col min="9221" max="9221" width="11.25" style="15" customWidth="1"/>
    <col min="9222" max="9224" width="10.625" style="15" customWidth="1"/>
    <col min="9225" max="9472" width="9" style="15"/>
    <col min="9473" max="9473" width="11.25" style="15" customWidth="1"/>
    <col min="9474" max="9476" width="10.625" style="15" customWidth="1"/>
    <col min="9477" max="9477" width="11.25" style="15" customWidth="1"/>
    <col min="9478" max="9480" width="10.625" style="15" customWidth="1"/>
    <col min="9481" max="9728" width="9" style="15"/>
    <col min="9729" max="9729" width="11.25" style="15" customWidth="1"/>
    <col min="9730" max="9732" width="10.625" style="15" customWidth="1"/>
    <col min="9733" max="9733" width="11.25" style="15" customWidth="1"/>
    <col min="9734" max="9736" width="10.625" style="15" customWidth="1"/>
    <col min="9737" max="9984" width="9" style="15"/>
    <col min="9985" max="9985" width="11.25" style="15" customWidth="1"/>
    <col min="9986" max="9988" width="10.625" style="15" customWidth="1"/>
    <col min="9989" max="9989" width="11.25" style="15" customWidth="1"/>
    <col min="9990" max="9992" width="10.625" style="15" customWidth="1"/>
    <col min="9993" max="10240" width="9" style="15"/>
    <col min="10241" max="10241" width="11.25" style="15" customWidth="1"/>
    <col min="10242" max="10244" width="10.625" style="15" customWidth="1"/>
    <col min="10245" max="10245" width="11.25" style="15" customWidth="1"/>
    <col min="10246" max="10248" width="10.625" style="15" customWidth="1"/>
    <col min="10249" max="10496" width="9" style="15"/>
    <col min="10497" max="10497" width="11.25" style="15" customWidth="1"/>
    <col min="10498" max="10500" width="10.625" style="15" customWidth="1"/>
    <col min="10501" max="10501" width="11.25" style="15" customWidth="1"/>
    <col min="10502" max="10504" width="10.625" style="15" customWidth="1"/>
    <col min="10505" max="10752" width="9" style="15"/>
    <col min="10753" max="10753" width="11.25" style="15" customWidth="1"/>
    <col min="10754" max="10756" width="10.625" style="15" customWidth="1"/>
    <col min="10757" max="10757" width="11.25" style="15" customWidth="1"/>
    <col min="10758" max="10760" width="10.625" style="15" customWidth="1"/>
    <col min="10761" max="11008" width="9" style="15"/>
    <col min="11009" max="11009" width="11.25" style="15" customWidth="1"/>
    <col min="11010" max="11012" width="10.625" style="15" customWidth="1"/>
    <col min="11013" max="11013" width="11.25" style="15" customWidth="1"/>
    <col min="11014" max="11016" width="10.625" style="15" customWidth="1"/>
    <col min="11017" max="11264" width="9" style="15"/>
    <col min="11265" max="11265" width="11.25" style="15" customWidth="1"/>
    <col min="11266" max="11268" width="10.625" style="15" customWidth="1"/>
    <col min="11269" max="11269" width="11.25" style="15" customWidth="1"/>
    <col min="11270" max="11272" width="10.625" style="15" customWidth="1"/>
    <col min="11273" max="11520" width="9" style="15"/>
    <col min="11521" max="11521" width="11.25" style="15" customWidth="1"/>
    <col min="11522" max="11524" width="10.625" style="15" customWidth="1"/>
    <col min="11525" max="11525" width="11.25" style="15" customWidth="1"/>
    <col min="11526" max="11528" width="10.625" style="15" customWidth="1"/>
    <col min="11529" max="11776" width="9" style="15"/>
    <col min="11777" max="11777" width="11.25" style="15" customWidth="1"/>
    <col min="11778" max="11780" width="10.625" style="15" customWidth="1"/>
    <col min="11781" max="11781" width="11.25" style="15" customWidth="1"/>
    <col min="11782" max="11784" width="10.625" style="15" customWidth="1"/>
    <col min="11785" max="12032" width="9" style="15"/>
    <col min="12033" max="12033" width="11.25" style="15" customWidth="1"/>
    <col min="12034" max="12036" width="10.625" style="15" customWidth="1"/>
    <col min="12037" max="12037" width="11.25" style="15" customWidth="1"/>
    <col min="12038" max="12040" width="10.625" style="15" customWidth="1"/>
    <col min="12041" max="12288" width="9" style="15"/>
    <col min="12289" max="12289" width="11.25" style="15" customWidth="1"/>
    <col min="12290" max="12292" width="10.625" style="15" customWidth="1"/>
    <col min="12293" max="12293" width="11.25" style="15" customWidth="1"/>
    <col min="12294" max="12296" width="10.625" style="15" customWidth="1"/>
    <col min="12297" max="12544" width="9" style="15"/>
    <col min="12545" max="12545" width="11.25" style="15" customWidth="1"/>
    <col min="12546" max="12548" width="10.625" style="15" customWidth="1"/>
    <col min="12549" max="12549" width="11.25" style="15" customWidth="1"/>
    <col min="12550" max="12552" width="10.625" style="15" customWidth="1"/>
    <col min="12553" max="12800" width="9" style="15"/>
    <col min="12801" max="12801" width="11.25" style="15" customWidth="1"/>
    <col min="12802" max="12804" width="10.625" style="15" customWidth="1"/>
    <col min="12805" max="12805" width="11.25" style="15" customWidth="1"/>
    <col min="12806" max="12808" width="10.625" style="15" customWidth="1"/>
    <col min="12809" max="13056" width="9" style="15"/>
    <col min="13057" max="13057" width="11.25" style="15" customWidth="1"/>
    <col min="13058" max="13060" width="10.625" style="15" customWidth="1"/>
    <col min="13061" max="13061" width="11.25" style="15" customWidth="1"/>
    <col min="13062" max="13064" width="10.625" style="15" customWidth="1"/>
    <col min="13065" max="13312" width="9" style="15"/>
    <col min="13313" max="13313" width="11.25" style="15" customWidth="1"/>
    <col min="13314" max="13316" width="10.625" style="15" customWidth="1"/>
    <col min="13317" max="13317" width="11.25" style="15" customWidth="1"/>
    <col min="13318" max="13320" width="10.625" style="15" customWidth="1"/>
    <col min="13321" max="13568" width="9" style="15"/>
    <col min="13569" max="13569" width="11.25" style="15" customWidth="1"/>
    <col min="13570" max="13572" width="10.625" style="15" customWidth="1"/>
    <col min="13573" max="13573" width="11.25" style="15" customWidth="1"/>
    <col min="13574" max="13576" width="10.625" style="15" customWidth="1"/>
    <col min="13577" max="13824" width="9" style="15"/>
    <col min="13825" max="13825" width="11.25" style="15" customWidth="1"/>
    <col min="13826" max="13828" width="10.625" style="15" customWidth="1"/>
    <col min="13829" max="13829" width="11.25" style="15" customWidth="1"/>
    <col min="13830" max="13832" width="10.625" style="15" customWidth="1"/>
    <col min="13833" max="14080" width="9" style="15"/>
    <col min="14081" max="14081" width="11.25" style="15" customWidth="1"/>
    <col min="14082" max="14084" width="10.625" style="15" customWidth="1"/>
    <col min="14085" max="14085" width="11.25" style="15" customWidth="1"/>
    <col min="14086" max="14088" width="10.625" style="15" customWidth="1"/>
    <col min="14089" max="14336" width="9" style="15"/>
    <col min="14337" max="14337" width="11.25" style="15" customWidth="1"/>
    <col min="14338" max="14340" width="10.625" style="15" customWidth="1"/>
    <col min="14341" max="14341" width="11.25" style="15" customWidth="1"/>
    <col min="14342" max="14344" width="10.625" style="15" customWidth="1"/>
    <col min="14345" max="14592" width="9" style="15"/>
    <col min="14593" max="14593" width="11.25" style="15" customWidth="1"/>
    <col min="14594" max="14596" width="10.625" style="15" customWidth="1"/>
    <col min="14597" max="14597" width="11.25" style="15" customWidth="1"/>
    <col min="14598" max="14600" width="10.625" style="15" customWidth="1"/>
    <col min="14601" max="14848" width="9" style="15"/>
    <col min="14849" max="14849" width="11.25" style="15" customWidth="1"/>
    <col min="14850" max="14852" width="10.625" style="15" customWidth="1"/>
    <col min="14853" max="14853" width="11.25" style="15" customWidth="1"/>
    <col min="14854" max="14856" width="10.625" style="15" customWidth="1"/>
    <col min="14857" max="15104" width="9" style="15"/>
    <col min="15105" max="15105" width="11.25" style="15" customWidth="1"/>
    <col min="15106" max="15108" width="10.625" style="15" customWidth="1"/>
    <col min="15109" max="15109" width="11.25" style="15" customWidth="1"/>
    <col min="15110" max="15112" width="10.625" style="15" customWidth="1"/>
    <col min="15113" max="15360" width="9" style="15"/>
    <col min="15361" max="15361" width="11.25" style="15" customWidth="1"/>
    <col min="15362" max="15364" width="10.625" style="15" customWidth="1"/>
    <col min="15365" max="15365" width="11.25" style="15" customWidth="1"/>
    <col min="15366" max="15368" width="10.625" style="15" customWidth="1"/>
    <col min="15369" max="15616" width="9" style="15"/>
    <col min="15617" max="15617" width="11.25" style="15" customWidth="1"/>
    <col min="15618" max="15620" width="10.625" style="15" customWidth="1"/>
    <col min="15621" max="15621" width="11.25" style="15" customWidth="1"/>
    <col min="15622" max="15624" width="10.625" style="15" customWidth="1"/>
    <col min="15625" max="15872" width="9" style="15"/>
    <col min="15873" max="15873" width="11.25" style="15" customWidth="1"/>
    <col min="15874" max="15876" width="10.625" style="15" customWidth="1"/>
    <col min="15877" max="15877" width="11.25" style="15" customWidth="1"/>
    <col min="15878" max="15880" width="10.625" style="15" customWidth="1"/>
    <col min="15881" max="16128" width="9" style="15"/>
    <col min="16129" max="16129" width="11.25" style="15" customWidth="1"/>
    <col min="16130" max="16132" width="10.625" style="15" customWidth="1"/>
    <col min="16133" max="16133" width="11.25" style="15" customWidth="1"/>
    <col min="16134" max="16136" width="10.625" style="15" customWidth="1"/>
    <col min="16137" max="16384" width="9" style="15"/>
  </cols>
  <sheetData>
    <row r="1" spans="1:4" ht="18.75" x14ac:dyDescent="0.15">
      <c r="A1" s="59" t="s">
        <v>1</v>
      </c>
      <c r="B1" s="60"/>
      <c r="C1" s="60"/>
      <c r="D1" s="60"/>
    </row>
    <row r="3" spans="1:4" ht="17.25" x14ac:dyDescent="0.15">
      <c r="A3" s="67" t="s">
        <v>141</v>
      </c>
    </row>
    <row r="4" spans="1:4" s="6" customFormat="1" x14ac:dyDescent="0.15"/>
    <row r="5" spans="1:4" x14ac:dyDescent="0.15">
      <c r="A5" s="68" t="s">
        <v>142</v>
      </c>
    </row>
    <row r="6" spans="1:4" ht="4.5" customHeight="1" x14ac:dyDescent="0.15">
      <c r="A6" s="16"/>
    </row>
    <row r="7" spans="1:4" ht="14.25" thickBot="1" x14ac:dyDescent="0.2">
      <c r="A7" s="16"/>
      <c r="C7" s="16" t="s">
        <v>143</v>
      </c>
    </row>
    <row r="8" spans="1:4" ht="18.95" customHeight="1" x14ac:dyDescent="0.15">
      <c r="A8" s="46" t="s">
        <v>115</v>
      </c>
      <c r="B8" s="46" t="s">
        <v>114</v>
      </c>
      <c r="C8" s="48" t="s">
        <v>1</v>
      </c>
    </row>
    <row r="9" spans="1:4" ht="18.95" customHeight="1" x14ac:dyDescent="0.15">
      <c r="A9" s="47" t="s">
        <v>144</v>
      </c>
      <c r="B9" s="47" t="s">
        <v>148</v>
      </c>
      <c r="C9" s="69">
        <v>14346</v>
      </c>
    </row>
    <row r="10" spans="1:4" ht="18.95" customHeight="1" x14ac:dyDescent="0.15">
      <c r="A10" s="47" t="s">
        <v>145</v>
      </c>
      <c r="B10" s="47" t="s">
        <v>128</v>
      </c>
      <c r="C10" s="11">
        <v>13633</v>
      </c>
    </row>
    <row r="11" spans="1:4" ht="18.95" customHeight="1" x14ac:dyDescent="0.15">
      <c r="A11" s="47" t="s">
        <v>146</v>
      </c>
      <c r="B11" s="47" t="s">
        <v>149</v>
      </c>
      <c r="C11" s="11">
        <v>12364</v>
      </c>
    </row>
    <row r="12" spans="1:4" ht="18.95" customHeight="1" x14ac:dyDescent="0.15">
      <c r="A12" s="47" t="s">
        <v>147</v>
      </c>
      <c r="B12" s="47" t="s">
        <v>129</v>
      </c>
      <c r="C12" s="11">
        <v>14751</v>
      </c>
    </row>
    <row r="13" spans="1:4" ht="18.95" customHeight="1" x14ac:dyDescent="0.15">
      <c r="A13" s="47" t="s">
        <v>311</v>
      </c>
      <c r="B13" s="47" t="s">
        <v>105</v>
      </c>
      <c r="C13" s="11">
        <v>15781</v>
      </c>
    </row>
    <row r="17" spans="1:3" x14ac:dyDescent="0.15">
      <c r="A17" s="68" t="s">
        <v>312</v>
      </c>
    </row>
    <row r="18" spans="1:3" ht="14.25" thickBot="1" x14ac:dyDescent="0.2"/>
    <row r="19" spans="1:3" ht="18.95" customHeight="1" x14ac:dyDescent="0.15">
      <c r="A19" s="46" t="s">
        <v>150</v>
      </c>
      <c r="B19" s="46" t="s">
        <v>1</v>
      </c>
      <c r="C19" s="46" t="s">
        <v>293</v>
      </c>
    </row>
    <row r="20" spans="1:3" ht="18.95" customHeight="1" x14ac:dyDescent="0.15">
      <c r="A20" s="58" t="s">
        <v>151</v>
      </c>
      <c r="B20" s="70">
        <v>3972</v>
      </c>
      <c r="C20" s="255">
        <f>B20/C13*100</f>
        <v>25.169507635764525</v>
      </c>
    </row>
    <row r="21" spans="1:3" ht="18.95" customHeight="1" x14ac:dyDescent="0.15">
      <c r="A21" s="58" t="s">
        <v>152</v>
      </c>
      <c r="B21" s="70">
        <v>2408</v>
      </c>
      <c r="C21" s="255">
        <f>B21/C13*100</f>
        <v>15.258855585831062</v>
      </c>
    </row>
    <row r="22" spans="1:3" ht="18.95" customHeight="1" x14ac:dyDescent="0.15">
      <c r="A22" s="58" t="s">
        <v>153</v>
      </c>
      <c r="B22" s="70">
        <v>1835</v>
      </c>
      <c r="C22" s="255">
        <f>B22/C13*100</f>
        <v>11.627906976744185</v>
      </c>
    </row>
    <row r="23" spans="1:3" ht="18.95" customHeight="1" x14ac:dyDescent="0.15">
      <c r="A23" s="58" t="s">
        <v>154</v>
      </c>
      <c r="B23" s="70">
        <v>1966</v>
      </c>
      <c r="C23" s="255">
        <f>B23/C13*100</f>
        <v>12.458019136936823</v>
      </c>
    </row>
    <row r="24" spans="1:3" ht="18.95" customHeight="1" x14ac:dyDescent="0.15">
      <c r="A24" s="58" t="s">
        <v>155</v>
      </c>
      <c r="B24" s="70">
        <v>622</v>
      </c>
      <c r="C24" s="255">
        <f>B24/C13*100</f>
        <v>3.9414485774032069</v>
      </c>
    </row>
    <row r="25" spans="1:3" ht="18.95" customHeight="1" x14ac:dyDescent="0.15">
      <c r="A25" s="58" t="s">
        <v>156</v>
      </c>
      <c r="B25" s="70">
        <f>C13-SUM(B20:B24)</f>
        <v>4978</v>
      </c>
      <c r="C25" s="255">
        <f>B25/C13*100</f>
        <v>31.544262087320195</v>
      </c>
    </row>
    <row r="27" spans="1:3" x14ac:dyDescent="0.15">
      <c r="A27" s="45" t="s">
        <v>187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6.5" style="15" customWidth="1"/>
    <col min="2" max="2" width="14.875" style="15" customWidth="1"/>
    <col min="3" max="3" width="12.5" style="15" bestFit="1" customWidth="1"/>
    <col min="4" max="4" width="6.875" style="15" bestFit="1" customWidth="1"/>
    <col min="5" max="5" width="3.375" style="15" customWidth="1"/>
    <col min="6" max="7" width="16.5" style="15" customWidth="1"/>
    <col min="8" max="255" width="9" style="15"/>
    <col min="256" max="256" width="11.25" style="15" customWidth="1"/>
    <col min="257" max="259" width="10.625" style="15" customWidth="1"/>
    <col min="260" max="260" width="11.25" style="15" customWidth="1"/>
    <col min="261" max="263" width="10.625" style="15" customWidth="1"/>
    <col min="264" max="511" width="9" style="15"/>
    <col min="512" max="512" width="11.25" style="15" customWidth="1"/>
    <col min="513" max="515" width="10.625" style="15" customWidth="1"/>
    <col min="516" max="516" width="11.25" style="15" customWidth="1"/>
    <col min="517" max="519" width="10.625" style="15" customWidth="1"/>
    <col min="520" max="767" width="9" style="15"/>
    <col min="768" max="768" width="11.25" style="15" customWidth="1"/>
    <col min="769" max="771" width="10.625" style="15" customWidth="1"/>
    <col min="772" max="772" width="11.25" style="15" customWidth="1"/>
    <col min="773" max="775" width="10.625" style="15" customWidth="1"/>
    <col min="776" max="1023" width="9" style="15"/>
    <col min="1024" max="1024" width="11.25" style="15" customWidth="1"/>
    <col min="1025" max="1027" width="10.625" style="15" customWidth="1"/>
    <col min="1028" max="1028" width="11.25" style="15" customWidth="1"/>
    <col min="1029" max="1031" width="10.625" style="15" customWidth="1"/>
    <col min="1032" max="1279" width="9" style="15"/>
    <col min="1280" max="1280" width="11.25" style="15" customWidth="1"/>
    <col min="1281" max="1283" width="10.625" style="15" customWidth="1"/>
    <col min="1284" max="1284" width="11.25" style="15" customWidth="1"/>
    <col min="1285" max="1287" width="10.625" style="15" customWidth="1"/>
    <col min="1288" max="1535" width="9" style="15"/>
    <col min="1536" max="1536" width="11.25" style="15" customWidth="1"/>
    <col min="1537" max="1539" width="10.625" style="15" customWidth="1"/>
    <col min="1540" max="1540" width="11.25" style="15" customWidth="1"/>
    <col min="1541" max="1543" width="10.625" style="15" customWidth="1"/>
    <col min="1544" max="1791" width="9" style="15"/>
    <col min="1792" max="1792" width="11.25" style="15" customWidth="1"/>
    <col min="1793" max="1795" width="10.625" style="15" customWidth="1"/>
    <col min="1796" max="1796" width="11.25" style="15" customWidth="1"/>
    <col min="1797" max="1799" width="10.625" style="15" customWidth="1"/>
    <col min="1800" max="2047" width="9" style="15"/>
    <col min="2048" max="2048" width="11.25" style="15" customWidth="1"/>
    <col min="2049" max="2051" width="10.625" style="15" customWidth="1"/>
    <col min="2052" max="2052" width="11.25" style="15" customWidth="1"/>
    <col min="2053" max="2055" width="10.625" style="15" customWidth="1"/>
    <col min="2056" max="2303" width="9" style="15"/>
    <col min="2304" max="2304" width="11.25" style="15" customWidth="1"/>
    <col min="2305" max="2307" width="10.625" style="15" customWidth="1"/>
    <col min="2308" max="2308" width="11.25" style="15" customWidth="1"/>
    <col min="2309" max="2311" width="10.625" style="15" customWidth="1"/>
    <col min="2312" max="2559" width="9" style="15"/>
    <col min="2560" max="2560" width="11.25" style="15" customWidth="1"/>
    <col min="2561" max="2563" width="10.625" style="15" customWidth="1"/>
    <col min="2564" max="2564" width="11.25" style="15" customWidth="1"/>
    <col min="2565" max="2567" width="10.625" style="15" customWidth="1"/>
    <col min="2568" max="2815" width="9" style="15"/>
    <col min="2816" max="2816" width="11.25" style="15" customWidth="1"/>
    <col min="2817" max="2819" width="10.625" style="15" customWidth="1"/>
    <col min="2820" max="2820" width="11.25" style="15" customWidth="1"/>
    <col min="2821" max="2823" width="10.625" style="15" customWidth="1"/>
    <col min="2824" max="3071" width="9" style="15"/>
    <col min="3072" max="3072" width="11.25" style="15" customWidth="1"/>
    <col min="3073" max="3075" width="10.625" style="15" customWidth="1"/>
    <col min="3076" max="3076" width="11.25" style="15" customWidth="1"/>
    <col min="3077" max="3079" width="10.625" style="15" customWidth="1"/>
    <col min="3080" max="3327" width="9" style="15"/>
    <col min="3328" max="3328" width="11.25" style="15" customWidth="1"/>
    <col min="3329" max="3331" width="10.625" style="15" customWidth="1"/>
    <col min="3332" max="3332" width="11.25" style="15" customWidth="1"/>
    <col min="3333" max="3335" width="10.625" style="15" customWidth="1"/>
    <col min="3336" max="3583" width="9" style="15"/>
    <col min="3584" max="3584" width="11.25" style="15" customWidth="1"/>
    <col min="3585" max="3587" width="10.625" style="15" customWidth="1"/>
    <col min="3588" max="3588" width="11.25" style="15" customWidth="1"/>
    <col min="3589" max="3591" width="10.625" style="15" customWidth="1"/>
    <col min="3592" max="3839" width="9" style="15"/>
    <col min="3840" max="3840" width="11.25" style="15" customWidth="1"/>
    <col min="3841" max="3843" width="10.625" style="15" customWidth="1"/>
    <col min="3844" max="3844" width="11.25" style="15" customWidth="1"/>
    <col min="3845" max="3847" width="10.625" style="15" customWidth="1"/>
    <col min="3848" max="4095" width="9" style="15"/>
    <col min="4096" max="4096" width="11.25" style="15" customWidth="1"/>
    <col min="4097" max="4099" width="10.625" style="15" customWidth="1"/>
    <col min="4100" max="4100" width="11.25" style="15" customWidth="1"/>
    <col min="4101" max="4103" width="10.625" style="15" customWidth="1"/>
    <col min="4104" max="4351" width="9" style="15"/>
    <col min="4352" max="4352" width="11.25" style="15" customWidth="1"/>
    <col min="4353" max="4355" width="10.625" style="15" customWidth="1"/>
    <col min="4356" max="4356" width="11.25" style="15" customWidth="1"/>
    <col min="4357" max="4359" width="10.625" style="15" customWidth="1"/>
    <col min="4360" max="4607" width="9" style="15"/>
    <col min="4608" max="4608" width="11.25" style="15" customWidth="1"/>
    <col min="4609" max="4611" width="10.625" style="15" customWidth="1"/>
    <col min="4612" max="4612" width="11.25" style="15" customWidth="1"/>
    <col min="4613" max="4615" width="10.625" style="15" customWidth="1"/>
    <col min="4616" max="4863" width="9" style="15"/>
    <col min="4864" max="4864" width="11.25" style="15" customWidth="1"/>
    <col min="4865" max="4867" width="10.625" style="15" customWidth="1"/>
    <col min="4868" max="4868" width="11.25" style="15" customWidth="1"/>
    <col min="4869" max="4871" width="10.625" style="15" customWidth="1"/>
    <col min="4872" max="5119" width="9" style="15"/>
    <col min="5120" max="5120" width="11.25" style="15" customWidth="1"/>
    <col min="5121" max="5123" width="10.625" style="15" customWidth="1"/>
    <col min="5124" max="5124" width="11.25" style="15" customWidth="1"/>
    <col min="5125" max="5127" width="10.625" style="15" customWidth="1"/>
    <col min="5128" max="5375" width="9" style="15"/>
    <col min="5376" max="5376" width="11.25" style="15" customWidth="1"/>
    <col min="5377" max="5379" width="10.625" style="15" customWidth="1"/>
    <col min="5380" max="5380" width="11.25" style="15" customWidth="1"/>
    <col min="5381" max="5383" width="10.625" style="15" customWidth="1"/>
    <col min="5384" max="5631" width="9" style="15"/>
    <col min="5632" max="5632" width="11.25" style="15" customWidth="1"/>
    <col min="5633" max="5635" width="10.625" style="15" customWidth="1"/>
    <col min="5636" max="5636" width="11.25" style="15" customWidth="1"/>
    <col min="5637" max="5639" width="10.625" style="15" customWidth="1"/>
    <col min="5640" max="5887" width="9" style="15"/>
    <col min="5888" max="5888" width="11.25" style="15" customWidth="1"/>
    <col min="5889" max="5891" width="10.625" style="15" customWidth="1"/>
    <col min="5892" max="5892" width="11.25" style="15" customWidth="1"/>
    <col min="5893" max="5895" width="10.625" style="15" customWidth="1"/>
    <col min="5896" max="6143" width="9" style="15"/>
    <col min="6144" max="6144" width="11.25" style="15" customWidth="1"/>
    <col min="6145" max="6147" width="10.625" style="15" customWidth="1"/>
    <col min="6148" max="6148" width="11.25" style="15" customWidth="1"/>
    <col min="6149" max="6151" width="10.625" style="15" customWidth="1"/>
    <col min="6152" max="6399" width="9" style="15"/>
    <col min="6400" max="6400" width="11.25" style="15" customWidth="1"/>
    <col min="6401" max="6403" width="10.625" style="15" customWidth="1"/>
    <col min="6404" max="6404" width="11.25" style="15" customWidth="1"/>
    <col min="6405" max="6407" width="10.625" style="15" customWidth="1"/>
    <col min="6408" max="6655" width="9" style="15"/>
    <col min="6656" max="6656" width="11.25" style="15" customWidth="1"/>
    <col min="6657" max="6659" width="10.625" style="15" customWidth="1"/>
    <col min="6660" max="6660" width="11.25" style="15" customWidth="1"/>
    <col min="6661" max="6663" width="10.625" style="15" customWidth="1"/>
    <col min="6664" max="6911" width="9" style="15"/>
    <col min="6912" max="6912" width="11.25" style="15" customWidth="1"/>
    <col min="6913" max="6915" width="10.625" style="15" customWidth="1"/>
    <col min="6916" max="6916" width="11.25" style="15" customWidth="1"/>
    <col min="6917" max="6919" width="10.625" style="15" customWidth="1"/>
    <col min="6920" max="7167" width="9" style="15"/>
    <col min="7168" max="7168" width="11.25" style="15" customWidth="1"/>
    <col min="7169" max="7171" width="10.625" style="15" customWidth="1"/>
    <col min="7172" max="7172" width="11.25" style="15" customWidth="1"/>
    <col min="7173" max="7175" width="10.625" style="15" customWidth="1"/>
    <col min="7176" max="7423" width="9" style="15"/>
    <col min="7424" max="7424" width="11.25" style="15" customWidth="1"/>
    <col min="7425" max="7427" width="10.625" style="15" customWidth="1"/>
    <col min="7428" max="7428" width="11.25" style="15" customWidth="1"/>
    <col min="7429" max="7431" width="10.625" style="15" customWidth="1"/>
    <col min="7432" max="7679" width="9" style="15"/>
    <col min="7680" max="7680" width="11.25" style="15" customWidth="1"/>
    <col min="7681" max="7683" width="10.625" style="15" customWidth="1"/>
    <col min="7684" max="7684" width="11.25" style="15" customWidth="1"/>
    <col min="7685" max="7687" width="10.625" style="15" customWidth="1"/>
    <col min="7688" max="7935" width="9" style="15"/>
    <col min="7936" max="7936" width="11.25" style="15" customWidth="1"/>
    <col min="7937" max="7939" width="10.625" style="15" customWidth="1"/>
    <col min="7940" max="7940" width="11.25" style="15" customWidth="1"/>
    <col min="7941" max="7943" width="10.625" style="15" customWidth="1"/>
    <col min="7944" max="8191" width="9" style="15"/>
    <col min="8192" max="8192" width="11.25" style="15" customWidth="1"/>
    <col min="8193" max="8195" width="10.625" style="15" customWidth="1"/>
    <col min="8196" max="8196" width="11.25" style="15" customWidth="1"/>
    <col min="8197" max="8199" width="10.625" style="15" customWidth="1"/>
    <col min="8200" max="8447" width="9" style="15"/>
    <col min="8448" max="8448" width="11.25" style="15" customWidth="1"/>
    <col min="8449" max="8451" width="10.625" style="15" customWidth="1"/>
    <col min="8452" max="8452" width="11.25" style="15" customWidth="1"/>
    <col min="8453" max="8455" width="10.625" style="15" customWidth="1"/>
    <col min="8456" max="8703" width="9" style="15"/>
    <col min="8704" max="8704" width="11.25" style="15" customWidth="1"/>
    <col min="8705" max="8707" width="10.625" style="15" customWidth="1"/>
    <col min="8708" max="8708" width="11.25" style="15" customWidth="1"/>
    <col min="8709" max="8711" width="10.625" style="15" customWidth="1"/>
    <col min="8712" max="8959" width="9" style="15"/>
    <col min="8960" max="8960" width="11.25" style="15" customWidth="1"/>
    <col min="8961" max="8963" width="10.625" style="15" customWidth="1"/>
    <col min="8964" max="8964" width="11.25" style="15" customWidth="1"/>
    <col min="8965" max="8967" width="10.625" style="15" customWidth="1"/>
    <col min="8968" max="9215" width="9" style="15"/>
    <col min="9216" max="9216" width="11.25" style="15" customWidth="1"/>
    <col min="9217" max="9219" width="10.625" style="15" customWidth="1"/>
    <col min="9220" max="9220" width="11.25" style="15" customWidth="1"/>
    <col min="9221" max="9223" width="10.625" style="15" customWidth="1"/>
    <col min="9224" max="9471" width="9" style="15"/>
    <col min="9472" max="9472" width="11.25" style="15" customWidth="1"/>
    <col min="9473" max="9475" width="10.625" style="15" customWidth="1"/>
    <col min="9476" max="9476" width="11.25" style="15" customWidth="1"/>
    <col min="9477" max="9479" width="10.625" style="15" customWidth="1"/>
    <col min="9480" max="9727" width="9" style="15"/>
    <col min="9728" max="9728" width="11.25" style="15" customWidth="1"/>
    <col min="9729" max="9731" width="10.625" style="15" customWidth="1"/>
    <col min="9732" max="9732" width="11.25" style="15" customWidth="1"/>
    <col min="9733" max="9735" width="10.625" style="15" customWidth="1"/>
    <col min="9736" max="9983" width="9" style="15"/>
    <col min="9984" max="9984" width="11.25" style="15" customWidth="1"/>
    <col min="9985" max="9987" width="10.625" style="15" customWidth="1"/>
    <col min="9988" max="9988" width="11.25" style="15" customWidth="1"/>
    <col min="9989" max="9991" width="10.625" style="15" customWidth="1"/>
    <col min="9992" max="10239" width="9" style="15"/>
    <col min="10240" max="10240" width="11.25" style="15" customWidth="1"/>
    <col min="10241" max="10243" width="10.625" style="15" customWidth="1"/>
    <col min="10244" max="10244" width="11.25" style="15" customWidth="1"/>
    <col min="10245" max="10247" width="10.625" style="15" customWidth="1"/>
    <col min="10248" max="10495" width="9" style="15"/>
    <col min="10496" max="10496" width="11.25" style="15" customWidth="1"/>
    <col min="10497" max="10499" width="10.625" style="15" customWidth="1"/>
    <col min="10500" max="10500" width="11.25" style="15" customWidth="1"/>
    <col min="10501" max="10503" width="10.625" style="15" customWidth="1"/>
    <col min="10504" max="10751" width="9" style="15"/>
    <col min="10752" max="10752" width="11.25" style="15" customWidth="1"/>
    <col min="10753" max="10755" width="10.625" style="15" customWidth="1"/>
    <col min="10756" max="10756" width="11.25" style="15" customWidth="1"/>
    <col min="10757" max="10759" width="10.625" style="15" customWidth="1"/>
    <col min="10760" max="11007" width="9" style="15"/>
    <col min="11008" max="11008" width="11.25" style="15" customWidth="1"/>
    <col min="11009" max="11011" width="10.625" style="15" customWidth="1"/>
    <col min="11012" max="11012" width="11.25" style="15" customWidth="1"/>
    <col min="11013" max="11015" width="10.625" style="15" customWidth="1"/>
    <col min="11016" max="11263" width="9" style="15"/>
    <col min="11264" max="11264" width="11.25" style="15" customWidth="1"/>
    <col min="11265" max="11267" width="10.625" style="15" customWidth="1"/>
    <col min="11268" max="11268" width="11.25" style="15" customWidth="1"/>
    <col min="11269" max="11271" width="10.625" style="15" customWidth="1"/>
    <col min="11272" max="11519" width="9" style="15"/>
    <col min="11520" max="11520" width="11.25" style="15" customWidth="1"/>
    <col min="11521" max="11523" width="10.625" style="15" customWidth="1"/>
    <col min="11524" max="11524" width="11.25" style="15" customWidth="1"/>
    <col min="11525" max="11527" width="10.625" style="15" customWidth="1"/>
    <col min="11528" max="11775" width="9" style="15"/>
    <col min="11776" max="11776" width="11.25" style="15" customWidth="1"/>
    <col min="11777" max="11779" width="10.625" style="15" customWidth="1"/>
    <col min="11780" max="11780" width="11.25" style="15" customWidth="1"/>
    <col min="11781" max="11783" width="10.625" style="15" customWidth="1"/>
    <col min="11784" max="12031" width="9" style="15"/>
    <col min="12032" max="12032" width="11.25" style="15" customWidth="1"/>
    <col min="12033" max="12035" width="10.625" style="15" customWidth="1"/>
    <col min="12036" max="12036" width="11.25" style="15" customWidth="1"/>
    <col min="12037" max="12039" width="10.625" style="15" customWidth="1"/>
    <col min="12040" max="12287" width="9" style="15"/>
    <col min="12288" max="12288" width="11.25" style="15" customWidth="1"/>
    <col min="12289" max="12291" width="10.625" style="15" customWidth="1"/>
    <col min="12292" max="12292" width="11.25" style="15" customWidth="1"/>
    <col min="12293" max="12295" width="10.625" style="15" customWidth="1"/>
    <col min="12296" max="12543" width="9" style="15"/>
    <col min="12544" max="12544" width="11.25" style="15" customWidth="1"/>
    <col min="12545" max="12547" width="10.625" style="15" customWidth="1"/>
    <col min="12548" max="12548" width="11.25" style="15" customWidth="1"/>
    <col min="12549" max="12551" width="10.625" style="15" customWidth="1"/>
    <col min="12552" max="12799" width="9" style="15"/>
    <col min="12800" max="12800" width="11.25" style="15" customWidth="1"/>
    <col min="12801" max="12803" width="10.625" style="15" customWidth="1"/>
    <col min="12804" max="12804" width="11.25" style="15" customWidth="1"/>
    <col min="12805" max="12807" width="10.625" style="15" customWidth="1"/>
    <col min="12808" max="13055" width="9" style="15"/>
    <col min="13056" max="13056" width="11.25" style="15" customWidth="1"/>
    <col min="13057" max="13059" width="10.625" style="15" customWidth="1"/>
    <col min="13060" max="13060" width="11.25" style="15" customWidth="1"/>
    <col min="13061" max="13063" width="10.625" style="15" customWidth="1"/>
    <col min="13064" max="13311" width="9" style="15"/>
    <col min="13312" max="13312" width="11.25" style="15" customWidth="1"/>
    <col min="13313" max="13315" width="10.625" style="15" customWidth="1"/>
    <col min="13316" max="13316" width="11.25" style="15" customWidth="1"/>
    <col min="13317" max="13319" width="10.625" style="15" customWidth="1"/>
    <col min="13320" max="13567" width="9" style="15"/>
    <col min="13568" max="13568" width="11.25" style="15" customWidth="1"/>
    <col min="13569" max="13571" width="10.625" style="15" customWidth="1"/>
    <col min="13572" max="13572" width="11.25" style="15" customWidth="1"/>
    <col min="13573" max="13575" width="10.625" style="15" customWidth="1"/>
    <col min="13576" max="13823" width="9" style="15"/>
    <col min="13824" max="13824" width="11.25" style="15" customWidth="1"/>
    <col min="13825" max="13827" width="10.625" style="15" customWidth="1"/>
    <col min="13828" max="13828" width="11.25" style="15" customWidth="1"/>
    <col min="13829" max="13831" width="10.625" style="15" customWidth="1"/>
    <col min="13832" max="14079" width="9" style="15"/>
    <col min="14080" max="14080" width="11.25" style="15" customWidth="1"/>
    <col min="14081" max="14083" width="10.625" style="15" customWidth="1"/>
    <col min="14084" max="14084" width="11.25" style="15" customWidth="1"/>
    <col min="14085" max="14087" width="10.625" style="15" customWidth="1"/>
    <col min="14088" max="14335" width="9" style="15"/>
    <col min="14336" max="14336" width="11.25" style="15" customWidth="1"/>
    <col min="14337" max="14339" width="10.625" style="15" customWidth="1"/>
    <col min="14340" max="14340" width="11.25" style="15" customWidth="1"/>
    <col min="14341" max="14343" width="10.625" style="15" customWidth="1"/>
    <col min="14344" max="14591" width="9" style="15"/>
    <col min="14592" max="14592" width="11.25" style="15" customWidth="1"/>
    <col min="14593" max="14595" width="10.625" style="15" customWidth="1"/>
    <col min="14596" max="14596" width="11.25" style="15" customWidth="1"/>
    <col min="14597" max="14599" width="10.625" style="15" customWidth="1"/>
    <col min="14600" max="14847" width="9" style="15"/>
    <col min="14848" max="14848" width="11.25" style="15" customWidth="1"/>
    <col min="14849" max="14851" width="10.625" style="15" customWidth="1"/>
    <col min="14852" max="14852" width="11.25" style="15" customWidth="1"/>
    <col min="14853" max="14855" width="10.625" style="15" customWidth="1"/>
    <col min="14856" max="15103" width="9" style="15"/>
    <col min="15104" max="15104" width="11.25" style="15" customWidth="1"/>
    <col min="15105" max="15107" width="10.625" style="15" customWidth="1"/>
    <col min="15108" max="15108" width="11.25" style="15" customWidth="1"/>
    <col min="15109" max="15111" width="10.625" style="15" customWidth="1"/>
    <col min="15112" max="15359" width="9" style="15"/>
    <col min="15360" max="15360" width="11.25" style="15" customWidth="1"/>
    <col min="15361" max="15363" width="10.625" style="15" customWidth="1"/>
    <col min="15364" max="15364" width="11.25" style="15" customWidth="1"/>
    <col min="15365" max="15367" width="10.625" style="15" customWidth="1"/>
    <col min="15368" max="15615" width="9" style="15"/>
    <col min="15616" max="15616" width="11.25" style="15" customWidth="1"/>
    <col min="15617" max="15619" width="10.625" style="15" customWidth="1"/>
    <col min="15620" max="15620" width="11.25" style="15" customWidth="1"/>
    <col min="15621" max="15623" width="10.625" style="15" customWidth="1"/>
    <col min="15624" max="15871" width="9" style="15"/>
    <col min="15872" max="15872" width="11.25" style="15" customWidth="1"/>
    <col min="15873" max="15875" width="10.625" style="15" customWidth="1"/>
    <col min="15876" max="15876" width="11.25" style="15" customWidth="1"/>
    <col min="15877" max="15879" width="10.625" style="15" customWidth="1"/>
    <col min="15880" max="16127" width="9" style="15"/>
    <col min="16128" max="16128" width="11.25" style="15" customWidth="1"/>
    <col min="16129" max="16131" width="10.625" style="15" customWidth="1"/>
    <col min="16132" max="16132" width="11.25" style="15" customWidth="1"/>
    <col min="16133" max="16135" width="10.625" style="15" customWidth="1"/>
    <col min="16136" max="16384" width="9" style="15"/>
  </cols>
  <sheetData>
    <row r="1" spans="1:8" ht="18.75" x14ac:dyDescent="0.15">
      <c r="A1" s="59" t="s">
        <v>157</v>
      </c>
      <c r="B1" s="60"/>
      <c r="C1" s="60"/>
      <c r="D1" s="60"/>
      <c r="E1" s="60"/>
      <c r="F1" s="60"/>
      <c r="G1" s="60"/>
    </row>
    <row r="3" spans="1:8" s="6" customFormat="1" ht="14.25" thickBot="1" x14ac:dyDescent="0.2"/>
    <row r="4" spans="1:8" ht="18.95" customHeight="1" x14ac:dyDescent="0.15">
      <c r="A4" s="80"/>
      <c r="B4" s="20" t="s">
        <v>40</v>
      </c>
      <c r="C4" s="251" t="s">
        <v>41</v>
      </c>
      <c r="D4" s="251"/>
      <c r="E4" s="252"/>
      <c r="F4" s="21" t="s">
        <v>115</v>
      </c>
      <c r="G4" s="21" t="s">
        <v>114</v>
      </c>
    </row>
    <row r="5" spans="1:8" ht="18.95" customHeight="1" x14ac:dyDescent="0.15">
      <c r="A5" s="81">
        <v>1</v>
      </c>
      <c r="B5" s="76" t="s">
        <v>43</v>
      </c>
      <c r="C5" s="71" t="s">
        <v>44</v>
      </c>
      <c r="D5" s="215">
        <v>18.312328767123287</v>
      </c>
      <c r="E5" s="78" t="s">
        <v>42</v>
      </c>
      <c r="F5" s="83" t="s">
        <v>314</v>
      </c>
      <c r="G5" s="216" t="s">
        <v>105</v>
      </c>
    </row>
    <row r="6" spans="1:8" ht="18.95" customHeight="1" x14ac:dyDescent="0.15">
      <c r="A6" s="75">
        <v>2</v>
      </c>
      <c r="B6" s="77" t="s">
        <v>46</v>
      </c>
      <c r="C6" s="72" t="s">
        <v>44</v>
      </c>
      <c r="D6" s="74">
        <v>30.791780821917808</v>
      </c>
      <c r="E6" s="79" t="s">
        <v>42</v>
      </c>
      <c r="F6" s="84" t="s">
        <v>314</v>
      </c>
      <c r="G6" s="216" t="s">
        <v>105</v>
      </c>
    </row>
    <row r="7" spans="1:8" ht="18.95" customHeight="1" x14ac:dyDescent="0.15">
      <c r="A7" s="222">
        <v>3</v>
      </c>
      <c r="B7" s="77" t="s">
        <v>47</v>
      </c>
      <c r="C7" s="72" t="s">
        <v>44</v>
      </c>
      <c r="D7" s="74">
        <v>13.243835616438357</v>
      </c>
      <c r="E7" s="79" t="s">
        <v>48</v>
      </c>
      <c r="F7" s="84" t="s">
        <v>158</v>
      </c>
      <c r="G7" s="216" t="s">
        <v>129</v>
      </c>
      <c r="H7" s="16"/>
    </row>
    <row r="8" spans="1:8" ht="18.95" customHeight="1" x14ac:dyDescent="0.15">
      <c r="A8" s="75">
        <v>4</v>
      </c>
      <c r="B8" s="77" t="s">
        <v>49</v>
      </c>
      <c r="C8" s="72" t="s">
        <v>44</v>
      </c>
      <c r="D8" s="74">
        <v>4.0465753424657533</v>
      </c>
      <c r="E8" s="79" t="s">
        <v>48</v>
      </c>
      <c r="F8" s="84" t="s">
        <v>158</v>
      </c>
      <c r="G8" s="216" t="s">
        <v>129</v>
      </c>
      <c r="H8" s="16"/>
    </row>
    <row r="9" spans="1:8" ht="18.95" customHeight="1" x14ac:dyDescent="0.15">
      <c r="A9" s="75">
        <v>5</v>
      </c>
      <c r="B9" s="77" t="s">
        <v>50</v>
      </c>
      <c r="C9" s="72" t="s">
        <v>44</v>
      </c>
      <c r="D9" s="74">
        <v>124.78082191780823</v>
      </c>
      <c r="E9" s="79" t="s">
        <v>42</v>
      </c>
      <c r="F9" s="84" t="s">
        <v>314</v>
      </c>
      <c r="G9" s="216" t="s">
        <v>105</v>
      </c>
    </row>
    <row r="10" spans="1:8" ht="18.95" customHeight="1" x14ac:dyDescent="0.15">
      <c r="A10" s="75">
        <v>6</v>
      </c>
      <c r="B10" s="77" t="s">
        <v>51</v>
      </c>
      <c r="C10" s="72" t="s">
        <v>44</v>
      </c>
      <c r="D10" s="74">
        <v>115.86301369863014</v>
      </c>
      <c r="E10" s="79" t="s">
        <v>42</v>
      </c>
      <c r="F10" s="84" t="s">
        <v>314</v>
      </c>
      <c r="G10" s="216" t="s">
        <v>105</v>
      </c>
    </row>
    <row r="11" spans="1:8" ht="18.95" customHeight="1" x14ac:dyDescent="0.15">
      <c r="A11" s="75">
        <v>7</v>
      </c>
      <c r="B11" s="77" t="s">
        <v>52</v>
      </c>
      <c r="C11" s="72" t="s">
        <v>53</v>
      </c>
      <c r="D11" s="74">
        <v>221</v>
      </c>
      <c r="E11" s="79" t="s">
        <v>54</v>
      </c>
      <c r="F11" s="84" t="s">
        <v>316</v>
      </c>
      <c r="G11" s="216" t="s">
        <v>313</v>
      </c>
    </row>
    <row r="12" spans="1:8" ht="18.95" customHeight="1" x14ac:dyDescent="0.15">
      <c r="A12" s="75">
        <v>8</v>
      </c>
      <c r="B12" s="77" t="s">
        <v>55</v>
      </c>
      <c r="C12" s="72" t="s">
        <v>294</v>
      </c>
      <c r="D12" s="74">
        <v>424</v>
      </c>
      <c r="E12" s="79" t="s">
        <v>56</v>
      </c>
      <c r="F12" s="84" t="s">
        <v>316</v>
      </c>
      <c r="G12" s="216" t="s">
        <v>313</v>
      </c>
    </row>
    <row r="13" spans="1:8" ht="18.95" customHeight="1" x14ac:dyDescent="0.15">
      <c r="A13" s="75">
        <v>9</v>
      </c>
      <c r="B13" s="77" t="s">
        <v>57</v>
      </c>
      <c r="C13" s="72" t="s">
        <v>44</v>
      </c>
      <c r="D13" s="74">
        <v>5.5232876712328771</v>
      </c>
      <c r="E13" s="79" t="s">
        <v>48</v>
      </c>
      <c r="F13" s="84" t="s">
        <v>314</v>
      </c>
      <c r="G13" s="216" t="s">
        <v>105</v>
      </c>
    </row>
    <row r="14" spans="1:8" ht="18.95" customHeight="1" x14ac:dyDescent="0.15">
      <c r="A14" s="75">
        <v>10</v>
      </c>
      <c r="B14" s="77" t="s">
        <v>58</v>
      </c>
      <c r="C14" s="72" t="s">
        <v>44</v>
      </c>
      <c r="D14" s="73">
        <v>0.67397260273972603</v>
      </c>
      <c r="E14" s="79" t="s">
        <v>48</v>
      </c>
      <c r="F14" s="84" t="s">
        <v>314</v>
      </c>
      <c r="G14" s="216" t="s">
        <v>105</v>
      </c>
    </row>
    <row r="15" spans="1:8" ht="18.95" customHeight="1" x14ac:dyDescent="0.15">
      <c r="A15" s="88">
        <v>11</v>
      </c>
      <c r="B15" s="77" t="s">
        <v>301</v>
      </c>
      <c r="C15" s="72" t="s">
        <v>44</v>
      </c>
      <c r="D15" s="74">
        <v>177.61643835616439</v>
      </c>
      <c r="E15" s="79" t="s">
        <v>48</v>
      </c>
      <c r="F15" s="84" t="s">
        <v>314</v>
      </c>
      <c r="G15" s="216" t="s">
        <v>105</v>
      </c>
    </row>
    <row r="16" spans="1:8" ht="18.95" customHeight="1" x14ac:dyDescent="0.15">
      <c r="A16" s="88">
        <v>12</v>
      </c>
      <c r="B16" s="77" t="s">
        <v>300</v>
      </c>
      <c r="C16" s="72" t="s">
        <v>44</v>
      </c>
      <c r="D16" s="74">
        <v>16.676712328767124</v>
      </c>
      <c r="E16" s="79" t="s">
        <v>48</v>
      </c>
      <c r="F16" s="84" t="s">
        <v>314</v>
      </c>
      <c r="G16" s="216" t="s">
        <v>105</v>
      </c>
    </row>
  </sheetData>
  <mergeCells count="1">
    <mergeCell ref="C4:E4"/>
  </mergeCells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12.375" style="15" customWidth="1"/>
    <col min="2" max="4" width="13.125" style="15" customWidth="1"/>
    <col min="5" max="5" width="5" style="15" customWidth="1"/>
    <col min="6" max="247" width="9" style="15"/>
    <col min="248" max="248" width="11.25" style="15" customWidth="1"/>
    <col min="249" max="251" width="10.625" style="15" customWidth="1"/>
    <col min="252" max="252" width="11.25" style="15" customWidth="1"/>
    <col min="253" max="255" width="10.625" style="15" customWidth="1"/>
    <col min="256" max="503" width="9" style="15"/>
    <col min="504" max="504" width="11.25" style="15" customWidth="1"/>
    <col min="505" max="507" width="10.625" style="15" customWidth="1"/>
    <col min="508" max="508" width="11.25" style="15" customWidth="1"/>
    <col min="509" max="511" width="10.625" style="15" customWidth="1"/>
    <col min="512" max="759" width="9" style="15"/>
    <col min="760" max="760" width="11.25" style="15" customWidth="1"/>
    <col min="761" max="763" width="10.625" style="15" customWidth="1"/>
    <col min="764" max="764" width="11.25" style="15" customWidth="1"/>
    <col min="765" max="767" width="10.625" style="15" customWidth="1"/>
    <col min="768" max="1015" width="9" style="15"/>
    <col min="1016" max="1016" width="11.25" style="15" customWidth="1"/>
    <col min="1017" max="1019" width="10.625" style="15" customWidth="1"/>
    <col min="1020" max="1020" width="11.25" style="15" customWidth="1"/>
    <col min="1021" max="1023" width="10.625" style="15" customWidth="1"/>
    <col min="1024" max="1271" width="9" style="15"/>
    <col min="1272" max="1272" width="11.25" style="15" customWidth="1"/>
    <col min="1273" max="1275" width="10.625" style="15" customWidth="1"/>
    <col min="1276" max="1276" width="11.25" style="15" customWidth="1"/>
    <col min="1277" max="1279" width="10.625" style="15" customWidth="1"/>
    <col min="1280" max="1527" width="9" style="15"/>
    <col min="1528" max="1528" width="11.25" style="15" customWidth="1"/>
    <col min="1529" max="1531" width="10.625" style="15" customWidth="1"/>
    <col min="1532" max="1532" width="11.25" style="15" customWidth="1"/>
    <col min="1533" max="1535" width="10.625" style="15" customWidth="1"/>
    <col min="1536" max="1783" width="9" style="15"/>
    <col min="1784" max="1784" width="11.25" style="15" customWidth="1"/>
    <col min="1785" max="1787" width="10.625" style="15" customWidth="1"/>
    <col min="1788" max="1788" width="11.25" style="15" customWidth="1"/>
    <col min="1789" max="1791" width="10.625" style="15" customWidth="1"/>
    <col min="1792" max="2039" width="9" style="15"/>
    <col min="2040" max="2040" width="11.25" style="15" customWidth="1"/>
    <col min="2041" max="2043" width="10.625" style="15" customWidth="1"/>
    <col min="2044" max="2044" width="11.25" style="15" customWidth="1"/>
    <col min="2045" max="2047" width="10.625" style="15" customWidth="1"/>
    <col min="2048" max="2295" width="9" style="15"/>
    <col min="2296" max="2296" width="11.25" style="15" customWidth="1"/>
    <col min="2297" max="2299" width="10.625" style="15" customWidth="1"/>
    <col min="2300" max="2300" width="11.25" style="15" customWidth="1"/>
    <col min="2301" max="2303" width="10.625" style="15" customWidth="1"/>
    <col min="2304" max="2551" width="9" style="15"/>
    <col min="2552" max="2552" width="11.25" style="15" customWidth="1"/>
    <col min="2553" max="2555" width="10.625" style="15" customWidth="1"/>
    <col min="2556" max="2556" width="11.25" style="15" customWidth="1"/>
    <col min="2557" max="2559" width="10.625" style="15" customWidth="1"/>
    <col min="2560" max="2807" width="9" style="15"/>
    <col min="2808" max="2808" width="11.25" style="15" customWidth="1"/>
    <col min="2809" max="2811" width="10.625" style="15" customWidth="1"/>
    <col min="2812" max="2812" width="11.25" style="15" customWidth="1"/>
    <col min="2813" max="2815" width="10.625" style="15" customWidth="1"/>
    <col min="2816" max="3063" width="9" style="15"/>
    <col min="3064" max="3064" width="11.25" style="15" customWidth="1"/>
    <col min="3065" max="3067" width="10.625" style="15" customWidth="1"/>
    <col min="3068" max="3068" width="11.25" style="15" customWidth="1"/>
    <col min="3069" max="3071" width="10.625" style="15" customWidth="1"/>
    <col min="3072" max="3319" width="9" style="15"/>
    <col min="3320" max="3320" width="11.25" style="15" customWidth="1"/>
    <col min="3321" max="3323" width="10.625" style="15" customWidth="1"/>
    <col min="3324" max="3324" width="11.25" style="15" customWidth="1"/>
    <col min="3325" max="3327" width="10.625" style="15" customWidth="1"/>
    <col min="3328" max="3575" width="9" style="15"/>
    <col min="3576" max="3576" width="11.25" style="15" customWidth="1"/>
    <col min="3577" max="3579" width="10.625" style="15" customWidth="1"/>
    <col min="3580" max="3580" width="11.25" style="15" customWidth="1"/>
    <col min="3581" max="3583" width="10.625" style="15" customWidth="1"/>
    <col min="3584" max="3831" width="9" style="15"/>
    <col min="3832" max="3832" width="11.25" style="15" customWidth="1"/>
    <col min="3833" max="3835" width="10.625" style="15" customWidth="1"/>
    <col min="3836" max="3836" width="11.25" style="15" customWidth="1"/>
    <col min="3837" max="3839" width="10.625" style="15" customWidth="1"/>
    <col min="3840" max="4087" width="9" style="15"/>
    <col min="4088" max="4088" width="11.25" style="15" customWidth="1"/>
    <col min="4089" max="4091" width="10.625" style="15" customWidth="1"/>
    <col min="4092" max="4092" width="11.25" style="15" customWidth="1"/>
    <col min="4093" max="4095" width="10.625" style="15" customWidth="1"/>
    <col min="4096" max="4343" width="9" style="15"/>
    <col min="4344" max="4344" width="11.25" style="15" customWidth="1"/>
    <col min="4345" max="4347" width="10.625" style="15" customWidth="1"/>
    <col min="4348" max="4348" width="11.25" style="15" customWidth="1"/>
    <col min="4349" max="4351" width="10.625" style="15" customWidth="1"/>
    <col min="4352" max="4599" width="9" style="15"/>
    <col min="4600" max="4600" width="11.25" style="15" customWidth="1"/>
    <col min="4601" max="4603" width="10.625" style="15" customWidth="1"/>
    <col min="4604" max="4604" width="11.25" style="15" customWidth="1"/>
    <col min="4605" max="4607" width="10.625" style="15" customWidth="1"/>
    <col min="4608" max="4855" width="9" style="15"/>
    <col min="4856" max="4856" width="11.25" style="15" customWidth="1"/>
    <col min="4857" max="4859" width="10.625" style="15" customWidth="1"/>
    <col min="4860" max="4860" width="11.25" style="15" customWidth="1"/>
    <col min="4861" max="4863" width="10.625" style="15" customWidth="1"/>
    <col min="4864" max="5111" width="9" style="15"/>
    <col min="5112" max="5112" width="11.25" style="15" customWidth="1"/>
    <col min="5113" max="5115" width="10.625" style="15" customWidth="1"/>
    <col min="5116" max="5116" width="11.25" style="15" customWidth="1"/>
    <col min="5117" max="5119" width="10.625" style="15" customWidth="1"/>
    <col min="5120" max="5367" width="9" style="15"/>
    <col min="5368" max="5368" width="11.25" style="15" customWidth="1"/>
    <col min="5369" max="5371" width="10.625" style="15" customWidth="1"/>
    <col min="5372" max="5372" width="11.25" style="15" customWidth="1"/>
    <col min="5373" max="5375" width="10.625" style="15" customWidth="1"/>
    <col min="5376" max="5623" width="9" style="15"/>
    <col min="5624" max="5624" width="11.25" style="15" customWidth="1"/>
    <col min="5625" max="5627" width="10.625" style="15" customWidth="1"/>
    <col min="5628" max="5628" width="11.25" style="15" customWidth="1"/>
    <col min="5629" max="5631" width="10.625" style="15" customWidth="1"/>
    <col min="5632" max="5879" width="9" style="15"/>
    <col min="5880" max="5880" width="11.25" style="15" customWidth="1"/>
    <col min="5881" max="5883" width="10.625" style="15" customWidth="1"/>
    <col min="5884" max="5884" width="11.25" style="15" customWidth="1"/>
    <col min="5885" max="5887" width="10.625" style="15" customWidth="1"/>
    <col min="5888" max="6135" width="9" style="15"/>
    <col min="6136" max="6136" width="11.25" style="15" customWidth="1"/>
    <col min="6137" max="6139" width="10.625" style="15" customWidth="1"/>
    <col min="6140" max="6140" width="11.25" style="15" customWidth="1"/>
    <col min="6141" max="6143" width="10.625" style="15" customWidth="1"/>
    <col min="6144" max="6391" width="9" style="15"/>
    <col min="6392" max="6392" width="11.25" style="15" customWidth="1"/>
    <col min="6393" max="6395" width="10.625" style="15" customWidth="1"/>
    <col min="6396" max="6396" width="11.25" style="15" customWidth="1"/>
    <col min="6397" max="6399" width="10.625" style="15" customWidth="1"/>
    <col min="6400" max="6647" width="9" style="15"/>
    <col min="6648" max="6648" width="11.25" style="15" customWidth="1"/>
    <col min="6649" max="6651" width="10.625" style="15" customWidth="1"/>
    <col min="6652" max="6652" width="11.25" style="15" customWidth="1"/>
    <col min="6653" max="6655" width="10.625" style="15" customWidth="1"/>
    <col min="6656" max="6903" width="9" style="15"/>
    <col min="6904" max="6904" width="11.25" style="15" customWidth="1"/>
    <col min="6905" max="6907" width="10.625" style="15" customWidth="1"/>
    <col min="6908" max="6908" width="11.25" style="15" customWidth="1"/>
    <col min="6909" max="6911" width="10.625" style="15" customWidth="1"/>
    <col min="6912" max="7159" width="9" style="15"/>
    <col min="7160" max="7160" width="11.25" style="15" customWidth="1"/>
    <col min="7161" max="7163" width="10.625" style="15" customWidth="1"/>
    <col min="7164" max="7164" width="11.25" style="15" customWidth="1"/>
    <col min="7165" max="7167" width="10.625" style="15" customWidth="1"/>
    <col min="7168" max="7415" width="9" style="15"/>
    <col min="7416" max="7416" width="11.25" style="15" customWidth="1"/>
    <col min="7417" max="7419" width="10.625" style="15" customWidth="1"/>
    <col min="7420" max="7420" width="11.25" style="15" customWidth="1"/>
    <col min="7421" max="7423" width="10.625" style="15" customWidth="1"/>
    <col min="7424" max="7671" width="9" style="15"/>
    <col min="7672" max="7672" width="11.25" style="15" customWidth="1"/>
    <col min="7673" max="7675" width="10.625" style="15" customWidth="1"/>
    <col min="7676" max="7676" width="11.25" style="15" customWidth="1"/>
    <col min="7677" max="7679" width="10.625" style="15" customWidth="1"/>
    <col min="7680" max="7927" width="9" style="15"/>
    <col min="7928" max="7928" width="11.25" style="15" customWidth="1"/>
    <col min="7929" max="7931" width="10.625" style="15" customWidth="1"/>
    <col min="7932" max="7932" width="11.25" style="15" customWidth="1"/>
    <col min="7933" max="7935" width="10.625" style="15" customWidth="1"/>
    <col min="7936" max="8183" width="9" style="15"/>
    <col min="8184" max="8184" width="11.25" style="15" customWidth="1"/>
    <col min="8185" max="8187" width="10.625" style="15" customWidth="1"/>
    <col min="8188" max="8188" width="11.25" style="15" customWidth="1"/>
    <col min="8189" max="8191" width="10.625" style="15" customWidth="1"/>
    <col min="8192" max="8439" width="9" style="15"/>
    <col min="8440" max="8440" width="11.25" style="15" customWidth="1"/>
    <col min="8441" max="8443" width="10.625" style="15" customWidth="1"/>
    <col min="8444" max="8444" width="11.25" style="15" customWidth="1"/>
    <col min="8445" max="8447" width="10.625" style="15" customWidth="1"/>
    <col min="8448" max="8695" width="9" style="15"/>
    <col min="8696" max="8696" width="11.25" style="15" customWidth="1"/>
    <col min="8697" max="8699" width="10.625" style="15" customWidth="1"/>
    <col min="8700" max="8700" width="11.25" style="15" customWidth="1"/>
    <col min="8701" max="8703" width="10.625" style="15" customWidth="1"/>
    <col min="8704" max="8951" width="9" style="15"/>
    <col min="8952" max="8952" width="11.25" style="15" customWidth="1"/>
    <col min="8953" max="8955" width="10.625" style="15" customWidth="1"/>
    <col min="8956" max="8956" width="11.25" style="15" customWidth="1"/>
    <col min="8957" max="8959" width="10.625" style="15" customWidth="1"/>
    <col min="8960" max="9207" width="9" style="15"/>
    <col min="9208" max="9208" width="11.25" style="15" customWidth="1"/>
    <col min="9209" max="9211" width="10.625" style="15" customWidth="1"/>
    <col min="9212" max="9212" width="11.25" style="15" customWidth="1"/>
    <col min="9213" max="9215" width="10.625" style="15" customWidth="1"/>
    <col min="9216" max="9463" width="9" style="15"/>
    <col min="9464" max="9464" width="11.25" style="15" customWidth="1"/>
    <col min="9465" max="9467" width="10.625" style="15" customWidth="1"/>
    <col min="9468" max="9468" width="11.25" style="15" customWidth="1"/>
    <col min="9469" max="9471" width="10.625" style="15" customWidth="1"/>
    <col min="9472" max="9719" width="9" style="15"/>
    <col min="9720" max="9720" width="11.25" style="15" customWidth="1"/>
    <col min="9721" max="9723" width="10.625" style="15" customWidth="1"/>
    <col min="9724" max="9724" width="11.25" style="15" customWidth="1"/>
    <col min="9725" max="9727" width="10.625" style="15" customWidth="1"/>
    <col min="9728" max="9975" width="9" style="15"/>
    <col min="9976" max="9976" width="11.25" style="15" customWidth="1"/>
    <col min="9977" max="9979" width="10.625" style="15" customWidth="1"/>
    <col min="9980" max="9980" width="11.25" style="15" customWidth="1"/>
    <col min="9981" max="9983" width="10.625" style="15" customWidth="1"/>
    <col min="9984" max="10231" width="9" style="15"/>
    <col min="10232" max="10232" width="11.25" style="15" customWidth="1"/>
    <col min="10233" max="10235" width="10.625" style="15" customWidth="1"/>
    <col min="10236" max="10236" width="11.25" style="15" customWidth="1"/>
    <col min="10237" max="10239" width="10.625" style="15" customWidth="1"/>
    <col min="10240" max="10487" width="9" style="15"/>
    <col min="10488" max="10488" width="11.25" style="15" customWidth="1"/>
    <col min="10489" max="10491" width="10.625" style="15" customWidth="1"/>
    <col min="10492" max="10492" width="11.25" style="15" customWidth="1"/>
    <col min="10493" max="10495" width="10.625" style="15" customWidth="1"/>
    <col min="10496" max="10743" width="9" style="15"/>
    <col min="10744" max="10744" width="11.25" style="15" customWidth="1"/>
    <col min="10745" max="10747" width="10.625" style="15" customWidth="1"/>
    <col min="10748" max="10748" width="11.25" style="15" customWidth="1"/>
    <col min="10749" max="10751" width="10.625" style="15" customWidth="1"/>
    <col min="10752" max="10999" width="9" style="15"/>
    <col min="11000" max="11000" width="11.25" style="15" customWidth="1"/>
    <col min="11001" max="11003" width="10.625" style="15" customWidth="1"/>
    <col min="11004" max="11004" width="11.25" style="15" customWidth="1"/>
    <col min="11005" max="11007" width="10.625" style="15" customWidth="1"/>
    <col min="11008" max="11255" width="9" style="15"/>
    <col min="11256" max="11256" width="11.25" style="15" customWidth="1"/>
    <col min="11257" max="11259" width="10.625" style="15" customWidth="1"/>
    <col min="11260" max="11260" width="11.25" style="15" customWidth="1"/>
    <col min="11261" max="11263" width="10.625" style="15" customWidth="1"/>
    <col min="11264" max="11511" width="9" style="15"/>
    <col min="11512" max="11512" width="11.25" style="15" customWidth="1"/>
    <col min="11513" max="11515" width="10.625" style="15" customWidth="1"/>
    <col min="11516" max="11516" width="11.25" style="15" customWidth="1"/>
    <col min="11517" max="11519" width="10.625" style="15" customWidth="1"/>
    <col min="11520" max="11767" width="9" style="15"/>
    <col min="11768" max="11768" width="11.25" style="15" customWidth="1"/>
    <col min="11769" max="11771" width="10.625" style="15" customWidth="1"/>
    <col min="11772" max="11772" width="11.25" style="15" customWidth="1"/>
    <col min="11773" max="11775" width="10.625" style="15" customWidth="1"/>
    <col min="11776" max="12023" width="9" style="15"/>
    <col min="12024" max="12024" width="11.25" style="15" customWidth="1"/>
    <col min="12025" max="12027" width="10.625" style="15" customWidth="1"/>
    <col min="12028" max="12028" width="11.25" style="15" customWidth="1"/>
    <col min="12029" max="12031" width="10.625" style="15" customWidth="1"/>
    <col min="12032" max="12279" width="9" style="15"/>
    <col min="12280" max="12280" width="11.25" style="15" customWidth="1"/>
    <col min="12281" max="12283" width="10.625" style="15" customWidth="1"/>
    <col min="12284" max="12284" width="11.25" style="15" customWidth="1"/>
    <col min="12285" max="12287" width="10.625" style="15" customWidth="1"/>
    <col min="12288" max="12535" width="9" style="15"/>
    <col min="12536" max="12536" width="11.25" style="15" customWidth="1"/>
    <col min="12537" max="12539" width="10.625" style="15" customWidth="1"/>
    <col min="12540" max="12540" width="11.25" style="15" customWidth="1"/>
    <col min="12541" max="12543" width="10.625" style="15" customWidth="1"/>
    <col min="12544" max="12791" width="9" style="15"/>
    <col min="12792" max="12792" width="11.25" style="15" customWidth="1"/>
    <col min="12793" max="12795" width="10.625" style="15" customWidth="1"/>
    <col min="12796" max="12796" width="11.25" style="15" customWidth="1"/>
    <col min="12797" max="12799" width="10.625" style="15" customWidth="1"/>
    <col min="12800" max="13047" width="9" style="15"/>
    <col min="13048" max="13048" width="11.25" style="15" customWidth="1"/>
    <col min="13049" max="13051" width="10.625" style="15" customWidth="1"/>
    <col min="13052" max="13052" width="11.25" style="15" customWidth="1"/>
    <col min="13053" max="13055" width="10.625" style="15" customWidth="1"/>
    <col min="13056" max="13303" width="9" style="15"/>
    <col min="13304" max="13304" width="11.25" style="15" customWidth="1"/>
    <col min="13305" max="13307" width="10.625" style="15" customWidth="1"/>
    <col min="13308" max="13308" width="11.25" style="15" customWidth="1"/>
    <col min="13309" max="13311" width="10.625" style="15" customWidth="1"/>
    <col min="13312" max="13559" width="9" style="15"/>
    <col min="13560" max="13560" width="11.25" style="15" customWidth="1"/>
    <col min="13561" max="13563" width="10.625" style="15" customWidth="1"/>
    <col min="13564" max="13564" width="11.25" style="15" customWidth="1"/>
    <col min="13565" max="13567" width="10.625" style="15" customWidth="1"/>
    <col min="13568" max="13815" width="9" style="15"/>
    <col min="13816" max="13816" width="11.25" style="15" customWidth="1"/>
    <col min="13817" max="13819" width="10.625" style="15" customWidth="1"/>
    <col min="13820" max="13820" width="11.25" style="15" customWidth="1"/>
    <col min="13821" max="13823" width="10.625" style="15" customWidth="1"/>
    <col min="13824" max="14071" width="9" style="15"/>
    <col min="14072" max="14072" width="11.25" style="15" customWidth="1"/>
    <col min="14073" max="14075" width="10.625" style="15" customWidth="1"/>
    <col min="14076" max="14076" width="11.25" style="15" customWidth="1"/>
    <col min="14077" max="14079" width="10.625" style="15" customWidth="1"/>
    <col min="14080" max="14327" width="9" style="15"/>
    <col min="14328" max="14328" width="11.25" style="15" customWidth="1"/>
    <col min="14329" max="14331" width="10.625" style="15" customWidth="1"/>
    <col min="14332" max="14332" width="11.25" style="15" customWidth="1"/>
    <col min="14333" max="14335" width="10.625" style="15" customWidth="1"/>
    <col min="14336" max="14583" width="9" style="15"/>
    <col min="14584" max="14584" width="11.25" style="15" customWidth="1"/>
    <col min="14585" max="14587" width="10.625" style="15" customWidth="1"/>
    <col min="14588" max="14588" width="11.25" style="15" customWidth="1"/>
    <col min="14589" max="14591" width="10.625" style="15" customWidth="1"/>
    <col min="14592" max="14839" width="9" style="15"/>
    <col min="14840" max="14840" width="11.25" style="15" customWidth="1"/>
    <col min="14841" max="14843" width="10.625" style="15" customWidth="1"/>
    <col min="14844" max="14844" width="11.25" style="15" customWidth="1"/>
    <col min="14845" max="14847" width="10.625" style="15" customWidth="1"/>
    <col min="14848" max="15095" width="9" style="15"/>
    <col min="15096" max="15096" width="11.25" style="15" customWidth="1"/>
    <col min="15097" max="15099" width="10.625" style="15" customWidth="1"/>
    <col min="15100" max="15100" width="11.25" style="15" customWidth="1"/>
    <col min="15101" max="15103" width="10.625" style="15" customWidth="1"/>
    <col min="15104" max="15351" width="9" style="15"/>
    <col min="15352" max="15352" width="11.25" style="15" customWidth="1"/>
    <col min="15353" max="15355" width="10.625" style="15" customWidth="1"/>
    <col min="15356" max="15356" width="11.25" style="15" customWidth="1"/>
    <col min="15357" max="15359" width="10.625" style="15" customWidth="1"/>
    <col min="15360" max="15607" width="9" style="15"/>
    <col min="15608" max="15608" width="11.25" style="15" customWidth="1"/>
    <col min="15609" max="15611" width="10.625" style="15" customWidth="1"/>
    <col min="15612" max="15612" width="11.25" style="15" customWidth="1"/>
    <col min="15613" max="15615" width="10.625" style="15" customWidth="1"/>
    <col min="15616" max="15863" width="9" style="15"/>
    <col min="15864" max="15864" width="11.25" style="15" customWidth="1"/>
    <col min="15865" max="15867" width="10.625" style="15" customWidth="1"/>
    <col min="15868" max="15868" width="11.25" style="15" customWidth="1"/>
    <col min="15869" max="15871" width="10.625" style="15" customWidth="1"/>
    <col min="15872" max="16119" width="9" style="15"/>
    <col min="16120" max="16120" width="11.25" style="15" customWidth="1"/>
    <col min="16121" max="16123" width="10.625" style="15" customWidth="1"/>
    <col min="16124" max="16124" width="11.25" style="15" customWidth="1"/>
    <col min="16125" max="16127" width="10.625" style="15" customWidth="1"/>
    <col min="16128" max="16384" width="9" style="15"/>
  </cols>
  <sheetData>
    <row r="1" spans="1:4" ht="18.75" x14ac:dyDescent="0.15">
      <c r="A1" s="59" t="s">
        <v>159</v>
      </c>
      <c r="B1" s="60"/>
      <c r="C1" s="60"/>
      <c r="D1" s="60"/>
    </row>
    <row r="2" spans="1:4" s="1" customFormat="1" ht="18.75" x14ac:dyDescent="0.15">
      <c r="A2" s="85"/>
    </row>
    <row r="3" spans="1:4" s="1" customFormat="1" x14ac:dyDescent="0.15">
      <c r="A3" s="90" t="s">
        <v>160</v>
      </c>
    </row>
    <row r="4" spans="1:4" ht="18" thickBot="1" x14ac:dyDescent="0.2">
      <c r="A4" s="14"/>
    </row>
    <row r="5" spans="1:4" x14ac:dyDescent="0.15">
      <c r="A5" s="208" t="s">
        <v>317</v>
      </c>
      <c r="B5" s="170" t="s">
        <v>161</v>
      </c>
      <c r="C5" s="170" t="s">
        <v>173</v>
      </c>
    </row>
    <row r="6" spans="1:4" x14ac:dyDescent="0.15">
      <c r="A6" s="88" t="s">
        <v>59</v>
      </c>
      <c r="B6" s="86">
        <v>2.1</v>
      </c>
      <c r="C6" s="86">
        <v>10</v>
      </c>
    </row>
    <row r="7" spans="1:4" x14ac:dyDescent="0.15">
      <c r="A7" s="88" t="s">
        <v>162</v>
      </c>
      <c r="B7" s="86">
        <v>3</v>
      </c>
      <c r="C7" s="86">
        <v>31.5</v>
      </c>
    </row>
    <row r="8" spans="1:4" x14ac:dyDescent="0.15">
      <c r="A8" s="88" t="s">
        <v>163</v>
      </c>
      <c r="B8" s="86">
        <v>9.3000000000000007</v>
      </c>
      <c r="C8" s="86">
        <v>61</v>
      </c>
    </row>
    <row r="9" spans="1:4" x14ac:dyDescent="0.15">
      <c r="A9" s="88" t="s">
        <v>164</v>
      </c>
      <c r="B9" s="86">
        <v>13.3</v>
      </c>
      <c r="C9" s="86">
        <v>47.5</v>
      </c>
    </row>
    <row r="10" spans="1:4" x14ac:dyDescent="0.15">
      <c r="A10" s="88" t="s">
        <v>165</v>
      </c>
      <c r="B10" s="86">
        <v>16.600000000000001</v>
      </c>
      <c r="C10" s="86">
        <v>124.5</v>
      </c>
    </row>
    <row r="11" spans="1:4" x14ac:dyDescent="0.15">
      <c r="A11" s="88" t="s">
        <v>166</v>
      </c>
      <c r="B11" s="86">
        <v>21.6</v>
      </c>
      <c r="C11" s="86">
        <v>173</v>
      </c>
    </row>
    <row r="12" spans="1:4" x14ac:dyDescent="0.15">
      <c r="A12" s="88" t="s">
        <v>167</v>
      </c>
      <c r="B12" s="86">
        <v>26.6</v>
      </c>
      <c r="C12" s="86">
        <v>155</v>
      </c>
    </row>
    <row r="13" spans="1:4" x14ac:dyDescent="0.15">
      <c r="A13" s="88" t="s">
        <v>168</v>
      </c>
      <c r="B13" s="86">
        <v>28.6</v>
      </c>
      <c r="C13" s="86">
        <v>30</v>
      </c>
    </row>
    <row r="14" spans="1:4" x14ac:dyDescent="0.15">
      <c r="A14" s="88" t="s">
        <v>169</v>
      </c>
      <c r="B14" s="86">
        <v>25.1</v>
      </c>
      <c r="C14" s="86">
        <v>272</v>
      </c>
    </row>
    <row r="15" spans="1:4" x14ac:dyDescent="0.15">
      <c r="A15" s="88" t="s">
        <v>170</v>
      </c>
      <c r="B15" s="86">
        <v>16.7</v>
      </c>
      <c r="C15" s="86">
        <v>46.5</v>
      </c>
    </row>
    <row r="16" spans="1:4" x14ac:dyDescent="0.15">
      <c r="A16" s="88" t="s">
        <v>171</v>
      </c>
      <c r="B16" s="86">
        <v>11.4</v>
      </c>
      <c r="C16" s="86">
        <v>45</v>
      </c>
    </row>
    <row r="17" spans="1:4" x14ac:dyDescent="0.15">
      <c r="A17" s="89" t="s">
        <v>172</v>
      </c>
      <c r="B17" s="87">
        <v>5.7</v>
      </c>
      <c r="C17" s="87">
        <v>50</v>
      </c>
    </row>
    <row r="18" spans="1:4" ht="17.25" x14ac:dyDescent="0.15">
      <c r="A18" s="14"/>
    </row>
    <row r="19" spans="1:4" ht="17.25" x14ac:dyDescent="0.15">
      <c r="A19" s="14"/>
    </row>
    <row r="20" spans="1:4" s="6" customFormat="1" x14ac:dyDescent="0.15">
      <c r="A20" s="90" t="s">
        <v>295</v>
      </c>
    </row>
    <row r="21" spans="1:4" s="6" customFormat="1" ht="9" customHeight="1" x14ac:dyDescent="0.15">
      <c r="A21" s="90"/>
    </row>
    <row r="22" spans="1:4" ht="14.25" thickBot="1" x14ac:dyDescent="0.2">
      <c r="D22" s="209" t="s">
        <v>296</v>
      </c>
    </row>
    <row r="23" spans="1:4" x14ac:dyDescent="0.15">
      <c r="A23" s="92" t="s">
        <v>318</v>
      </c>
      <c r="B23" s="93" t="s">
        <v>174</v>
      </c>
      <c r="C23" s="93" t="s">
        <v>175</v>
      </c>
      <c r="D23" s="93" t="s">
        <v>176</v>
      </c>
    </row>
    <row r="24" spans="1:4" x14ac:dyDescent="0.15">
      <c r="A24" s="91"/>
      <c r="B24" s="94">
        <v>-7.5</v>
      </c>
      <c r="C24" s="94">
        <v>15</v>
      </c>
      <c r="D24" s="94">
        <v>36.799999999999997</v>
      </c>
    </row>
    <row r="25" spans="1:4" x14ac:dyDescent="0.15">
      <c r="A25" s="82"/>
      <c r="B25" s="210"/>
      <c r="C25" s="210"/>
      <c r="D25" s="210"/>
    </row>
    <row r="27" spans="1:4" x14ac:dyDescent="0.15">
      <c r="A27" s="45" t="s">
        <v>188</v>
      </c>
    </row>
  </sheetData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view="pageBreakPreview" zoomScale="115" zoomScaleNormal="130" zoomScaleSheetLayoutView="115" workbookViewId="0"/>
  </sheetViews>
  <sheetFormatPr defaultRowHeight="13.5" x14ac:dyDescent="0.15"/>
  <cols>
    <col min="1" max="1" width="12.75" style="15" customWidth="1"/>
    <col min="2" max="5" width="12.625" style="15" customWidth="1"/>
    <col min="6" max="247" width="9" style="15"/>
    <col min="248" max="248" width="11.25" style="15" customWidth="1"/>
    <col min="249" max="251" width="10.625" style="15" customWidth="1"/>
    <col min="252" max="252" width="11.25" style="15" customWidth="1"/>
    <col min="253" max="255" width="10.625" style="15" customWidth="1"/>
    <col min="256" max="503" width="9" style="15"/>
    <col min="504" max="504" width="11.25" style="15" customWidth="1"/>
    <col min="505" max="507" width="10.625" style="15" customWidth="1"/>
    <col min="508" max="508" width="11.25" style="15" customWidth="1"/>
    <col min="509" max="511" width="10.625" style="15" customWidth="1"/>
    <col min="512" max="759" width="9" style="15"/>
    <col min="760" max="760" width="11.25" style="15" customWidth="1"/>
    <col min="761" max="763" width="10.625" style="15" customWidth="1"/>
    <col min="764" max="764" width="11.25" style="15" customWidth="1"/>
    <col min="765" max="767" width="10.625" style="15" customWidth="1"/>
    <col min="768" max="1015" width="9" style="15"/>
    <col min="1016" max="1016" width="11.25" style="15" customWidth="1"/>
    <col min="1017" max="1019" width="10.625" style="15" customWidth="1"/>
    <col min="1020" max="1020" width="11.25" style="15" customWidth="1"/>
    <col min="1021" max="1023" width="10.625" style="15" customWidth="1"/>
    <col min="1024" max="1271" width="9" style="15"/>
    <col min="1272" max="1272" width="11.25" style="15" customWidth="1"/>
    <col min="1273" max="1275" width="10.625" style="15" customWidth="1"/>
    <col min="1276" max="1276" width="11.25" style="15" customWidth="1"/>
    <col min="1277" max="1279" width="10.625" style="15" customWidth="1"/>
    <col min="1280" max="1527" width="9" style="15"/>
    <col min="1528" max="1528" width="11.25" style="15" customWidth="1"/>
    <col min="1529" max="1531" width="10.625" style="15" customWidth="1"/>
    <col min="1532" max="1532" width="11.25" style="15" customWidth="1"/>
    <col min="1533" max="1535" width="10.625" style="15" customWidth="1"/>
    <col min="1536" max="1783" width="9" style="15"/>
    <col min="1784" max="1784" width="11.25" style="15" customWidth="1"/>
    <col min="1785" max="1787" width="10.625" style="15" customWidth="1"/>
    <col min="1788" max="1788" width="11.25" style="15" customWidth="1"/>
    <col min="1789" max="1791" width="10.625" style="15" customWidth="1"/>
    <col min="1792" max="2039" width="9" style="15"/>
    <col min="2040" max="2040" width="11.25" style="15" customWidth="1"/>
    <col min="2041" max="2043" width="10.625" style="15" customWidth="1"/>
    <col min="2044" max="2044" width="11.25" style="15" customWidth="1"/>
    <col min="2045" max="2047" width="10.625" style="15" customWidth="1"/>
    <col min="2048" max="2295" width="9" style="15"/>
    <col min="2296" max="2296" width="11.25" style="15" customWidth="1"/>
    <col min="2297" max="2299" width="10.625" style="15" customWidth="1"/>
    <col min="2300" max="2300" width="11.25" style="15" customWidth="1"/>
    <col min="2301" max="2303" width="10.625" style="15" customWidth="1"/>
    <col min="2304" max="2551" width="9" style="15"/>
    <col min="2552" max="2552" width="11.25" style="15" customWidth="1"/>
    <col min="2553" max="2555" width="10.625" style="15" customWidth="1"/>
    <col min="2556" max="2556" width="11.25" style="15" customWidth="1"/>
    <col min="2557" max="2559" width="10.625" style="15" customWidth="1"/>
    <col min="2560" max="2807" width="9" style="15"/>
    <col min="2808" max="2808" width="11.25" style="15" customWidth="1"/>
    <col min="2809" max="2811" width="10.625" style="15" customWidth="1"/>
    <col min="2812" max="2812" width="11.25" style="15" customWidth="1"/>
    <col min="2813" max="2815" width="10.625" style="15" customWidth="1"/>
    <col min="2816" max="3063" width="9" style="15"/>
    <col min="3064" max="3064" width="11.25" style="15" customWidth="1"/>
    <col min="3065" max="3067" width="10.625" style="15" customWidth="1"/>
    <col min="3068" max="3068" width="11.25" style="15" customWidth="1"/>
    <col min="3069" max="3071" width="10.625" style="15" customWidth="1"/>
    <col min="3072" max="3319" width="9" style="15"/>
    <col min="3320" max="3320" width="11.25" style="15" customWidth="1"/>
    <col min="3321" max="3323" width="10.625" style="15" customWidth="1"/>
    <col min="3324" max="3324" width="11.25" style="15" customWidth="1"/>
    <col min="3325" max="3327" width="10.625" style="15" customWidth="1"/>
    <col min="3328" max="3575" width="9" style="15"/>
    <col min="3576" max="3576" width="11.25" style="15" customWidth="1"/>
    <col min="3577" max="3579" width="10.625" style="15" customWidth="1"/>
    <col min="3580" max="3580" width="11.25" style="15" customWidth="1"/>
    <col min="3581" max="3583" width="10.625" style="15" customWidth="1"/>
    <col min="3584" max="3831" width="9" style="15"/>
    <col min="3832" max="3832" width="11.25" style="15" customWidth="1"/>
    <col min="3833" max="3835" width="10.625" style="15" customWidth="1"/>
    <col min="3836" max="3836" width="11.25" style="15" customWidth="1"/>
    <col min="3837" max="3839" width="10.625" style="15" customWidth="1"/>
    <col min="3840" max="4087" width="9" style="15"/>
    <col min="4088" max="4088" width="11.25" style="15" customWidth="1"/>
    <col min="4089" max="4091" width="10.625" style="15" customWidth="1"/>
    <col min="4092" max="4092" width="11.25" style="15" customWidth="1"/>
    <col min="4093" max="4095" width="10.625" style="15" customWidth="1"/>
    <col min="4096" max="4343" width="9" style="15"/>
    <col min="4344" max="4344" width="11.25" style="15" customWidth="1"/>
    <col min="4345" max="4347" width="10.625" style="15" customWidth="1"/>
    <col min="4348" max="4348" width="11.25" style="15" customWidth="1"/>
    <col min="4349" max="4351" width="10.625" style="15" customWidth="1"/>
    <col min="4352" max="4599" width="9" style="15"/>
    <col min="4600" max="4600" width="11.25" style="15" customWidth="1"/>
    <col min="4601" max="4603" width="10.625" style="15" customWidth="1"/>
    <col min="4604" max="4604" width="11.25" style="15" customWidth="1"/>
    <col min="4605" max="4607" width="10.625" style="15" customWidth="1"/>
    <col min="4608" max="4855" width="9" style="15"/>
    <col min="4856" max="4856" width="11.25" style="15" customWidth="1"/>
    <col min="4857" max="4859" width="10.625" style="15" customWidth="1"/>
    <col min="4860" max="4860" width="11.25" style="15" customWidth="1"/>
    <col min="4861" max="4863" width="10.625" style="15" customWidth="1"/>
    <col min="4864" max="5111" width="9" style="15"/>
    <col min="5112" max="5112" width="11.25" style="15" customWidth="1"/>
    <col min="5113" max="5115" width="10.625" style="15" customWidth="1"/>
    <col min="5116" max="5116" width="11.25" style="15" customWidth="1"/>
    <col min="5117" max="5119" width="10.625" style="15" customWidth="1"/>
    <col min="5120" max="5367" width="9" style="15"/>
    <col min="5368" max="5368" width="11.25" style="15" customWidth="1"/>
    <col min="5369" max="5371" width="10.625" style="15" customWidth="1"/>
    <col min="5372" max="5372" width="11.25" style="15" customWidth="1"/>
    <col min="5373" max="5375" width="10.625" style="15" customWidth="1"/>
    <col min="5376" max="5623" width="9" style="15"/>
    <col min="5624" max="5624" width="11.25" style="15" customWidth="1"/>
    <col min="5625" max="5627" width="10.625" style="15" customWidth="1"/>
    <col min="5628" max="5628" width="11.25" style="15" customWidth="1"/>
    <col min="5629" max="5631" width="10.625" style="15" customWidth="1"/>
    <col min="5632" max="5879" width="9" style="15"/>
    <col min="5880" max="5880" width="11.25" style="15" customWidth="1"/>
    <col min="5881" max="5883" width="10.625" style="15" customWidth="1"/>
    <col min="5884" max="5884" width="11.25" style="15" customWidth="1"/>
    <col min="5885" max="5887" width="10.625" style="15" customWidth="1"/>
    <col min="5888" max="6135" width="9" style="15"/>
    <col min="6136" max="6136" width="11.25" style="15" customWidth="1"/>
    <col min="6137" max="6139" width="10.625" style="15" customWidth="1"/>
    <col min="6140" max="6140" width="11.25" style="15" customWidth="1"/>
    <col min="6141" max="6143" width="10.625" style="15" customWidth="1"/>
    <col min="6144" max="6391" width="9" style="15"/>
    <col min="6392" max="6392" width="11.25" style="15" customWidth="1"/>
    <col min="6393" max="6395" width="10.625" style="15" customWidth="1"/>
    <col min="6396" max="6396" width="11.25" style="15" customWidth="1"/>
    <col min="6397" max="6399" width="10.625" style="15" customWidth="1"/>
    <col min="6400" max="6647" width="9" style="15"/>
    <col min="6648" max="6648" width="11.25" style="15" customWidth="1"/>
    <col min="6649" max="6651" width="10.625" style="15" customWidth="1"/>
    <col min="6652" max="6652" width="11.25" style="15" customWidth="1"/>
    <col min="6653" max="6655" width="10.625" style="15" customWidth="1"/>
    <col min="6656" max="6903" width="9" style="15"/>
    <col min="6904" max="6904" width="11.25" style="15" customWidth="1"/>
    <col min="6905" max="6907" width="10.625" style="15" customWidth="1"/>
    <col min="6908" max="6908" width="11.25" style="15" customWidth="1"/>
    <col min="6909" max="6911" width="10.625" style="15" customWidth="1"/>
    <col min="6912" max="7159" width="9" style="15"/>
    <col min="7160" max="7160" width="11.25" style="15" customWidth="1"/>
    <col min="7161" max="7163" width="10.625" style="15" customWidth="1"/>
    <col min="7164" max="7164" width="11.25" style="15" customWidth="1"/>
    <col min="7165" max="7167" width="10.625" style="15" customWidth="1"/>
    <col min="7168" max="7415" width="9" style="15"/>
    <col min="7416" max="7416" width="11.25" style="15" customWidth="1"/>
    <col min="7417" max="7419" width="10.625" style="15" customWidth="1"/>
    <col min="7420" max="7420" width="11.25" style="15" customWidth="1"/>
    <col min="7421" max="7423" width="10.625" style="15" customWidth="1"/>
    <col min="7424" max="7671" width="9" style="15"/>
    <col min="7672" max="7672" width="11.25" style="15" customWidth="1"/>
    <col min="7673" max="7675" width="10.625" style="15" customWidth="1"/>
    <col min="7676" max="7676" width="11.25" style="15" customWidth="1"/>
    <col min="7677" max="7679" width="10.625" style="15" customWidth="1"/>
    <col min="7680" max="7927" width="9" style="15"/>
    <col min="7928" max="7928" width="11.25" style="15" customWidth="1"/>
    <col min="7929" max="7931" width="10.625" style="15" customWidth="1"/>
    <col min="7932" max="7932" width="11.25" style="15" customWidth="1"/>
    <col min="7933" max="7935" width="10.625" style="15" customWidth="1"/>
    <col min="7936" max="8183" width="9" style="15"/>
    <col min="8184" max="8184" width="11.25" style="15" customWidth="1"/>
    <col min="8185" max="8187" width="10.625" style="15" customWidth="1"/>
    <col min="8188" max="8188" width="11.25" style="15" customWidth="1"/>
    <col min="8189" max="8191" width="10.625" style="15" customWidth="1"/>
    <col min="8192" max="8439" width="9" style="15"/>
    <col min="8440" max="8440" width="11.25" style="15" customWidth="1"/>
    <col min="8441" max="8443" width="10.625" style="15" customWidth="1"/>
    <col min="8444" max="8444" width="11.25" style="15" customWidth="1"/>
    <col min="8445" max="8447" width="10.625" style="15" customWidth="1"/>
    <col min="8448" max="8695" width="9" style="15"/>
    <col min="8696" max="8696" width="11.25" style="15" customWidth="1"/>
    <col min="8697" max="8699" width="10.625" style="15" customWidth="1"/>
    <col min="8700" max="8700" width="11.25" style="15" customWidth="1"/>
    <col min="8701" max="8703" width="10.625" style="15" customWidth="1"/>
    <col min="8704" max="8951" width="9" style="15"/>
    <col min="8952" max="8952" width="11.25" style="15" customWidth="1"/>
    <col min="8953" max="8955" width="10.625" style="15" customWidth="1"/>
    <col min="8956" max="8956" width="11.25" style="15" customWidth="1"/>
    <col min="8957" max="8959" width="10.625" style="15" customWidth="1"/>
    <col min="8960" max="9207" width="9" style="15"/>
    <col min="9208" max="9208" width="11.25" style="15" customWidth="1"/>
    <col min="9209" max="9211" width="10.625" style="15" customWidth="1"/>
    <col min="9212" max="9212" width="11.25" style="15" customWidth="1"/>
    <col min="9213" max="9215" width="10.625" style="15" customWidth="1"/>
    <col min="9216" max="9463" width="9" style="15"/>
    <col min="9464" max="9464" width="11.25" style="15" customWidth="1"/>
    <col min="9465" max="9467" width="10.625" style="15" customWidth="1"/>
    <col min="9468" max="9468" width="11.25" style="15" customWidth="1"/>
    <col min="9469" max="9471" width="10.625" style="15" customWidth="1"/>
    <col min="9472" max="9719" width="9" style="15"/>
    <col min="9720" max="9720" width="11.25" style="15" customWidth="1"/>
    <col min="9721" max="9723" width="10.625" style="15" customWidth="1"/>
    <col min="9724" max="9724" width="11.25" style="15" customWidth="1"/>
    <col min="9725" max="9727" width="10.625" style="15" customWidth="1"/>
    <col min="9728" max="9975" width="9" style="15"/>
    <col min="9976" max="9976" width="11.25" style="15" customWidth="1"/>
    <col min="9977" max="9979" width="10.625" style="15" customWidth="1"/>
    <col min="9980" max="9980" width="11.25" style="15" customWidth="1"/>
    <col min="9981" max="9983" width="10.625" style="15" customWidth="1"/>
    <col min="9984" max="10231" width="9" style="15"/>
    <col min="10232" max="10232" width="11.25" style="15" customWidth="1"/>
    <col min="10233" max="10235" width="10.625" style="15" customWidth="1"/>
    <col min="10236" max="10236" width="11.25" style="15" customWidth="1"/>
    <col min="10237" max="10239" width="10.625" style="15" customWidth="1"/>
    <col min="10240" max="10487" width="9" style="15"/>
    <col min="10488" max="10488" width="11.25" style="15" customWidth="1"/>
    <col min="10489" max="10491" width="10.625" style="15" customWidth="1"/>
    <col min="10492" max="10492" width="11.25" style="15" customWidth="1"/>
    <col min="10493" max="10495" width="10.625" style="15" customWidth="1"/>
    <col min="10496" max="10743" width="9" style="15"/>
    <col min="10744" max="10744" width="11.25" style="15" customWidth="1"/>
    <col min="10745" max="10747" width="10.625" style="15" customWidth="1"/>
    <col min="10748" max="10748" width="11.25" style="15" customWidth="1"/>
    <col min="10749" max="10751" width="10.625" style="15" customWidth="1"/>
    <col min="10752" max="10999" width="9" style="15"/>
    <col min="11000" max="11000" width="11.25" style="15" customWidth="1"/>
    <col min="11001" max="11003" width="10.625" style="15" customWidth="1"/>
    <col min="11004" max="11004" width="11.25" style="15" customWidth="1"/>
    <col min="11005" max="11007" width="10.625" style="15" customWidth="1"/>
    <col min="11008" max="11255" width="9" style="15"/>
    <col min="11256" max="11256" width="11.25" style="15" customWidth="1"/>
    <col min="11257" max="11259" width="10.625" style="15" customWidth="1"/>
    <col min="11260" max="11260" width="11.25" style="15" customWidth="1"/>
    <col min="11261" max="11263" width="10.625" style="15" customWidth="1"/>
    <col min="11264" max="11511" width="9" style="15"/>
    <col min="11512" max="11512" width="11.25" style="15" customWidth="1"/>
    <col min="11513" max="11515" width="10.625" style="15" customWidth="1"/>
    <col min="11516" max="11516" width="11.25" style="15" customWidth="1"/>
    <col min="11517" max="11519" width="10.625" style="15" customWidth="1"/>
    <col min="11520" max="11767" width="9" style="15"/>
    <col min="11768" max="11768" width="11.25" style="15" customWidth="1"/>
    <col min="11769" max="11771" width="10.625" style="15" customWidth="1"/>
    <col min="11772" max="11772" width="11.25" style="15" customWidth="1"/>
    <col min="11773" max="11775" width="10.625" style="15" customWidth="1"/>
    <col min="11776" max="12023" width="9" style="15"/>
    <col min="12024" max="12024" width="11.25" style="15" customWidth="1"/>
    <col min="12025" max="12027" width="10.625" style="15" customWidth="1"/>
    <col min="12028" max="12028" width="11.25" style="15" customWidth="1"/>
    <col min="12029" max="12031" width="10.625" style="15" customWidth="1"/>
    <col min="12032" max="12279" width="9" style="15"/>
    <col min="12280" max="12280" width="11.25" style="15" customWidth="1"/>
    <col min="12281" max="12283" width="10.625" style="15" customWidth="1"/>
    <col min="12284" max="12284" width="11.25" style="15" customWidth="1"/>
    <col min="12285" max="12287" width="10.625" style="15" customWidth="1"/>
    <col min="12288" max="12535" width="9" style="15"/>
    <col min="12536" max="12536" width="11.25" style="15" customWidth="1"/>
    <col min="12537" max="12539" width="10.625" style="15" customWidth="1"/>
    <col min="12540" max="12540" width="11.25" style="15" customWidth="1"/>
    <col min="12541" max="12543" width="10.625" style="15" customWidth="1"/>
    <col min="12544" max="12791" width="9" style="15"/>
    <col min="12792" max="12792" width="11.25" style="15" customWidth="1"/>
    <col min="12793" max="12795" width="10.625" style="15" customWidth="1"/>
    <col min="12796" max="12796" width="11.25" style="15" customWidth="1"/>
    <col min="12797" max="12799" width="10.625" style="15" customWidth="1"/>
    <col min="12800" max="13047" width="9" style="15"/>
    <col min="13048" max="13048" width="11.25" style="15" customWidth="1"/>
    <col min="13049" max="13051" width="10.625" style="15" customWidth="1"/>
    <col min="13052" max="13052" width="11.25" style="15" customWidth="1"/>
    <col min="13053" max="13055" width="10.625" style="15" customWidth="1"/>
    <col min="13056" max="13303" width="9" style="15"/>
    <col min="13304" max="13304" width="11.25" style="15" customWidth="1"/>
    <col min="13305" max="13307" width="10.625" style="15" customWidth="1"/>
    <col min="13308" max="13308" width="11.25" style="15" customWidth="1"/>
    <col min="13309" max="13311" width="10.625" style="15" customWidth="1"/>
    <col min="13312" max="13559" width="9" style="15"/>
    <col min="13560" max="13560" width="11.25" style="15" customWidth="1"/>
    <col min="13561" max="13563" width="10.625" style="15" customWidth="1"/>
    <col min="13564" max="13564" width="11.25" style="15" customWidth="1"/>
    <col min="13565" max="13567" width="10.625" style="15" customWidth="1"/>
    <col min="13568" max="13815" width="9" style="15"/>
    <col min="13816" max="13816" width="11.25" style="15" customWidth="1"/>
    <col min="13817" max="13819" width="10.625" style="15" customWidth="1"/>
    <col min="13820" max="13820" width="11.25" style="15" customWidth="1"/>
    <col min="13821" max="13823" width="10.625" style="15" customWidth="1"/>
    <col min="13824" max="14071" width="9" style="15"/>
    <col min="14072" max="14072" width="11.25" style="15" customWidth="1"/>
    <col min="14073" max="14075" width="10.625" style="15" customWidth="1"/>
    <col min="14076" max="14076" width="11.25" style="15" customWidth="1"/>
    <col min="14077" max="14079" width="10.625" style="15" customWidth="1"/>
    <col min="14080" max="14327" width="9" style="15"/>
    <col min="14328" max="14328" width="11.25" style="15" customWidth="1"/>
    <col min="14329" max="14331" width="10.625" style="15" customWidth="1"/>
    <col min="14332" max="14332" width="11.25" style="15" customWidth="1"/>
    <col min="14333" max="14335" width="10.625" style="15" customWidth="1"/>
    <col min="14336" max="14583" width="9" style="15"/>
    <col min="14584" max="14584" width="11.25" style="15" customWidth="1"/>
    <col min="14585" max="14587" width="10.625" style="15" customWidth="1"/>
    <col min="14588" max="14588" width="11.25" style="15" customWidth="1"/>
    <col min="14589" max="14591" width="10.625" style="15" customWidth="1"/>
    <col min="14592" max="14839" width="9" style="15"/>
    <col min="14840" max="14840" width="11.25" style="15" customWidth="1"/>
    <col min="14841" max="14843" width="10.625" style="15" customWidth="1"/>
    <col min="14844" max="14844" width="11.25" style="15" customWidth="1"/>
    <col min="14845" max="14847" width="10.625" style="15" customWidth="1"/>
    <col min="14848" max="15095" width="9" style="15"/>
    <col min="15096" max="15096" width="11.25" style="15" customWidth="1"/>
    <col min="15097" max="15099" width="10.625" style="15" customWidth="1"/>
    <col min="15100" max="15100" width="11.25" style="15" customWidth="1"/>
    <col min="15101" max="15103" width="10.625" style="15" customWidth="1"/>
    <col min="15104" max="15351" width="9" style="15"/>
    <col min="15352" max="15352" width="11.25" style="15" customWidth="1"/>
    <col min="15353" max="15355" width="10.625" style="15" customWidth="1"/>
    <col min="15356" max="15356" width="11.25" style="15" customWidth="1"/>
    <col min="15357" max="15359" width="10.625" style="15" customWidth="1"/>
    <col min="15360" max="15607" width="9" style="15"/>
    <col min="15608" max="15608" width="11.25" style="15" customWidth="1"/>
    <col min="15609" max="15611" width="10.625" style="15" customWidth="1"/>
    <col min="15612" max="15612" width="11.25" style="15" customWidth="1"/>
    <col min="15613" max="15615" width="10.625" style="15" customWidth="1"/>
    <col min="15616" max="15863" width="9" style="15"/>
    <col min="15864" max="15864" width="11.25" style="15" customWidth="1"/>
    <col min="15865" max="15867" width="10.625" style="15" customWidth="1"/>
    <col min="15868" max="15868" width="11.25" style="15" customWidth="1"/>
    <col min="15869" max="15871" width="10.625" style="15" customWidth="1"/>
    <col min="15872" max="16119" width="9" style="15"/>
    <col min="16120" max="16120" width="11.25" style="15" customWidth="1"/>
    <col min="16121" max="16123" width="10.625" style="15" customWidth="1"/>
    <col min="16124" max="16124" width="11.25" style="15" customWidth="1"/>
    <col min="16125" max="16127" width="10.625" style="15" customWidth="1"/>
    <col min="16128" max="16384" width="9" style="15"/>
  </cols>
  <sheetData>
    <row r="1" spans="1:5" ht="18.75" x14ac:dyDescent="0.15">
      <c r="A1" s="59" t="s">
        <v>268</v>
      </c>
      <c r="B1" s="59"/>
      <c r="C1" s="60"/>
      <c r="D1" s="60"/>
      <c r="E1" s="60"/>
    </row>
    <row r="2" spans="1:5" s="1" customFormat="1" ht="18.75" x14ac:dyDescent="0.15">
      <c r="A2" s="85"/>
      <c r="B2" s="85"/>
    </row>
    <row r="3" spans="1:5" s="1" customFormat="1" x14ac:dyDescent="0.15">
      <c r="A3" s="90" t="s">
        <v>302</v>
      </c>
      <c r="B3" s="90"/>
      <c r="C3" s="45"/>
      <c r="D3" s="223"/>
      <c r="E3" s="45"/>
    </row>
    <row r="4" spans="1:5" s="1" customFormat="1" x14ac:dyDescent="0.15">
      <c r="A4" s="90"/>
      <c r="B4" s="90"/>
      <c r="C4" s="45"/>
      <c r="D4" s="45"/>
      <c r="E4" s="45"/>
    </row>
    <row r="5" spans="1:5" ht="14.25" thickBot="1" x14ac:dyDescent="0.2">
      <c r="A5" s="68"/>
      <c r="B5" s="68"/>
      <c r="C5" s="16"/>
      <c r="D5" s="16"/>
      <c r="E5" s="16"/>
    </row>
    <row r="6" spans="1:5" ht="30.75" customHeight="1" x14ac:dyDescent="0.15">
      <c r="A6" s="256" t="s">
        <v>269</v>
      </c>
      <c r="B6" s="257" t="s">
        <v>297</v>
      </c>
      <c r="C6" s="199" t="s">
        <v>270</v>
      </c>
      <c r="D6" s="200" t="s">
        <v>271</v>
      </c>
      <c r="E6" s="201" t="s">
        <v>320</v>
      </c>
    </row>
    <row r="7" spans="1:5" ht="14.25" x14ac:dyDescent="0.15">
      <c r="A7" s="258" t="s">
        <v>283</v>
      </c>
      <c r="B7" s="259">
        <v>10.598707292508273</v>
      </c>
      <c r="C7" s="197">
        <v>2227</v>
      </c>
      <c r="D7" s="197">
        <v>150993</v>
      </c>
      <c r="E7" s="202">
        <v>1445648</v>
      </c>
    </row>
    <row r="8" spans="1:5" x14ac:dyDescent="0.15">
      <c r="A8" s="260" t="s">
        <v>273</v>
      </c>
      <c r="B8" s="259">
        <v>4.7678820627361533</v>
      </c>
      <c r="C8" s="198">
        <v>2528</v>
      </c>
      <c r="D8" s="198">
        <v>49814</v>
      </c>
      <c r="E8" s="203">
        <v>1097804</v>
      </c>
    </row>
    <row r="9" spans="1:5" x14ac:dyDescent="0.15">
      <c r="A9" s="260" t="s">
        <v>282</v>
      </c>
      <c r="B9" s="259">
        <v>4.6597118471900751</v>
      </c>
      <c r="C9" s="198">
        <v>1711</v>
      </c>
      <c r="D9" s="198">
        <v>106641</v>
      </c>
      <c r="E9" s="204">
        <v>2325294</v>
      </c>
    </row>
    <row r="10" spans="1:5" x14ac:dyDescent="0.15">
      <c r="A10" s="260" t="s">
        <v>290</v>
      </c>
      <c r="B10" s="259">
        <v>4.6522906573041807</v>
      </c>
      <c r="C10" s="198">
        <v>3572</v>
      </c>
      <c r="D10" s="198">
        <v>72594</v>
      </c>
      <c r="E10" s="205">
        <v>1637172</v>
      </c>
    </row>
    <row r="11" spans="1:5" x14ac:dyDescent="0.15">
      <c r="A11" s="260" t="s">
        <v>287</v>
      </c>
      <c r="B11" s="259">
        <v>4.4479897715916001</v>
      </c>
      <c r="C11" s="198">
        <v>1402</v>
      </c>
      <c r="D11" s="198">
        <v>30465</v>
      </c>
      <c r="E11" s="203">
        <v>716436</v>
      </c>
    </row>
    <row r="12" spans="1:5" x14ac:dyDescent="0.15">
      <c r="A12" s="260" t="s">
        <v>286</v>
      </c>
      <c r="B12" s="259">
        <v>4.3380506103687884</v>
      </c>
      <c r="C12" s="198">
        <v>928</v>
      </c>
      <c r="D12" s="198">
        <v>64306</v>
      </c>
      <c r="E12" s="204">
        <v>1503763</v>
      </c>
    </row>
    <row r="13" spans="1:5" x14ac:dyDescent="0.15">
      <c r="A13" s="260" t="s">
        <v>291</v>
      </c>
      <c r="B13" s="259">
        <v>3.4253275606853912</v>
      </c>
      <c r="C13" s="198">
        <v>473</v>
      </c>
      <c r="D13" s="198">
        <v>24773</v>
      </c>
      <c r="E13" s="206">
        <v>737039</v>
      </c>
    </row>
    <row r="14" spans="1:5" x14ac:dyDescent="0.15">
      <c r="A14" s="260" t="s">
        <v>279</v>
      </c>
      <c r="B14" s="259">
        <v>3.2144346750377384</v>
      </c>
      <c r="C14" s="198">
        <v>1106</v>
      </c>
      <c r="D14" s="198">
        <v>23787</v>
      </c>
      <c r="E14" s="207">
        <v>774413</v>
      </c>
    </row>
    <row r="15" spans="1:5" x14ac:dyDescent="0.15">
      <c r="A15" s="260" t="s">
        <v>275</v>
      </c>
      <c r="B15" s="259">
        <v>2.9317684702843909</v>
      </c>
      <c r="C15" s="198">
        <v>1021</v>
      </c>
      <c r="D15" s="198">
        <v>27676</v>
      </c>
      <c r="E15" s="203">
        <v>978829</v>
      </c>
    </row>
    <row r="16" spans="1:5" x14ac:dyDescent="0.15">
      <c r="A16" s="260" t="s">
        <v>278</v>
      </c>
      <c r="B16" s="259">
        <v>2.8465488128467555</v>
      </c>
      <c r="C16" s="198">
        <v>540</v>
      </c>
      <c r="D16" s="198">
        <v>20111</v>
      </c>
      <c r="E16" s="203">
        <v>725475</v>
      </c>
    </row>
    <row r="17" spans="1:5" x14ac:dyDescent="0.15">
      <c r="A17" s="260" t="s">
        <v>288</v>
      </c>
      <c r="B17" s="259">
        <v>2.8171421834473005</v>
      </c>
      <c r="C17" s="198">
        <v>1081</v>
      </c>
      <c r="D17" s="198">
        <v>32372</v>
      </c>
      <c r="E17" s="203">
        <v>1187480</v>
      </c>
    </row>
    <row r="18" spans="1:5" x14ac:dyDescent="0.15">
      <c r="A18" s="260" t="s">
        <v>280</v>
      </c>
      <c r="B18" s="259">
        <v>2.7442427598231669</v>
      </c>
      <c r="C18" s="198">
        <v>953</v>
      </c>
      <c r="D18" s="198">
        <v>17682</v>
      </c>
      <c r="E18" s="203">
        <v>679058</v>
      </c>
    </row>
    <row r="19" spans="1:5" x14ac:dyDescent="0.15">
      <c r="A19" s="260" t="s">
        <v>272</v>
      </c>
      <c r="B19" s="259">
        <v>2.6841103064032943</v>
      </c>
      <c r="C19" s="198">
        <v>1432</v>
      </c>
      <c r="D19" s="198">
        <v>51484</v>
      </c>
      <c r="E19" s="207">
        <v>1971454</v>
      </c>
    </row>
    <row r="20" spans="1:5" x14ac:dyDescent="0.15">
      <c r="A20" s="261" t="s">
        <v>289</v>
      </c>
      <c r="B20" s="259">
        <v>2.455690331515473</v>
      </c>
      <c r="C20" s="224">
        <v>1074</v>
      </c>
      <c r="D20" s="224">
        <v>21481</v>
      </c>
      <c r="E20" s="225">
        <v>918479</v>
      </c>
    </row>
    <row r="21" spans="1:5" x14ac:dyDescent="0.15">
      <c r="A21" s="261" t="s">
        <v>276</v>
      </c>
      <c r="B21" s="259">
        <v>2.3372494157671335</v>
      </c>
      <c r="C21" s="224">
        <v>736</v>
      </c>
      <c r="D21" s="224">
        <v>87476</v>
      </c>
      <c r="E21" s="29">
        <v>3774180</v>
      </c>
    </row>
    <row r="22" spans="1:5" x14ac:dyDescent="0.15">
      <c r="A22" s="261" t="s">
        <v>277</v>
      </c>
      <c r="B22" s="259">
        <v>1.6925503557860166</v>
      </c>
      <c r="C22" s="224">
        <v>674</v>
      </c>
      <c r="D22" s="224">
        <v>25455</v>
      </c>
      <c r="E22" s="29">
        <v>1543765</v>
      </c>
    </row>
    <row r="23" spans="1:5" x14ac:dyDescent="0.15">
      <c r="A23" s="261" t="s">
        <v>285</v>
      </c>
      <c r="B23" s="259">
        <v>1.6682101669317058</v>
      </c>
      <c r="C23" s="224">
        <v>486</v>
      </c>
      <c r="D23" s="224">
        <v>13078</v>
      </c>
      <c r="E23" s="29">
        <v>813087</v>
      </c>
    </row>
    <row r="24" spans="1:5" x14ac:dyDescent="0.15">
      <c r="A24" s="261" t="s">
        <v>281</v>
      </c>
      <c r="B24" s="259">
        <v>1.4260806737372871</v>
      </c>
      <c r="C24" s="224">
        <v>248</v>
      </c>
      <c r="D24" s="224">
        <v>10884</v>
      </c>
      <c r="E24" s="29">
        <v>780601</v>
      </c>
    </row>
    <row r="25" spans="1:5" x14ac:dyDescent="0.15">
      <c r="A25" s="261" t="s">
        <v>284</v>
      </c>
      <c r="B25" s="259">
        <v>1.3377815135289972</v>
      </c>
      <c r="C25" s="224">
        <v>2339</v>
      </c>
      <c r="D25" s="224">
        <v>34649</v>
      </c>
      <c r="E25" s="29">
        <v>2764876</v>
      </c>
    </row>
    <row r="26" spans="1:5" ht="14.25" thickBot="1" x14ac:dyDescent="0.2">
      <c r="A26" s="262" t="s">
        <v>274</v>
      </c>
      <c r="B26" s="263">
        <v>1.2041618214818002</v>
      </c>
      <c r="C26" s="217">
        <v>321</v>
      </c>
      <c r="D26" s="217">
        <v>15854</v>
      </c>
      <c r="E26" s="218">
        <v>1343258</v>
      </c>
    </row>
    <row r="28" spans="1:5" x14ac:dyDescent="0.15">
      <c r="A28" s="68"/>
      <c r="B28" s="68"/>
      <c r="C28" s="16"/>
      <c r="D28" s="16"/>
      <c r="E28" s="16"/>
    </row>
    <row r="30" spans="1:5" x14ac:dyDescent="0.15">
      <c r="A30" s="45" t="s">
        <v>319</v>
      </c>
      <c r="B30" s="45"/>
    </row>
  </sheetData>
  <phoneticPr fontId="2"/>
  <pageMargins left="0.78740157480314965" right="0.19685039370078741" top="0.39370078740157483" bottom="0.39370078740157483" header="0.51181102362204722" footer="0.11811023622047245"/>
  <pageSetup paperSize="9" scale="11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view="pageBreakPreview" zoomScale="115" zoomScaleNormal="130" zoomScaleSheetLayoutView="115" workbookViewId="0"/>
  </sheetViews>
  <sheetFormatPr defaultRowHeight="13.5" x14ac:dyDescent="0.15"/>
  <cols>
    <col min="1" max="2" width="12.625" style="15" customWidth="1"/>
    <col min="3" max="4" width="15.625" style="15" customWidth="1"/>
    <col min="5" max="250" width="9" style="15"/>
    <col min="251" max="251" width="11.25" style="15" customWidth="1"/>
    <col min="252" max="254" width="10.625" style="15" customWidth="1"/>
    <col min="255" max="255" width="11.25" style="15" customWidth="1"/>
    <col min="256" max="258" width="10.625" style="15" customWidth="1"/>
    <col min="259" max="506" width="9" style="15"/>
    <col min="507" max="507" width="11.25" style="15" customWidth="1"/>
    <col min="508" max="510" width="10.625" style="15" customWidth="1"/>
    <col min="511" max="511" width="11.25" style="15" customWidth="1"/>
    <col min="512" max="514" width="10.625" style="15" customWidth="1"/>
    <col min="515" max="762" width="9" style="15"/>
    <col min="763" max="763" width="11.25" style="15" customWidth="1"/>
    <col min="764" max="766" width="10.625" style="15" customWidth="1"/>
    <col min="767" max="767" width="11.25" style="15" customWidth="1"/>
    <col min="768" max="770" width="10.625" style="15" customWidth="1"/>
    <col min="771" max="1018" width="9" style="15"/>
    <col min="1019" max="1019" width="11.25" style="15" customWidth="1"/>
    <col min="1020" max="1022" width="10.625" style="15" customWidth="1"/>
    <col min="1023" max="1023" width="11.25" style="15" customWidth="1"/>
    <col min="1024" max="1026" width="10.625" style="15" customWidth="1"/>
    <col min="1027" max="1274" width="9" style="15"/>
    <col min="1275" max="1275" width="11.25" style="15" customWidth="1"/>
    <col min="1276" max="1278" width="10.625" style="15" customWidth="1"/>
    <col min="1279" max="1279" width="11.25" style="15" customWidth="1"/>
    <col min="1280" max="1282" width="10.625" style="15" customWidth="1"/>
    <col min="1283" max="1530" width="9" style="15"/>
    <col min="1531" max="1531" width="11.25" style="15" customWidth="1"/>
    <col min="1532" max="1534" width="10.625" style="15" customWidth="1"/>
    <col min="1535" max="1535" width="11.25" style="15" customWidth="1"/>
    <col min="1536" max="1538" width="10.625" style="15" customWidth="1"/>
    <col min="1539" max="1786" width="9" style="15"/>
    <col min="1787" max="1787" width="11.25" style="15" customWidth="1"/>
    <col min="1788" max="1790" width="10.625" style="15" customWidth="1"/>
    <col min="1791" max="1791" width="11.25" style="15" customWidth="1"/>
    <col min="1792" max="1794" width="10.625" style="15" customWidth="1"/>
    <col min="1795" max="2042" width="9" style="15"/>
    <col min="2043" max="2043" width="11.25" style="15" customWidth="1"/>
    <col min="2044" max="2046" width="10.625" style="15" customWidth="1"/>
    <col min="2047" max="2047" width="11.25" style="15" customWidth="1"/>
    <col min="2048" max="2050" width="10.625" style="15" customWidth="1"/>
    <col min="2051" max="2298" width="9" style="15"/>
    <col min="2299" max="2299" width="11.25" style="15" customWidth="1"/>
    <col min="2300" max="2302" width="10.625" style="15" customWidth="1"/>
    <col min="2303" max="2303" width="11.25" style="15" customWidth="1"/>
    <col min="2304" max="2306" width="10.625" style="15" customWidth="1"/>
    <col min="2307" max="2554" width="9" style="15"/>
    <col min="2555" max="2555" width="11.25" style="15" customWidth="1"/>
    <col min="2556" max="2558" width="10.625" style="15" customWidth="1"/>
    <col min="2559" max="2559" width="11.25" style="15" customWidth="1"/>
    <col min="2560" max="2562" width="10.625" style="15" customWidth="1"/>
    <col min="2563" max="2810" width="9" style="15"/>
    <col min="2811" max="2811" width="11.25" style="15" customWidth="1"/>
    <col min="2812" max="2814" width="10.625" style="15" customWidth="1"/>
    <col min="2815" max="2815" width="11.25" style="15" customWidth="1"/>
    <col min="2816" max="2818" width="10.625" style="15" customWidth="1"/>
    <col min="2819" max="3066" width="9" style="15"/>
    <col min="3067" max="3067" width="11.25" style="15" customWidth="1"/>
    <col min="3068" max="3070" width="10.625" style="15" customWidth="1"/>
    <col min="3071" max="3071" width="11.25" style="15" customWidth="1"/>
    <col min="3072" max="3074" width="10.625" style="15" customWidth="1"/>
    <col min="3075" max="3322" width="9" style="15"/>
    <col min="3323" max="3323" width="11.25" style="15" customWidth="1"/>
    <col min="3324" max="3326" width="10.625" style="15" customWidth="1"/>
    <col min="3327" max="3327" width="11.25" style="15" customWidth="1"/>
    <col min="3328" max="3330" width="10.625" style="15" customWidth="1"/>
    <col min="3331" max="3578" width="9" style="15"/>
    <col min="3579" max="3579" width="11.25" style="15" customWidth="1"/>
    <col min="3580" max="3582" width="10.625" style="15" customWidth="1"/>
    <col min="3583" max="3583" width="11.25" style="15" customWidth="1"/>
    <col min="3584" max="3586" width="10.625" style="15" customWidth="1"/>
    <col min="3587" max="3834" width="9" style="15"/>
    <col min="3835" max="3835" width="11.25" style="15" customWidth="1"/>
    <col min="3836" max="3838" width="10.625" style="15" customWidth="1"/>
    <col min="3839" max="3839" width="11.25" style="15" customWidth="1"/>
    <col min="3840" max="3842" width="10.625" style="15" customWidth="1"/>
    <col min="3843" max="4090" width="9" style="15"/>
    <col min="4091" max="4091" width="11.25" style="15" customWidth="1"/>
    <col min="4092" max="4094" width="10.625" style="15" customWidth="1"/>
    <col min="4095" max="4095" width="11.25" style="15" customWidth="1"/>
    <col min="4096" max="4098" width="10.625" style="15" customWidth="1"/>
    <col min="4099" max="4346" width="9" style="15"/>
    <col min="4347" max="4347" width="11.25" style="15" customWidth="1"/>
    <col min="4348" max="4350" width="10.625" style="15" customWidth="1"/>
    <col min="4351" max="4351" width="11.25" style="15" customWidth="1"/>
    <col min="4352" max="4354" width="10.625" style="15" customWidth="1"/>
    <col min="4355" max="4602" width="9" style="15"/>
    <col min="4603" max="4603" width="11.25" style="15" customWidth="1"/>
    <col min="4604" max="4606" width="10.625" style="15" customWidth="1"/>
    <col min="4607" max="4607" width="11.25" style="15" customWidth="1"/>
    <col min="4608" max="4610" width="10.625" style="15" customWidth="1"/>
    <col min="4611" max="4858" width="9" style="15"/>
    <col min="4859" max="4859" width="11.25" style="15" customWidth="1"/>
    <col min="4860" max="4862" width="10.625" style="15" customWidth="1"/>
    <col min="4863" max="4863" width="11.25" style="15" customWidth="1"/>
    <col min="4864" max="4866" width="10.625" style="15" customWidth="1"/>
    <col min="4867" max="5114" width="9" style="15"/>
    <col min="5115" max="5115" width="11.25" style="15" customWidth="1"/>
    <col min="5116" max="5118" width="10.625" style="15" customWidth="1"/>
    <col min="5119" max="5119" width="11.25" style="15" customWidth="1"/>
    <col min="5120" max="5122" width="10.625" style="15" customWidth="1"/>
    <col min="5123" max="5370" width="9" style="15"/>
    <col min="5371" max="5371" width="11.25" style="15" customWidth="1"/>
    <col min="5372" max="5374" width="10.625" style="15" customWidth="1"/>
    <col min="5375" max="5375" width="11.25" style="15" customWidth="1"/>
    <col min="5376" max="5378" width="10.625" style="15" customWidth="1"/>
    <col min="5379" max="5626" width="9" style="15"/>
    <col min="5627" max="5627" width="11.25" style="15" customWidth="1"/>
    <col min="5628" max="5630" width="10.625" style="15" customWidth="1"/>
    <col min="5631" max="5631" width="11.25" style="15" customWidth="1"/>
    <col min="5632" max="5634" width="10.625" style="15" customWidth="1"/>
    <col min="5635" max="5882" width="9" style="15"/>
    <col min="5883" max="5883" width="11.25" style="15" customWidth="1"/>
    <col min="5884" max="5886" width="10.625" style="15" customWidth="1"/>
    <col min="5887" max="5887" width="11.25" style="15" customWidth="1"/>
    <col min="5888" max="5890" width="10.625" style="15" customWidth="1"/>
    <col min="5891" max="6138" width="9" style="15"/>
    <col min="6139" max="6139" width="11.25" style="15" customWidth="1"/>
    <col min="6140" max="6142" width="10.625" style="15" customWidth="1"/>
    <col min="6143" max="6143" width="11.25" style="15" customWidth="1"/>
    <col min="6144" max="6146" width="10.625" style="15" customWidth="1"/>
    <col min="6147" max="6394" width="9" style="15"/>
    <col min="6395" max="6395" width="11.25" style="15" customWidth="1"/>
    <col min="6396" max="6398" width="10.625" style="15" customWidth="1"/>
    <col min="6399" max="6399" width="11.25" style="15" customWidth="1"/>
    <col min="6400" max="6402" width="10.625" style="15" customWidth="1"/>
    <col min="6403" max="6650" width="9" style="15"/>
    <col min="6651" max="6651" width="11.25" style="15" customWidth="1"/>
    <col min="6652" max="6654" width="10.625" style="15" customWidth="1"/>
    <col min="6655" max="6655" width="11.25" style="15" customWidth="1"/>
    <col min="6656" max="6658" width="10.625" style="15" customWidth="1"/>
    <col min="6659" max="6906" width="9" style="15"/>
    <col min="6907" max="6907" width="11.25" style="15" customWidth="1"/>
    <col min="6908" max="6910" width="10.625" style="15" customWidth="1"/>
    <col min="6911" max="6911" width="11.25" style="15" customWidth="1"/>
    <col min="6912" max="6914" width="10.625" style="15" customWidth="1"/>
    <col min="6915" max="7162" width="9" style="15"/>
    <col min="7163" max="7163" width="11.25" style="15" customWidth="1"/>
    <col min="7164" max="7166" width="10.625" style="15" customWidth="1"/>
    <col min="7167" max="7167" width="11.25" style="15" customWidth="1"/>
    <col min="7168" max="7170" width="10.625" style="15" customWidth="1"/>
    <col min="7171" max="7418" width="9" style="15"/>
    <col min="7419" max="7419" width="11.25" style="15" customWidth="1"/>
    <col min="7420" max="7422" width="10.625" style="15" customWidth="1"/>
    <col min="7423" max="7423" width="11.25" style="15" customWidth="1"/>
    <col min="7424" max="7426" width="10.625" style="15" customWidth="1"/>
    <col min="7427" max="7674" width="9" style="15"/>
    <col min="7675" max="7675" width="11.25" style="15" customWidth="1"/>
    <col min="7676" max="7678" width="10.625" style="15" customWidth="1"/>
    <col min="7679" max="7679" width="11.25" style="15" customWidth="1"/>
    <col min="7680" max="7682" width="10.625" style="15" customWidth="1"/>
    <col min="7683" max="7930" width="9" style="15"/>
    <col min="7931" max="7931" width="11.25" style="15" customWidth="1"/>
    <col min="7932" max="7934" width="10.625" style="15" customWidth="1"/>
    <col min="7935" max="7935" width="11.25" style="15" customWidth="1"/>
    <col min="7936" max="7938" width="10.625" style="15" customWidth="1"/>
    <col min="7939" max="8186" width="9" style="15"/>
    <col min="8187" max="8187" width="11.25" style="15" customWidth="1"/>
    <col min="8188" max="8190" width="10.625" style="15" customWidth="1"/>
    <col min="8191" max="8191" width="11.25" style="15" customWidth="1"/>
    <col min="8192" max="8194" width="10.625" style="15" customWidth="1"/>
    <col min="8195" max="8442" width="9" style="15"/>
    <col min="8443" max="8443" width="11.25" style="15" customWidth="1"/>
    <col min="8444" max="8446" width="10.625" style="15" customWidth="1"/>
    <col min="8447" max="8447" width="11.25" style="15" customWidth="1"/>
    <col min="8448" max="8450" width="10.625" style="15" customWidth="1"/>
    <col min="8451" max="8698" width="9" style="15"/>
    <col min="8699" max="8699" width="11.25" style="15" customWidth="1"/>
    <col min="8700" max="8702" width="10.625" style="15" customWidth="1"/>
    <col min="8703" max="8703" width="11.25" style="15" customWidth="1"/>
    <col min="8704" max="8706" width="10.625" style="15" customWidth="1"/>
    <col min="8707" max="8954" width="9" style="15"/>
    <col min="8955" max="8955" width="11.25" style="15" customWidth="1"/>
    <col min="8956" max="8958" width="10.625" style="15" customWidth="1"/>
    <col min="8959" max="8959" width="11.25" style="15" customWidth="1"/>
    <col min="8960" max="8962" width="10.625" style="15" customWidth="1"/>
    <col min="8963" max="9210" width="9" style="15"/>
    <col min="9211" max="9211" width="11.25" style="15" customWidth="1"/>
    <col min="9212" max="9214" width="10.625" style="15" customWidth="1"/>
    <col min="9215" max="9215" width="11.25" style="15" customWidth="1"/>
    <col min="9216" max="9218" width="10.625" style="15" customWidth="1"/>
    <col min="9219" max="9466" width="9" style="15"/>
    <col min="9467" max="9467" width="11.25" style="15" customWidth="1"/>
    <col min="9468" max="9470" width="10.625" style="15" customWidth="1"/>
    <col min="9471" max="9471" width="11.25" style="15" customWidth="1"/>
    <col min="9472" max="9474" width="10.625" style="15" customWidth="1"/>
    <col min="9475" max="9722" width="9" style="15"/>
    <col min="9723" max="9723" width="11.25" style="15" customWidth="1"/>
    <col min="9724" max="9726" width="10.625" style="15" customWidth="1"/>
    <col min="9727" max="9727" width="11.25" style="15" customWidth="1"/>
    <col min="9728" max="9730" width="10.625" style="15" customWidth="1"/>
    <col min="9731" max="9978" width="9" style="15"/>
    <col min="9979" max="9979" width="11.25" style="15" customWidth="1"/>
    <col min="9980" max="9982" width="10.625" style="15" customWidth="1"/>
    <col min="9983" max="9983" width="11.25" style="15" customWidth="1"/>
    <col min="9984" max="9986" width="10.625" style="15" customWidth="1"/>
    <col min="9987" max="10234" width="9" style="15"/>
    <col min="10235" max="10235" width="11.25" style="15" customWidth="1"/>
    <col min="10236" max="10238" width="10.625" style="15" customWidth="1"/>
    <col min="10239" max="10239" width="11.25" style="15" customWidth="1"/>
    <col min="10240" max="10242" width="10.625" style="15" customWidth="1"/>
    <col min="10243" max="10490" width="9" style="15"/>
    <col min="10491" max="10491" width="11.25" style="15" customWidth="1"/>
    <col min="10492" max="10494" width="10.625" style="15" customWidth="1"/>
    <col min="10495" max="10495" width="11.25" style="15" customWidth="1"/>
    <col min="10496" max="10498" width="10.625" style="15" customWidth="1"/>
    <col min="10499" max="10746" width="9" style="15"/>
    <col min="10747" max="10747" width="11.25" style="15" customWidth="1"/>
    <col min="10748" max="10750" width="10.625" style="15" customWidth="1"/>
    <col min="10751" max="10751" width="11.25" style="15" customWidth="1"/>
    <col min="10752" max="10754" width="10.625" style="15" customWidth="1"/>
    <col min="10755" max="11002" width="9" style="15"/>
    <col min="11003" max="11003" width="11.25" style="15" customWidth="1"/>
    <col min="11004" max="11006" width="10.625" style="15" customWidth="1"/>
    <col min="11007" max="11007" width="11.25" style="15" customWidth="1"/>
    <col min="11008" max="11010" width="10.625" style="15" customWidth="1"/>
    <col min="11011" max="11258" width="9" style="15"/>
    <col min="11259" max="11259" width="11.25" style="15" customWidth="1"/>
    <col min="11260" max="11262" width="10.625" style="15" customWidth="1"/>
    <col min="11263" max="11263" width="11.25" style="15" customWidth="1"/>
    <col min="11264" max="11266" width="10.625" style="15" customWidth="1"/>
    <col min="11267" max="11514" width="9" style="15"/>
    <col min="11515" max="11515" width="11.25" style="15" customWidth="1"/>
    <col min="11516" max="11518" width="10.625" style="15" customWidth="1"/>
    <col min="11519" max="11519" width="11.25" style="15" customWidth="1"/>
    <col min="11520" max="11522" width="10.625" style="15" customWidth="1"/>
    <col min="11523" max="11770" width="9" style="15"/>
    <col min="11771" max="11771" width="11.25" style="15" customWidth="1"/>
    <col min="11772" max="11774" width="10.625" style="15" customWidth="1"/>
    <col min="11775" max="11775" width="11.25" style="15" customWidth="1"/>
    <col min="11776" max="11778" width="10.625" style="15" customWidth="1"/>
    <col min="11779" max="12026" width="9" style="15"/>
    <col min="12027" max="12027" width="11.25" style="15" customWidth="1"/>
    <col min="12028" max="12030" width="10.625" style="15" customWidth="1"/>
    <col min="12031" max="12031" width="11.25" style="15" customWidth="1"/>
    <col min="12032" max="12034" width="10.625" style="15" customWidth="1"/>
    <col min="12035" max="12282" width="9" style="15"/>
    <col min="12283" max="12283" width="11.25" style="15" customWidth="1"/>
    <col min="12284" max="12286" width="10.625" style="15" customWidth="1"/>
    <col min="12287" max="12287" width="11.25" style="15" customWidth="1"/>
    <col min="12288" max="12290" width="10.625" style="15" customWidth="1"/>
    <col min="12291" max="12538" width="9" style="15"/>
    <col min="12539" max="12539" width="11.25" style="15" customWidth="1"/>
    <col min="12540" max="12542" width="10.625" style="15" customWidth="1"/>
    <col min="12543" max="12543" width="11.25" style="15" customWidth="1"/>
    <col min="12544" max="12546" width="10.625" style="15" customWidth="1"/>
    <col min="12547" max="12794" width="9" style="15"/>
    <col min="12795" max="12795" width="11.25" style="15" customWidth="1"/>
    <col min="12796" max="12798" width="10.625" style="15" customWidth="1"/>
    <col min="12799" max="12799" width="11.25" style="15" customWidth="1"/>
    <col min="12800" max="12802" width="10.625" style="15" customWidth="1"/>
    <col min="12803" max="13050" width="9" style="15"/>
    <col min="13051" max="13051" width="11.25" style="15" customWidth="1"/>
    <col min="13052" max="13054" width="10.625" style="15" customWidth="1"/>
    <col min="13055" max="13055" width="11.25" style="15" customWidth="1"/>
    <col min="13056" max="13058" width="10.625" style="15" customWidth="1"/>
    <col min="13059" max="13306" width="9" style="15"/>
    <col min="13307" max="13307" width="11.25" style="15" customWidth="1"/>
    <col min="13308" max="13310" width="10.625" style="15" customWidth="1"/>
    <col min="13311" max="13311" width="11.25" style="15" customWidth="1"/>
    <col min="13312" max="13314" width="10.625" style="15" customWidth="1"/>
    <col min="13315" max="13562" width="9" style="15"/>
    <col min="13563" max="13563" width="11.25" style="15" customWidth="1"/>
    <col min="13564" max="13566" width="10.625" style="15" customWidth="1"/>
    <col min="13567" max="13567" width="11.25" style="15" customWidth="1"/>
    <col min="13568" max="13570" width="10.625" style="15" customWidth="1"/>
    <col min="13571" max="13818" width="9" style="15"/>
    <col min="13819" max="13819" width="11.25" style="15" customWidth="1"/>
    <col min="13820" max="13822" width="10.625" style="15" customWidth="1"/>
    <col min="13823" max="13823" width="11.25" style="15" customWidth="1"/>
    <col min="13824" max="13826" width="10.625" style="15" customWidth="1"/>
    <col min="13827" max="14074" width="9" style="15"/>
    <col min="14075" max="14075" width="11.25" style="15" customWidth="1"/>
    <col min="14076" max="14078" width="10.625" style="15" customWidth="1"/>
    <col min="14079" max="14079" width="11.25" style="15" customWidth="1"/>
    <col min="14080" max="14082" width="10.625" style="15" customWidth="1"/>
    <col min="14083" max="14330" width="9" style="15"/>
    <col min="14331" max="14331" width="11.25" style="15" customWidth="1"/>
    <col min="14332" max="14334" width="10.625" style="15" customWidth="1"/>
    <col min="14335" max="14335" width="11.25" style="15" customWidth="1"/>
    <col min="14336" max="14338" width="10.625" style="15" customWidth="1"/>
    <col min="14339" max="14586" width="9" style="15"/>
    <col min="14587" max="14587" width="11.25" style="15" customWidth="1"/>
    <col min="14588" max="14590" width="10.625" style="15" customWidth="1"/>
    <col min="14591" max="14591" width="11.25" style="15" customWidth="1"/>
    <col min="14592" max="14594" width="10.625" style="15" customWidth="1"/>
    <col min="14595" max="14842" width="9" style="15"/>
    <col min="14843" max="14843" width="11.25" style="15" customWidth="1"/>
    <col min="14844" max="14846" width="10.625" style="15" customWidth="1"/>
    <col min="14847" max="14847" width="11.25" style="15" customWidth="1"/>
    <col min="14848" max="14850" width="10.625" style="15" customWidth="1"/>
    <col min="14851" max="15098" width="9" style="15"/>
    <col min="15099" max="15099" width="11.25" style="15" customWidth="1"/>
    <col min="15100" max="15102" width="10.625" style="15" customWidth="1"/>
    <col min="15103" max="15103" width="11.25" style="15" customWidth="1"/>
    <col min="15104" max="15106" width="10.625" style="15" customWidth="1"/>
    <col min="15107" max="15354" width="9" style="15"/>
    <col min="15355" max="15355" width="11.25" style="15" customWidth="1"/>
    <col min="15356" max="15358" width="10.625" style="15" customWidth="1"/>
    <col min="15359" max="15359" width="11.25" style="15" customWidth="1"/>
    <col min="15360" max="15362" width="10.625" style="15" customWidth="1"/>
    <col min="15363" max="15610" width="9" style="15"/>
    <col min="15611" max="15611" width="11.25" style="15" customWidth="1"/>
    <col min="15612" max="15614" width="10.625" style="15" customWidth="1"/>
    <col min="15615" max="15615" width="11.25" style="15" customWidth="1"/>
    <col min="15616" max="15618" width="10.625" style="15" customWidth="1"/>
    <col min="15619" max="15866" width="9" style="15"/>
    <col min="15867" max="15867" width="11.25" style="15" customWidth="1"/>
    <col min="15868" max="15870" width="10.625" style="15" customWidth="1"/>
    <col min="15871" max="15871" width="11.25" style="15" customWidth="1"/>
    <col min="15872" max="15874" width="10.625" style="15" customWidth="1"/>
    <col min="15875" max="16122" width="9" style="15"/>
    <col min="16123" max="16123" width="11.25" style="15" customWidth="1"/>
    <col min="16124" max="16126" width="10.625" style="15" customWidth="1"/>
    <col min="16127" max="16127" width="11.25" style="15" customWidth="1"/>
    <col min="16128" max="16130" width="10.625" style="15" customWidth="1"/>
    <col min="16131" max="16384" width="9" style="15"/>
  </cols>
  <sheetData>
    <row r="1" spans="1:5" ht="18.75" x14ac:dyDescent="0.15">
      <c r="A1" s="59" t="s">
        <v>177</v>
      </c>
      <c r="B1" s="59"/>
      <c r="C1" s="60"/>
      <c r="D1" s="60"/>
    </row>
    <row r="2" spans="1:5" s="1" customFormat="1" ht="18.75" x14ac:dyDescent="0.15">
      <c r="A2" s="85"/>
      <c r="B2" s="85"/>
    </row>
    <row r="3" spans="1:5" ht="17.25" x14ac:dyDescent="0.15">
      <c r="A3" s="99" t="s">
        <v>178</v>
      </c>
      <c r="B3" s="99"/>
      <c r="C3" s="100"/>
      <c r="D3" s="100"/>
    </row>
    <row r="4" spans="1:5" ht="15" thickBot="1" x14ac:dyDescent="0.2">
      <c r="A4" s="101"/>
      <c r="B4" s="101"/>
      <c r="C4" s="101"/>
      <c r="D4" s="111" t="s">
        <v>60</v>
      </c>
    </row>
    <row r="5" spans="1:5" ht="18" customHeight="1" x14ac:dyDescent="0.15">
      <c r="A5" s="95" t="s">
        <v>115</v>
      </c>
      <c r="B5" s="95" t="s">
        <v>114</v>
      </c>
      <c r="C5" s="98" t="s">
        <v>61</v>
      </c>
      <c r="D5" s="98" t="s">
        <v>62</v>
      </c>
    </row>
    <row r="6" spans="1:5" ht="18" customHeight="1" x14ac:dyDescent="0.15">
      <c r="A6" s="113" t="s">
        <v>179</v>
      </c>
      <c r="B6" s="114" t="s">
        <v>182</v>
      </c>
      <c r="C6" s="96">
        <v>71343621</v>
      </c>
      <c r="D6" s="96">
        <v>29113806</v>
      </c>
    </row>
    <row r="7" spans="1:5" ht="18" customHeight="1" x14ac:dyDescent="0.15">
      <c r="A7" s="113" t="s">
        <v>180</v>
      </c>
      <c r="B7" s="114" t="s">
        <v>183</v>
      </c>
      <c r="C7" s="97">
        <v>54979575</v>
      </c>
      <c r="D7" s="96">
        <v>21448519</v>
      </c>
    </row>
    <row r="8" spans="1:5" ht="18" customHeight="1" x14ac:dyDescent="0.15">
      <c r="A8" s="113" t="s">
        <v>321</v>
      </c>
      <c r="B8" s="114" t="s">
        <v>184</v>
      </c>
      <c r="C8" s="96">
        <v>58311965</v>
      </c>
      <c r="D8" s="96">
        <v>24144790</v>
      </c>
    </row>
    <row r="9" spans="1:5" ht="18" customHeight="1" x14ac:dyDescent="0.15">
      <c r="A9" s="113" t="s">
        <v>322</v>
      </c>
      <c r="B9" s="114" t="s">
        <v>185</v>
      </c>
      <c r="C9" s="97">
        <v>63454677</v>
      </c>
      <c r="D9" s="96">
        <v>27472968</v>
      </c>
    </row>
    <row r="10" spans="1:5" ht="18" customHeight="1" x14ac:dyDescent="0.15">
      <c r="A10" s="113" t="s">
        <v>323</v>
      </c>
      <c r="B10" s="114" t="s">
        <v>313</v>
      </c>
      <c r="C10" s="97">
        <v>68487691</v>
      </c>
      <c r="D10" s="96">
        <v>30355216</v>
      </c>
      <c r="E10" s="1"/>
    </row>
    <row r="11" spans="1:5" ht="18" customHeight="1" x14ac:dyDescent="0.15">
      <c r="A11" s="113"/>
      <c r="B11" s="113"/>
      <c r="C11" s="97"/>
      <c r="D11" s="96"/>
      <c r="E11" s="1"/>
    </row>
    <row r="12" spans="1:5" x14ac:dyDescent="0.15">
      <c r="A12" s="102"/>
      <c r="B12" s="102"/>
      <c r="C12" s="102"/>
      <c r="D12" s="103"/>
    </row>
    <row r="13" spans="1:5" ht="17.25" x14ac:dyDescent="0.15">
      <c r="A13" s="104" t="s">
        <v>186</v>
      </c>
      <c r="B13" s="105"/>
      <c r="C13" s="105"/>
      <c r="D13" s="106"/>
    </row>
    <row r="14" spans="1:5" ht="14.25" thickBot="1" x14ac:dyDescent="0.2">
      <c r="A14" s="105"/>
      <c r="B14" s="105"/>
      <c r="C14" s="112" t="s">
        <v>60</v>
      </c>
      <c r="D14" s="107"/>
    </row>
    <row r="15" spans="1:5" ht="18" customHeight="1" x14ac:dyDescent="0.15">
      <c r="A15" s="95" t="s">
        <v>115</v>
      </c>
      <c r="B15" s="95" t="s">
        <v>114</v>
      </c>
      <c r="C15" s="98" t="s">
        <v>189</v>
      </c>
      <c r="D15" s="108"/>
    </row>
    <row r="16" spans="1:5" ht="18" customHeight="1" x14ac:dyDescent="0.15">
      <c r="A16" s="113" t="s">
        <v>179</v>
      </c>
      <c r="B16" s="114" t="s">
        <v>182</v>
      </c>
      <c r="C16" s="96">
        <v>37571140</v>
      </c>
      <c r="D16" s="108"/>
    </row>
    <row r="17" spans="1:4" ht="18" customHeight="1" x14ac:dyDescent="0.15">
      <c r="A17" s="113" t="s">
        <v>180</v>
      </c>
      <c r="B17" s="114" t="s">
        <v>183</v>
      </c>
      <c r="C17" s="96">
        <v>27905575</v>
      </c>
      <c r="D17" s="108"/>
    </row>
    <row r="18" spans="1:4" ht="18" customHeight="1" x14ac:dyDescent="0.15">
      <c r="A18" s="113" t="s">
        <v>321</v>
      </c>
      <c r="B18" s="114" t="s">
        <v>184</v>
      </c>
      <c r="C18" s="96">
        <v>29653331</v>
      </c>
      <c r="D18" s="109"/>
    </row>
    <row r="19" spans="1:4" ht="18" customHeight="1" x14ac:dyDescent="0.15">
      <c r="A19" s="113" t="s">
        <v>322</v>
      </c>
      <c r="B19" s="114" t="s">
        <v>185</v>
      </c>
      <c r="C19" s="97">
        <v>31921279</v>
      </c>
      <c r="D19" s="109"/>
    </row>
    <row r="20" spans="1:4" ht="18" customHeight="1" x14ac:dyDescent="0.15">
      <c r="A20" s="113" t="s">
        <v>315</v>
      </c>
      <c r="B20" s="114" t="s">
        <v>313</v>
      </c>
      <c r="C20" s="97">
        <v>33943228</v>
      </c>
      <c r="D20" s="110"/>
    </row>
    <row r="21" spans="1:4" ht="18" customHeight="1" x14ac:dyDescent="0.15">
      <c r="A21" s="113"/>
      <c r="B21" s="113"/>
      <c r="C21" s="97"/>
      <c r="D21" s="110"/>
    </row>
    <row r="22" spans="1:4" ht="17.25" x14ac:dyDescent="0.15">
      <c r="A22" s="14"/>
      <c r="B22" s="14"/>
    </row>
    <row r="23" spans="1:4" ht="17.25" x14ac:dyDescent="0.15">
      <c r="A23" s="45" t="s">
        <v>324</v>
      </c>
      <c r="B23" s="14"/>
    </row>
    <row r="24" spans="1:4" ht="17.25" x14ac:dyDescent="0.15">
      <c r="A24" s="14"/>
      <c r="B24" s="14"/>
    </row>
    <row r="25" spans="1:4" ht="17.25" x14ac:dyDescent="0.15">
      <c r="A25" s="14"/>
      <c r="B25" s="14"/>
    </row>
    <row r="26" spans="1:4" ht="17.25" x14ac:dyDescent="0.15">
      <c r="A26" s="14"/>
      <c r="B26" s="14"/>
    </row>
    <row r="27" spans="1:4" ht="17.25" x14ac:dyDescent="0.15">
      <c r="A27" s="14"/>
      <c r="B27" s="14"/>
    </row>
    <row r="28" spans="1:4" ht="17.25" x14ac:dyDescent="0.15">
      <c r="A28" s="14"/>
      <c r="B28" s="14"/>
    </row>
    <row r="29" spans="1:4" ht="17.25" x14ac:dyDescent="0.15">
      <c r="A29" s="14"/>
      <c r="B29" s="14"/>
    </row>
    <row r="30" spans="1:4" ht="17.25" x14ac:dyDescent="0.15">
      <c r="A30" s="14"/>
      <c r="B30" s="14"/>
    </row>
    <row r="31" spans="1:4" ht="17.25" x14ac:dyDescent="0.15">
      <c r="A31" s="14"/>
      <c r="B31" s="14"/>
    </row>
    <row r="32" spans="1:4" ht="17.25" x14ac:dyDescent="0.15">
      <c r="A32" s="14"/>
      <c r="B32" s="14"/>
    </row>
    <row r="33" spans="1:2" ht="17.25" x14ac:dyDescent="0.15">
      <c r="A33" s="14"/>
      <c r="B33" s="14"/>
    </row>
    <row r="34" spans="1:2" ht="17.25" x14ac:dyDescent="0.15">
      <c r="A34" s="14"/>
      <c r="B34" s="14"/>
    </row>
    <row r="35" spans="1:2" ht="17.25" x14ac:dyDescent="0.15">
      <c r="A35" s="14"/>
      <c r="B35" s="14"/>
    </row>
    <row r="36" spans="1:2" ht="17.25" x14ac:dyDescent="0.15">
      <c r="A36" s="14"/>
      <c r="B36" s="14"/>
    </row>
    <row r="37" spans="1:2" ht="17.25" x14ac:dyDescent="0.15">
      <c r="A37" s="14"/>
      <c r="B37" s="14"/>
    </row>
    <row r="38" spans="1:2" ht="17.25" x14ac:dyDescent="0.15">
      <c r="A38" s="14"/>
      <c r="B38" s="14"/>
    </row>
    <row r="39" spans="1:2" s="6" customFormat="1" x14ac:dyDescent="0.15"/>
  </sheetData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view="pageBreakPreview" zoomScale="115" zoomScaleNormal="130" zoomScaleSheetLayoutView="115" workbookViewId="0"/>
  </sheetViews>
  <sheetFormatPr defaultRowHeight="13.5" x14ac:dyDescent="0.15"/>
  <cols>
    <col min="1" max="2" width="12.75" style="15" customWidth="1"/>
    <col min="3" max="3" width="15.125" style="15" customWidth="1"/>
    <col min="4" max="247" width="9" style="15"/>
    <col min="248" max="248" width="11.25" style="15" customWidth="1"/>
    <col min="249" max="251" width="10.625" style="15" customWidth="1"/>
    <col min="252" max="252" width="11.25" style="15" customWidth="1"/>
    <col min="253" max="255" width="10.625" style="15" customWidth="1"/>
    <col min="256" max="503" width="9" style="15"/>
    <col min="504" max="504" width="11.25" style="15" customWidth="1"/>
    <col min="505" max="507" width="10.625" style="15" customWidth="1"/>
    <col min="508" max="508" width="11.25" style="15" customWidth="1"/>
    <col min="509" max="511" width="10.625" style="15" customWidth="1"/>
    <col min="512" max="759" width="9" style="15"/>
    <col min="760" max="760" width="11.25" style="15" customWidth="1"/>
    <col min="761" max="763" width="10.625" style="15" customWidth="1"/>
    <col min="764" max="764" width="11.25" style="15" customWidth="1"/>
    <col min="765" max="767" width="10.625" style="15" customWidth="1"/>
    <col min="768" max="1015" width="9" style="15"/>
    <col min="1016" max="1016" width="11.25" style="15" customWidth="1"/>
    <col min="1017" max="1019" width="10.625" style="15" customWidth="1"/>
    <col min="1020" max="1020" width="11.25" style="15" customWidth="1"/>
    <col min="1021" max="1023" width="10.625" style="15" customWidth="1"/>
    <col min="1024" max="1271" width="9" style="15"/>
    <col min="1272" max="1272" width="11.25" style="15" customWidth="1"/>
    <col min="1273" max="1275" width="10.625" style="15" customWidth="1"/>
    <col min="1276" max="1276" width="11.25" style="15" customWidth="1"/>
    <col min="1277" max="1279" width="10.625" style="15" customWidth="1"/>
    <col min="1280" max="1527" width="9" style="15"/>
    <col min="1528" max="1528" width="11.25" style="15" customWidth="1"/>
    <col min="1529" max="1531" width="10.625" style="15" customWidth="1"/>
    <col min="1532" max="1532" width="11.25" style="15" customWidth="1"/>
    <col min="1533" max="1535" width="10.625" style="15" customWidth="1"/>
    <col min="1536" max="1783" width="9" style="15"/>
    <col min="1784" max="1784" width="11.25" style="15" customWidth="1"/>
    <col min="1785" max="1787" width="10.625" style="15" customWidth="1"/>
    <col min="1788" max="1788" width="11.25" style="15" customWidth="1"/>
    <col min="1789" max="1791" width="10.625" style="15" customWidth="1"/>
    <col min="1792" max="2039" width="9" style="15"/>
    <col min="2040" max="2040" width="11.25" style="15" customWidth="1"/>
    <col min="2041" max="2043" width="10.625" style="15" customWidth="1"/>
    <col min="2044" max="2044" width="11.25" style="15" customWidth="1"/>
    <col min="2045" max="2047" width="10.625" style="15" customWidth="1"/>
    <col min="2048" max="2295" width="9" style="15"/>
    <col min="2296" max="2296" width="11.25" style="15" customWidth="1"/>
    <col min="2297" max="2299" width="10.625" style="15" customWidth="1"/>
    <col min="2300" max="2300" width="11.25" style="15" customWidth="1"/>
    <col min="2301" max="2303" width="10.625" style="15" customWidth="1"/>
    <col min="2304" max="2551" width="9" style="15"/>
    <col min="2552" max="2552" width="11.25" style="15" customWidth="1"/>
    <col min="2553" max="2555" width="10.625" style="15" customWidth="1"/>
    <col min="2556" max="2556" width="11.25" style="15" customWidth="1"/>
    <col min="2557" max="2559" width="10.625" style="15" customWidth="1"/>
    <col min="2560" max="2807" width="9" style="15"/>
    <col min="2808" max="2808" width="11.25" style="15" customWidth="1"/>
    <col min="2809" max="2811" width="10.625" style="15" customWidth="1"/>
    <col min="2812" max="2812" width="11.25" style="15" customWidth="1"/>
    <col min="2813" max="2815" width="10.625" style="15" customWidth="1"/>
    <col min="2816" max="3063" width="9" style="15"/>
    <col min="3064" max="3064" width="11.25" style="15" customWidth="1"/>
    <col min="3065" max="3067" width="10.625" style="15" customWidth="1"/>
    <col min="3068" max="3068" width="11.25" style="15" customWidth="1"/>
    <col min="3069" max="3071" width="10.625" style="15" customWidth="1"/>
    <col min="3072" max="3319" width="9" style="15"/>
    <col min="3320" max="3320" width="11.25" style="15" customWidth="1"/>
    <col min="3321" max="3323" width="10.625" style="15" customWidth="1"/>
    <col min="3324" max="3324" width="11.25" style="15" customWidth="1"/>
    <col min="3325" max="3327" width="10.625" style="15" customWidth="1"/>
    <col min="3328" max="3575" width="9" style="15"/>
    <col min="3576" max="3576" width="11.25" style="15" customWidth="1"/>
    <col min="3577" max="3579" width="10.625" style="15" customWidth="1"/>
    <col min="3580" max="3580" width="11.25" style="15" customWidth="1"/>
    <col min="3581" max="3583" width="10.625" style="15" customWidth="1"/>
    <col min="3584" max="3831" width="9" style="15"/>
    <col min="3832" max="3832" width="11.25" style="15" customWidth="1"/>
    <col min="3833" max="3835" width="10.625" style="15" customWidth="1"/>
    <col min="3836" max="3836" width="11.25" style="15" customWidth="1"/>
    <col min="3837" max="3839" width="10.625" style="15" customWidth="1"/>
    <col min="3840" max="4087" width="9" style="15"/>
    <col min="4088" max="4088" width="11.25" style="15" customWidth="1"/>
    <col min="4089" max="4091" width="10.625" style="15" customWidth="1"/>
    <col min="4092" max="4092" width="11.25" style="15" customWidth="1"/>
    <col min="4093" max="4095" width="10.625" style="15" customWidth="1"/>
    <col min="4096" max="4343" width="9" style="15"/>
    <col min="4344" max="4344" width="11.25" style="15" customWidth="1"/>
    <col min="4345" max="4347" width="10.625" style="15" customWidth="1"/>
    <col min="4348" max="4348" width="11.25" style="15" customWidth="1"/>
    <col min="4349" max="4351" width="10.625" style="15" customWidth="1"/>
    <col min="4352" max="4599" width="9" style="15"/>
    <col min="4600" max="4600" width="11.25" style="15" customWidth="1"/>
    <col min="4601" max="4603" width="10.625" style="15" customWidth="1"/>
    <col min="4604" max="4604" width="11.25" style="15" customWidth="1"/>
    <col min="4605" max="4607" width="10.625" style="15" customWidth="1"/>
    <col min="4608" max="4855" width="9" style="15"/>
    <col min="4856" max="4856" width="11.25" style="15" customWidth="1"/>
    <col min="4857" max="4859" width="10.625" style="15" customWidth="1"/>
    <col min="4860" max="4860" width="11.25" style="15" customWidth="1"/>
    <col min="4861" max="4863" width="10.625" style="15" customWidth="1"/>
    <col min="4864" max="5111" width="9" style="15"/>
    <col min="5112" max="5112" width="11.25" style="15" customWidth="1"/>
    <col min="5113" max="5115" width="10.625" style="15" customWidth="1"/>
    <col min="5116" max="5116" width="11.25" style="15" customWidth="1"/>
    <col min="5117" max="5119" width="10.625" style="15" customWidth="1"/>
    <col min="5120" max="5367" width="9" style="15"/>
    <col min="5368" max="5368" width="11.25" style="15" customWidth="1"/>
    <col min="5369" max="5371" width="10.625" style="15" customWidth="1"/>
    <col min="5372" max="5372" width="11.25" style="15" customWidth="1"/>
    <col min="5373" max="5375" width="10.625" style="15" customWidth="1"/>
    <col min="5376" max="5623" width="9" style="15"/>
    <col min="5624" max="5624" width="11.25" style="15" customWidth="1"/>
    <col min="5625" max="5627" width="10.625" style="15" customWidth="1"/>
    <col min="5628" max="5628" width="11.25" style="15" customWidth="1"/>
    <col min="5629" max="5631" width="10.625" style="15" customWidth="1"/>
    <col min="5632" max="5879" width="9" style="15"/>
    <col min="5880" max="5880" width="11.25" style="15" customWidth="1"/>
    <col min="5881" max="5883" width="10.625" style="15" customWidth="1"/>
    <col min="5884" max="5884" width="11.25" style="15" customWidth="1"/>
    <col min="5885" max="5887" width="10.625" style="15" customWidth="1"/>
    <col min="5888" max="6135" width="9" style="15"/>
    <col min="6136" max="6136" width="11.25" style="15" customWidth="1"/>
    <col min="6137" max="6139" width="10.625" style="15" customWidth="1"/>
    <col min="6140" max="6140" width="11.25" style="15" customWidth="1"/>
    <col min="6141" max="6143" width="10.625" style="15" customWidth="1"/>
    <col min="6144" max="6391" width="9" style="15"/>
    <col min="6392" max="6392" width="11.25" style="15" customWidth="1"/>
    <col min="6393" max="6395" width="10.625" style="15" customWidth="1"/>
    <col min="6396" max="6396" width="11.25" style="15" customWidth="1"/>
    <col min="6397" max="6399" width="10.625" style="15" customWidth="1"/>
    <col min="6400" max="6647" width="9" style="15"/>
    <col min="6648" max="6648" width="11.25" style="15" customWidth="1"/>
    <col min="6649" max="6651" width="10.625" style="15" customWidth="1"/>
    <col min="6652" max="6652" width="11.25" style="15" customWidth="1"/>
    <col min="6653" max="6655" width="10.625" style="15" customWidth="1"/>
    <col min="6656" max="6903" width="9" style="15"/>
    <col min="6904" max="6904" width="11.25" style="15" customWidth="1"/>
    <col min="6905" max="6907" width="10.625" style="15" customWidth="1"/>
    <col min="6908" max="6908" width="11.25" style="15" customWidth="1"/>
    <col min="6909" max="6911" width="10.625" style="15" customWidth="1"/>
    <col min="6912" max="7159" width="9" style="15"/>
    <col min="7160" max="7160" width="11.25" style="15" customWidth="1"/>
    <col min="7161" max="7163" width="10.625" style="15" customWidth="1"/>
    <col min="7164" max="7164" width="11.25" style="15" customWidth="1"/>
    <col min="7165" max="7167" width="10.625" style="15" customWidth="1"/>
    <col min="7168" max="7415" width="9" style="15"/>
    <col min="7416" max="7416" width="11.25" style="15" customWidth="1"/>
    <col min="7417" max="7419" width="10.625" style="15" customWidth="1"/>
    <col min="7420" max="7420" width="11.25" style="15" customWidth="1"/>
    <col min="7421" max="7423" width="10.625" style="15" customWidth="1"/>
    <col min="7424" max="7671" width="9" style="15"/>
    <col min="7672" max="7672" width="11.25" style="15" customWidth="1"/>
    <col min="7673" max="7675" width="10.625" style="15" customWidth="1"/>
    <col min="7676" max="7676" width="11.25" style="15" customWidth="1"/>
    <col min="7677" max="7679" width="10.625" style="15" customWidth="1"/>
    <col min="7680" max="7927" width="9" style="15"/>
    <col min="7928" max="7928" width="11.25" style="15" customWidth="1"/>
    <col min="7929" max="7931" width="10.625" style="15" customWidth="1"/>
    <col min="7932" max="7932" width="11.25" style="15" customWidth="1"/>
    <col min="7933" max="7935" width="10.625" style="15" customWidth="1"/>
    <col min="7936" max="8183" width="9" style="15"/>
    <col min="8184" max="8184" width="11.25" style="15" customWidth="1"/>
    <col min="8185" max="8187" width="10.625" style="15" customWidth="1"/>
    <col min="8188" max="8188" width="11.25" style="15" customWidth="1"/>
    <col min="8189" max="8191" width="10.625" style="15" customWidth="1"/>
    <col min="8192" max="8439" width="9" style="15"/>
    <col min="8440" max="8440" width="11.25" style="15" customWidth="1"/>
    <col min="8441" max="8443" width="10.625" style="15" customWidth="1"/>
    <col min="8444" max="8444" width="11.25" style="15" customWidth="1"/>
    <col min="8445" max="8447" width="10.625" style="15" customWidth="1"/>
    <col min="8448" max="8695" width="9" style="15"/>
    <col min="8696" max="8696" width="11.25" style="15" customWidth="1"/>
    <col min="8697" max="8699" width="10.625" style="15" customWidth="1"/>
    <col min="8700" max="8700" width="11.25" style="15" customWidth="1"/>
    <col min="8701" max="8703" width="10.625" style="15" customWidth="1"/>
    <col min="8704" max="8951" width="9" style="15"/>
    <col min="8952" max="8952" width="11.25" style="15" customWidth="1"/>
    <col min="8953" max="8955" width="10.625" style="15" customWidth="1"/>
    <col min="8956" max="8956" width="11.25" style="15" customWidth="1"/>
    <col min="8957" max="8959" width="10.625" style="15" customWidth="1"/>
    <col min="8960" max="9207" width="9" style="15"/>
    <col min="9208" max="9208" width="11.25" style="15" customWidth="1"/>
    <col min="9209" max="9211" width="10.625" style="15" customWidth="1"/>
    <col min="9212" max="9212" width="11.25" style="15" customWidth="1"/>
    <col min="9213" max="9215" width="10.625" style="15" customWidth="1"/>
    <col min="9216" max="9463" width="9" style="15"/>
    <col min="9464" max="9464" width="11.25" style="15" customWidth="1"/>
    <col min="9465" max="9467" width="10.625" style="15" customWidth="1"/>
    <col min="9468" max="9468" width="11.25" style="15" customWidth="1"/>
    <col min="9469" max="9471" width="10.625" style="15" customWidth="1"/>
    <col min="9472" max="9719" width="9" style="15"/>
    <col min="9720" max="9720" width="11.25" style="15" customWidth="1"/>
    <col min="9721" max="9723" width="10.625" style="15" customWidth="1"/>
    <col min="9724" max="9724" width="11.25" style="15" customWidth="1"/>
    <col min="9725" max="9727" width="10.625" style="15" customWidth="1"/>
    <col min="9728" max="9975" width="9" style="15"/>
    <col min="9976" max="9976" width="11.25" style="15" customWidth="1"/>
    <col min="9977" max="9979" width="10.625" style="15" customWidth="1"/>
    <col min="9980" max="9980" width="11.25" style="15" customWidth="1"/>
    <col min="9981" max="9983" width="10.625" style="15" customWidth="1"/>
    <col min="9984" max="10231" width="9" style="15"/>
    <col min="10232" max="10232" width="11.25" style="15" customWidth="1"/>
    <col min="10233" max="10235" width="10.625" style="15" customWidth="1"/>
    <col min="10236" max="10236" width="11.25" style="15" customWidth="1"/>
    <col min="10237" max="10239" width="10.625" style="15" customWidth="1"/>
    <col min="10240" max="10487" width="9" style="15"/>
    <col min="10488" max="10488" width="11.25" style="15" customWidth="1"/>
    <col min="10489" max="10491" width="10.625" style="15" customWidth="1"/>
    <col min="10492" max="10492" width="11.25" style="15" customWidth="1"/>
    <col min="10493" max="10495" width="10.625" style="15" customWidth="1"/>
    <col min="10496" max="10743" width="9" style="15"/>
    <col min="10744" max="10744" width="11.25" style="15" customWidth="1"/>
    <col min="10745" max="10747" width="10.625" style="15" customWidth="1"/>
    <col min="10748" max="10748" width="11.25" style="15" customWidth="1"/>
    <col min="10749" max="10751" width="10.625" style="15" customWidth="1"/>
    <col min="10752" max="10999" width="9" style="15"/>
    <col min="11000" max="11000" width="11.25" style="15" customWidth="1"/>
    <col min="11001" max="11003" width="10.625" style="15" customWidth="1"/>
    <col min="11004" max="11004" width="11.25" style="15" customWidth="1"/>
    <col min="11005" max="11007" width="10.625" style="15" customWidth="1"/>
    <col min="11008" max="11255" width="9" style="15"/>
    <col min="11256" max="11256" width="11.25" style="15" customWidth="1"/>
    <col min="11257" max="11259" width="10.625" style="15" customWidth="1"/>
    <col min="11260" max="11260" width="11.25" style="15" customWidth="1"/>
    <col min="11261" max="11263" width="10.625" style="15" customWidth="1"/>
    <col min="11264" max="11511" width="9" style="15"/>
    <col min="11512" max="11512" width="11.25" style="15" customWidth="1"/>
    <col min="11513" max="11515" width="10.625" style="15" customWidth="1"/>
    <col min="11516" max="11516" width="11.25" style="15" customWidth="1"/>
    <col min="11517" max="11519" width="10.625" style="15" customWidth="1"/>
    <col min="11520" max="11767" width="9" style="15"/>
    <col min="11768" max="11768" width="11.25" style="15" customWidth="1"/>
    <col min="11769" max="11771" width="10.625" style="15" customWidth="1"/>
    <col min="11772" max="11772" width="11.25" style="15" customWidth="1"/>
    <col min="11773" max="11775" width="10.625" style="15" customWidth="1"/>
    <col min="11776" max="12023" width="9" style="15"/>
    <col min="12024" max="12024" width="11.25" style="15" customWidth="1"/>
    <col min="12025" max="12027" width="10.625" style="15" customWidth="1"/>
    <col min="12028" max="12028" width="11.25" style="15" customWidth="1"/>
    <col min="12029" max="12031" width="10.625" style="15" customWidth="1"/>
    <col min="12032" max="12279" width="9" style="15"/>
    <col min="12280" max="12280" width="11.25" style="15" customWidth="1"/>
    <col min="12281" max="12283" width="10.625" style="15" customWidth="1"/>
    <col min="12284" max="12284" width="11.25" style="15" customWidth="1"/>
    <col min="12285" max="12287" width="10.625" style="15" customWidth="1"/>
    <col min="12288" max="12535" width="9" style="15"/>
    <col min="12536" max="12536" width="11.25" style="15" customWidth="1"/>
    <col min="12537" max="12539" width="10.625" style="15" customWidth="1"/>
    <col min="12540" max="12540" width="11.25" style="15" customWidth="1"/>
    <col min="12541" max="12543" width="10.625" style="15" customWidth="1"/>
    <col min="12544" max="12791" width="9" style="15"/>
    <col min="12792" max="12792" width="11.25" style="15" customWidth="1"/>
    <col min="12793" max="12795" width="10.625" style="15" customWidth="1"/>
    <col min="12796" max="12796" width="11.25" style="15" customWidth="1"/>
    <col min="12797" max="12799" width="10.625" style="15" customWidth="1"/>
    <col min="12800" max="13047" width="9" style="15"/>
    <col min="13048" max="13048" width="11.25" style="15" customWidth="1"/>
    <col min="13049" max="13051" width="10.625" style="15" customWidth="1"/>
    <col min="13052" max="13052" width="11.25" style="15" customWidth="1"/>
    <col min="13053" max="13055" width="10.625" style="15" customWidth="1"/>
    <col min="13056" max="13303" width="9" style="15"/>
    <col min="13304" max="13304" width="11.25" style="15" customWidth="1"/>
    <col min="13305" max="13307" width="10.625" style="15" customWidth="1"/>
    <col min="13308" max="13308" width="11.25" style="15" customWidth="1"/>
    <col min="13309" max="13311" width="10.625" style="15" customWidth="1"/>
    <col min="13312" max="13559" width="9" style="15"/>
    <col min="13560" max="13560" width="11.25" style="15" customWidth="1"/>
    <col min="13561" max="13563" width="10.625" style="15" customWidth="1"/>
    <col min="13564" max="13564" width="11.25" style="15" customWidth="1"/>
    <col min="13565" max="13567" width="10.625" style="15" customWidth="1"/>
    <col min="13568" max="13815" width="9" style="15"/>
    <col min="13816" max="13816" width="11.25" style="15" customWidth="1"/>
    <col min="13817" max="13819" width="10.625" style="15" customWidth="1"/>
    <col min="13820" max="13820" width="11.25" style="15" customWidth="1"/>
    <col min="13821" max="13823" width="10.625" style="15" customWidth="1"/>
    <col min="13824" max="14071" width="9" style="15"/>
    <col min="14072" max="14072" width="11.25" style="15" customWidth="1"/>
    <col min="14073" max="14075" width="10.625" style="15" customWidth="1"/>
    <col min="14076" max="14076" width="11.25" style="15" customWidth="1"/>
    <col min="14077" max="14079" width="10.625" style="15" customWidth="1"/>
    <col min="14080" max="14327" width="9" style="15"/>
    <col min="14328" max="14328" width="11.25" style="15" customWidth="1"/>
    <col min="14329" max="14331" width="10.625" style="15" customWidth="1"/>
    <col min="14332" max="14332" width="11.25" style="15" customWidth="1"/>
    <col min="14333" max="14335" width="10.625" style="15" customWidth="1"/>
    <col min="14336" max="14583" width="9" style="15"/>
    <col min="14584" max="14584" width="11.25" style="15" customWidth="1"/>
    <col min="14585" max="14587" width="10.625" style="15" customWidth="1"/>
    <col min="14588" max="14588" width="11.25" style="15" customWidth="1"/>
    <col min="14589" max="14591" width="10.625" style="15" customWidth="1"/>
    <col min="14592" max="14839" width="9" style="15"/>
    <col min="14840" max="14840" width="11.25" style="15" customWidth="1"/>
    <col min="14841" max="14843" width="10.625" style="15" customWidth="1"/>
    <col min="14844" max="14844" width="11.25" style="15" customWidth="1"/>
    <col min="14845" max="14847" width="10.625" style="15" customWidth="1"/>
    <col min="14848" max="15095" width="9" style="15"/>
    <col min="15096" max="15096" width="11.25" style="15" customWidth="1"/>
    <col min="15097" max="15099" width="10.625" style="15" customWidth="1"/>
    <col min="15100" max="15100" width="11.25" style="15" customWidth="1"/>
    <col min="15101" max="15103" width="10.625" style="15" customWidth="1"/>
    <col min="15104" max="15351" width="9" style="15"/>
    <col min="15352" max="15352" width="11.25" style="15" customWidth="1"/>
    <col min="15353" max="15355" width="10.625" style="15" customWidth="1"/>
    <col min="15356" max="15356" width="11.25" style="15" customWidth="1"/>
    <col min="15357" max="15359" width="10.625" style="15" customWidth="1"/>
    <col min="15360" max="15607" width="9" style="15"/>
    <col min="15608" max="15608" width="11.25" style="15" customWidth="1"/>
    <col min="15609" max="15611" width="10.625" style="15" customWidth="1"/>
    <col min="15612" max="15612" width="11.25" style="15" customWidth="1"/>
    <col min="15613" max="15615" width="10.625" style="15" customWidth="1"/>
    <col min="15616" max="15863" width="9" style="15"/>
    <col min="15864" max="15864" width="11.25" style="15" customWidth="1"/>
    <col min="15865" max="15867" width="10.625" style="15" customWidth="1"/>
    <col min="15868" max="15868" width="11.25" style="15" customWidth="1"/>
    <col min="15869" max="15871" width="10.625" style="15" customWidth="1"/>
    <col min="15872" max="16119" width="9" style="15"/>
    <col min="16120" max="16120" width="11.25" style="15" customWidth="1"/>
    <col min="16121" max="16123" width="10.625" style="15" customWidth="1"/>
    <col min="16124" max="16124" width="11.25" style="15" customWidth="1"/>
    <col min="16125" max="16127" width="10.625" style="15" customWidth="1"/>
    <col min="16128" max="16384" width="9" style="15"/>
  </cols>
  <sheetData>
    <row r="1" spans="1:3" ht="18.75" x14ac:dyDescent="0.15">
      <c r="A1" s="59" t="s">
        <v>191</v>
      </c>
      <c r="B1" s="60"/>
      <c r="C1" s="60"/>
    </row>
    <row r="3" spans="1:3" ht="16.5" x14ac:dyDescent="0.15">
      <c r="A3" s="120" t="s">
        <v>192</v>
      </c>
      <c r="B3" s="41"/>
      <c r="C3" s="42"/>
    </row>
    <row r="4" spans="1:3" ht="15" thickBot="1" x14ac:dyDescent="0.2">
      <c r="A4" s="42"/>
      <c r="B4" s="42"/>
      <c r="C4" s="43"/>
    </row>
    <row r="5" spans="1:3" x14ac:dyDescent="0.15">
      <c r="A5" s="95" t="s">
        <v>115</v>
      </c>
      <c r="B5" s="95" t="s">
        <v>114</v>
      </c>
      <c r="C5" s="122" t="s">
        <v>190</v>
      </c>
    </row>
    <row r="6" spans="1:3" x14ac:dyDescent="0.15">
      <c r="A6" s="113" t="s">
        <v>179</v>
      </c>
      <c r="B6" s="114" t="s">
        <v>182</v>
      </c>
      <c r="C6" s="96">
        <v>21810557</v>
      </c>
    </row>
    <row r="7" spans="1:3" x14ac:dyDescent="0.15">
      <c r="A7" s="113" t="s">
        <v>180</v>
      </c>
      <c r="B7" s="114" t="s">
        <v>183</v>
      </c>
      <c r="C7" s="97">
        <v>8382086</v>
      </c>
    </row>
    <row r="8" spans="1:3" x14ac:dyDescent="0.15">
      <c r="A8" s="113" t="s">
        <v>321</v>
      </c>
      <c r="B8" s="114" t="s">
        <v>184</v>
      </c>
      <c r="C8" s="96">
        <v>13162162</v>
      </c>
    </row>
    <row r="9" spans="1:3" x14ac:dyDescent="0.15">
      <c r="A9" s="113" t="s">
        <v>322</v>
      </c>
      <c r="B9" s="114" t="s">
        <v>185</v>
      </c>
      <c r="C9" s="97">
        <v>19215516</v>
      </c>
    </row>
    <row r="10" spans="1:3" x14ac:dyDescent="0.15">
      <c r="A10" s="113" t="s">
        <v>315</v>
      </c>
      <c r="B10" s="114" t="s">
        <v>313</v>
      </c>
      <c r="C10" s="97">
        <v>25233320</v>
      </c>
    </row>
    <row r="11" spans="1:3" x14ac:dyDescent="0.15">
      <c r="A11" s="115"/>
      <c r="B11" s="115"/>
      <c r="C11" s="115"/>
    </row>
    <row r="12" spans="1:3" x14ac:dyDescent="0.15">
      <c r="A12" s="116"/>
      <c r="B12" s="116"/>
      <c r="C12" s="116"/>
    </row>
    <row r="13" spans="1:3" ht="16.5" x14ac:dyDescent="0.15">
      <c r="A13" s="121" t="s">
        <v>193</v>
      </c>
      <c r="B13" s="117"/>
      <c r="C13" s="116"/>
    </row>
    <row r="14" spans="1:3" ht="15" thickBot="1" x14ac:dyDescent="0.2">
      <c r="A14" s="116"/>
      <c r="B14" s="116"/>
      <c r="C14" s="118"/>
    </row>
    <row r="15" spans="1:3" x14ac:dyDescent="0.15">
      <c r="A15" s="95" t="s">
        <v>115</v>
      </c>
      <c r="B15" s="95" t="s">
        <v>114</v>
      </c>
      <c r="C15" s="122" t="s">
        <v>190</v>
      </c>
    </row>
    <row r="16" spans="1:3" x14ac:dyDescent="0.15">
      <c r="A16" s="113" t="s">
        <v>179</v>
      </c>
      <c r="B16" s="114" t="s">
        <v>182</v>
      </c>
      <c r="C16" s="96">
        <v>6242351</v>
      </c>
    </row>
    <row r="17" spans="1:3" x14ac:dyDescent="0.15">
      <c r="A17" s="113" t="s">
        <v>180</v>
      </c>
      <c r="B17" s="114" t="s">
        <v>183</v>
      </c>
      <c r="C17" s="96">
        <v>3567090</v>
      </c>
    </row>
    <row r="18" spans="1:3" x14ac:dyDescent="0.15">
      <c r="A18" s="113" t="s">
        <v>321</v>
      </c>
      <c r="B18" s="114" t="s">
        <v>184</v>
      </c>
      <c r="C18" s="96">
        <v>3634240</v>
      </c>
    </row>
    <row r="19" spans="1:3" x14ac:dyDescent="0.15">
      <c r="A19" s="113" t="s">
        <v>322</v>
      </c>
      <c r="B19" s="114" t="s">
        <v>185</v>
      </c>
      <c r="C19" s="97">
        <v>4766862</v>
      </c>
    </row>
    <row r="20" spans="1:3" x14ac:dyDescent="0.15">
      <c r="A20" s="113" t="s">
        <v>315</v>
      </c>
      <c r="B20" s="114" t="s">
        <v>313</v>
      </c>
      <c r="C20" s="97">
        <v>6004244</v>
      </c>
    </row>
    <row r="21" spans="1:3" x14ac:dyDescent="0.15">
      <c r="A21" s="105"/>
      <c r="B21" s="105"/>
      <c r="C21" s="105"/>
    </row>
    <row r="22" spans="1:3" x14ac:dyDescent="0.15">
      <c r="A22" s="116"/>
      <c r="B22" s="116"/>
      <c r="C22" s="116"/>
    </row>
    <row r="23" spans="1:3" ht="16.5" x14ac:dyDescent="0.15">
      <c r="A23" s="121" t="s">
        <v>194</v>
      </c>
      <c r="B23" s="117"/>
      <c r="C23" s="116"/>
    </row>
    <row r="24" spans="1:3" ht="15" thickBot="1" x14ac:dyDescent="0.2">
      <c r="A24" s="116"/>
      <c r="B24" s="116"/>
      <c r="C24" s="118"/>
    </row>
    <row r="25" spans="1:3" x14ac:dyDescent="0.15">
      <c r="A25" s="95" t="s">
        <v>115</v>
      </c>
      <c r="B25" s="95" t="s">
        <v>114</v>
      </c>
      <c r="C25" s="122" t="s">
        <v>190</v>
      </c>
    </row>
    <row r="26" spans="1:3" x14ac:dyDescent="0.15">
      <c r="A26" s="113" t="s">
        <v>179</v>
      </c>
      <c r="B26" s="114" t="s">
        <v>182</v>
      </c>
      <c r="C26" s="96">
        <v>334767</v>
      </c>
    </row>
    <row r="27" spans="1:3" x14ac:dyDescent="0.15">
      <c r="A27" s="113" t="s">
        <v>180</v>
      </c>
      <c r="B27" s="114" t="s">
        <v>183</v>
      </c>
      <c r="C27" s="96">
        <v>71010</v>
      </c>
    </row>
    <row r="28" spans="1:3" x14ac:dyDescent="0.15">
      <c r="A28" s="113" t="s">
        <v>321</v>
      </c>
      <c r="B28" s="114" t="s">
        <v>184</v>
      </c>
      <c r="C28" s="96">
        <v>18306</v>
      </c>
    </row>
    <row r="29" spans="1:3" x14ac:dyDescent="0.15">
      <c r="A29" s="113" t="s">
        <v>322</v>
      </c>
      <c r="B29" s="114" t="s">
        <v>185</v>
      </c>
      <c r="C29" s="97">
        <v>34303</v>
      </c>
    </row>
    <row r="30" spans="1:3" x14ac:dyDescent="0.15">
      <c r="A30" s="113" t="s">
        <v>315</v>
      </c>
      <c r="B30" s="114" t="s">
        <v>313</v>
      </c>
      <c r="C30" s="97">
        <v>338559</v>
      </c>
    </row>
    <row r="31" spans="1:3" x14ac:dyDescent="0.15">
      <c r="A31" s="113"/>
      <c r="B31" s="113"/>
      <c r="C31" s="97"/>
    </row>
    <row r="32" spans="1:3" ht="17.25" x14ac:dyDescent="0.15">
      <c r="A32" s="119"/>
      <c r="B32" s="119"/>
      <c r="C32" s="82"/>
    </row>
    <row r="33" spans="1:2" ht="17.25" x14ac:dyDescent="0.15">
      <c r="A33" s="45" t="s">
        <v>196</v>
      </c>
      <c r="B33" s="14"/>
    </row>
    <row r="34" spans="1:2" ht="17.25" x14ac:dyDescent="0.15">
      <c r="A34" s="14"/>
      <c r="B34" s="14"/>
    </row>
    <row r="35" spans="1:2" ht="17.25" x14ac:dyDescent="0.15">
      <c r="A35" s="14"/>
      <c r="B35" s="14"/>
    </row>
    <row r="36" spans="1:2" ht="17.25" x14ac:dyDescent="0.15">
      <c r="A36" s="14"/>
      <c r="B36" s="14"/>
    </row>
    <row r="37" spans="1:2" ht="17.25" x14ac:dyDescent="0.15">
      <c r="A37" s="14"/>
      <c r="B37" s="14"/>
    </row>
    <row r="38" spans="1:2" ht="17.25" x14ac:dyDescent="0.15">
      <c r="A38" s="14"/>
      <c r="B38" s="14"/>
    </row>
    <row r="39" spans="1:2" s="6" customFormat="1" x14ac:dyDescent="0.15"/>
  </sheetData>
  <phoneticPr fontId="2"/>
  <pageMargins left="0.78740157480314965" right="0.19685039370078741" top="0.39370078740157483" bottom="0.39370078740157483" header="0.51181102362204722" footer="0.11811023622047245"/>
  <pageSetup paperSize="9" scale="12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showGridLines="0" view="pageBreakPreview" zoomScale="115" zoomScaleNormal="130" zoomScaleSheetLayoutView="115" workbookViewId="0">
      <selection activeCell="H45" sqref="H45"/>
    </sheetView>
  </sheetViews>
  <sheetFormatPr defaultRowHeight="13.5" x14ac:dyDescent="0.15"/>
  <cols>
    <col min="1" max="1" width="4.5" style="15" customWidth="1"/>
    <col min="2" max="2" width="31.75" style="15" bestFit="1" customWidth="1"/>
    <col min="3" max="3" width="20.5" style="15" bestFit="1" customWidth="1"/>
    <col min="4" max="4" width="11.875" style="15" customWidth="1"/>
    <col min="5" max="221" width="9" style="15"/>
    <col min="222" max="222" width="11.25" style="15" customWidth="1"/>
    <col min="223" max="225" width="10.625" style="15" customWidth="1"/>
    <col min="226" max="226" width="11.25" style="15" customWidth="1"/>
    <col min="227" max="229" width="10.625" style="15" customWidth="1"/>
    <col min="230" max="477" width="9" style="15"/>
    <col min="478" max="478" width="11.25" style="15" customWidth="1"/>
    <col min="479" max="481" width="10.625" style="15" customWidth="1"/>
    <col min="482" max="482" width="11.25" style="15" customWidth="1"/>
    <col min="483" max="485" width="10.625" style="15" customWidth="1"/>
    <col min="486" max="733" width="9" style="15"/>
    <col min="734" max="734" width="11.25" style="15" customWidth="1"/>
    <col min="735" max="737" width="10.625" style="15" customWidth="1"/>
    <col min="738" max="738" width="11.25" style="15" customWidth="1"/>
    <col min="739" max="741" width="10.625" style="15" customWidth="1"/>
    <col min="742" max="989" width="9" style="15"/>
    <col min="990" max="990" width="11.25" style="15" customWidth="1"/>
    <col min="991" max="993" width="10.625" style="15" customWidth="1"/>
    <col min="994" max="994" width="11.25" style="15" customWidth="1"/>
    <col min="995" max="997" width="10.625" style="15" customWidth="1"/>
    <col min="998" max="1245" width="9" style="15"/>
    <col min="1246" max="1246" width="11.25" style="15" customWidth="1"/>
    <col min="1247" max="1249" width="10.625" style="15" customWidth="1"/>
    <col min="1250" max="1250" width="11.25" style="15" customWidth="1"/>
    <col min="1251" max="1253" width="10.625" style="15" customWidth="1"/>
    <col min="1254" max="1501" width="9" style="15"/>
    <col min="1502" max="1502" width="11.25" style="15" customWidth="1"/>
    <col min="1503" max="1505" width="10.625" style="15" customWidth="1"/>
    <col min="1506" max="1506" width="11.25" style="15" customWidth="1"/>
    <col min="1507" max="1509" width="10.625" style="15" customWidth="1"/>
    <col min="1510" max="1757" width="9" style="15"/>
    <col min="1758" max="1758" width="11.25" style="15" customWidth="1"/>
    <col min="1759" max="1761" width="10.625" style="15" customWidth="1"/>
    <col min="1762" max="1762" width="11.25" style="15" customWidth="1"/>
    <col min="1763" max="1765" width="10.625" style="15" customWidth="1"/>
    <col min="1766" max="2013" width="9" style="15"/>
    <col min="2014" max="2014" width="11.25" style="15" customWidth="1"/>
    <col min="2015" max="2017" width="10.625" style="15" customWidth="1"/>
    <col min="2018" max="2018" width="11.25" style="15" customWidth="1"/>
    <col min="2019" max="2021" width="10.625" style="15" customWidth="1"/>
    <col min="2022" max="2269" width="9" style="15"/>
    <col min="2270" max="2270" width="11.25" style="15" customWidth="1"/>
    <col min="2271" max="2273" width="10.625" style="15" customWidth="1"/>
    <col min="2274" max="2274" width="11.25" style="15" customWidth="1"/>
    <col min="2275" max="2277" width="10.625" style="15" customWidth="1"/>
    <col min="2278" max="2525" width="9" style="15"/>
    <col min="2526" max="2526" width="11.25" style="15" customWidth="1"/>
    <col min="2527" max="2529" width="10.625" style="15" customWidth="1"/>
    <col min="2530" max="2530" width="11.25" style="15" customWidth="1"/>
    <col min="2531" max="2533" width="10.625" style="15" customWidth="1"/>
    <col min="2534" max="2781" width="9" style="15"/>
    <col min="2782" max="2782" width="11.25" style="15" customWidth="1"/>
    <col min="2783" max="2785" width="10.625" style="15" customWidth="1"/>
    <col min="2786" max="2786" width="11.25" style="15" customWidth="1"/>
    <col min="2787" max="2789" width="10.625" style="15" customWidth="1"/>
    <col min="2790" max="3037" width="9" style="15"/>
    <col min="3038" max="3038" width="11.25" style="15" customWidth="1"/>
    <col min="3039" max="3041" width="10.625" style="15" customWidth="1"/>
    <col min="3042" max="3042" width="11.25" style="15" customWidth="1"/>
    <col min="3043" max="3045" width="10.625" style="15" customWidth="1"/>
    <col min="3046" max="3293" width="9" style="15"/>
    <col min="3294" max="3294" width="11.25" style="15" customWidth="1"/>
    <col min="3295" max="3297" width="10.625" style="15" customWidth="1"/>
    <col min="3298" max="3298" width="11.25" style="15" customWidth="1"/>
    <col min="3299" max="3301" width="10.625" style="15" customWidth="1"/>
    <col min="3302" max="3549" width="9" style="15"/>
    <col min="3550" max="3550" width="11.25" style="15" customWidth="1"/>
    <col min="3551" max="3553" width="10.625" style="15" customWidth="1"/>
    <col min="3554" max="3554" width="11.25" style="15" customWidth="1"/>
    <col min="3555" max="3557" width="10.625" style="15" customWidth="1"/>
    <col min="3558" max="3805" width="9" style="15"/>
    <col min="3806" max="3806" width="11.25" style="15" customWidth="1"/>
    <col min="3807" max="3809" width="10.625" style="15" customWidth="1"/>
    <col min="3810" max="3810" width="11.25" style="15" customWidth="1"/>
    <col min="3811" max="3813" width="10.625" style="15" customWidth="1"/>
    <col min="3814" max="4061" width="9" style="15"/>
    <col min="4062" max="4062" width="11.25" style="15" customWidth="1"/>
    <col min="4063" max="4065" width="10.625" style="15" customWidth="1"/>
    <col min="4066" max="4066" width="11.25" style="15" customWidth="1"/>
    <col min="4067" max="4069" width="10.625" style="15" customWidth="1"/>
    <col min="4070" max="4317" width="9" style="15"/>
    <col min="4318" max="4318" width="11.25" style="15" customWidth="1"/>
    <col min="4319" max="4321" width="10.625" style="15" customWidth="1"/>
    <col min="4322" max="4322" width="11.25" style="15" customWidth="1"/>
    <col min="4323" max="4325" width="10.625" style="15" customWidth="1"/>
    <col min="4326" max="4573" width="9" style="15"/>
    <col min="4574" max="4574" width="11.25" style="15" customWidth="1"/>
    <col min="4575" max="4577" width="10.625" style="15" customWidth="1"/>
    <col min="4578" max="4578" width="11.25" style="15" customWidth="1"/>
    <col min="4579" max="4581" width="10.625" style="15" customWidth="1"/>
    <col min="4582" max="4829" width="9" style="15"/>
    <col min="4830" max="4830" width="11.25" style="15" customWidth="1"/>
    <col min="4831" max="4833" width="10.625" style="15" customWidth="1"/>
    <col min="4834" max="4834" width="11.25" style="15" customWidth="1"/>
    <col min="4835" max="4837" width="10.625" style="15" customWidth="1"/>
    <col min="4838" max="5085" width="9" style="15"/>
    <col min="5086" max="5086" width="11.25" style="15" customWidth="1"/>
    <col min="5087" max="5089" width="10.625" style="15" customWidth="1"/>
    <col min="5090" max="5090" width="11.25" style="15" customWidth="1"/>
    <col min="5091" max="5093" width="10.625" style="15" customWidth="1"/>
    <col min="5094" max="5341" width="9" style="15"/>
    <col min="5342" max="5342" width="11.25" style="15" customWidth="1"/>
    <col min="5343" max="5345" width="10.625" style="15" customWidth="1"/>
    <col min="5346" max="5346" width="11.25" style="15" customWidth="1"/>
    <col min="5347" max="5349" width="10.625" style="15" customWidth="1"/>
    <col min="5350" max="5597" width="9" style="15"/>
    <col min="5598" max="5598" width="11.25" style="15" customWidth="1"/>
    <col min="5599" max="5601" width="10.625" style="15" customWidth="1"/>
    <col min="5602" max="5602" width="11.25" style="15" customWidth="1"/>
    <col min="5603" max="5605" width="10.625" style="15" customWidth="1"/>
    <col min="5606" max="5853" width="9" style="15"/>
    <col min="5854" max="5854" width="11.25" style="15" customWidth="1"/>
    <col min="5855" max="5857" width="10.625" style="15" customWidth="1"/>
    <col min="5858" max="5858" width="11.25" style="15" customWidth="1"/>
    <col min="5859" max="5861" width="10.625" style="15" customWidth="1"/>
    <col min="5862" max="6109" width="9" style="15"/>
    <col min="6110" max="6110" width="11.25" style="15" customWidth="1"/>
    <col min="6111" max="6113" width="10.625" style="15" customWidth="1"/>
    <col min="6114" max="6114" width="11.25" style="15" customWidth="1"/>
    <col min="6115" max="6117" width="10.625" style="15" customWidth="1"/>
    <col min="6118" max="6365" width="9" style="15"/>
    <col min="6366" max="6366" width="11.25" style="15" customWidth="1"/>
    <col min="6367" max="6369" width="10.625" style="15" customWidth="1"/>
    <col min="6370" max="6370" width="11.25" style="15" customWidth="1"/>
    <col min="6371" max="6373" width="10.625" style="15" customWidth="1"/>
    <col min="6374" max="6621" width="9" style="15"/>
    <col min="6622" max="6622" width="11.25" style="15" customWidth="1"/>
    <col min="6623" max="6625" width="10.625" style="15" customWidth="1"/>
    <col min="6626" max="6626" width="11.25" style="15" customWidth="1"/>
    <col min="6627" max="6629" width="10.625" style="15" customWidth="1"/>
    <col min="6630" max="6877" width="9" style="15"/>
    <col min="6878" max="6878" width="11.25" style="15" customWidth="1"/>
    <col min="6879" max="6881" width="10.625" style="15" customWidth="1"/>
    <col min="6882" max="6882" width="11.25" style="15" customWidth="1"/>
    <col min="6883" max="6885" width="10.625" style="15" customWidth="1"/>
    <col min="6886" max="7133" width="9" style="15"/>
    <col min="7134" max="7134" width="11.25" style="15" customWidth="1"/>
    <col min="7135" max="7137" width="10.625" style="15" customWidth="1"/>
    <col min="7138" max="7138" width="11.25" style="15" customWidth="1"/>
    <col min="7139" max="7141" width="10.625" style="15" customWidth="1"/>
    <col min="7142" max="7389" width="9" style="15"/>
    <col min="7390" max="7390" width="11.25" style="15" customWidth="1"/>
    <col min="7391" max="7393" width="10.625" style="15" customWidth="1"/>
    <col min="7394" max="7394" width="11.25" style="15" customWidth="1"/>
    <col min="7395" max="7397" width="10.625" style="15" customWidth="1"/>
    <col min="7398" max="7645" width="9" style="15"/>
    <col min="7646" max="7646" width="11.25" style="15" customWidth="1"/>
    <col min="7647" max="7649" width="10.625" style="15" customWidth="1"/>
    <col min="7650" max="7650" width="11.25" style="15" customWidth="1"/>
    <col min="7651" max="7653" width="10.625" style="15" customWidth="1"/>
    <col min="7654" max="7901" width="9" style="15"/>
    <col min="7902" max="7902" width="11.25" style="15" customWidth="1"/>
    <col min="7903" max="7905" width="10.625" style="15" customWidth="1"/>
    <col min="7906" max="7906" width="11.25" style="15" customWidth="1"/>
    <col min="7907" max="7909" width="10.625" style="15" customWidth="1"/>
    <col min="7910" max="8157" width="9" style="15"/>
    <col min="8158" max="8158" width="11.25" style="15" customWidth="1"/>
    <col min="8159" max="8161" width="10.625" style="15" customWidth="1"/>
    <col min="8162" max="8162" width="11.25" style="15" customWidth="1"/>
    <col min="8163" max="8165" width="10.625" style="15" customWidth="1"/>
    <col min="8166" max="8413" width="9" style="15"/>
    <col min="8414" max="8414" width="11.25" style="15" customWidth="1"/>
    <col min="8415" max="8417" width="10.625" style="15" customWidth="1"/>
    <col min="8418" max="8418" width="11.25" style="15" customWidth="1"/>
    <col min="8419" max="8421" width="10.625" style="15" customWidth="1"/>
    <col min="8422" max="8669" width="9" style="15"/>
    <col min="8670" max="8670" width="11.25" style="15" customWidth="1"/>
    <col min="8671" max="8673" width="10.625" style="15" customWidth="1"/>
    <col min="8674" max="8674" width="11.25" style="15" customWidth="1"/>
    <col min="8675" max="8677" width="10.625" style="15" customWidth="1"/>
    <col min="8678" max="8925" width="9" style="15"/>
    <col min="8926" max="8926" width="11.25" style="15" customWidth="1"/>
    <col min="8927" max="8929" width="10.625" style="15" customWidth="1"/>
    <col min="8930" max="8930" width="11.25" style="15" customWidth="1"/>
    <col min="8931" max="8933" width="10.625" style="15" customWidth="1"/>
    <col min="8934" max="9181" width="9" style="15"/>
    <col min="9182" max="9182" width="11.25" style="15" customWidth="1"/>
    <col min="9183" max="9185" width="10.625" style="15" customWidth="1"/>
    <col min="9186" max="9186" width="11.25" style="15" customWidth="1"/>
    <col min="9187" max="9189" width="10.625" style="15" customWidth="1"/>
    <col min="9190" max="9437" width="9" style="15"/>
    <col min="9438" max="9438" width="11.25" style="15" customWidth="1"/>
    <col min="9439" max="9441" width="10.625" style="15" customWidth="1"/>
    <col min="9442" max="9442" width="11.25" style="15" customWidth="1"/>
    <col min="9443" max="9445" width="10.625" style="15" customWidth="1"/>
    <col min="9446" max="9693" width="9" style="15"/>
    <col min="9694" max="9694" width="11.25" style="15" customWidth="1"/>
    <col min="9695" max="9697" width="10.625" style="15" customWidth="1"/>
    <col min="9698" max="9698" width="11.25" style="15" customWidth="1"/>
    <col min="9699" max="9701" width="10.625" style="15" customWidth="1"/>
    <col min="9702" max="9949" width="9" style="15"/>
    <col min="9950" max="9950" width="11.25" style="15" customWidth="1"/>
    <col min="9951" max="9953" width="10.625" style="15" customWidth="1"/>
    <col min="9954" max="9954" width="11.25" style="15" customWidth="1"/>
    <col min="9955" max="9957" width="10.625" style="15" customWidth="1"/>
    <col min="9958" max="10205" width="9" style="15"/>
    <col min="10206" max="10206" width="11.25" style="15" customWidth="1"/>
    <col min="10207" max="10209" width="10.625" style="15" customWidth="1"/>
    <col min="10210" max="10210" width="11.25" style="15" customWidth="1"/>
    <col min="10211" max="10213" width="10.625" style="15" customWidth="1"/>
    <col min="10214" max="10461" width="9" style="15"/>
    <col min="10462" max="10462" width="11.25" style="15" customWidth="1"/>
    <col min="10463" max="10465" width="10.625" style="15" customWidth="1"/>
    <col min="10466" max="10466" width="11.25" style="15" customWidth="1"/>
    <col min="10467" max="10469" width="10.625" style="15" customWidth="1"/>
    <col min="10470" max="10717" width="9" style="15"/>
    <col min="10718" max="10718" width="11.25" style="15" customWidth="1"/>
    <col min="10719" max="10721" width="10.625" style="15" customWidth="1"/>
    <col min="10722" max="10722" width="11.25" style="15" customWidth="1"/>
    <col min="10723" max="10725" width="10.625" style="15" customWidth="1"/>
    <col min="10726" max="10973" width="9" style="15"/>
    <col min="10974" max="10974" width="11.25" style="15" customWidth="1"/>
    <col min="10975" max="10977" width="10.625" style="15" customWidth="1"/>
    <col min="10978" max="10978" width="11.25" style="15" customWidth="1"/>
    <col min="10979" max="10981" width="10.625" style="15" customWidth="1"/>
    <col min="10982" max="11229" width="9" style="15"/>
    <col min="11230" max="11230" width="11.25" style="15" customWidth="1"/>
    <col min="11231" max="11233" width="10.625" style="15" customWidth="1"/>
    <col min="11234" max="11234" width="11.25" style="15" customWidth="1"/>
    <col min="11235" max="11237" width="10.625" style="15" customWidth="1"/>
    <col min="11238" max="11485" width="9" style="15"/>
    <col min="11486" max="11486" width="11.25" style="15" customWidth="1"/>
    <col min="11487" max="11489" width="10.625" style="15" customWidth="1"/>
    <col min="11490" max="11490" width="11.25" style="15" customWidth="1"/>
    <col min="11491" max="11493" width="10.625" style="15" customWidth="1"/>
    <col min="11494" max="11741" width="9" style="15"/>
    <col min="11742" max="11742" width="11.25" style="15" customWidth="1"/>
    <col min="11743" max="11745" width="10.625" style="15" customWidth="1"/>
    <col min="11746" max="11746" width="11.25" style="15" customWidth="1"/>
    <col min="11747" max="11749" width="10.625" style="15" customWidth="1"/>
    <col min="11750" max="11997" width="9" style="15"/>
    <col min="11998" max="11998" width="11.25" style="15" customWidth="1"/>
    <col min="11999" max="12001" width="10.625" style="15" customWidth="1"/>
    <col min="12002" max="12002" width="11.25" style="15" customWidth="1"/>
    <col min="12003" max="12005" width="10.625" style="15" customWidth="1"/>
    <col min="12006" max="12253" width="9" style="15"/>
    <col min="12254" max="12254" width="11.25" style="15" customWidth="1"/>
    <col min="12255" max="12257" width="10.625" style="15" customWidth="1"/>
    <col min="12258" max="12258" width="11.25" style="15" customWidth="1"/>
    <col min="12259" max="12261" width="10.625" style="15" customWidth="1"/>
    <col min="12262" max="12509" width="9" style="15"/>
    <col min="12510" max="12510" width="11.25" style="15" customWidth="1"/>
    <col min="12511" max="12513" width="10.625" style="15" customWidth="1"/>
    <col min="12514" max="12514" width="11.25" style="15" customWidth="1"/>
    <col min="12515" max="12517" width="10.625" style="15" customWidth="1"/>
    <col min="12518" max="12765" width="9" style="15"/>
    <col min="12766" max="12766" width="11.25" style="15" customWidth="1"/>
    <col min="12767" max="12769" width="10.625" style="15" customWidth="1"/>
    <col min="12770" max="12770" width="11.25" style="15" customWidth="1"/>
    <col min="12771" max="12773" width="10.625" style="15" customWidth="1"/>
    <col min="12774" max="13021" width="9" style="15"/>
    <col min="13022" max="13022" width="11.25" style="15" customWidth="1"/>
    <col min="13023" max="13025" width="10.625" style="15" customWidth="1"/>
    <col min="13026" max="13026" width="11.25" style="15" customWidth="1"/>
    <col min="13027" max="13029" width="10.625" style="15" customWidth="1"/>
    <col min="13030" max="13277" width="9" style="15"/>
    <col min="13278" max="13278" width="11.25" style="15" customWidth="1"/>
    <col min="13279" max="13281" width="10.625" style="15" customWidth="1"/>
    <col min="13282" max="13282" width="11.25" style="15" customWidth="1"/>
    <col min="13283" max="13285" width="10.625" style="15" customWidth="1"/>
    <col min="13286" max="13533" width="9" style="15"/>
    <col min="13534" max="13534" width="11.25" style="15" customWidth="1"/>
    <col min="13535" max="13537" width="10.625" style="15" customWidth="1"/>
    <col min="13538" max="13538" width="11.25" style="15" customWidth="1"/>
    <col min="13539" max="13541" width="10.625" style="15" customWidth="1"/>
    <col min="13542" max="13789" width="9" style="15"/>
    <col min="13790" max="13790" width="11.25" style="15" customWidth="1"/>
    <col min="13791" max="13793" width="10.625" style="15" customWidth="1"/>
    <col min="13794" max="13794" width="11.25" style="15" customWidth="1"/>
    <col min="13795" max="13797" width="10.625" style="15" customWidth="1"/>
    <col min="13798" max="14045" width="9" style="15"/>
    <col min="14046" max="14046" width="11.25" style="15" customWidth="1"/>
    <col min="14047" max="14049" width="10.625" style="15" customWidth="1"/>
    <col min="14050" max="14050" width="11.25" style="15" customWidth="1"/>
    <col min="14051" max="14053" width="10.625" style="15" customWidth="1"/>
    <col min="14054" max="14301" width="9" style="15"/>
    <col min="14302" max="14302" width="11.25" style="15" customWidth="1"/>
    <col min="14303" max="14305" width="10.625" style="15" customWidth="1"/>
    <col min="14306" max="14306" width="11.25" style="15" customWidth="1"/>
    <col min="14307" max="14309" width="10.625" style="15" customWidth="1"/>
    <col min="14310" max="14557" width="9" style="15"/>
    <col min="14558" max="14558" width="11.25" style="15" customWidth="1"/>
    <col min="14559" max="14561" width="10.625" style="15" customWidth="1"/>
    <col min="14562" max="14562" width="11.25" style="15" customWidth="1"/>
    <col min="14563" max="14565" width="10.625" style="15" customWidth="1"/>
    <col min="14566" max="14813" width="9" style="15"/>
    <col min="14814" max="14814" width="11.25" style="15" customWidth="1"/>
    <col min="14815" max="14817" width="10.625" style="15" customWidth="1"/>
    <col min="14818" max="14818" width="11.25" style="15" customWidth="1"/>
    <col min="14819" max="14821" width="10.625" style="15" customWidth="1"/>
    <col min="14822" max="15069" width="9" style="15"/>
    <col min="15070" max="15070" width="11.25" style="15" customWidth="1"/>
    <col min="15071" max="15073" width="10.625" style="15" customWidth="1"/>
    <col min="15074" max="15074" width="11.25" style="15" customWidth="1"/>
    <col min="15075" max="15077" width="10.625" style="15" customWidth="1"/>
    <col min="15078" max="15325" width="9" style="15"/>
    <col min="15326" max="15326" width="11.25" style="15" customWidth="1"/>
    <col min="15327" max="15329" width="10.625" style="15" customWidth="1"/>
    <col min="15330" max="15330" width="11.25" style="15" customWidth="1"/>
    <col min="15331" max="15333" width="10.625" style="15" customWidth="1"/>
    <col min="15334" max="15581" width="9" style="15"/>
    <col min="15582" max="15582" width="11.25" style="15" customWidth="1"/>
    <col min="15583" max="15585" width="10.625" style="15" customWidth="1"/>
    <col min="15586" max="15586" width="11.25" style="15" customWidth="1"/>
    <col min="15587" max="15589" width="10.625" style="15" customWidth="1"/>
    <col min="15590" max="15837" width="9" style="15"/>
    <col min="15838" max="15838" width="11.25" style="15" customWidth="1"/>
    <col min="15839" max="15841" width="10.625" style="15" customWidth="1"/>
    <col min="15842" max="15842" width="11.25" style="15" customWidth="1"/>
    <col min="15843" max="15845" width="10.625" style="15" customWidth="1"/>
    <col min="15846" max="16093" width="9" style="15"/>
    <col min="16094" max="16094" width="11.25" style="15" customWidth="1"/>
    <col min="16095" max="16097" width="10.625" style="15" customWidth="1"/>
    <col min="16098" max="16098" width="11.25" style="15" customWidth="1"/>
    <col min="16099" max="16101" width="10.625" style="15" customWidth="1"/>
    <col min="16102" max="16384" width="9" style="15"/>
  </cols>
  <sheetData>
    <row r="1" spans="1:4" ht="18.75" x14ac:dyDescent="0.15">
      <c r="A1" s="59" t="s">
        <v>305</v>
      </c>
      <c r="B1" s="60"/>
      <c r="C1" s="60"/>
      <c r="D1" s="60"/>
    </row>
    <row r="2" spans="1:4" x14ac:dyDescent="0.15">
      <c r="A2" s="16"/>
    </row>
    <row r="3" spans="1:4" ht="17.25" x14ac:dyDescent="0.15">
      <c r="A3" s="67" t="s">
        <v>235</v>
      </c>
    </row>
    <row r="4" spans="1:4" ht="17.25" x14ac:dyDescent="0.15">
      <c r="A4" s="67"/>
    </row>
    <row r="5" spans="1:4" ht="17.25" x14ac:dyDescent="0.15">
      <c r="A5" s="67" t="s">
        <v>325</v>
      </c>
    </row>
    <row r="6" spans="1:4" ht="17.25" x14ac:dyDescent="0.15">
      <c r="A6" s="67"/>
    </row>
    <row r="7" spans="1:4" ht="14.25" thickBot="1" x14ac:dyDescent="0.2">
      <c r="A7" s="125" t="s">
        <v>240</v>
      </c>
      <c r="C7" s="154" t="s">
        <v>241</v>
      </c>
      <c r="D7" s="53" t="s">
        <v>202</v>
      </c>
    </row>
    <row r="8" spans="1:4" x14ac:dyDescent="0.15">
      <c r="A8" s="264" t="s">
        <v>64</v>
      </c>
      <c r="B8" s="265"/>
      <c r="C8" s="155">
        <v>342993970</v>
      </c>
      <c r="D8" s="164">
        <v>53</v>
      </c>
    </row>
    <row r="9" spans="1:4" x14ac:dyDescent="0.15">
      <c r="A9" s="152"/>
      <c r="B9" s="167" t="s">
        <v>65</v>
      </c>
      <c r="C9" s="266">
        <v>228472000</v>
      </c>
      <c r="D9" s="255">
        <v>35.299999999999997</v>
      </c>
    </row>
    <row r="10" spans="1:4" x14ac:dyDescent="0.15">
      <c r="A10" s="150"/>
      <c r="B10" s="166" t="s">
        <v>66</v>
      </c>
      <c r="C10" s="156">
        <v>2175911</v>
      </c>
      <c r="D10" s="255">
        <v>0.3</v>
      </c>
    </row>
    <row r="11" spans="1:4" x14ac:dyDescent="0.15">
      <c r="A11" s="150"/>
      <c r="B11" s="162" t="s">
        <v>67</v>
      </c>
      <c r="C11" s="156">
        <v>15595409</v>
      </c>
      <c r="D11" s="255">
        <v>2.4</v>
      </c>
    </row>
    <row r="12" spans="1:4" x14ac:dyDescent="0.15">
      <c r="A12" s="150"/>
      <c r="B12" s="162" t="s">
        <v>68</v>
      </c>
      <c r="C12" s="157">
        <v>5124723</v>
      </c>
      <c r="D12" s="255">
        <v>0.8</v>
      </c>
    </row>
    <row r="13" spans="1:4" x14ac:dyDescent="0.15">
      <c r="A13" s="150"/>
      <c r="B13" s="162" t="s">
        <v>69</v>
      </c>
      <c r="C13" s="156">
        <v>1092912</v>
      </c>
      <c r="D13" s="255">
        <v>0.2</v>
      </c>
    </row>
    <row r="14" spans="1:4" x14ac:dyDescent="0.15">
      <c r="A14" s="150"/>
      <c r="B14" s="162" t="s">
        <v>70</v>
      </c>
      <c r="C14" s="156">
        <v>53598876</v>
      </c>
      <c r="D14" s="255">
        <v>8.3000000000000007</v>
      </c>
    </row>
    <row r="15" spans="1:4" x14ac:dyDescent="0.15">
      <c r="A15" s="150"/>
      <c r="B15" s="162" t="s">
        <v>71</v>
      </c>
      <c r="C15" s="156">
        <v>1</v>
      </c>
      <c r="D15" s="255">
        <v>0</v>
      </c>
    </row>
    <row r="16" spans="1:4" ht="14.25" thickBot="1" x14ac:dyDescent="0.2">
      <c r="A16" s="153"/>
      <c r="B16" s="163" t="s">
        <v>72</v>
      </c>
      <c r="C16" s="158">
        <v>36934138</v>
      </c>
      <c r="D16" s="255">
        <v>5.7</v>
      </c>
    </row>
    <row r="17" spans="1:4" x14ac:dyDescent="0.15">
      <c r="A17" s="150" t="s">
        <v>73</v>
      </c>
      <c r="B17" s="267"/>
      <c r="C17" s="159">
        <v>305059030</v>
      </c>
      <c r="D17" s="164">
        <v>47</v>
      </c>
    </row>
    <row r="18" spans="1:4" x14ac:dyDescent="0.15">
      <c r="A18" s="253"/>
      <c r="B18" s="167" t="s">
        <v>74</v>
      </c>
      <c r="C18" s="156">
        <v>3118000</v>
      </c>
      <c r="D18" s="160">
        <v>0.5</v>
      </c>
    </row>
    <row r="19" spans="1:4" x14ac:dyDescent="0.15">
      <c r="A19" s="254"/>
      <c r="B19" s="162" t="s">
        <v>75</v>
      </c>
      <c r="C19" s="156">
        <v>49000</v>
      </c>
      <c r="D19" s="160">
        <v>0</v>
      </c>
    </row>
    <row r="20" spans="1:4" x14ac:dyDescent="0.15">
      <c r="A20" s="254"/>
      <c r="B20" s="162" t="s">
        <v>76</v>
      </c>
      <c r="C20" s="156">
        <v>592000</v>
      </c>
      <c r="D20" s="160">
        <v>0.1</v>
      </c>
    </row>
    <row r="21" spans="1:4" x14ac:dyDescent="0.15">
      <c r="A21" s="254"/>
      <c r="B21" s="166" t="s">
        <v>77</v>
      </c>
      <c r="C21" s="156">
        <v>463000</v>
      </c>
      <c r="D21" s="160">
        <v>0.1</v>
      </c>
    </row>
    <row r="22" spans="1:4" x14ac:dyDescent="0.15">
      <c r="A22" s="254"/>
      <c r="B22" s="166" t="s">
        <v>78</v>
      </c>
      <c r="C22" s="157">
        <v>251000</v>
      </c>
      <c r="D22" s="160">
        <v>0</v>
      </c>
    </row>
    <row r="23" spans="1:4" x14ac:dyDescent="0.15">
      <c r="A23" s="254"/>
      <c r="B23" s="166" t="s">
        <v>79</v>
      </c>
      <c r="C23" s="157">
        <v>3201000</v>
      </c>
      <c r="D23" s="160">
        <v>0.5</v>
      </c>
    </row>
    <row r="24" spans="1:4" x14ac:dyDescent="0.15">
      <c r="A24" s="254"/>
      <c r="B24" s="162" t="s">
        <v>80</v>
      </c>
      <c r="C24" s="157">
        <v>26747000</v>
      </c>
      <c r="D24" s="160">
        <v>4.0999999999999996</v>
      </c>
    </row>
    <row r="25" spans="1:4" x14ac:dyDescent="0.15">
      <c r="A25" s="254"/>
      <c r="B25" s="162" t="s">
        <v>81</v>
      </c>
      <c r="C25" s="156">
        <v>115000</v>
      </c>
      <c r="D25" s="160">
        <v>0</v>
      </c>
    </row>
    <row r="26" spans="1:4" x14ac:dyDescent="0.15">
      <c r="A26" s="254"/>
      <c r="B26" s="162" t="s">
        <v>82</v>
      </c>
      <c r="C26" s="156">
        <v>1</v>
      </c>
      <c r="D26" s="160">
        <v>0</v>
      </c>
    </row>
    <row r="27" spans="1:4" x14ac:dyDescent="0.15">
      <c r="A27" s="254"/>
      <c r="B27" s="166" t="s">
        <v>83</v>
      </c>
      <c r="C27" s="156">
        <v>497000</v>
      </c>
      <c r="D27" s="160">
        <v>0.1</v>
      </c>
    </row>
    <row r="28" spans="1:4" x14ac:dyDescent="0.15">
      <c r="A28" s="254"/>
      <c r="B28" s="162" t="s">
        <v>84</v>
      </c>
      <c r="C28" s="157">
        <v>6344000</v>
      </c>
      <c r="D28" s="160">
        <v>1</v>
      </c>
    </row>
    <row r="29" spans="1:4" x14ac:dyDescent="0.15">
      <c r="A29" s="254"/>
      <c r="B29" s="166" t="s">
        <v>85</v>
      </c>
      <c r="C29" s="156">
        <v>260000</v>
      </c>
      <c r="D29" s="160">
        <v>0</v>
      </c>
    </row>
    <row r="30" spans="1:4" x14ac:dyDescent="0.15">
      <c r="A30" s="254"/>
      <c r="B30" s="162" t="s">
        <v>86</v>
      </c>
      <c r="C30" s="157">
        <v>7935000</v>
      </c>
      <c r="D30" s="160">
        <v>1.2</v>
      </c>
    </row>
    <row r="31" spans="1:4" x14ac:dyDescent="0.15">
      <c r="A31" s="254"/>
      <c r="B31" s="162" t="s">
        <v>87</v>
      </c>
      <c r="C31" s="156">
        <v>29762476</v>
      </c>
      <c r="D31" s="160">
        <v>4.5999999999999996</v>
      </c>
    </row>
    <row r="32" spans="1:4" x14ac:dyDescent="0.15">
      <c r="A32" s="254"/>
      <c r="B32" s="166" t="s">
        <v>88</v>
      </c>
      <c r="C32" s="156">
        <v>234000</v>
      </c>
      <c r="D32" s="160">
        <v>0</v>
      </c>
    </row>
    <row r="33" spans="1:4" x14ac:dyDescent="0.15">
      <c r="A33" s="254"/>
      <c r="B33" s="162" t="s">
        <v>89</v>
      </c>
      <c r="C33" s="157">
        <v>123240122</v>
      </c>
      <c r="D33" s="160">
        <v>19</v>
      </c>
    </row>
    <row r="34" spans="1:4" x14ac:dyDescent="0.15">
      <c r="A34" s="254"/>
      <c r="B34" s="162" t="s">
        <v>90</v>
      </c>
      <c r="C34" s="156">
        <v>31713131</v>
      </c>
      <c r="D34" s="160">
        <v>4.9000000000000004</v>
      </c>
    </row>
    <row r="35" spans="1:4" x14ac:dyDescent="0.15">
      <c r="A35" s="254"/>
      <c r="B35" s="162" t="s">
        <v>91</v>
      </c>
      <c r="C35" s="156">
        <v>70537300</v>
      </c>
      <c r="D35" s="160">
        <v>10.9</v>
      </c>
    </row>
    <row r="36" spans="1:4" x14ac:dyDescent="0.15">
      <c r="A36" s="254"/>
      <c r="B36" s="150"/>
      <c r="C36" s="151"/>
      <c r="D36" s="1"/>
    </row>
    <row r="37" spans="1:4" x14ac:dyDescent="0.15">
      <c r="A37" s="250"/>
      <c r="B37" s="150"/>
      <c r="C37" s="151"/>
      <c r="D37" s="1"/>
    </row>
    <row r="38" spans="1:4" x14ac:dyDescent="0.15">
      <c r="A38" s="268" t="s">
        <v>239</v>
      </c>
      <c r="B38" s="1"/>
      <c r="C38" s="1"/>
      <c r="D38" s="1"/>
    </row>
    <row r="39" spans="1:4" ht="14.25" thickBot="1" x14ac:dyDescent="0.2">
      <c r="A39" s="1"/>
      <c r="B39" s="1"/>
      <c r="C39" s="53" t="s">
        <v>241</v>
      </c>
      <c r="D39" s="53" t="s">
        <v>202</v>
      </c>
    </row>
    <row r="40" spans="1:4" x14ac:dyDescent="0.15">
      <c r="A40" s="1"/>
      <c r="B40" s="168" t="s">
        <v>92</v>
      </c>
      <c r="C40" s="269">
        <v>1587549</v>
      </c>
      <c r="D40" s="270">
        <v>0.3</v>
      </c>
    </row>
    <row r="41" spans="1:4" x14ac:dyDescent="0.15">
      <c r="A41" s="1"/>
      <c r="B41" s="169" t="s">
        <v>93</v>
      </c>
      <c r="C41" s="165">
        <v>54679759</v>
      </c>
      <c r="D41" s="161">
        <v>8.4</v>
      </c>
    </row>
    <row r="42" spans="1:4" x14ac:dyDescent="0.15">
      <c r="A42" s="1"/>
      <c r="B42" s="169" t="s">
        <v>94</v>
      </c>
      <c r="C42" s="165">
        <v>24086308</v>
      </c>
      <c r="D42" s="255">
        <v>3.7</v>
      </c>
    </row>
    <row r="43" spans="1:4" x14ac:dyDescent="0.15">
      <c r="A43" s="1"/>
      <c r="B43" s="169" t="s">
        <v>95</v>
      </c>
      <c r="C43" s="165">
        <v>248636064</v>
      </c>
      <c r="D43" s="255">
        <v>38.4</v>
      </c>
    </row>
    <row r="44" spans="1:4" x14ac:dyDescent="0.15">
      <c r="A44" s="1"/>
      <c r="B44" s="169" t="s">
        <v>96</v>
      </c>
      <c r="C44" s="165">
        <v>20583251</v>
      </c>
      <c r="D44" s="255">
        <v>3.2</v>
      </c>
    </row>
    <row r="45" spans="1:4" x14ac:dyDescent="0.15">
      <c r="A45" s="1"/>
      <c r="B45" s="169" t="s">
        <v>97</v>
      </c>
      <c r="C45" s="165">
        <v>29430443</v>
      </c>
      <c r="D45" s="255">
        <v>4.5</v>
      </c>
    </row>
    <row r="46" spans="1:4" x14ac:dyDescent="0.15">
      <c r="A46" s="1"/>
      <c r="B46" s="169" t="s">
        <v>98</v>
      </c>
      <c r="C46" s="165">
        <v>65044266</v>
      </c>
      <c r="D46" s="255">
        <v>10</v>
      </c>
    </row>
    <row r="47" spans="1:4" x14ac:dyDescent="0.15">
      <c r="A47" s="1"/>
      <c r="B47" s="169" t="s">
        <v>99</v>
      </c>
      <c r="C47" s="165">
        <v>17270244</v>
      </c>
      <c r="D47" s="255">
        <v>2.7</v>
      </c>
    </row>
    <row r="48" spans="1:4" x14ac:dyDescent="0.15">
      <c r="A48" s="1"/>
      <c r="B48" s="169" t="s">
        <v>100</v>
      </c>
      <c r="C48" s="165">
        <v>116122956</v>
      </c>
      <c r="D48" s="255">
        <v>18</v>
      </c>
    </row>
    <row r="49" spans="1:4" x14ac:dyDescent="0.15">
      <c r="A49" s="1"/>
      <c r="B49" s="169" t="s">
        <v>101</v>
      </c>
      <c r="C49" s="165">
        <v>59064363</v>
      </c>
      <c r="D49" s="255">
        <v>9.1</v>
      </c>
    </row>
    <row r="50" spans="1:4" x14ac:dyDescent="0.15">
      <c r="A50" s="1"/>
      <c r="B50" s="169" t="s">
        <v>102</v>
      </c>
      <c r="C50" s="165">
        <v>1437719</v>
      </c>
      <c r="D50" s="255">
        <v>0.2</v>
      </c>
    </row>
    <row r="51" spans="1:4" x14ac:dyDescent="0.15">
      <c r="A51" s="1"/>
      <c r="B51" s="169" t="s">
        <v>103</v>
      </c>
      <c r="C51" s="165">
        <v>9810078</v>
      </c>
      <c r="D51" s="255">
        <v>1.5</v>
      </c>
    </row>
    <row r="52" spans="1:4" x14ac:dyDescent="0.15">
      <c r="A52" s="1"/>
      <c r="B52" s="169" t="s">
        <v>104</v>
      </c>
      <c r="C52" s="165">
        <v>300000</v>
      </c>
      <c r="D52" s="255">
        <v>0</v>
      </c>
    </row>
    <row r="55" spans="1:4" x14ac:dyDescent="0.15">
      <c r="A55" s="45" t="s">
        <v>242</v>
      </c>
    </row>
    <row r="57" spans="1:4" x14ac:dyDescent="0.15">
      <c r="C57" s="149"/>
    </row>
  </sheetData>
  <mergeCells count="1">
    <mergeCell ref="A18:A36"/>
  </mergeCells>
  <phoneticPr fontId="2"/>
  <pageMargins left="0.78740157480314965" right="0.19685039370078741" top="0.39370078740157483" bottom="0.39370078740157483" header="0.51181102362204722" footer="0.1181102362204724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人口・世帯数の推移</vt:lpstr>
      <vt:lpstr>男女別5歳階級別人口</vt:lpstr>
      <vt:lpstr>国籍別外国人人口の推移</vt:lpstr>
      <vt:lpstr>市民のくらし</vt:lpstr>
      <vt:lpstr>気象</vt:lpstr>
      <vt:lpstr>教育</vt:lpstr>
      <vt:lpstr>運輸</vt:lpstr>
      <vt:lpstr>観光</vt:lpstr>
      <vt:lpstr>市の予算額</vt:lpstr>
      <vt:lpstr>市内総生産</vt:lpstr>
      <vt:lpstr>経済成長率</vt:lpstr>
      <vt:lpstr>消費者物価指数</vt:lpstr>
      <vt:lpstr>事業所（民営）</vt:lpstr>
      <vt:lpstr>運輸!Print_Area</vt:lpstr>
      <vt:lpstr>観光!Print_Area</vt:lpstr>
      <vt:lpstr>気象!Print_Area</vt:lpstr>
      <vt:lpstr>教育!Print_Area</vt:lpstr>
      <vt:lpstr>経済成長率!Print_Area</vt:lpstr>
      <vt:lpstr>国籍別外国人人口の推移!Print_Area</vt:lpstr>
      <vt:lpstr>市の予算額!Print_Area</vt:lpstr>
      <vt:lpstr>市内総生産!Print_Area</vt:lpstr>
      <vt:lpstr>市民のくらし!Print_Area</vt:lpstr>
      <vt:lpstr>消費者物価指数!Print_Area</vt:lpstr>
      <vt:lpstr>人口・世帯数の推移!Print_Area</vt:lpstr>
      <vt:lpstr>男女別5歳階級別人口!Print_Area</vt:lpstr>
    </vt:vector>
  </TitlesOfParts>
  <Company>株式会社　南北社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setup</cp:lastModifiedBy>
  <cp:lastPrinted>2024-07-26T00:11:12Z</cp:lastPrinted>
  <dcterms:created xsi:type="dcterms:W3CDTF">2005-05-24T05:15:28Z</dcterms:created>
  <dcterms:modified xsi:type="dcterms:W3CDTF">2024-08-30T02:35:48Z</dcterms:modified>
</cp:coreProperties>
</file>