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75" windowWidth="12975" windowHeight="8745" activeTab="0"/>
  </bookViews>
  <sheets>
    <sheet name="第2表" sheetId="1" r:id="rId1"/>
  </sheets>
  <definedNames>
    <definedName name="T_４表マスタ">#REF!</definedName>
    <definedName name="T_５－１表マスタ">#REF!</definedName>
  </definedNames>
  <calcPr fullCalcOnLoad="1"/>
</workbook>
</file>

<file path=xl/sharedStrings.xml><?xml version="1.0" encoding="utf-8"?>
<sst xmlns="http://schemas.openxmlformats.org/spreadsheetml/2006/main" count="80" uniqueCount="26">
  <si>
    <t>全市総数</t>
  </si>
  <si>
    <t>老年人口
65歳～</t>
  </si>
  <si>
    <t>年齢不詳</t>
  </si>
  <si>
    <t>年少人口
0～14歳</t>
  </si>
  <si>
    <t>合計</t>
  </si>
  <si>
    <t>合計</t>
  </si>
  <si>
    <t>青葉区</t>
  </si>
  <si>
    <t>宮城野区</t>
  </si>
  <si>
    <t>若林区</t>
  </si>
  <si>
    <t xml:space="preserve">太白区 </t>
  </si>
  <si>
    <t xml:space="preserve">泉区 </t>
  </si>
  <si>
    <t>統計区</t>
  </si>
  <si>
    <t>年少人口
0～14歳</t>
  </si>
  <si>
    <t>生産年齢人口
15～64歳</t>
  </si>
  <si>
    <t>第２表  年齢３区分</t>
  </si>
  <si>
    <t>別人口及び割合</t>
  </si>
  <si>
    <t>人口</t>
  </si>
  <si>
    <t>平成</t>
  </si>
  <si>
    <t>平成17年</t>
  </si>
  <si>
    <t>平成12年</t>
  </si>
  <si>
    <t>12年～17年</t>
  </si>
  <si>
    <t>平成12年</t>
  </si>
  <si>
    <t>平成12年～17年</t>
  </si>
  <si>
    <t>増減数</t>
  </si>
  <si>
    <t>構　　　成　　　比　　　率　　　（％）</t>
  </si>
  <si>
    <t>構成比率差（ポイント）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</si>
</sst>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\ ##0"/>
    <numFmt numFmtId="178" formatCode="00000"/>
    <numFmt numFmtId="179" formatCode="000"/>
    <numFmt numFmtId="180" formatCode="0000"/>
    <numFmt numFmtId="181" formatCode="#,##0.0"/>
    <numFmt numFmtId="182" formatCode="#,##0.0_ "/>
    <numFmt numFmtId="183" formatCode="0.0_ "/>
    <numFmt numFmtId="184" formatCode="#,##0_ "/>
    <numFmt numFmtId="185" formatCode="#,##0;&quot;△ &quot;#,##0"/>
    <numFmt numFmtId="186" formatCode="0.0;&quot;△ &quot;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distributed"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distributed" vertical="center" wrapText="1"/>
    </xf>
    <xf numFmtId="3" fontId="3" fillId="0" borderId="6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indent="10"/>
    </xf>
    <xf numFmtId="0" fontId="3" fillId="0" borderId="11" xfId="0" applyFont="1" applyBorder="1" applyAlignment="1">
      <alignment horizontal="distributed" vertical="center" indent="10"/>
    </xf>
    <xf numFmtId="0" fontId="3" fillId="0" borderId="12" xfId="0" applyFont="1" applyBorder="1" applyAlignment="1">
      <alignment horizontal="distributed" vertical="center" indent="10"/>
    </xf>
    <xf numFmtId="0" fontId="3" fillId="0" borderId="10" xfId="0" applyFont="1" applyBorder="1" applyAlignment="1">
      <alignment horizontal="distributed" indent="2"/>
    </xf>
    <xf numFmtId="0" fontId="3" fillId="0" borderId="11" xfId="0" applyFont="1" applyBorder="1" applyAlignment="1">
      <alignment horizontal="distributed" indent="2"/>
    </xf>
    <xf numFmtId="0" fontId="3" fillId="0" borderId="12" xfId="0" applyFont="1" applyBorder="1" applyAlignment="1">
      <alignment horizontal="distributed" indent="2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X102"/>
  <sheetViews>
    <sheetView tabSelected="1" view="pageBreakPreview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4" sqref="B24"/>
    </sheetView>
  </sheetViews>
  <sheetFormatPr defaultColWidth="9.00390625" defaultRowHeight="13.5"/>
  <cols>
    <col min="1" max="1" width="7.75390625" style="1" customWidth="1"/>
    <col min="2" max="2" width="9.375" style="1" customWidth="1"/>
    <col min="3" max="16384" width="7.75390625" style="1" customWidth="1"/>
  </cols>
  <sheetData>
    <row r="1" spans="2:15" ht="18" customHeight="1">
      <c r="B1" s="8"/>
      <c r="C1" s="8"/>
      <c r="D1" s="8"/>
      <c r="E1" s="8"/>
      <c r="F1" s="8"/>
      <c r="G1" s="8"/>
      <c r="H1" s="8"/>
      <c r="I1" s="8"/>
      <c r="J1" s="8"/>
      <c r="K1" s="8"/>
      <c r="L1" s="19" t="s">
        <v>14</v>
      </c>
      <c r="M1" s="20" t="s">
        <v>15</v>
      </c>
      <c r="N1" s="8"/>
      <c r="O1" s="8"/>
    </row>
    <row r="2" spans="2:15" ht="1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10"/>
      <c r="N2" s="8"/>
      <c r="O2" s="8"/>
    </row>
    <row r="3" spans="1:24" ht="15" customHeight="1">
      <c r="A3" s="21" t="s">
        <v>11</v>
      </c>
      <c r="B3" s="30" t="s">
        <v>16</v>
      </c>
      <c r="C3" s="31"/>
      <c r="D3" s="31"/>
      <c r="E3" s="31"/>
      <c r="F3" s="31"/>
      <c r="G3" s="31"/>
      <c r="H3" s="31"/>
      <c r="I3" s="31"/>
      <c r="J3" s="31"/>
      <c r="K3" s="32"/>
      <c r="L3" s="33" t="s">
        <v>23</v>
      </c>
      <c r="M3" s="34"/>
      <c r="N3" s="34"/>
      <c r="O3" s="35"/>
      <c r="P3" s="36" t="s">
        <v>24</v>
      </c>
      <c r="Q3" s="38"/>
      <c r="R3" s="38"/>
      <c r="S3" s="38"/>
      <c r="T3" s="38"/>
      <c r="U3" s="38"/>
      <c r="V3" s="36" t="s">
        <v>25</v>
      </c>
      <c r="W3" s="37"/>
      <c r="X3" s="37"/>
    </row>
    <row r="4" spans="1:24" ht="13.5" customHeight="1">
      <c r="A4" s="22"/>
      <c r="B4" s="27" t="s">
        <v>18</v>
      </c>
      <c r="C4" s="28"/>
      <c r="D4" s="28"/>
      <c r="E4" s="28"/>
      <c r="F4" s="29"/>
      <c r="G4" s="27" t="s">
        <v>19</v>
      </c>
      <c r="H4" s="28"/>
      <c r="I4" s="28"/>
      <c r="J4" s="28"/>
      <c r="K4" s="29"/>
      <c r="L4" s="7" t="s">
        <v>17</v>
      </c>
      <c r="M4" s="24" t="s">
        <v>20</v>
      </c>
      <c r="N4" s="25"/>
      <c r="O4" s="26"/>
      <c r="P4" s="27" t="s">
        <v>18</v>
      </c>
      <c r="Q4" s="28"/>
      <c r="R4" s="29"/>
      <c r="S4" s="27" t="s">
        <v>21</v>
      </c>
      <c r="T4" s="28"/>
      <c r="U4" s="29"/>
      <c r="V4" s="39" t="s">
        <v>22</v>
      </c>
      <c r="W4" s="39"/>
      <c r="X4" s="27"/>
    </row>
    <row r="5" spans="1:24" ht="36" customHeight="1">
      <c r="A5" s="23"/>
      <c r="B5" s="16" t="s">
        <v>4</v>
      </c>
      <c r="C5" s="17" t="s">
        <v>12</v>
      </c>
      <c r="D5" s="17" t="s">
        <v>13</v>
      </c>
      <c r="E5" s="17" t="s">
        <v>1</v>
      </c>
      <c r="F5" s="16" t="s">
        <v>2</v>
      </c>
      <c r="G5" s="16" t="s">
        <v>5</v>
      </c>
      <c r="H5" s="17" t="s">
        <v>3</v>
      </c>
      <c r="I5" s="17" t="s">
        <v>13</v>
      </c>
      <c r="J5" s="17" t="s">
        <v>1</v>
      </c>
      <c r="K5" s="16" t="s">
        <v>2</v>
      </c>
      <c r="L5" s="16" t="s">
        <v>5</v>
      </c>
      <c r="M5" s="17" t="s">
        <v>3</v>
      </c>
      <c r="N5" s="17" t="s">
        <v>13</v>
      </c>
      <c r="O5" s="17" t="s">
        <v>1</v>
      </c>
      <c r="P5" s="17" t="s">
        <v>3</v>
      </c>
      <c r="Q5" s="17" t="s">
        <v>13</v>
      </c>
      <c r="R5" s="17" t="s">
        <v>1</v>
      </c>
      <c r="S5" s="17" t="s">
        <v>3</v>
      </c>
      <c r="T5" s="17" t="s">
        <v>13</v>
      </c>
      <c r="U5" s="17" t="s">
        <v>1</v>
      </c>
      <c r="V5" s="17" t="s">
        <v>3</v>
      </c>
      <c r="W5" s="17" t="s">
        <v>13</v>
      </c>
      <c r="X5" s="18" t="s">
        <v>1</v>
      </c>
    </row>
    <row r="6" spans="1:24" ht="15" customHeight="1">
      <c r="A6" s="11" t="s">
        <v>0</v>
      </c>
      <c r="B6" s="6">
        <f>B7+B38+B57+B68+B84</f>
        <v>1025098</v>
      </c>
      <c r="C6" s="6">
        <f>C7+C38+C57+C68+C84</f>
        <v>140051</v>
      </c>
      <c r="D6" s="6">
        <f>D7+D38+D57+D68+D84</f>
        <v>718314</v>
      </c>
      <c r="E6" s="6">
        <f>E7+E38+E57+E68+E84</f>
        <v>161795</v>
      </c>
      <c r="F6" s="6">
        <f aca="true" t="shared" si="0" ref="F6:F51">B6-SUM(C6:E6)</f>
        <v>4938</v>
      </c>
      <c r="G6" s="6">
        <f>G7+G38+G57+G68+G84</f>
        <v>1008130</v>
      </c>
      <c r="H6" s="6">
        <f>H7+H38+H57+H68+H84</f>
        <v>146825</v>
      </c>
      <c r="I6" s="6">
        <f>I7+I38+I57+I68+I84</f>
        <v>727783</v>
      </c>
      <c r="J6" s="6">
        <f>J7+J38+J57+J68+J84</f>
        <v>133020</v>
      </c>
      <c r="K6" s="6">
        <f>G6-SUM(H6:J6)</f>
        <v>502</v>
      </c>
      <c r="L6" s="6">
        <f>B6-G6</f>
        <v>16968</v>
      </c>
      <c r="M6" s="6">
        <f>C6-H6</f>
        <v>-6774</v>
      </c>
      <c r="N6" s="6">
        <f>D6-I6</f>
        <v>-9469</v>
      </c>
      <c r="O6" s="6">
        <f>E6-J6</f>
        <v>28775</v>
      </c>
      <c r="P6" s="5">
        <f>C6/B6*100</f>
        <v>13.662205954942843</v>
      </c>
      <c r="Q6" s="5">
        <f>D6/B6*100</f>
        <v>70.0727149989562</v>
      </c>
      <c r="R6" s="5">
        <f>E6/B6*100</f>
        <v>15.78336900471955</v>
      </c>
      <c r="S6" s="5">
        <f aca="true" t="shared" si="1" ref="S6:S51">H6/G6*100</f>
        <v>14.564093916459186</v>
      </c>
      <c r="T6" s="5">
        <f aca="true" t="shared" si="2" ref="T6:T51">I6/G6*100</f>
        <v>72.19138404769227</v>
      </c>
      <c r="U6" s="5">
        <f aca="true" t="shared" si="3" ref="U6:U51">J6/G6*100</f>
        <v>13.194726870542489</v>
      </c>
      <c r="V6" s="5">
        <f aca="true" t="shared" si="4" ref="V6:V51">P6-S6</f>
        <v>-0.9018879615163424</v>
      </c>
      <c r="W6" s="5">
        <f aca="true" t="shared" si="5" ref="W6:W51">Q6-T6</f>
        <v>-2.1186690487360664</v>
      </c>
      <c r="X6" s="5">
        <f aca="true" t="shared" si="6" ref="X6:X51">R6-U6</f>
        <v>2.5886421341770607</v>
      </c>
    </row>
    <row r="7" spans="1:24" ht="15" customHeight="1">
      <c r="A7" s="3" t="s">
        <v>6</v>
      </c>
      <c r="B7" s="6">
        <v>281218</v>
      </c>
      <c r="C7" s="6">
        <v>33285</v>
      </c>
      <c r="D7" s="6">
        <v>197791</v>
      </c>
      <c r="E7" s="6">
        <v>47627</v>
      </c>
      <c r="F7" s="6">
        <f t="shared" si="0"/>
        <v>2515</v>
      </c>
      <c r="G7" s="6">
        <v>277743</v>
      </c>
      <c r="H7" s="6">
        <v>34737</v>
      </c>
      <c r="I7" s="6">
        <v>202104</v>
      </c>
      <c r="J7" s="6">
        <v>40744</v>
      </c>
      <c r="K7" s="6">
        <f aca="true" t="shared" si="7" ref="K7:K75">G7-SUM(H7:J7)</f>
        <v>158</v>
      </c>
      <c r="L7" s="6">
        <f aca="true" t="shared" si="8" ref="L7:L51">B7-G7</f>
        <v>3475</v>
      </c>
      <c r="M7" s="6">
        <f aca="true" t="shared" si="9" ref="M7:M51">C7-H7</f>
        <v>-1452</v>
      </c>
      <c r="N7" s="6">
        <f aca="true" t="shared" si="10" ref="N7:N51">D7-I7</f>
        <v>-4313</v>
      </c>
      <c r="O7" s="6">
        <f aca="true" t="shared" si="11" ref="O7:O51">E7-J7</f>
        <v>6883</v>
      </c>
      <c r="P7" s="5">
        <f aca="true" t="shared" si="12" ref="P7:P75">C7/B7*100</f>
        <v>11.836013341962463</v>
      </c>
      <c r="Q7" s="5">
        <f aca="true" t="shared" si="13" ref="Q7:Q75">D7/B7*100</f>
        <v>70.3336912999879</v>
      </c>
      <c r="R7" s="5">
        <f aca="true" t="shared" si="14" ref="R7:R75">E7/B7*100</f>
        <v>16.935971381632754</v>
      </c>
      <c r="S7" s="5">
        <f t="shared" si="1"/>
        <v>12.506885862109938</v>
      </c>
      <c r="T7" s="5">
        <f t="shared" si="2"/>
        <v>72.7665503721066</v>
      </c>
      <c r="U7" s="5">
        <f t="shared" si="3"/>
        <v>14.66967664351577</v>
      </c>
      <c r="V7" s="5">
        <f t="shared" si="4"/>
        <v>-0.6708725201474746</v>
      </c>
      <c r="W7" s="5">
        <f t="shared" si="5"/>
        <v>-2.4328590721186885</v>
      </c>
      <c r="X7" s="5">
        <f t="shared" si="6"/>
        <v>2.2662947381169847</v>
      </c>
    </row>
    <row r="8" spans="1:24" ht="15" customHeight="1">
      <c r="A8" s="2">
        <v>1</v>
      </c>
      <c r="B8" s="6">
        <v>7712</v>
      </c>
      <c r="C8" s="6">
        <v>730</v>
      </c>
      <c r="D8" s="6">
        <v>5744</v>
      </c>
      <c r="E8" s="6">
        <v>1125</v>
      </c>
      <c r="F8" s="6">
        <f t="shared" si="0"/>
        <v>113</v>
      </c>
      <c r="G8" s="6">
        <v>7031</v>
      </c>
      <c r="H8" s="6">
        <v>634</v>
      </c>
      <c r="I8" s="6">
        <v>5364</v>
      </c>
      <c r="J8" s="6">
        <v>1022</v>
      </c>
      <c r="K8" s="6">
        <f t="shared" si="7"/>
        <v>11</v>
      </c>
      <c r="L8" s="6">
        <f t="shared" si="8"/>
        <v>681</v>
      </c>
      <c r="M8" s="6">
        <f t="shared" si="9"/>
        <v>96</v>
      </c>
      <c r="N8" s="6">
        <f t="shared" si="10"/>
        <v>380</v>
      </c>
      <c r="O8" s="6">
        <f t="shared" si="11"/>
        <v>103</v>
      </c>
      <c r="P8" s="5">
        <f t="shared" si="12"/>
        <v>9.465767634854771</v>
      </c>
      <c r="Q8" s="5">
        <f t="shared" si="13"/>
        <v>74.48132780082987</v>
      </c>
      <c r="R8" s="5">
        <f t="shared" si="14"/>
        <v>14.587655601659751</v>
      </c>
      <c r="S8" s="5">
        <f t="shared" si="1"/>
        <v>9.01720950078225</v>
      </c>
      <c r="T8" s="5">
        <f t="shared" si="2"/>
        <v>76.29071255866874</v>
      </c>
      <c r="U8" s="5">
        <f t="shared" si="3"/>
        <v>14.535627933437635</v>
      </c>
      <c r="V8" s="5">
        <f t="shared" si="4"/>
        <v>0.44855813407252043</v>
      </c>
      <c r="W8" s="5">
        <f t="shared" si="5"/>
        <v>-1.8093847578388704</v>
      </c>
      <c r="X8" s="5">
        <f t="shared" si="6"/>
        <v>0.052027668222116574</v>
      </c>
    </row>
    <row r="9" spans="1:24" ht="15" customHeight="1">
      <c r="A9" s="2">
        <v>2</v>
      </c>
      <c r="B9" s="6">
        <v>1346</v>
      </c>
      <c r="C9" s="6">
        <v>85</v>
      </c>
      <c r="D9" s="6">
        <v>914</v>
      </c>
      <c r="E9" s="6">
        <v>330</v>
      </c>
      <c r="F9" s="6">
        <f t="shared" si="0"/>
        <v>17</v>
      </c>
      <c r="G9" s="6">
        <v>1601</v>
      </c>
      <c r="H9" s="6">
        <v>129</v>
      </c>
      <c r="I9" s="6">
        <v>1111</v>
      </c>
      <c r="J9" s="6">
        <v>348</v>
      </c>
      <c r="K9" s="6">
        <f t="shared" si="7"/>
        <v>13</v>
      </c>
      <c r="L9" s="6">
        <f t="shared" si="8"/>
        <v>-255</v>
      </c>
      <c r="M9" s="6">
        <f t="shared" si="9"/>
        <v>-44</v>
      </c>
      <c r="N9" s="6">
        <f t="shared" si="10"/>
        <v>-197</v>
      </c>
      <c r="O9" s="6">
        <f t="shared" si="11"/>
        <v>-18</v>
      </c>
      <c r="P9" s="5">
        <f t="shared" si="12"/>
        <v>6.315007429420505</v>
      </c>
      <c r="Q9" s="5">
        <f t="shared" si="13"/>
        <v>67.90490341753343</v>
      </c>
      <c r="R9" s="5">
        <f t="shared" si="14"/>
        <v>24.51708766716196</v>
      </c>
      <c r="S9" s="5">
        <f t="shared" si="1"/>
        <v>8.057464084946908</v>
      </c>
      <c r="T9" s="5">
        <f t="shared" si="2"/>
        <v>69.3941286695815</v>
      </c>
      <c r="U9" s="5">
        <f t="shared" si="3"/>
        <v>21.73641474078701</v>
      </c>
      <c r="V9" s="5">
        <f t="shared" si="4"/>
        <v>-1.7424566555264027</v>
      </c>
      <c r="W9" s="5">
        <f t="shared" si="5"/>
        <v>-1.4892252520480724</v>
      </c>
      <c r="X9" s="5">
        <f t="shared" si="6"/>
        <v>2.780672926374951</v>
      </c>
    </row>
    <row r="10" spans="1:24" ht="15" customHeight="1">
      <c r="A10" s="2">
        <v>3</v>
      </c>
      <c r="B10" s="6">
        <v>14662</v>
      </c>
      <c r="C10" s="6">
        <v>1406</v>
      </c>
      <c r="D10" s="6">
        <v>11031</v>
      </c>
      <c r="E10" s="6">
        <v>2019</v>
      </c>
      <c r="F10" s="6">
        <f t="shared" si="0"/>
        <v>206</v>
      </c>
      <c r="G10" s="6">
        <v>13583</v>
      </c>
      <c r="H10" s="6">
        <v>1581</v>
      </c>
      <c r="I10" s="6">
        <v>10303</v>
      </c>
      <c r="J10" s="6">
        <v>1690</v>
      </c>
      <c r="K10" s="6">
        <f t="shared" si="7"/>
        <v>9</v>
      </c>
      <c r="L10" s="6">
        <f t="shared" si="8"/>
        <v>1079</v>
      </c>
      <c r="M10" s="6">
        <f t="shared" si="9"/>
        <v>-175</v>
      </c>
      <c r="N10" s="6">
        <f t="shared" si="10"/>
        <v>728</v>
      </c>
      <c r="O10" s="6">
        <f t="shared" si="11"/>
        <v>329</v>
      </c>
      <c r="P10" s="5">
        <f t="shared" si="12"/>
        <v>9.589414813804392</v>
      </c>
      <c r="Q10" s="5">
        <f t="shared" si="13"/>
        <v>75.23530214159051</v>
      </c>
      <c r="R10" s="5">
        <f t="shared" si="14"/>
        <v>13.770290546992225</v>
      </c>
      <c r="S10" s="5">
        <f t="shared" si="1"/>
        <v>11.639549436795996</v>
      </c>
      <c r="T10" s="5">
        <f t="shared" si="2"/>
        <v>75.85216815136567</v>
      </c>
      <c r="U10" s="5">
        <f t="shared" si="3"/>
        <v>12.44202311713171</v>
      </c>
      <c r="V10" s="5">
        <f t="shared" si="4"/>
        <v>-2.050134622991603</v>
      </c>
      <c r="W10" s="5">
        <f t="shared" si="5"/>
        <v>-0.6168660097751655</v>
      </c>
      <c r="X10" s="5">
        <f t="shared" si="6"/>
        <v>1.3282674298605155</v>
      </c>
    </row>
    <row r="11" spans="1:24" ht="15" customHeight="1">
      <c r="A11" s="2">
        <v>4</v>
      </c>
      <c r="B11" s="6">
        <v>6662</v>
      </c>
      <c r="C11" s="6">
        <v>549</v>
      </c>
      <c r="D11" s="6">
        <v>4971</v>
      </c>
      <c r="E11" s="6">
        <v>996</v>
      </c>
      <c r="F11" s="6">
        <f t="shared" si="0"/>
        <v>146</v>
      </c>
      <c r="G11" s="6">
        <v>7251</v>
      </c>
      <c r="H11" s="6">
        <v>726</v>
      </c>
      <c r="I11" s="6">
        <v>5403</v>
      </c>
      <c r="J11" s="6">
        <v>1088</v>
      </c>
      <c r="K11" s="6">
        <f t="shared" si="7"/>
        <v>34</v>
      </c>
      <c r="L11" s="6">
        <f t="shared" si="8"/>
        <v>-589</v>
      </c>
      <c r="M11" s="6">
        <f t="shared" si="9"/>
        <v>-177</v>
      </c>
      <c r="N11" s="6">
        <f t="shared" si="10"/>
        <v>-432</v>
      </c>
      <c r="O11" s="6">
        <f t="shared" si="11"/>
        <v>-92</v>
      </c>
      <c r="P11" s="5">
        <f t="shared" si="12"/>
        <v>8.240768537976583</v>
      </c>
      <c r="Q11" s="5">
        <f t="shared" si="13"/>
        <v>74.6172320624437</v>
      </c>
      <c r="R11" s="5">
        <f t="shared" si="14"/>
        <v>14.95046532572801</v>
      </c>
      <c r="S11" s="5">
        <f t="shared" si="1"/>
        <v>10.012412081092263</v>
      </c>
      <c r="T11" s="5">
        <f t="shared" si="2"/>
        <v>74.5138601572197</v>
      </c>
      <c r="U11" s="5">
        <f t="shared" si="3"/>
        <v>15.004826920424769</v>
      </c>
      <c r="V11" s="5">
        <f t="shared" si="4"/>
        <v>-1.7716435431156796</v>
      </c>
      <c r="W11" s="5">
        <f t="shared" si="5"/>
        <v>0.10337190522400874</v>
      </c>
      <c r="X11" s="5">
        <f t="shared" si="6"/>
        <v>-0.054361594696759497</v>
      </c>
    </row>
    <row r="12" spans="1:24" ht="15" customHeight="1">
      <c r="A12" s="2">
        <v>5</v>
      </c>
      <c r="B12" s="6">
        <v>7813</v>
      </c>
      <c r="C12" s="6">
        <v>744</v>
      </c>
      <c r="D12" s="6">
        <v>5896</v>
      </c>
      <c r="E12" s="6">
        <v>981</v>
      </c>
      <c r="F12" s="6">
        <f t="shared" si="0"/>
        <v>192</v>
      </c>
      <c r="G12" s="6">
        <v>6880</v>
      </c>
      <c r="H12" s="6">
        <v>633</v>
      </c>
      <c r="I12" s="6">
        <v>5350</v>
      </c>
      <c r="J12" s="6">
        <v>893</v>
      </c>
      <c r="K12" s="6">
        <f t="shared" si="7"/>
        <v>4</v>
      </c>
      <c r="L12" s="6">
        <f t="shared" si="8"/>
        <v>933</v>
      </c>
      <c r="M12" s="6">
        <f t="shared" si="9"/>
        <v>111</v>
      </c>
      <c r="N12" s="6">
        <f t="shared" si="10"/>
        <v>546</v>
      </c>
      <c r="O12" s="6">
        <f t="shared" si="11"/>
        <v>88</v>
      </c>
      <c r="P12" s="5">
        <f t="shared" si="12"/>
        <v>9.52259055420453</v>
      </c>
      <c r="Q12" s="5">
        <f t="shared" si="13"/>
        <v>75.46397030590042</v>
      </c>
      <c r="R12" s="5">
        <f t="shared" si="14"/>
        <v>12.555996416229362</v>
      </c>
      <c r="S12" s="5">
        <f t="shared" si="1"/>
        <v>9.200581395348838</v>
      </c>
      <c r="T12" s="5">
        <f t="shared" si="2"/>
        <v>77.76162790697676</v>
      </c>
      <c r="U12" s="5">
        <f t="shared" si="3"/>
        <v>12.979651162790699</v>
      </c>
      <c r="V12" s="5">
        <f t="shared" si="4"/>
        <v>0.3220091588556926</v>
      </c>
      <c r="W12" s="5">
        <f t="shared" si="5"/>
        <v>-2.297657601076338</v>
      </c>
      <c r="X12" s="5">
        <f t="shared" si="6"/>
        <v>-0.4236547465613363</v>
      </c>
    </row>
    <row r="13" spans="1:24" ht="15" customHeight="1">
      <c r="A13" s="2">
        <v>6</v>
      </c>
      <c r="B13" s="6">
        <v>8076</v>
      </c>
      <c r="C13" s="6">
        <v>1017</v>
      </c>
      <c r="D13" s="6">
        <v>5978</v>
      </c>
      <c r="E13" s="6">
        <v>961</v>
      </c>
      <c r="F13" s="6">
        <f t="shared" si="0"/>
        <v>120</v>
      </c>
      <c r="G13" s="6">
        <v>7580</v>
      </c>
      <c r="H13" s="6">
        <v>984</v>
      </c>
      <c r="I13" s="6">
        <v>5680</v>
      </c>
      <c r="J13" s="6">
        <v>913</v>
      </c>
      <c r="K13" s="6">
        <f t="shared" si="7"/>
        <v>3</v>
      </c>
      <c r="L13" s="6">
        <f t="shared" si="8"/>
        <v>496</v>
      </c>
      <c r="M13" s="6">
        <f t="shared" si="9"/>
        <v>33</v>
      </c>
      <c r="N13" s="6">
        <f t="shared" si="10"/>
        <v>298</v>
      </c>
      <c r="O13" s="6">
        <f t="shared" si="11"/>
        <v>48</v>
      </c>
      <c r="P13" s="5">
        <f t="shared" si="12"/>
        <v>12.592867756315007</v>
      </c>
      <c r="Q13" s="5">
        <f t="shared" si="13"/>
        <v>74.02179296681525</v>
      </c>
      <c r="R13" s="5">
        <f t="shared" si="14"/>
        <v>11.899455175829617</v>
      </c>
      <c r="S13" s="5">
        <f t="shared" si="1"/>
        <v>12.981530343007917</v>
      </c>
      <c r="T13" s="5">
        <f t="shared" si="2"/>
        <v>74.93403693931398</v>
      </c>
      <c r="U13" s="5">
        <f t="shared" si="3"/>
        <v>12.044854881266492</v>
      </c>
      <c r="V13" s="5">
        <f t="shared" si="4"/>
        <v>-0.38866258669290943</v>
      </c>
      <c r="W13" s="5">
        <f t="shared" si="5"/>
        <v>-0.9122439724987288</v>
      </c>
      <c r="X13" s="5">
        <f t="shared" si="6"/>
        <v>-0.14539970543687453</v>
      </c>
    </row>
    <row r="14" spans="1:24" ht="15" customHeight="1">
      <c r="A14" s="2">
        <v>7</v>
      </c>
      <c r="B14" s="6">
        <v>8500</v>
      </c>
      <c r="C14" s="6">
        <v>685</v>
      </c>
      <c r="D14" s="6">
        <v>6200</v>
      </c>
      <c r="E14" s="6">
        <v>1548</v>
      </c>
      <c r="F14" s="6">
        <f t="shared" si="0"/>
        <v>67</v>
      </c>
      <c r="G14" s="6">
        <v>9168</v>
      </c>
      <c r="H14" s="6">
        <v>858</v>
      </c>
      <c r="I14" s="6">
        <v>7008</v>
      </c>
      <c r="J14" s="6">
        <v>1293</v>
      </c>
      <c r="K14" s="6">
        <f t="shared" si="7"/>
        <v>9</v>
      </c>
      <c r="L14" s="6">
        <f t="shared" si="8"/>
        <v>-668</v>
      </c>
      <c r="M14" s="6">
        <f t="shared" si="9"/>
        <v>-173</v>
      </c>
      <c r="N14" s="6">
        <f t="shared" si="10"/>
        <v>-808</v>
      </c>
      <c r="O14" s="6">
        <f t="shared" si="11"/>
        <v>255</v>
      </c>
      <c r="P14" s="5">
        <f t="shared" si="12"/>
        <v>8.058823529411764</v>
      </c>
      <c r="Q14" s="5">
        <f t="shared" si="13"/>
        <v>72.94117647058823</v>
      </c>
      <c r="R14" s="5">
        <f t="shared" si="14"/>
        <v>18.211764705882352</v>
      </c>
      <c r="S14" s="5">
        <f t="shared" si="1"/>
        <v>9.358638743455497</v>
      </c>
      <c r="T14" s="5">
        <f t="shared" si="2"/>
        <v>76.43979057591623</v>
      </c>
      <c r="U14" s="5">
        <f t="shared" si="3"/>
        <v>14.103403141361257</v>
      </c>
      <c r="V14" s="5">
        <f t="shared" si="4"/>
        <v>-1.2998152140437327</v>
      </c>
      <c r="W14" s="5">
        <f t="shared" si="5"/>
        <v>-3.498614105328002</v>
      </c>
      <c r="X14" s="5">
        <f t="shared" si="6"/>
        <v>4.108361564521095</v>
      </c>
    </row>
    <row r="15" spans="1:24" ht="15" customHeight="1">
      <c r="A15" s="2">
        <v>8</v>
      </c>
      <c r="B15" s="6">
        <v>10531</v>
      </c>
      <c r="C15" s="6">
        <v>1018</v>
      </c>
      <c r="D15" s="6">
        <v>7434</v>
      </c>
      <c r="E15" s="6">
        <v>1792</v>
      </c>
      <c r="F15" s="6">
        <f t="shared" si="0"/>
        <v>287</v>
      </c>
      <c r="G15" s="6">
        <v>10765</v>
      </c>
      <c r="H15" s="6">
        <v>1163</v>
      </c>
      <c r="I15" s="6">
        <v>7939</v>
      </c>
      <c r="J15" s="6">
        <v>1663</v>
      </c>
      <c r="K15" s="6">
        <f t="shared" si="7"/>
        <v>0</v>
      </c>
      <c r="L15" s="6">
        <f t="shared" si="8"/>
        <v>-234</v>
      </c>
      <c r="M15" s="6">
        <f t="shared" si="9"/>
        <v>-145</v>
      </c>
      <c r="N15" s="6">
        <f t="shared" si="10"/>
        <v>-505</v>
      </c>
      <c r="O15" s="6">
        <f t="shared" si="11"/>
        <v>129</v>
      </c>
      <c r="P15" s="5">
        <f t="shared" si="12"/>
        <v>9.666698319247935</v>
      </c>
      <c r="Q15" s="5">
        <f t="shared" si="13"/>
        <v>70.59158674389896</v>
      </c>
      <c r="R15" s="5">
        <f t="shared" si="14"/>
        <v>17.016427689678093</v>
      </c>
      <c r="S15" s="5">
        <f t="shared" si="1"/>
        <v>10.803529958197863</v>
      </c>
      <c r="T15" s="5">
        <f t="shared" si="2"/>
        <v>73.74825824431026</v>
      </c>
      <c r="U15" s="5">
        <f t="shared" si="3"/>
        <v>15.448211797491872</v>
      </c>
      <c r="V15" s="5">
        <f t="shared" si="4"/>
        <v>-1.1368316389499284</v>
      </c>
      <c r="W15" s="5">
        <f t="shared" si="5"/>
        <v>-3.1566715004113064</v>
      </c>
      <c r="X15" s="5">
        <f t="shared" si="6"/>
        <v>1.5682158921862204</v>
      </c>
    </row>
    <row r="16" spans="1:24" ht="15" customHeight="1">
      <c r="A16" s="2">
        <v>9</v>
      </c>
      <c r="B16" s="6">
        <v>11259</v>
      </c>
      <c r="C16" s="6">
        <v>967</v>
      </c>
      <c r="D16" s="6">
        <v>7970</v>
      </c>
      <c r="E16" s="6">
        <v>1955</v>
      </c>
      <c r="F16" s="6">
        <f t="shared" si="0"/>
        <v>367</v>
      </c>
      <c r="G16" s="6">
        <v>11293</v>
      </c>
      <c r="H16" s="6">
        <v>1022</v>
      </c>
      <c r="I16" s="6">
        <v>8642</v>
      </c>
      <c r="J16" s="6">
        <v>1629</v>
      </c>
      <c r="K16" s="6">
        <f t="shared" si="7"/>
        <v>0</v>
      </c>
      <c r="L16" s="6">
        <f t="shared" si="8"/>
        <v>-34</v>
      </c>
      <c r="M16" s="6">
        <f t="shared" si="9"/>
        <v>-55</v>
      </c>
      <c r="N16" s="6">
        <f t="shared" si="10"/>
        <v>-672</v>
      </c>
      <c r="O16" s="6">
        <f t="shared" si="11"/>
        <v>326</v>
      </c>
      <c r="P16" s="5">
        <f t="shared" si="12"/>
        <v>8.58868460786926</v>
      </c>
      <c r="Q16" s="5">
        <f t="shared" si="13"/>
        <v>70.78781419308997</v>
      </c>
      <c r="R16" s="5">
        <f t="shared" si="14"/>
        <v>17.363886668443023</v>
      </c>
      <c r="S16" s="5">
        <f t="shared" si="1"/>
        <v>9.049853891791376</v>
      </c>
      <c r="T16" s="5">
        <f t="shared" si="2"/>
        <v>76.52528114761357</v>
      </c>
      <c r="U16" s="5">
        <f t="shared" si="3"/>
        <v>14.42486496059506</v>
      </c>
      <c r="V16" s="5">
        <f t="shared" si="4"/>
        <v>-0.461169283922116</v>
      </c>
      <c r="W16" s="5">
        <f t="shared" si="5"/>
        <v>-5.7374669545235975</v>
      </c>
      <c r="X16" s="5">
        <f t="shared" si="6"/>
        <v>2.939021707847962</v>
      </c>
    </row>
    <row r="17" spans="1:24" ht="15" customHeight="1">
      <c r="A17" s="2">
        <v>10</v>
      </c>
      <c r="B17" s="6">
        <v>7605</v>
      </c>
      <c r="C17" s="6">
        <v>844</v>
      </c>
      <c r="D17" s="6">
        <v>5435</v>
      </c>
      <c r="E17" s="6">
        <v>1096</v>
      </c>
      <c r="F17" s="6">
        <f t="shared" si="0"/>
        <v>230</v>
      </c>
      <c r="G17" s="6">
        <v>7762</v>
      </c>
      <c r="H17" s="6">
        <v>954</v>
      </c>
      <c r="I17" s="6">
        <v>5822</v>
      </c>
      <c r="J17" s="6">
        <v>986</v>
      </c>
      <c r="K17" s="6">
        <f t="shared" si="7"/>
        <v>0</v>
      </c>
      <c r="L17" s="6">
        <f t="shared" si="8"/>
        <v>-157</v>
      </c>
      <c r="M17" s="6">
        <f t="shared" si="9"/>
        <v>-110</v>
      </c>
      <c r="N17" s="6">
        <f t="shared" si="10"/>
        <v>-387</v>
      </c>
      <c r="O17" s="6">
        <f t="shared" si="11"/>
        <v>110</v>
      </c>
      <c r="P17" s="5">
        <f t="shared" si="12"/>
        <v>11.097961867192636</v>
      </c>
      <c r="Q17" s="5">
        <f t="shared" si="13"/>
        <v>71.46614069690993</v>
      </c>
      <c r="R17" s="5">
        <f t="shared" si="14"/>
        <v>14.411571334648258</v>
      </c>
      <c r="S17" s="5">
        <f t="shared" si="1"/>
        <v>12.290646740530791</v>
      </c>
      <c r="T17" s="5">
        <f t="shared" si="2"/>
        <v>75.0064416387529</v>
      </c>
      <c r="U17" s="5">
        <f t="shared" si="3"/>
        <v>12.702911620716309</v>
      </c>
      <c r="V17" s="5">
        <f t="shared" si="4"/>
        <v>-1.1926848733381554</v>
      </c>
      <c r="W17" s="5">
        <f t="shared" si="5"/>
        <v>-3.540300941842972</v>
      </c>
      <c r="X17" s="5">
        <f t="shared" si="6"/>
        <v>1.708659713931949</v>
      </c>
    </row>
    <row r="18" spans="1:24" ht="15" customHeight="1">
      <c r="A18" s="2">
        <v>11</v>
      </c>
      <c r="B18" s="6">
        <v>23251</v>
      </c>
      <c r="C18" s="6">
        <v>3150</v>
      </c>
      <c r="D18" s="6">
        <v>15541</v>
      </c>
      <c r="E18" s="6">
        <v>4473</v>
      </c>
      <c r="F18" s="6">
        <f t="shared" si="0"/>
        <v>87</v>
      </c>
      <c r="G18" s="6">
        <v>23840</v>
      </c>
      <c r="H18" s="6">
        <v>3325</v>
      </c>
      <c r="I18" s="6">
        <v>16943</v>
      </c>
      <c r="J18" s="6">
        <v>3531</v>
      </c>
      <c r="K18" s="6">
        <f t="shared" si="7"/>
        <v>41</v>
      </c>
      <c r="L18" s="6">
        <f t="shared" si="8"/>
        <v>-589</v>
      </c>
      <c r="M18" s="6">
        <f t="shared" si="9"/>
        <v>-175</v>
      </c>
      <c r="N18" s="6">
        <f t="shared" si="10"/>
        <v>-1402</v>
      </c>
      <c r="O18" s="6">
        <f t="shared" si="11"/>
        <v>942</v>
      </c>
      <c r="P18" s="5">
        <f t="shared" si="12"/>
        <v>13.547804395509871</v>
      </c>
      <c r="Q18" s="5">
        <f t="shared" si="13"/>
        <v>66.84013590813298</v>
      </c>
      <c r="R18" s="5">
        <f t="shared" si="14"/>
        <v>19.237882241624014</v>
      </c>
      <c r="S18" s="5">
        <f t="shared" si="1"/>
        <v>13.947147651006711</v>
      </c>
      <c r="T18" s="5">
        <f t="shared" si="2"/>
        <v>71.06963087248323</v>
      </c>
      <c r="U18" s="5">
        <f t="shared" si="3"/>
        <v>14.811241610738254</v>
      </c>
      <c r="V18" s="5">
        <f t="shared" si="4"/>
        <v>-0.3993432554968397</v>
      </c>
      <c r="W18" s="5">
        <f t="shared" si="5"/>
        <v>-4.229494964350252</v>
      </c>
      <c r="X18" s="5">
        <f t="shared" si="6"/>
        <v>4.42664063088576</v>
      </c>
    </row>
    <row r="19" spans="1:24" ht="15" customHeight="1">
      <c r="A19" s="2">
        <v>12</v>
      </c>
      <c r="B19" s="6">
        <v>11424</v>
      </c>
      <c r="C19" s="6">
        <v>1196</v>
      </c>
      <c r="D19" s="6">
        <v>7297</v>
      </c>
      <c r="E19" s="6">
        <v>2893</v>
      </c>
      <c r="F19" s="6">
        <f t="shared" si="0"/>
        <v>38</v>
      </c>
      <c r="G19" s="6">
        <v>11876</v>
      </c>
      <c r="H19" s="6">
        <v>1372</v>
      </c>
      <c r="I19" s="6">
        <v>8213</v>
      </c>
      <c r="J19" s="6">
        <v>2289</v>
      </c>
      <c r="K19" s="6">
        <f t="shared" si="7"/>
        <v>2</v>
      </c>
      <c r="L19" s="6">
        <f t="shared" si="8"/>
        <v>-452</v>
      </c>
      <c r="M19" s="6">
        <f t="shared" si="9"/>
        <v>-176</v>
      </c>
      <c r="N19" s="6">
        <f t="shared" si="10"/>
        <v>-916</v>
      </c>
      <c r="O19" s="6">
        <f t="shared" si="11"/>
        <v>604</v>
      </c>
      <c r="P19" s="5">
        <f t="shared" si="12"/>
        <v>10.469187675070028</v>
      </c>
      <c r="Q19" s="5">
        <f t="shared" si="13"/>
        <v>63.87429971988795</v>
      </c>
      <c r="R19" s="5">
        <f t="shared" si="14"/>
        <v>25.323879551820728</v>
      </c>
      <c r="S19" s="5">
        <f t="shared" si="1"/>
        <v>11.552711350623106</v>
      </c>
      <c r="T19" s="5">
        <f t="shared" si="2"/>
        <v>69.15628157628831</v>
      </c>
      <c r="U19" s="5">
        <f t="shared" si="3"/>
        <v>19.274166385988547</v>
      </c>
      <c r="V19" s="5">
        <f t="shared" si="4"/>
        <v>-1.083523675553078</v>
      </c>
      <c r="W19" s="5">
        <f t="shared" si="5"/>
        <v>-5.281981856400357</v>
      </c>
      <c r="X19" s="5">
        <f t="shared" si="6"/>
        <v>6.0497131658321806</v>
      </c>
    </row>
    <row r="20" spans="1:24" ht="15" customHeight="1">
      <c r="A20" s="2">
        <v>13</v>
      </c>
      <c r="B20" s="6">
        <v>12879</v>
      </c>
      <c r="C20" s="6">
        <v>1326</v>
      </c>
      <c r="D20" s="6">
        <v>8425</v>
      </c>
      <c r="E20" s="6">
        <v>2932</v>
      </c>
      <c r="F20" s="6">
        <f t="shared" si="0"/>
        <v>196</v>
      </c>
      <c r="G20" s="6">
        <v>12997</v>
      </c>
      <c r="H20" s="6">
        <v>1361</v>
      </c>
      <c r="I20" s="6">
        <v>9023</v>
      </c>
      <c r="J20" s="6">
        <v>2611</v>
      </c>
      <c r="K20" s="6">
        <f t="shared" si="7"/>
        <v>2</v>
      </c>
      <c r="L20" s="6">
        <f t="shared" si="8"/>
        <v>-118</v>
      </c>
      <c r="M20" s="6">
        <f t="shared" si="9"/>
        <v>-35</v>
      </c>
      <c r="N20" s="6">
        <f t="shared" si="10"/>
        <v>-598</v>
      </c>
      <c r="O20" s="6">
        <f t="shared" si="11"/>
        <v>321</v>
      </c>
      <c r="P20" s="5">
        <f t="shared" si="12"/>
        <v>10.295830421616586</v>
      </c>
      <c r="Q20" s="5">
        <f t="shared" si="13"/>
        <v>65.41656960944172</v>
      </c>
      <c r="R20" s="5">
        <f t="shared" si="14"/>
        <v>22.76574268188524</v>
      </c>
      <c r="S20" s="5">
        <f t="shared" si="1"/>
        <v>10.47164730322382</v>
      </c>
      <c r="T20" s="5">
        <f t="shared" si="2"/>
        <v>69.42371316457644</v>
      </c>
      <c r="U20" s="5">
        <f t="shared" si="3"/>
        <v>20.089251365699777</v>
      </c>
      <c r="V20" s="5">
        <f t="shared" si="4"/>
        <v>-0.17581688160723452</v>
      </c>
      <c r="W20" s="5">
        <f t="shared" si="5"/>
        <v>-4.007143555134718</v>
      </c>
      <c r="X20" s="5">
        <f t="shared" si="6"/>
        <v>2.676491316185462</v>
      </c>
    </row>
    <row r="21" spans="1:24" ht="15" customHeight="1">
      <c r="A21" s="2">
        <v>14</v>
      </c>
      <c r="B21" s="6">
        <v>6596</v>
      </c>
      <c r="C21" s="6">
        <v>671</v>
      </c>
      <c r="D21" s="6">
        <v>4838</v>
      </c>
      <c r="E21" s="6">
        <v>1014</v>
      </c>
      <c r="F21" s="6">
        <f t="shared" si="0"/>
        <v>73</v>
      </c>
      <c r="G21" s="6">
        <v>6713</v>
      </c>
      <c r="H21" s="6">
        <v>681</v>
      </c>
      <c r="I21" s="6">
        <v>5080</v>
      </c>
      <c r="J21" s="6">
        <v>951</v>
      </c>
      <c r="K21" s="6">
        <f t="shared" si="7"/>
        <v>1</v>
      </c>
      <c r="L21" s="6">
        <f t="shared" si="8"/>
        <v>-117</v>
      </c>
      <c r="M21" s="6">
        <f t="shared" si="9"/>
        <v>-10</v>
      </c>
      <c r="N21" s="6">
        <f t="shared" si="10"/>
        <v>-242</v>
      </c>
      <c r="O21" s="6">
        <f t="shared" si="11"/>
        <v>63</v>
      </c>
      <c r="P21" s="5">
        <f t="shared" si="12"/>
        <v>10.1728320194057</v>
      </c>
      <c r="Q21" s="5">
        <f t="shared" si="13"/>
        <v>73.34748332322619</v>
      </c>
      <c r="R21" s="5">
        <f t="shared" si="14"/>
        <v>15.372953305033354</v>
      </c>
      <c r="S21" s="5">
        <f t="shared" si="1"/>
        <v>10.144495754506181</v>
      </c>
      <c r="T21" s="5">
        <f t="shared" si="2"/>
        <v>75.67406524653657</v>
      </c>
      <c r="U21" s="5">
        <f t="shared" si="3"/>
        <v>14.166542529420528</v>
      </c>
      <c r="V21" s="5">
        <f t="shared" si="4"/>
        <v>0.02833626489951868</v>
      </c>
      <c r="W21" s="5">
        <f t="shared" si="5"/>
        <v>-2.3265819233103855</v>
      </c>
      <c r="X21" s="5">
        <f t="shared" si="6"/>
        <v>1.2064107756128255</v>
      </c>
    </row>
    <row r="22" spans="1:24" ht="15" customHeight="1">
      <c r="A22" s="2">
        <v>15</v>
      </c>
      <c r="B22" s="6">
        <v>7507</v>
      </c>
      <c r="C22" s="6">
        <v>847</v>
      </c>
      <c r="D22" s="6">
        <v>5456</v>
      </c>
      <c r="E22" s="6">
        <v>1035</v>
      </c>
      <c r="F22" s="6">
        <f t="shared" si="0"/>
        <v>169</v>
      </c>
      <c r="G22" s="6">
        <v>7320</v>
      </c>
      <c r="H22" s="6">
        <v>827</v>
      </c>
      <c r="I22" s="6">
        <v>5575</v>
      </c>
      <c r="J22" s="6">
        <v>918</v>
      </c>
      <c r="K22" s="6">
        <f t="shared" si="7"/>
        <v>0</v>
      </c>
      <c r="L22" s="6">
        <f t="shared" si="8"/>
        <v>187</v>
      </c>
      <c r="M22" s="6">
        <f t="shared" si="9"/>
        <v>20</v>
      </c>
      <c r="N22" s="6">
        <f t="shared" si="10"/>
        <v>-119</v>
      </c>
      <c r="O22" s="6">
        <f t="shared" si="11"/>
        <v>117</v>
      </c>
      <c r="P22" s="5">
        <f t="shared" si="12"/>
        <v>11.282802717463701</v>
      </c>
      <c r="Q22" s="5">
        <f t="shared" si="13"/>
        <v>72.67883308911682</v>
      </c>
      <c r="R22" s="5">
        <f t="shared" si="14"/>
        <v>13.787132010123884</v>
      </c>
      <c r="S22" s="5">
        <f t="shared" si="1"/>
        <v>11.297814207650275</v>
      </c>
      <c r="T22" s="5">
        <f t="shared" si="2"/>
        <v>76.16120218579235</v>
      </c>
      <c r="U22" s="5">
        <f t="shared" si="3"/>
        <v>12.540983606557376</v>
      </c>
      <c r="V22" s="5">
        <f t="shared" si="4"/>
        <v>-0.01501149018657344</v>
      </c>
      <c r="W22" s="5">
        <f t="shared" si="5"/>
        <v>-3.4823690966755265</v>
      </c>
      <c r="X22" s="5">
        <f t="shared" si="6"/>
        <v>1.246148403566508</v>
      </c>
    </row>
    <row r="23" spans="1:24" ht="15" customHeight="1">
      <c r="A23" s="2">
        <v>16</v>
      </c>
      <c r="B23" s="6">
        <v>5458</v>
      </c>
      <c r="C23" s="6">
        <v>624</v>
      </c>
      <c r="D23" s="6">
        <v>4185</v>
      </c>
      <c r="E23" s="6">
        <v>610</v>
      </c>
      <c r="F23" s="6">
        <f t="shared" si="0"/>
        <v>39</v>
      </c>
      <c r="G23" s="6">
        <v>5142</v>
      </c>
      <c r="H23" s="6">
        <v>612</v>
      </c>
      <c r="I23" s="6">
        <v>4014</v>
      </c>
      <c r="J23" s="6">
        <v>516</v>
      </c>
      <c r="K23" s="6">
        <f t="shared" si="7"/>
        <v>0</v>
      </c>
      <c r="L23" s="6">
        <f t="shared" si="8"/>
        <v>316</v>
      </c>
      <c r="M23" s="6">
        <f t="shared" si="9"/>
        <v>12</v>
      </c>
      <c r="N23" s="6">
        <f t="shared" si="10"/>
        <v>171</v>
      </c>
      <c r="O23" s="6">
        <f t="shared" si="11"/>
        <v>94</v>
      </c>
      <c r="P23" s="5">
        <f t="shared" si="12"/>
        <v>11.432759252473433</v>
      </c>
      <c r="Q23" s="5">
        <f t="shared" si="13"/>
        <v>76.67643825577134</v>
      </c>
      <c r="R23" s="5">
        <f t="shared" si="14"/>
        <v>11.176255038475633</v>
      </c>
      <c r="S23" s="5">
        <f t="shared" si="1"/>
        <v>11.90198366394399</v>
      </c>
      <c r="T23" s="5">
        <f t="shared" si="2"/>
        <v>78.0630105017503</v>
      </c>
      <c r="U23" s="5">
        <f t="shared" si="3"/>
        <v>10.035005834305718</v>
      </c>
      <c r="V23" s="5">
        <f t="shared" si="4"/>
        <v>-0.4692244114705577</v>
      </c>
      <c r="W23" s="5">
        <f t="shared" si="5"/>
        <v>-1.3865722459789538</v>
      </c>
      <c r="X23" s="5">
        <f t="shared" si="6"/>
        <v>1.141249204169915</v>
      </c>
    </row>
    <row r="24" spans="1:24" ht="15" customHeight="1">
      <c r="A24" s="2">
        <v>17</v>
      </c>
      <c r="B24" s="6">
        <v>9968</v>
      </c>
      <c r="C24" s="6">
        <v>1118</v>
      </c>
      <c r="D24" s="6">
        <v>7149</v>
      </c>
      <c r="E24" s="6">
        <v>1672</v>
      </c>
      <c r="F24" s="6">
        <f t="shared" si="0"/>
        <v>29</v>
      </c>
      <c r="G24" s="6">
        <v>9835</v>
      </c>
      <c r="H24" s="6">
        <v>1045</v>
      </c>
      <c r="I24" s="6">
        <v>7270</v>
      </c>
      <c r="J24" s="6">
        <v>1520</v>
      </c>
      <c r="K24" s="6">
        <f t="shared" si="7"/>
        <v>0</v>
      </c>
      <c r="L24" s="6">
        <f t="shared" si="8"/>
        <v>133</v>
      </c>
      <c r="M24" s="6">
        <f t="shared" si="9"/>
        <v>73</v>
      </c>
      <c r="N24" s="6">
        <f t="shared" si="10"/>
        <v>-121</v>
      </c>
      <c r="O24" s="6">
        <f t="shared" si="11"/>
        <v>152</v>
      </c>
      <c r="P24" s="5">
        <f t="shared" si="12"/>
        <v>11.215890850722312</v>
      </c>
      <c r="Q24" s="5">
        <f t="shared" si="13"/>
        <v>71.71950240770465</v>
      </c>
      <c r="R24" s="5">
        <f t="shared" si="14"/>
        <v>16.773675762439808</v>
      </c>
      <c r="S24" s="5">
        <f t="shared" si="1"/>
        <v>10.625317742755465</v>
      </c>
      <c r="T24" s="5">
        <f t="shared" si="2"/>
        <v>73.9196746314184</v>
      </c>
      <c r="U24" s="5">
        <f t="shared" si="3"/>
        <v>15.45500762582613</v>
      </c>
      <c r="V24" s="5">
        <f t="shared" si="4"/>
        <v>0.590573107966847</v>
      </c>
      <c r="W24" s="5">
        <f t="shared" si="5"/>
        <v>-2.20017222371375</v>
      </c>
      <c r="X24" s="5">
        <f t="shared" si="6"/>
        <v>1.3186681366136774</v>
      </c>
    </row>
    <row r="25" spans="1:24" ht="15" customHeight="1">
      <c r="A25" s="2">
        <v>18</v>
      </c>
      <c r="B25" s="6">
        <v>6461</v>
      </c>
      <c r="C25" s="6">
        <v>604</v>
      </c>
      <c r="D25" s="6">
        <v>4339</v>
      </c>
      <c r="E25" s="6">
        <v>1518</v>
      </c>
      <c r="F25" s="6">
        <f t="shared" si="0"/>
        <v>0</v>
      </c>
      <c r="G25" s="6">
        <v>6806</v>
      </c>
      <c r="H25" s="6">
        <v>709</v>
      </c>
      <c r="I25" s="6">
        <v>4710</v>
      </c>
      <c r="J25" s="6">
        <v>1384</v>
      </c>
      <c r="K25" s="6">
        <f t="shared" si="7"/>
        <v>3</v>
      </c>
      <c r="L25" s="6">
        <f t="shared" si="8"/>
        <v>-345</v>
      </c>
      <c r="M25" s="6">
        <f t="shared" si="9"/>
        <v>-105</v>
      </c>
      <c r="N25" s="6">
        <f t="shared" si="10"/>
        <v>-371</v>
      </c>
      <c r="O25" s="6">
        <f t="shared" si="11"/>
        <v>134</v>
      </c>
      <c r="P25" s="5">
        <f t="shared" si="12"/>
        <v>9.348398080792448</v>
      </c>
      <c r="Q25" s="5">
        <f t="shared" si="13"/>
        <v>67.15678687509673</v>
      </c>
      <c r="R25" s="5">
        <f t="shared" si="14"/>
        <v>23.49481504411082</v>
      </c>
      <c r="S25" s="5">
        <f t="shared" si="1"/>
        <v>10.417278871583896</v>
      </c>
      <c r="T25" s="5">
        <f t="shared" si="2"/>
        <v>69.20364384366735</v>
      </c>
      <c r="U25" s="5">
        <f t="shared" si="3"/>
        <v>20.334998530708198</v>
      </c>
      <c r="V25" s="5">
        <f t="shared" si="4"/>
        <v>-1.0688807907914484</v>
      </c>
      <c r="W25" s="5">
        <f t="shared" si="5"/>
        <v>-2.046856968570623</v>
      </c>
      <c r="X25" s="5">
        <f t="shared" si="6"/>
        <v>3.159816513402621</v>
      </c>
    </row>
    <row r="26" spans="1:24" ht="15" customHeight="1">
      <c r="A26" s="2">
        <v>19</v>
      </c>
      <c r="B26" s="6">
        <v>9061</v>
      </c>
      <c r="C26" s="6">
        <v>1074</v>
      </c>
      <c r="D26" s="6">
        <v>6593</v>
      </c>
      <c r="E26" s="6">
        <v>1394</v>
      </c>
      <c r="F26" s="6">
        <f t="shared" si="0"/>
        <v>0</v>
      </c>
      <c r="G26" s="6">
        <v>8955</v>
      </c>
      <c r="H26" s="6">
        <v>1087</v>
      </c>
      <c r="I26" s="6">
        <v>6696</v>
      </c>
      <c r="J26" s="6">
        <v>1169</v>
      </c>
      <c r="K26" s="6">
        <f t="shared" si="7"/>
        <v>3</v>
      </c>
      <c r="L26" s="6">
        <f t="shared" si="8"/>
        <v>106</v>
      </c>
      <c r="M26" s="6">
        <f t="shared" si="9"/>
        <v>-13</v>
      </c>
      <c r="N26" s="6">
        <f t="shared" si="10"/>
        <v>-103</v>
      </c>
      <c r="O26" s="6">
        <f t="shared" si="11"/>
        <v>225</v>
      </c>
      <c r="P26" s="5">
        <f t="shared" si="12"/>
        <v>11.852996358017878</v>
      </c>
      <c r="Q26" s="5">
        <f t="shared" si="13"/>
        <v>72.76238825736674</v>
      </c>
      <c r="R26" s="5">
        <f t="shared" si="14"/>
        <v>15.384615384615385</v>
      </c>
      <c r="S26" s="5">
        <f t="shared" si="1"/>
        <v>12.138470128419877</v>
      </c>
      <c r="T26" s="5">
        <f t="shared" si="2"/>
        <v>74.77386934673366</v>
      </c>
      <c r="U26" s="5">
        <f t="shared" si="3"/>
        <v>13.054159687325518</v>
      </c>
      <c r="V26" s="5">
        <f t="shared" si="4"/>
        <v>-0.2854737704019996</v>
      </c>
      <c r="W26" s="5">
        <f t="shared" si="5"/>
        <v>-2.0114810893669244</v>
      </c>
      <c r="X26" s="5">
        <f t="shared" si="6"/>
        <v>2.3304556972898673</v>
      </c>
    </row>
    <row r="27" spans="1:24" ht="15" customHeight="1">
      <c r="A27" s="2">
        <v>20</v>
      </c>
      <c r="B27" s="6">
        <v>9314</v>
      </c>
      <c r="C27" s="6">
        <v>819</v>
      </c>
      <c r="D27" s="6">
        <v>6552</v>
      </c>
      <c r="E27" s="6">
        <v>1901</v>
      </c>
      <c r="F27" s="6">
        <f t="shared" si="0"/>
        <v>42</v>
      </c>
      <c r="G27" s="6">
        <v>10067</v>
      </c>
      <c r="H27" s="6">
        <v>923</v>
      </c>
      <c r="I27" s="6">
        <v>7417</v>
      </c>
      <c r="J27" s="6">
        <v>1724</v>
      </c>
      <c r="K27" s="6">
        <f t="shared" si="7"/>
        <v>3</v>
      </c>
      <c r="L27" s="6">
        <f t="shared" si="8"/>
        <v>-753</v>
      </c>
      <c r="M27" s="6">
        <f t="shared" si="9"/>
        <v>-104</v>
      </c>
      <c r="N27" s="6">
        <f t="shared" si="10"/>
        <v>-865</v>
      </c>
      <c r="O27" s="6">
        <f t="shared" si="11"/>
        <v>177</v>
      </c>
      <c r="P27" s="5">
        <f t="shared" si="12"/>
        <v>8.793214515782692</v>
      </c>
      <c r="Q27" s="5">
        <f t="shared" si="13"/>
        <v>70.34571612626154</v>
      </c>
      <c r="R27" s="5">
        <f t="shared" si="14"/>
        <v>20.410135280223322</v>
      </c>
      <c r="S27" s="5">
        <f t="shared" si="1"/>
        <v>9.168570577133208</v>
      </c>
      <c r="T27" s="5">
        <f t="shared" si="2"/>
        <v>73.67636833217443</v>
      </c>
      <c r="U27" s="5">
        <f t="shared" si="3"/>
        <v>17.125260752955203</v>
      </c>
      <c r="V27" s="5">
        <f t="shared" si="4"/>
        <v>-0.3753560613505158</v>
      </c>
      <c r="W27" s="5">
        <f t="shared" si="5"/>
        <v>-3.330652205912898</v>
      </c>
      <c r="X27" s="5">
        <f t="shared" si="6"/>
        <v>3.2848745272681192</v>
      </c>
    </row>
    <row r="28" spans="1:24" ht="15" customHeight="1">
      <c r="A28" s="2">
        <v>21</v>
      </c>
      <c r="B28" s="6">
        <v>7992</v>
      </c>
      <c r="C28" s="6">
        <v>1082</v>
      </c>
      <c r="D28" s="6">
        <v>5576</v>
      </c>
      <c r="E28" s="6">
        <v>1332</v>
      </c>
      <c r="F28" s="6">
        <f t="shared" si="0"/>
        <v>2</v>
      </c>
      <c r="G28" s="6">
        <v>8373</v>
      </c>
      <c r="H28" s="6">
        <v>1118</v>
      </c>
      <c r="I28" s="6">
        <v>6016</v>
      </c>
      <c r="J28" s="6">
        <v>1239</v>
      </c>
      <c r="K28" s="6">
        <f t="shared" si="7"/>
        <v>0</v>
      </c>
      <c r="L28" s="6">
        <f t="shared" si="8"/>
        <v>-381</v>
      </c>
      <c r="M28" s="6">
        <f t="shared" si="9"/>
        <v>-36</v>
      </c>
      <c r="N28" s="6">
        <f t="shared" si="10"/>
        <v>-440</v>
      </c>
      <c r="O28" s="6">
        <f t="shared" si="11"/>
        <v>93</v>
      </c>
      <c r="P28" s="5">
        <f t="shared" si="12"/>
        <v>13.538538538538539</v>
      </c>
      <c r="Q28" s="5">
        <f t="shared" si="13"/>
        <v>69.76976976976978</v>
      </c>
      <c r="R28" s="5">
        <f t="shared" si="14"/>
        <v>16.666666666666664</v>
      </c>
      <c r="S28" s="5">
        <f t="shared" si="1"/>
        <v>13.35244237429834</v>
      </c>
      <c r="T28" s="5">
        <f t="shared" si="2"/>
        <v>71.8499940284247</v>
      </c>
      <c r="U28" s="5">
        <f t="shared" si="3"/>
        <v>14.79756359727696</v>
      </c>
      <c r="V28" s="5">
        <f t="shared" si="4"/>
        <v>0.18609616424019926</v>
      </c>
      <c r="W28" s="5">
        <f t="shared" si="5"/>
        <v>-2.0802242586549227</v>
      </c>
      <c r="X28" s="5">
        <f t="shared" si="6"/>
        <v>1.8691030693897037</v>
      </c>
    </row>
    <row r="29" spans="1:24" ht="15" customHeight="1">
      <c r="A29" s="2">
        <v>22</v>
      </c>
      <c r="B29" s="6">
        <v>7656</v>
      </c>
      <c r="C29" s="6">
        <v>810</v>
      </c>
      <c r="D29" s="6">
        <v>5309</v>
      </c>
      <c r="E29" s="6">
        <v>1510</v>
      </c>
      <c r="F29" s="6">
        <f t="shared" si="0"/>
        <v>27</v>
      </c>
      <c r="G29" s="6">
        <v>8188</v>
      </c>
      <c r="H29" s="6">
        <v>946</v>
      </c>
      <c r="I29" s="6">
        <v>5699</v>
      </c>
      <c r="J29" s="6">
        <v>1542</v>
      </c>
      <c r="K29" s="6">
        <f t="shared" si="7"/>
        <v>1</v>
      </c>
      <c r="L29" s="6">
        <f t="shared" si="8"/>
        <v>-532</v>
      </c>
      <c r="M29" s="6">
        <f t="shared" si="9"/>
        <v>-136</v>
      </c>
      <c r="N29" s="6">
        <f t="shared" si="10"/>
        <v>-390</v>
      </c>
      <c r="O29" s="6">
        <f t="shared" si="11"/>
        <v>-32</v>
      </c>
      <c r="P29" s="5">
        <f t="shared" si="12"/>
        <v>10.579937304075235</v>
      </c>
      <c r="Q29" s="5">
        <f t="shared" si="13"/>
        <v>69.34430512016719</v>
      </c>
      <c r="R29" s="5">
        <f t="shared" si="14"/>
        <v>19.723092998955067</v>
      </c>
      <c r="S29" s="5">
        <f t="shared" si="1"/>
        <v>11.553492916463117</v>
      </c>
      <c r="T29" s="5">
        <f t="shared" si="2"/>
        <v>69.60185637518319</v>
      </c>
      <c r="U29" s="5">
        <f t="shared" si="3"/>
        <v>18.83243771372741</v>
      </c>
      <c r="V29" s="5">
        <f t="shared" si="4"/>
        <v>-0.9735556123878819</v>
      </c>
      <c r="W29" s="5">
        <f t="shared" si="5"/>
        <v>-0.25755125501599707</v>
      </c>
      <c r="X29" s="5">
        <f t="shared" si="6"/>
        <v>0.890655285227659</v>
      </c>
    </row>
    <row r="30" spans="1:24" ht="15" customHeight="1">
      <c r="A30" s="2">
        <v>23</v>
      </c>
      <c r="B30" s="6">
        <v>6919</v>
      </c>
      <c r="C30" s="6">
        <v>651</v>
      </c>
      <c r="D30" s="6">
        <v>5242</v>
      </c>
      <c r="E30" s="6">
        <v>1011</v>
      </c>
      <c r="F30" s="6">
        <f t="shared" si="0"/>
        <v>15</v>
      </c>
      <c r="G30" s="6">
        <v>6807</v>
      </c>
      <c r="H30" s="6">
        <v>674</v>
      </c>
      <c r="I30" s="6">
        <v>5198</v>
      </c>
      <c r="J30" s="6">
        <v>932</v>
      </c>
      <c r="K30" s="6">
        <f t="shared" si="7"/>
        <v>3</v>
      </c>
      <c r="L30" s="6">
        <f t="shared" si="8"/>
        <v>112</v>
      </c>
      <c r="M30" s="6">
        <f t="shared" si="9"/>
        <v>-23</v>
      </c>
      <c r="N30" s="6">
        <f t="shared" si="10"/>
        <v>44</v>
      </c>
      <c r="O30" s="6">
        <f t="shared" si="11"/>
        <v>79</v>
      </c>
      <c r="P30" s="5">
        <f t="shared" si="12"/>
        <v>9.408874114756467</v>
      </c>
      <c r="Q30" s="5">
        <f t="shared" si="13"/>
        <v>75.76239340945223</v>
      </c>
      <c r="R30" s="5">
        <f t="shared" si="14"/>
        <v>14.611938141349906</v>
      </c>
      <c r="S30" s="5">
        <f t="shared" si="1"/>
        <v>9.901571911267812</v>
      </c>
      <c r="T30" s="5">
        <f t="shared" si="2"/>
        <v>76.36256794476274</v>
      </c>
      <c r="U30" s="5">
        <f t="shared" si="3"/>
        <v>13.691787865432643</v>
      </c>
      <c r="V30" s="5">
        <f t="shared" si="4"/>
        <v>-0.4926977965113455</v>
      </c>
      <c r="W30" s="5">
        <f t="shared" si="5"/>
        <v>-0.600174535310515</v>
      </c>
      <c r="X30" s="5">
        <f t="shared" si="6"/>
        <v>0.9201502759172637</v>
      </c>
    </row>
    <row r="31" spans="1:24" ht="15" customHeight="1">
      <c r="A31" s="2">
        <v>24</v>
      </c>
      <c r="B31" s="6">
        <v>4623</v>
      </c>
      <c r="C31" s="6">
        <v>419</v>
      </c>
      <c r="D31" s="6">
        <v>3538</v>
      </c>
      <c r="E31" s="6">
        <v>658</v>
      </c>
      <c r="F31" s="6">
        <f t="shared" si="0"/>
        <v>8</v>
      </c>
      <c r="G31" s="6">
        <v>4727</v>
      </c>
      <c r="H31" s="6">
        <v>433</v>
      </c>
      <c r="I31" s="6">
        <v>3720</v>
      </c>
      <c r="J31" s="6">
        <v>574</v>
      </c>
      <c r="K31" s="6">
        <f t="shared" si="7"/>
        <v>0</v>
      </c>
      <c r="L31" s="6">
        <f t="shared" si="8"/>
        <v>-104</v>
      </c>
      <c r="M31" s="6">
        <f t="shared" si="9"/>
        <v>-14</v>
      </c>
      <c r="N31" s="6">
        <f t="shared" si="10"/>
        <v>-182</v>
      </c>
      <c r="O31" s="6">
        <f t="shared" si="11"/>
        <v>84</v>
      </c>
      <c r="P31" s="5">
        <f t="shared" si="12"/>
        <v>9.063378758382003</v>
      </c>
      <c r="Q31" s="5">
        <f t="shared" si="13"/>
        <v>76.53039152065759</v>
      </c>
      <c r="R31" s="5">
        <f t="shared" si="14"/>
        <v>14.233181916504433</v>
      </c>
      <c r="S31" s="5">
        <f t="shared" si="1"/>
        <v>9.16014385445314</v>
      </c>
      <c r="T31" s="5">
        <f t="shared" si="2"/>
        <v>78.69684789507086</v>
      </c>
      <c r="U31" s="5">
        <f t="shared" si="3"/>
        <v>12.14300825047599</v>
      </c>
      <c r="V31" s="5">
        <f t="shared" si="4"/>
        <v>-0.09676509607113815</v>
      </c>
      <c r="W31" s="5">
        <f t="shared" si="5"/>
        <v>-2.166456374413272</v>
      </c>
      <c r="X31" s="5">
        <f t="shared" si="6"/>
        <v>2.090173666028443</v>
      </c>
    </row>
    <row r="32" spans="1:24" ht="15" customHeight="1">
      <c r="A32" s="2">
        <v>25</v>
      </c>
      <c r="B32" s="6">
        <v>5099</v>
      </c>
      <c r="C32" s="6">
        <v>719</v>
      </c>
      <c r="D32" s="6">
        <v>3368</v>
      </c>
      <c r="E32" s="6">
        <v>974</v>
      </c>
      <c r="F32" s="6">
        <f t="shared" si="0"/>
        <v>38</v>
      </c>
      <c r="G32" s="6">
        <v>5092</v>
      </c>
      <c r="H32" s="6">
        <v>724</v>
      </c>
      <c r="I32" s="6">
        <v>3626</v>
      </c>
      <c r="J32" s="6">
        <v>740</v>
      </c>
      <c r="K32" s="6">
        <f t="shared" si="7"/>
        <v>2</v>
      </c>
      <c r="L32" s="6">
        <f t="shared" si="8"/>
        <v>7</v>
      </c>
      <c r="M32" s="6">
        <f t="shared" si="9"/>
        <v>-5</v>
      </c>
      <c r="N32" s="6">
        <f t="shared" si="10"/>
        <v>-258</v>
      </c>
      <c r="O32" s="6">
        <f t="shared" si="11"/>
        <v>234</v>
      </c>
      <c r="P32" s="5">
        <f t="shared" si="12"/>
        <v>14.10080407923122</v>
      </c>
      <c r="Q32" s="5">
        <f t="shared" si="13"/>
        <v>66.05216709158658</v>
      </c>
      <c r="R32" s="5">
        <f t="shared" si="14"/>
        <v>19.10178466365954</v>
      </c>
      <c r="S32" s="5">
        <f t="shared" si="1"/>
        <v>14.218381775333858</v>
      </c>
      <c r="T32" s="5">
        <f t="shared" si="2"/>
        <v>71.20974076983504</v>
      </c>
      <c r="U32" s="5">
        <f t="shared" si="3"/>
        <v>14.53260015710919</v>
      </c>
      <c r="V32" s="5">
        <f t="shared" si="4"/>
        <v>-0.11757769610263757</v>
      </c>
      <c r="W32" s="5">
        <f t="shared" si="5"/>
        <v>-5.157573678248454</v>
      </c>
      <c r="X32" s="5">
        <f t="shared" si="6"/>
        <v>4.56918450655035</v>
      </c>
    </row>
    <row r="33" spans="1:24" ht="15" customHeight="1">
      <c r="A33" s="2">
        <v>26</v>
      </c>
      <c r="B33" s="6">
        <v>16779</v>
      </c>
      <c r="C33" s="6">
        <v>3151</v>
      </c>
      <c r="D33" s="6">
        <v>11630</v>
      </c>
      <c r="E33" s="6">
        <v>1998</v>
      </c>
      <c r="F33" s="6">
        <f t="shared" si="0"/>
        <v>0</v>
      </c>
      <c r="G33" s="6">
        <v>15116</v>
      </c>
      <c r="H33" s="6">
        <v>3020</v>
      </c>
      <c r="I33" s="6">
        <v>10554</v>
      </c>
      <c r="J33" s="6">
        <v>1540</v>
      </c>
      <c r="K33" s="6">
        <f t="shared" si="7"/>
        <v>2</v>
      </c>
      <c r="L33" s="6">
        <f t="shared" si="8"/>
        <v>1663</v>
      </c>
      <c r="M33" s="6">
        <f t="shared" si="9"/>
        <v>131</v>
      </c>
      <c r="N33" s="6">
        <f t="shared" si="10"/>
        <v>1076</v>
      </c>
      <c r="O33" s="6">
        <f t="shared" si="11"/>
        <v>458</v>
      </c>
      <c r="P33" s="5">
        <f t="shared" si="12"/>
        <v>18.779426664282735</v>
      </c>
      <c r="Q33" s="5">
        <f t="shared" si="13"/>
        <v>69.31283151558496</v>
      </c>
      <c r="R33" s="5">
        <f t="shared" si="14"/>
        <v>11.907741820132308</v>
      </c>
      <c r="S33" s="5">
        <f t="shared" si="1"/>
        <v>19.978830378406986</v>
      </c>
      <c r="T33" s="5">
        <f t="shared" si="2"/>
        <v>69.82005821645939</v>
      </c>
      <c r="U33" s="5">
        <f t="shared" si="3"/>
        <v>10.187880391637998</v>
      </c>
      <c r="V33" s="5">
        <f t="shared" si="4"/>
        <v>-1.1994037141242515</v>
      </c>
      <c r="W33" s="5">
        <f t="shared" si="5"/>
        <v>-0.5072267008744262</v>
      </c>
      <c r="X33" s="5">
        <f t="shared" si="6"/>
        <v>1.7198614284943101</v>
      </c>
    </row>
    <row r="34" spans="1:24" ht="15" customHeight="1">
      <c r="A34" s="2">
        <v>27</v>
      </c>
      <c r="B34" s="6">
        <v>10668</v>
      </c>
      <c r="C34" s="6">
        <v>1818</v>
      </c>
      <c r="D34" s="6">
        <v>7417</v>
      </c>
      <c r="E34" s="6">
        <v>1433</v>
      </c>
      <c r="F34" s="6">
        <f t="shared" si="0"/>
        <v>0</v>
      </c>
      <c r="G34" s="6">
        <v>8684</v>
      </c>
      <c r="H34" s="6">
        <v>1461</v>
      </c>
      <c r="I34" s="6">
        <v>6113</v>
      </c>
      <c r="J34" s="6">
        <v>1108</v>
      </c>
      <c r="K34" s="6">
        <f t="shared" si="7"/>
        <v>2</v>
      </c>
      <c r="L34" s="6">
        <f t="shared" si="8"/>
        <v>1984</v>
      </c>
      <c r="M34" s="6">
        <f t="shared" si="9"/>
        <v>357</v>
      </c>
      <c r="N34" s="6">
        <f t="shared" si="10"/>
        <v>1304</v>
      </c>
      <c r="O34" s="6">
        <f t="shared" si="11"/>
        <v>325</v>
      </c>
      <c r="P34" s="5">
        <f t="shared" si="12"/>
        <v>17.04161979752531</v>
      </c>
      <c r="Q34" s="5">
        <f t="shared" si="13"/>
        <v>69.52568428946381</v>
      </c>
      <c r="R34" s="5">
        <f t="shared" si="14"/>
        <v>13.432695913010873</v>
      </c>
      <c r="S34" s="5">
        <f t="shared" si="1"/>
        <v>16.8240442192538</v>
      </c>
      <c r="T34" s="5">
        <f t="shared" si="2"/>
        <v>70.39382772915707</v>
      </c>
      <c r="U34" s="5">
        <f t="shared" si="3"/>
        <v>12.759097190234915</v>
      </c>
      <c r="V34" s="5">
        <f t="shared" si="4"/>
        <v>0.21757557827151075</v>
      </c>
      <c r="W34" s="5">
        <f t="shared" si="5"/>
        <v>-0.8681434396932559</v>
      </c>
      <c r="X34" s="5">
        <f t="shared" si="6"/>
        <v>0.6735987227759583</v>
      </c>
    </row>
    <row r="35" spans="1:24" ht="15" customHeight="1">
      <c r="A35" s="2">
        <v>28</v>
      </c>
      <c r="B35" s="6">
        <v>3311</v>
      </c>
      <c r="C35" s="6">
        <v>341</v>
      </c>
      <c r="D35" s="6">
        <v>2000</v>
      </c>
      <c r="E35" s="6">
        <v>970</v>
      </c>
      <c r="F35" s="6">
        <f t="shared" si="0"/>
        <v>0</v>
      </c>
      <c r="G35" s="6">
        <v>3542</v>
      </c>
      <c r="H35" s="6">
        <v>411</v>
      </c>
      <c r="I35" s="6">
        <v>2279</v>
      </c>
      <c r="J35" s="6">
        <v>852</v>
      </c>
      <c r="K35" s="6">
        <f t="shared" si="7"/>
        <v>0</v>
      </c>
      <c r="L35" s="6">
        <f t="shared" si="8"/>
        <v>-231</v>
      </c>
      <c r="M35" s="6">
        <f t="shared" si="9"/>
        <v>-70</v>
      </c>
      <c r="N35" s="6">
        <f t="shared" si="10"/>
        <v>-279</v>
      </c>
      <c r="O35" s="6">
        <f t="shared" si="11"/>
        <v>118</v>
      </c>
      <c r="P35" s="5">
        <f t="shared" si="12"/>
        <v>10.299003322259136</v>
      </c>
      <c r="Q35" s="5">
        <f t="shared" si="13"/>
        <v>60.40471156750227</v>
      </c>
      <c r="R35" s="5">
        <f t="shared" si="14"/>
        <v>29.2962851102386</v>
      </c>
      <c r="S35" s="5">
        <f t="shared" si="1"/>
        <v>11.60361377752682</v>
      </c>
      <c r="T35" s="5">
        <f t="shared" si="2"/>
        <v>64.34217955957087</v>
      </c>
      <c r="U35" s="5">
        <f t="shared" si="3"/>
        <v>24.054206662902313</v>
      </c>
      <c r="V35" s="5">
        <f t="shared" si="4"/>
        <v>-1.3046104552676852</v>
      </c>
      <c r="W35" s="5">
        <f t="shared" si="5"/>
        <v>-3.9374679920685978</v>
      </c>
      <c r="X35" s="5">
        <f t="shared" si="6"/>
        <v>5.2420784473362865</v>
      </c>
    </row>
    <row r="36" spans="1:24" ht="15" customHeight="1">
      <c r="A36" s="2">
        <v>29</v>
      </c>
      <c r="B36" s="6">
        <v>12479</v>
      </c>
      <c r="C36" s="6">
        <v>1857</v>
      </c>
      <c r="D36" s="6">
        <v>8052</v>
      </c>
      <c r="E36" s="6">
        <v>2570</v>
      </c>
      <c r="F36" s="6">
        <f t="shared" si="0"/>
        <v>0</v>
      </c>
      <c r="G36" s="6">
        <v>11767</v>
      </c>
      <c r="H36" s="6">
        <v>1761</v>
      </c>
      <c r="I36" s="6">
        <v>7784</v>
      </c>
      <c r="J36" s="6">
        <v>2217</v>
      </c>
      <c r="K36" s="6">
        <f t="shared" si="7"/>
        <v>5</v>
      </c>
      <c r="L36" s="6">
        <f t="shared" si="8"/>
        <v>712</v>
      </c>
      <c r="M36" s="6">
        <f t="shared" si="9"/>
        <v>96</v>
      </c>
      <c r="N36" s="6">
        <f t="shared" si="10"/>
        <v>268</v>
      </c>
      <c r="O36" s="6">
        <f t="shared" si="11"/>
        <v>353</v>
      </c>
      <c r="P36" s="5">
        <f t="shared" si="12"/>
        <v>14.881000080134626</v>
      </c>
      <c r="Q36" s="5">
        <f t="shared" si="13"/>
        <v>64.52440099366936</v>
      </c>
      <c r="R36" s="5">
        <f t="shared" si="14"/>
        <v>20.59459892619601</v>
      </c>
      <c r="S36" s="5">
        <f t="shared" si="1"/>
        <v>14.965581711566244</v>
      </c>
      <c r="T36" s="5">
        <f t="shared" si="2"/>
        <v>66.1511005353956</v>
      </c>
      <c r="U36" s="5">
        <f t="shared" si="3"/>
        <v>18.84082603892241</v>
      </c>
      <c r="V36" s="5">
        <f t="shared" si="4"/>
        <v>-0.08458163143161812</v>
      </c>
      <c r="W36" s="5">
        <f t="shared" si="5"/>
        <v>-1.6266995417262393</v>
      </c>
      <c r="X36" s="5">
        <f t="shared" si="6"/>
        <v>1.7537728872736018</v>
      </c>
    </row>
    <row r="37" spans="1:24" ht="15" customHeight="1">
      <c r="A37" s="2">
        <v>30</v>
      </c>
      <c r="B37" s="6">
        <v>19629</v>
      </c>
      <c r="C37" s="6">
        <v>2968</v>
      </c>
      <c r="D37" s="6">
        <v>13722</v>
      </c>
      <c r="E37" s="6">
        <v>2932</v>
      </c>
      <c r="F37" s="6">
        <f t="shared" si="0"/>
        <v>7</v>
      </c>
      <c r="G37" s="6">
        <v>18982</v>
      </c>
      <c r="H37" s="6">
        <v>3563</v>
      </c>
      <c r="I37" s="6">
        <v>13552</v>
      </c>
      <c r="J37" s="6">
        <v>1862</v>
      </c>
      <c r="K37" s="6">
        <f t="shared" si="7"/>
        <v>5</v>
      </c>
      <c r="L37" s="6">
        <f t="shared" si="8"/>
        <v>647</v>
      </c>
      <c r="M37" s="6">
        <f t="shared" si="9"/>
        <v>-595</v>
      </c>
      <c r="N37" s="6">
        <f t="shared" si="10"/>
        <v>170</v>
      </c>
      <c r="O37" s="6">
        <f t="shared" si="11"/>
        <v>1070</v>
      </c>
      <c r="P37" s="5">
        <f t="shared" si="12"/>
        <v>15.120484996688575</v>
      </c>
      <c r="Q37" s="5">
        <f t="shared" si="13"/>
        <v>69.9067705945285</v>
      </c>
      <c r="R37" s="5">
        <f t="shared" si="14"/>
        <v>14.937082887564317</v>
      </c>
      <c r="S37" s="5">
        <f t="shared" si="1"/>
        <v>18.77041407649352</v>
      </c>
      <c r="T37" s="5">
        <f t="shared" si="2"/>
        <v>71.39395216520914</v>
      </c>
      <c r="U37" s="5">
        <f t="shared" si="3"/>
        <v>9.809293014434727</v>
      </c>
      <c r="V37" s="5">
        <f t="shared" si="4"/>
        <v>-3.649929079804945</v>
      </c>
      <c r="W37" s="5">
        <f t="shared" si="5"/>
        <v>-1.4871815706806473</v>
      </c>
      <c r="X37" s="5">
        <f t="shared" si="6"/>
        <v>5.12778987312959</v>
      </c>
    </row>
    <row r="38" spans="1:24" ht="15" customHeight="1">
      <c r="A38" s="3" t="s">
        <v>7</v>
      </c>
      <c r="B38" s="6">
        <v>182678</v>
      </c>
      <c r="C38" s="6">
        <v>26138</v>
      </c>
      <c r="D38" s="6">
        <v>129827</v>
      </c>
      <c r="E38" s="6">
        <v>26695</v>
      </c>
      <c r="F38" s="6">
        <f t="shared" si="0"/>
        <v>18</v>
      </c>
      <c r="G38" s="6">
        <v>178780</v>
      </c>
      <c r="H38" s="6">
        <v>27445</v>
      </c>
      <c r="I38" s="6">
        <v>129063</v>
      </c>
      <c r="J38" s="6">
        <v>22263</v>
      </c>
      <c r="K38" s="6">
        <f t="shared" si="7"/>
        <v>9</v>
      </c>
      <c r="L38" s="6">
        <f t="shared" si="8"/>
        <v>3898</v>
      </c>
      <c r="M38" s="6">
        <f t="shared" si="9"/>
        <v>-1307</v>
      </c>
      <c r="N38" s="6">
        <f t="shared" si="10"/>
        <v>764</v>
      </c>
      <c r="O38" s="6">
        <f t="shared" si="11"/>
        <v>4432</v>
      </c>
      <c r="P38" s="5">
        <f t="shared" si="12"/>
        <v>14.308236350299433</v>
      </c>
      <c r="Q38" s="5">
        <f t="shared" si="13"/>
        <v>71.06876580650106</v>
      </c>
      <c r="R38" s="5">
        <f t="shared" si="14"/>
        <v>14.613144439943508</v>
      </c>
      <c r="S38" s="5">
        <f t="shared" si="1"/>
        <v>15.351269716970577</v>
      </c>
      <c r="T38" s="5">
        <f t="shared" si="2"/>
        <v>72.19096095760152</v>
      </c>
      <c r="U38" s="5">
        <f t="shared" si="3"/>
        <v>12.452735205280232</v>
      </c>
      <c r="V38" s="5">
        <f t="shared" si="4"/>
        <v>-1.0430333666711444</v>
      </c>
      <c r="W38" s="5">
        <f t="shared" si="5"/>
        <v>-1.1221951511004562</v>
      </c>
      <c r="X38" s="5">
        <f t="shared" si="6"/>
        <v>2.160409234663275</v>
      </c>
    </row>
    <row r="39" spans="1:24" ht="15" customHeight="1">
      <c r="A39" s="2">
        <v>1</v>
      </c>
      <c r="B39" s="6">
        <v>9401</v>
      </c>
      <c r="C39" s="6">
        <v>1063</v>
      </c>
      <c r="D39" s="6">
        <v>7258</v>
      </c>
      <c r="E39" s="6">
        <v>1077</v>
      </c>
      <c r="F39" s="6">
        <f t="shared" si="0"/>
        <v>3</v>
      </c>
      <c r="G39" s="6">
        <v>9236</v>
      </c>
      <c r="H39" s="6">
        <v>1252</v>
      </c>
      <c r="I39" s="6">
        <v>6987</v>
      </c>
      <c r="J39" s="6">
        <v>997</v>
      </c>
      <c r="K39" s="6">
        <f t="shared" si="7"/>
        <v>0</v>
      </c>
      <c r="L39" s="6">
        <f t="shared" si="8"/>
        <v>165</v>
      </c>
      <c r="M39" s="6">
        <f t="shared" si="9"/>
        <v>-189</v>
      </c>
      <c r="N39" s="6">
        <f t="shared" si="10"/>
        <v>271</v>
      </c>
      <c r="O39" s="6">
        <f t="shared" si="11"/>
        <v>80</v>
      </c>
      <c r="P39" s="5">
        <f t="shared" si="12"/>
        <v>11.30730773321987</v>
      </c>
      <c r="Q39" s="5">
        <f t="shared" si="13"/>
        <v>77.20455270715881</v>
      </c>
      <c r="R39" s="5">
        <f t="shared" si="14"/>
        <v>11.456228060844591</v>
      </c>
      <c r="S39" s="5">
        <f t="shared" si="1"/>
        <v>13.555651797314855</v>
      </c>
      <c r="T39" s="5">
        <f t="shared" si="2"/>
        <v>75.64963187527069</v>
      </c>
      <c r="U39" s="5">
        <f t="shared" si="3"/>
        <v>10.794716327414465</v>
      </c>
      <c r="V39" s="5">
        <f t="shared" si="4"/>
        <v>-2.2483440640949848</v>
      </c>
      <c r="W39" s="5">
        <f t="shared" si="5"/>
        <v>1.5549208318881256</v>
      </c>
      <c r="X39" s="5">
        <f t="shared" si="6"/>
        <v>0.6615117334301264</v>
      </c>
    </row>
    <row r="40" spans="1:24" ht="15" customHeight="1">
      <c r="A40" s="2">
        <v>2</v>
      </c>
      <c r="B40" s="6">
        <v>7499</v>
      </c>
      <c r="C40" s="6">
        <v>683</v>
      </c>
      <c r="D40" s="6">
        <v>6005</v>
      </c>
      <c r="E40" s="6">
        <v>811</v>
      </c>
      <c r="F40" s="6">
        <f t="shared" si="0"/>
        <v>0</v>
      </c>
      <c r="G40" s="6">
        <v>6341</v>
      </c>
      <c r="H40" s="6">
        <v>723</v>
      </c>
      <c r="I40" s="6">
        <v>4925</v>
      </c>
      <c r="J40" s="6">
        <v>693</v>
      </c>
      <c r="K40" s="6">
        <f t="shared" si="7"/>
        <v>0</v>
      </c>
      <c r="L40" s="6">
        <f t="shared" si="8"/>
        <v>1158</v>
      </c>
      <c r="M40" s="6">
        <f t="shared" si="9"/>
        <v>-40</v>
      </c>
      <c r="N40" s="6">
        <f t="shared" si="10"/>
        <v>1080</v>
      </c>
      <c r="O40" s="6">
        <f t="shared" si="11"/>
        <v>118</v>
      </c>
      <c r="P40" s="5">
        <f t="shared" si="12"/>
        <v>9.107881050806773</v>
      </c>
      <c r="Q40" s="5">
        <f t="shared" si="13"/>
        <v>80.07734364581944</v>
      </c>
      <c r="R40" s="5">
        <f t="shared" si="14"/>
        <v>10.814775303373784</v>
      </c>
      <c r="S40" s="5">
        <f t="shared" si="1"/>
        <v>11.40198706828576</v>
      </c>
      <c r="T40" s="5">
        <f t="shared" si="2"/>
        <v>77.66913736003785</v>
      </c>
      <c r="U40" s="5">
        <f t="shared" si="3"/>
        <v>10.928875571676391</v>
      </c>
      <c r="V40" s="5">
        <f t="shared" si="4"/>
        <v>-2.2941060174789865</v>
      </c>
      <c r="W40" s="5">
        <f t="shared" si="5"/>
        <v>2.4082062857815885</v>
      </c>
      <c r="X40" s="5">
        <f t="shared" si="6"/>
        <v>-0.11410026830260733</v>
      </c>
    </row>
    <row r="41" spans="1:24" ht="15" customHeight="1">
      <c r="A41" s="2">
        <v>3</v>
      </c>
      <c r="B41" s="6">
        <v>6229</v>
      </c>
      <c r="C41" s="6">
        <v>512</v>
      </c>
      <c r="D41" s="6">
        <v>4742</v>
      </c>
      <c r="E41" s="6">
        <v>975</v>
      </c>
      <c r="F41" s="6">
        <f t="shared" si="0"/>
        <v>0</v>
      </c>
      <c r="G41" s="6">
        <v>6072</v>
      </c>
      <c r="H41" s="6">
        <v>430</v>
      </c>
      <c r="I41" s="6">
        <v>4697</v>
      </c>
      <c r="J41" s="6">
        <v>945</v>
      </c>
      <c r="K41" s="6">
        <f t="shared" si="7"/>
        <v>0</v>
      </c>
      <c r="L41" s="6">
        <f t="shared" si="8"/>
        <v>157</v>
      </c>
      <c r="M41" s="6">
        <f t="shared" si="9"/>
        <v>82</v>
      </c>
      <c r="N41" s="6">
        <f t="shared" si="10"/>
        <v>45</v>
      </c>
      <c r="O41" s="6">
        <f t="shared" si="11"/>
        <v>30</v>
      </c>
      <c r="P41" s="5">
        <f t="shared" si="12"/>
        <v>8.219617916198427</v>
      </c>
      <c r="Q41" s="5">
        <f t="shared" si="13"/>
        <v>76.1277893722909</v>
      </c>
      <c r="R41" s="5">
        <f t="shared" si="14"/>
        <v>15.652592711510676</v>
      </c>
      <c r="S41" s="5">
        <f t="shared" si="1"/>
        <v>7.081686429512517</v>
      </c>
      <c r="T41" s="5">
        <f t="shared" si="2"/>
        <v>77.35507246376811</v>
      </c>
      <c r="U41" s="5">
        <f t="shared" si="3"/>
        <v>15.563241106719367</v>
      </c>
      <c r="V41" s="5">
        <f t="shared" si="4"/>
        <v>1.1379314866859103</v>
      </c>
      <c r="W41" s="5">
        <f t="shared" si="5"/>
        <v>-1.2272830914772044</v>
      </c>
      <c r="X41" s="5">
        <f t="shared" si="6"/>
        <v>0.08935160479130921</v>
      </c>
    </row>
    <row r="42" spans="1:24" ht="15" customHeight="1">
      <c r="A42" s="2">
        <v>4</v>
      </c>
      <c r="B42" s="6">
        <v>16742</v>
      </c>
      <c r="C42" s="6">
        <v>2382</v>
      </c>
      <c r="D42" s="6">
        <v>11973</v>
      </c>
      <c r="E42" s="6">
        <v>2386</v>
      </c>
      <c r="F42" s="6">
        <f t="shared" si="0"/>
        <v>1</v>
      </c>
      <c r="G42" s="6">
        <v>16881</v>
      </c>
      <c r="H42" s="6">
        <v>2735</v>
      </c>
      <c r="I42" s="6">
        <v>12244</v>
      </c>
      <c r="J42" s="6">
        <v>1902</v>
      </c>
      <c r="K42" s="6">
        <f t="shared" si="7"/>
        <v>0</v>
      </c>
      <c r="L42" s="6">
        <f t="shared" si="8"/>
        <v>-139</v>
      </c>
      <c r="M42" s="6">
        <f t="shared" si="9"/>
        <v>-353</v>
      </c>
      <c r="N42" s="6">
        <f t="shared" si="10"/>
        <v>-271</v>
      </c>
      <c r="O42" s="6">
        <f t="shared" si="11"/>
        <v>484</v>
      </c>
      <c r="P42" s="5">
        <f t="shared" si="12"/>
        <v>14.227690837414887</v>
      </c>
      <c r="Q42" s="5">
        <f t="shared" si="13"/>
        <v>71.51475331501612</v>
      </c>
      <c r="R42" s="5">
        <f t="shared" si="14"/>
        <v>14.251582845538168</v>
      </c>
      <c r="S42" s="5">
        <f t="shared" si="1"/>
        <v>16.201646821870742</v>
      </c>
      <c r="T42" s="5">
        <f t="shared" si="2"/>
        <v>72.53124814880636</v>
      </c>
      <c r="U42" s="5">
        <f t="shared" si="3"/>
        <v>11.267105029322908</v>
      </c>
      <c r="V42" s="5">
        <f t="shared" si="4"/>
        <v>-1.9739559844558556</v>
      </c>
      <c r="W42" s="5">
        <f t="shared" si="5"/>
        <v>-1.016494833790233</v>
      </c>
      <c r="X42" s="5">
        <f t="shared" si="6"/>
        <v>2.9844778162152608</v>
      </c>
    </row>
    <row r="43" spans="1:24" ht="15" customHeight="1">
      <c r="A43" s="2">
        <v>5</v>
      </c>
      <c r="B43" s="6">
        <v>5652</v>
      </c>
      <c r="C43" s="6">
        <v>922</v>
      </c>
      <c r="D43" s="6">
        <v>4027</v>
      </c>
      <c r="E43" s="6">
        <v>702</v>
      </c>
      <c r="F43" s="6">
        <f t="shared" si="0"/>
        <v>1</v>
      </c>
      <c r="G43" s="6">
        <v>5679</v>
      </c>
      <c r="H43" s="6">
        <v>945</v>
      </c>
      <c r="I43" s="6">
        <v>4127</v>
      </c>
      <c r="J43" s="6">
        <v>606</v>
      </c>
      <c r="K43" s="6">
        <f t="shared" si="7"/>
        <v>1</v>
      </c>
      <c r="L43" s="6">
        <f t="shared" si="8"/>
        <v>-27</v>
      </c>
      <c r="M43" s="6">
        <f t="shared" si="9"/>
        <v>-23</v>
      </c>
      <c r="N43" s="6">
        <f t="shared" si="10"/>
        <v>-100</v>
      </c>
      <c r="O43" s="6">
        <f t="shared" si="11"/>
        <v>96</v>
      </c>
      <c r="P43" s="5">
        <f t="shared" si="12"/>
        <v>16.312809624911537</v>
      </c>
      <c r="Q43" s="5">
        <f t="shared" si="13"/>
        <v>71.24911535739561</v>
      </c>
      <c r="R43" s="5">
        <f t="shared" si="14"/>
        <v>12.420382165605096</v>
      </c>
      <c r="S43" s="5">
        <f t="shared" si="1"/>
        <v>16.64025356576862</v>
      </c>
      <c r="T43" s="5">
        <f t="shared" si="2"/>
        <v>72.67124493748899</v>
      </c>
      <c r="U43" s="5">
        <f t="shared" si="3"/>
        <v>10.670892762810354</v>
      </c>
      <c r="V43" s="5">
        <f t="shared" si="4"/>
        <v>-0.3274439408570835</v>
      </c>
      <c r="W43" s="5">
        <f t="shared" si="5"/>
        <v>-1.422129580093383</v>
      </c>
      <c r="X43" s="5">
        <f t="shared" si="6"/>
        <v>1.749489402794742</v>
      </c>
    </row>
    <row r="44" spans="1:24" ht="15" customHeight="1">
      <c r="A44" s="2">
        <v>6</v>
      </c>
      <c r="B44" s="6">
        <v>5009</v>
      </c>
      <c r="C44" s="6">
        <v>715</v>
      </c>
      <c r="D44" s="6">
        <v>3184</v>
      </c>
      <c r="E44" s="6">
        <v>1110</v>
      </c>
      <c r="F44" s="6">
        <f t="shared" si="0"/>
        <v>0</v>
      </c>
      <c r="G44" s="6">
        <v>4950</v>
      </c>
      <c r="H44" s="6">
        <v>674</v>
      </c>
      <c r="I44" s="6">
        <v>3333</v>
      </c>
      <c r="J44" s="6">
        <v>943</v>
      </c>
      <c r="K44" s="6">
        <f t="shared" si="7"/>
        <v>0</v>
      </c>
      <c r="L44" s="6">
        <f t="shared" si="8"/>
        <v>59</v>
      </c>
      <c r="M44" s="6">
        <f t="shared" si="9"/>
        <v>41</v>
      </c>
      <c r="N44" s="6">
        <f t="shared" si="10"/>
        <v>-149</v>
      </c>
      <c r="O44" s="6">
        <f t="shared" si="11"/>
        <v>167</v>
      </c>
      <c r="P44" s="5">
        <f t="shared" si="12"/>
        <v>14.274306248752247</v>
      </c>
      <c r="Q44" s="5">
        <f t="shared" si="13"/>
        <v>63.56558195248553</v>
      </c>
      <c r="R44" s="5">
        <f t="shared" si="14"/>
        <v>22.160111798762227</v>
      </c>
      <c r="S44" s="5">
        <f t="shared" si="1"/>
        <v>13.616161616161616</v>
      </c>
      <c r="T44" s="5">
        <f t="shared" si="2"/>
        <v>67.33333333333333</v>
      </c>
      <c r="U44" s="5">
        <f t="shared" si="3"/>
        <v>19.050505050505052</v>
      </c>
      <c r="V44" s="5">
        <f t="shared" si="4"/>
        <v>0.6581446325906306</v>
      </c>
      <c r="W44" s="5">
        <f t="shared" si="5"/>
        <v>-3.7677513808477983</v>
      </c>
      <c r="X44" s="5">
        <f t="shared" si="6"/>
        <v>3.1096067482571748</v>
      </c>
    </row>
    <row r="45" spans="1:24" ht="15" customHeight="1">
      <c r="A45" s="2">
        <v>7</v>
      </c>
      <c r="B45" s="6">
        <v>13161</v>
      </c>
      <c r="C45" s="6">
        <v>1584</v>
      </c>
      <c r="D45" s="6">
        <v>7627</v>
      </c>
      <c r="E45" s="6">
        <v>3950</v>
      </c>
      <c r="F45" s="6">
        <f t="shared" si="0"/>
        <v>0</v>
      </c>
      <c r="G45" s="6">
        <v>15005</v>
      </c>
      <c r="H45" s="6">
        <v>2089</v>
      </c>
      <c r="I45" s="6">
        <v>9590</v>
      </c>
      <c r="J45" s="6">
        <v>3326</v>
      </c>
      <c r="K45" s="6">
        <f t="shared" si="7"/>
        <v>0</v>
      </c>
      <c r="L45" s="6">
        <f t="shared" si="8"/>
        <v>-1844</v>
      </c>
      <c r="M45" s="6">
        <f t="shared" si="9"/>
        <v>-505</v>
      </c>
      <c r="N45" s="6">
        <f t="shared" si="10"/>
        <v>-1963</v>
      </c>
      <c r="O45" s="6">
        <f t="shared" si="11"/>
        <v>624</v>
      </c>
      <c r="P45" s="5">
        <f t="shared" si="12"/>
        <v>12.035559607932528</v>
      </c>
      <c r="Q45" s="5">
        <f t="shared" si="13"/>
        <v>57.951523440468044</v>
      </c>
      <c r="R45" s="5">
        <f t="shared" si="14"/>
        <v>30.012916951599422</v>
      </c>
      <c r="S45" s="5">
        <f t="shared" si="1"/>
        <v>13.92202599133622</v>
      </c>
      <c r="T45" s="5">
        <f t="shared" si="2"/>
        <v>63.91202932355882</v>
      </c>
      <c r="U45" s="5">
        <f t="shared" si="3"/>
        <v>22.165944685104964</v>
      </c>
      <c r="V45" s="5">
        <f t="shared" si="4"/>
        <v>-1.8864663834036914</v>
      </c>
      <c r="W45" s="5">
        <f t="shared" si="5"/>
        <v>-5.960505883090775</v>
      </c>
      <c r="X45" s="5">
        <f t="shared" si="6"/>
        <v>7.846972266494458</v>
      </c>
    </row>
    <row r="46" spans="1:24" ht="15" customHeight="1">
      <c r="A46" s="2">
        <v>8</v>
      </c>
      <c r="B46" s="6">
        <v>10657</v>
      </c>
      <c r="C46" s="6">
        <v>1532</v>
      </c>
      <c r="D46" s="6">
        <v>7183</v>
      </c>
      <c r="E46" s="6">
        <v>1942</v>
      </c>
      <c r="F46" s="6">
        <f t="shared" si="0"/>
        <v>0</v>
      </c>
      <c r="G46" s="6">
        <v>10843</v>
      </c>
      <c r="H46" s="6">
        <v>1668</v>
      </c>
      <c r="I46" s="6">
        <v>7391</v>
      </c>
      <c r="J46" s="6">
        <v>1781</v>
      </c>
      <c r="K46" s="6">
        <f t="shared" si="7"/>
        <v>3</v>
      </c>
      <c r="L46" s="6">
        <f t="shared" si="8"/>
        <v>-186</v>
      </c>
      <c r="M46" s="6">
        <f t="shared" si="9"/>
        <v>-136</v>
      </c>
      <c r="N46" s="6">
        <f t="shared" si="10"/>
        <v>-208</v>
      </c>
      <c r="O46" s="6">
        <f t="shared" si="11"/>
        <v>161</v>
      </c>
      <c r="P46" s="5">
        <f t="shared" si="12"/>
        <v>14.375527822088769</v>
      </c>
      <c r="Q46" s="5">
        <f t="shared" si="13"/>
        <v>67.40170779769166</v>
      </c>
      <c r="R46" s="5">
        <f t="shared" si="14"/>
        <v>18.222764380219576</v>
      </c>
      <c r="S46" s="5">
        <f t="shared" si="1"/>
        <v>15.383196532325002</v>
      </c>
      <c r="T46" s="5">
        <f t="shared" si="2"/>
        <v>68.16379230840174</v>
      </c>
      <c r="U46" s="5">
        <f t="shared" si="3"/>
        <v>16.42534353961081</v>
      </c>
      <c r="V46" s="5">
        <f t="shared" si="4"/>
        <v>-1.0076687102362332</v>
      </c>
      <c r="W46" s="5">
        <f t="shared" si="5"/>
        <v>-0.762084510710082</v>
      </c>
      <c r="X46" s="5">
        <f t="shared" si="6"/>
        <v>1.7974208406087655</v>
      </c>
    </row>
    <row r="47" spans="1:24" ht="15" customHeight="1">
      <c r="A47" s="2">
        <v>9</v>
      </c>
      <c r="B47" s="6">
        <v>21446</v>
      </c>
      <c r="C47" s="6">
        <v>3104</v>
      </c>
      <c r="D47" s="6">
        <v>14770</v>
      </c>
      <c r="E47" s="6">
        <v>3570</v>
      </c>
      <c r="F47" s="6">
        <f t="shared" si="0"/>
        <v>2</v>
      </c>
      <c r="G47" s="6">
        <v>20313</v>
      </c>
      <c r="H47" s="6">
        <v>3082</v>
      </c>
      <c r="I47" s="6">
        <v>14407</v>
      </c>
      <c r="J47" s="6">
        <v>2824</v>
      </c>
      <c r="K47" s="6">
        <f t="shared" si="7"/>
        <v>0</v>
      </c>
      <c r="L47" s="6">
        <f t="shared" si="8"/>
        <v>1133</v>
      </c>
      <c r="M47" s="6">
        <f t="shared" si="9"/>
        <v>22</v>
      </c>
      <c r="N47" s="6">
        <f t="shared" si="10"/>
        <v>363</v>
      </c>
      <c r="O47" s="6">
        <f t="shared" si="11"/>
        <v>746</v>
      </c>
      <c r="P47" s="5">
        <f t="shared" si="12"/>
        <v>14.473561503310641</v>
      </c>
      <c r="Q47" s="5">
        <f t="shared" si="13"/>
        <v>68.87065186981255</v>
      </c>
      <c r="R47" s="5">
        <f t="shared" si="14"/>
        <v>16.6464608784855</v>
      </c>
      <c r="S47" s="5">
        <f t="shared" si="1"/>
        <v>15.172549598779106</v>
      </c>
      <c r="T47" s="5">
        <f t="shared" si="2"/>
        <v>70.92502338403978</v>
      </c>
      <c r="U47" s="5">
        <f t="shared" si="3"/>
        <v>13.902427017181115</v>
      </c>
      <c r="V47" s="5">
        <f t="shared" si="4"/>
        <v>-0.6989880954684651</v>
      </c>
      <c r="W47" s="5">
        <f t="shared" si="5"/>
        <v>-2.0543715142272276</v>
      </c>
      <c r="X47" s="5">
        <f t="shared" si="6"/>
        <v>2.744033861304384</v>
      </c>
    </row>
    <row r="48" spans="1:24" ht="15" customHeight="1">
      <c r="A48" s="2">
        <v>10</v>
      </c>
      <c r="B48" s="6">
        <v>20158</v>
      </c>
      <c r="C48" s="6">
        <v>2898</v>
      </c>
      <c r="D48" s="6">
        <v>14750</v>
      </c>
      <c r="E48" s="6">
        <v>2507</v>
      </c>
      <c r="F48" s="6">
        <f t="shared" si="0"/>
        <v>3</v>
      </c>
      <c r="G48" s="6">
        <v>17736</v>
      </c>
      <c r="H48" s="6">
        <v>2636</v>
      </c>
      <c r="I48" s="6">
        <v>12906</v>
      </c>
      <c r="J48" s="6">
        <v>2194</v>
      </c>
      <c r="K48" s="6">
        <f t="shared" si="7"/>
        <v>0</v>
      </c>
      <c r="L48" s="6">
        <f t="shared" si="8"/>
        <v>2422</v>
      </c>
      <c r="M48" s="6">
        <f t="shared" si="9"/>
        <v>262</v>
      </c>
      <c r="N48" s="6">
        <f t="shared" si="10"/>
        <v>1844</v>
      </c>
      <c r="O48" s="6">
        <f t="shared" si="11"/>
        <v>313</v>
      </c>
      <c r="P48" s="5">
        <f t="shared" si="12"/>
        <v>14.376426232761187</v>
      </c>
      <c r="Q48" s="5">
        <f t="shared" si="13"/>
        <v>73.17194166087906</v>
      </c>
      <c r="R48" s="5">
        <f t="shared" si="14"/>
        <v>12.436749677547375</v>
      </c>
      <c r="S48" s="5">
        <f t="shared" si="1"/>
        <v>14.862426702751467</v>
      </c>
      <c r="T48" s="5">
        <f t="shared" si="2"/>
        <v>72.76725304465494</v>
      </c>
      <c r="U48" s="5">
        <f t="shared" si="3"/>
        <v>12.370320252593595</v>
      </c>
      <c r="V48" s="5">
        <f t="shared" si="4"/>
        <v>-0.48600046999028024</v>
      </c>
      <c r="W48" s="5">
        <f t="shared" si="5"/>
        <v>0.4046886162241208</v>
      </c>
      <c r="X48" s="5">
        <f t="shared" si="6"/>
        <v>0.06642942495378001</v>
      </c>
    </row>
    <row r="49" spans="1:24" ht="15" customHeight="1">
      <c r="A49" s="2">
        <v>11</v>
      </c>
      <c r="B49" s="6">
        <v>13859</v>
      </c>
      <c r="C49" s="6">
        <v>1893</v>
      </c>
      <c r="D49" s="6">
        <v>10644</v>
      </c>
      <c r="E49" s="6">
        <v>1322</v>
      </c>
      <c r="F49" s="6">
        <f t="shared" si="0"/>
        <v>0</v>
      </c>
      <c r="G49" s="6">
        <v>13564</v>
      </c>
      <c r="H49" s="6">
        <v>2059</v>
      </c>
      <c r="I49" s="6">
        <v>10437</v>
      </c>
      <c r="J49" s="6">
        <v>1068</v>
      </c>
      <c r="K49" s="6">
        <f t="shared" si="7"/>
        <v>0</v>
      </c>
      <c r="L49" s="6">
        <f t="shared" si="8"/>
        <v>295</v>
      </c>
      <c r="M49" s="6">
        <f t="shared" si="9"/>
        <v>-166</v>
      </c>
      <c r="N49" s="6">
        <f t="shared" si="10"/>
        <v>207</v>
      </c>
      <c r="O49" s="6">
        <f t="shared" si="11"/>
        <v>254</v>
      </c>
      <c r="P49" s="5">
        <f t="shared" si="12"/>
        <v>13.65899415542247</v>
      </c>
      <c r="Q49" s="5">
        <f t="shared" si="13"/>
        <v>76.80207807201097</v>
      </c>
      <c r="R49" s="5">
        <f t="shared" si="14"/>
        <v>9.538927772566563</v>
      </c>
      <c r="S49" s="5">
        <f t="shared" si="1"/>
        <v>15.179887938661164</v>
      </c>
      <c r="T49" s="5">
        <f t="shared" si="2"/>
        <v>76.94632851666175</v>
      </c>
      <c r="U49" s="5">
        <f t="shared" si="3"/>
        <v>7.873783544677086</v>
      </c>
      <c r="V49" s="5">
        <f t="shared" si="4"/>
        <v>-1.5208937832386944</v>
      </c>
      <c r="W49" s="5">
        <f t="shared" si="5"/>
        <v>-0.14425044465077974</v>
      </c>
      <c r="X49" s="5">
        <f t="shared" si="6"/>
        <v>1.6651442278894768</v>
      </c>
    </row>
    <row r="50" spans="1:24" ht="15" customHeight="1">
      <c r="A50" s="2">
        <v>12</v>
      </c>
      <c r="B50" s="6">
        <v>20891</v>
      </c>
      <c r="C50" s="6">
        <v>3413</v>
      </c>
      <c r="D50" s="6">
        <v>15063</v>
      </c>
      <c r="E50" s="6">
        <v>2409</v>
      </c>
      <c r="F50" s="6">
        <f t="shared" si="0"/>
        <v>6</v>
      </c>
      <c r="G50" s="6">
        <v>21089</v>
      </c>
      <c r="H50" s="6">
        <v>3608</v>
      </c>
      <c r="I50" s="6">
        <v>15478</v>
      </c>
      <c r="J50" s="6">
        <v>1998</v>
      </c>
      <c r="K50" s="6">
        <f t="shared" si="7"/>
        <v>5</v>
      </c>
      <c r="L50" s="6">
        <f t="shared" si="8"/>
        <v>-198</v>
      </c>
      <c r="M50" s="6">
        <f t="shared" si="9"/>
        <v>-195</v>
      </c>
      <c r="N50" s="6">
        <f t="shared" si="10"/>
        <v>-415</v>
      </c>
      <c r="O50" s="6">
        <f t="shared" si="11"/>
        <v>411</v>
      </c>
      <c r="P50" s="5">
        <f t="shared" si="12"/>
        <v>16.337178689387773</v>
      </c>
      <c r="Q50" s="5">
        <f t="shared" si="13"/>
        <v>72.1028193959121</v>
      </c>
      <c r="R50" s="5">
        <f t="shared" si="14"/>
        <v>11.531281413048681</v>
      </c>
      <c r="S50" s="5">
        <f t="shared" si="1"/>
        <v>17.108445160984402</v>
      </c>
      <c r="T50" s="5">
        <f t="shared" si="2"/>
        <v>73.39371236189483</v>
      </c>
      <c r="U50" s="5">
        <f t="shared" si="3"/>
        <v>9.474133434491915</v>
      </c>
      <c r="V50" s="5">
        <f t="shared" si="4"/>
        <v>-0.7712664715966291</v>
      </c>
      <c r="W50" s="5">
        <f t="shared" si="5"/>
        <v>-1.2908929659827209</v>
      </c>
      <c r="X50" s="5">
        <f t="shared" si="6"/>
        <v>2.057147978556767</v>
      </c>
    </row>
    <row r="51" spans="1:24" ht="15" customHeight="1">
      <c r="A51" s="12">
        <v>13</v>
      </c>
      <c r="B51" s="13">
        <v>31974</v>
      </c>
      <c r="C51" s="13">
        <v>5437</v>
      </c>
      <c r="D51" s="13">
        <v>22601</v>
      </c>
      <c r="E51" s="13">
        <v>3934</v>
      </c>
      <c r="F51" s="13">
        <f t="shared" si="0"/>
        <v>2</v>
      </c>
      <c r="G51" s="13">
        <v>31071</v>
      </c>
      <c r="H51" s="13">
        <v>5544</v>
      </c>
      <c r="I51" s="13">
        <v>22541</v>
      </c>
      <c r="J51" s="13">
        <v>2986</v>
      </c>
      <c r="K51" s="13">
        <f t="shared" si="7"/>
        <v>0</v>
      </c>
      <c r="L51" s="13">
        <f t="shared" si="8"/>
        <v>903</v>
      </c>
      <c r="M51" s="13">
        <f t="shared" si="9"/>
        <v>-107</v>
      </c>
      <c r="N51" s="13">
        <f t="shared" si="10"/>
        <v>60</v>
      </c>
      <c r="O51" s="13">
        <f t="shared" si="11"/>
        <v>948</v>
      </c>
      <c r="P51" s="14">
        <f t="shared" si="12"/>
        <v>17.004441108400574</v>
      </c>
      <c r="Q51" s="14">
        <f t="shared" si="13"/>
        <v>70.68555701507475</v>
      </c>
      <c r="R51" s="14">
        <f t="shared" si="14"/>
        <v>12.303746794270344</v>
      </c>
      <c r="S51" s="14">
        <f t="shared" si="1"/>
        <v>17.84300473109974</v>
      </c>
      <c r="T51" s="14">
        <f t="shared" si="2"/>
        <v>72.54674777123363</v>
      </c>
      <c r="U51" s="14">
        <f t="shared" si="3"/>
        <v>9.610247497666634</v>
      </c>
      <c r="V51" s="14">
        <f t="shared" si="4"/>
        <v>-0.8385636226991657</v>
      </c>
      <c r="W51" s="14">
        <f t="shared" si="5"/>
        <v>-1.8611907561588765</v>
      </c>
      <c r="X51" s="14">
        <f t="shared" si="6"/>
        <v>2.6934992966037097</v>
      </c>
    </row>
    <row r="52" spans="2:15" ht="18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19" t="s">
        <v>14</v>
      </c>
      <c r="M52" s="20" t="s">
        <v>15</v>
      </c>
      <c r="N52" s="8"/>
      <c r="O52" s="8"/>
    </row>
    <row r="53" spans="2:15" ht="1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  <c r="M53" s="10"/>
      <c r="N53" s="8"/>
      <c r="O53" s="8"/>
    </row>
    <row r="54" spans="1:24" ht="15" customHeight="1">
      <c r="A54" s="21" t="s">
        <v>11</v>
      </c>
      <c r="B54" s="30" t="s">
        <v>16</v>
      </c>
      <c r="C54" s="31"/>
      <c r="D54" s="31"/>
      <c r="E54" s="31"/>
      <c r="F54" s="31"/>
      <c r="G54" s="31"/>
      <c r="H54" s="31"/>
      <c r="I54" s="31"/>
      <c r="J54" s="31"/>
      <c r="K54" s="32"/>
      <c r="L54" s="33" t="s">
        <v>23</v>
      </c>
      <c r="M54" s="34"/>
      <c r="N54" s="34"/>
      <c r="O54" s="35"/>
      <c r="P54" s="36" t="s">
        <v>24</v>
      </c>
      <c r="Q54" s="38"/>
      <c r="R54" s="38"/>
      <c r="S54" s="38"/>
      <c r="T54" s="38"/>
      <c r="U54" s="38"/>
      <c r="V54" s="36" t="s">
        <v>25</v>
      </c>
      <c r="W54" s="37"/>
      <c r="X54" s="37"/>
    </row>
    <row r="55" spans="1:24" ht="13.5" customHeight="1">
      <c r="A55" s="22"/>
      <c r="B55" s="27" t="s">
        <v>18</v>
      </c>
      <c r="C55" s="28"/>
      <c r="D55" s="28"/>
      <c r="E55" s="28"/>
      <c r="F55" s="29"/>
      <c r="G55" s="27" t="s">
        <v>19</v>
      </c>
      <c r="H55" s="28"/>
      <c r="I55" s="28"/>
      <c r="J55" s="28"/>
      <c r="K55" s="29"/>
      <c r="L55" s="7" t="s">
        <v>17</v>
      </c>
      <c r="M55" s="24" t="s">
        <v>20</v>
      </c>
      <c r="N55" s="25"/>
      <c r="O55" s="26"/>
      <c r="P55" s="27" t="s">
        <v>18</v>
      </c>
      <c r="Q55" s="28"/>
      <c r="R55" s="29"/>
      <c r="S55" s="27" t="s">
        <v>21</v>
      </c>
      <c r="T55" s="28"/>
      <c r="U55" s="29"/>
      <c r="V55" s="39" t="s">
        <v>22</v>
      </c>
      <c r="W55" s="39"/>
      <c r="X55" s="27"/>
    </row>
    <row r="56" spans="1:24" ht="36" customHeight="1">
      <c r="A56" s="23"/>
      <c r="B56" s="16" t="s">
        <v>4</v>
      </c>
      <c r="C56" s="17" t="s">
        <v>12</v>
      </c>
      <c r="D56" s="17" t="s">
        <v>13</v>
      </c>
      <c r="E56" s="17" t="s">
        <v>1</v>
      </c>
      <c r="F56" s="16" t="s">
        <v>2</v>
      </c>
      <c r="G56" s="16" t="s">
        <v>5</v>
      </c>
      <c r="H56" s="17" t="s">
        <v>3</v>
      </c>
      <c r="I56" s="17" t="s">
        <v>13</v>
      </c>
      <c r="J56" s="17" t="s">
        <v>1</v>
      </c>
      <c r="K56" s="16" t="s">
        <v>2</v>
      </c>
      <c r="L56" s="16" t="s">
        <v>5</v>
      </c>
      <c r="M56" s="17" t="s">
        <v>3</v>
      </c>
      <c r="N56" s="17" t="s">
        <v>13</v>
      </c>
      <c r="O56" s="17" t="s">
        <v>1</v>
      </c>
      <c r="P56" s="17" t="s">
        <v>3</v>
      </c>
      <c r="Q56" s="17" t="s">
        <v>13</v>
      </c>
      <c r="R56" s="17" t="s">
        <v>1</v>
      </c>
      <c r="S56" s="17" t="s">
        <v>3</v>
      </c>
      <c r="T56" s="17" t="s">
        <v>13</v>
      </c>
      <c r="U56" s="17" t="s">
        <v>1</v>
      </c>
      <c r="V56" s="17" t="s">
        <v>3</v>
      </c>
      <c r="W56" s="17" t="s">
        <v>13</v>
      </c>
      <c r="X56" s="18" t="s">
        <v>1</v>
      </c>
    </row>
    <row r="57" spans="1:24" ht="15" customHeight="1">
      <c r="A57" s="3" t="s">
        <v>8</v>
      </c>
      <c r="B57" s="15">
        <v>129942</v>
      </c>
      <c r="C57" s="15">
        <v>17271</v>
      </c>
      <c r="D57" s="15">
        <v>91582</v>
      </c>
      <c r="E57" s="15">
        <v>20968</v>
      </c>
      <c r="F57" s="15">
        <f aca="true" t="shared" si="15" ref="F57:F102">B57-SUM(C57:E57)</f>
        <v>121</v>
      </c>
      <c r="G57" s="15">
        <v>129717</v>
      </c>
      <c r="H57" s="15">
        <v>18631</v>
      </c>
      <c r="I57" s="15">
        <v>93224</v>
      </c>
      <c r="J57" s="15">
        <v>17842</v>
      </c>
      <c r="K57" s="15">
        <f t="shared" si="7"/>
        <v>20</v>
      </c>
      <c r="L57" s="15">
        <f>B57-G57</f>
        <v>225</v>
      </c>
      <c r="M57" s="15">
        <f aca="true" t="shared" si="16" ref="M57:M102">C57-H57</f>
        <v>-1360</v>
      </c>
      <c r="N57" s="15">
        <f aca="true" t="shared" si="17" ref="N57:N102">D57-I57</f>
        <v>-1642</v>
      </c>
      <c r="O57" s="15">
        <f>E57-J57</f>
        <v>3126</v>
      </c>
      <c r="P57" s="4">
        <f t="shared" si="12"/>
        <v>13.291314586507827</v>
      </c>
      <c r="Q57" s="4">
        <f t="shared" si="13"/>
        <v>70.47913684566961</v>
      </c>
      <c r="R57" s="4">
        <f t="shared" si="14"/>
        <v>16.136430099582892</v>
      </c>
      <c r="S57" s="4">
        <f aca="true" t="shared" si="18" ref="S57:S102">H57/G57*100</f>
        <v>14.362805183591973</v>
      </c>
      <c r="T57" s="4">
        <f aca="true" t="shared" si="19" ref="T57:T102">I57/G57*100</f>
        <v>71.86721863749547</v>
      </c>
      <c r="U57" s="4">
        <f aca="true" t="shared" si="20" ref="U57:U102">J57/G57*100</f>
        <v>13.754557999337019</v>
      </c>
      <c r="V57" s="4">
        <f aca="true" t="shared" si="21" ref="V57:V102">P57-S57</f>
        <v>-1.0714905970841464</v>
      </c>
      <c r="W57" s="4">
        <f aca="true" t="shared" si="22" ref="W57:W102">Q57-T57</f>
        <v>-1.3880817918258543</v>
      </c>
      <c r="X57" s="4">
        <f aca="true" t="shared" si="23" ref="X57:X102">R57-U57</f>
        <v>2.3818721002458734</v>
      </c>
    </row>
    <row r="58" spans="1:24" ht="15" customHeight="1">
      <c r="A58" s="2">
        <v>1</v>
      </c>
      <c r="B58" s="15">
        <v>10831</v>
      </c>
      <c r="C58" s="15">
        <v>1427</v>
      </c>
      <c r="D58" s="15">
        <v>7446</v>
      </c>
      <c r="E58" s="15">
        <v>1950</v>
      </c>
      <c r="F58" s="15">
        <f t="shared" si="15"/>
        <v>8</v>
      </c>
      <c r="G58" s="15">
        <v>11492</v>
      </c>
      <c r="H58" s="15">
        <v>1698</v>
      </c>
      <c r="I58" s="15">
        <v>7951</v>
      </c>
      <c r="J58" s="15">
        <v>1839</v>
      </c>
      <c r="K58" s="15">
        <f t="shared" si="7"/>
        <v>4</v>
      </c>
      <c r="L58" s="15">
        <f aca="true" t="shared" si="24" ref="L58:L102">B58-G58</f>
        <v>-661</v>
      </c>
      <c r="M58" s="15">
        <f t="shared" si="16"/>
        <v>-271</v>
      </c>
      <c r="N58" s="15">
        <f t="shared" si="17"/>
        <v>-505</v>
      </c>
      <c r="O58" s="15">
        <f aca="true" t="shared" si="25" ref="O58:O102">E58-J58</f>
        <v>111</v>
      </c>
      <c r="P58" s="4">
        <f t="shared" si="12"/>
        <v>13.175145415935742</v>
      </c>
      <c r="Q58" s="4">
        <f t="shared" si="13"/>
        <v>68.74711476317977</v>
      </c>
      <c r="R58" s="4">
        <f t="shared" si="14"/>
        <v>18.0038777582864</v>
      </c>
      <c r="S58" s="4">
        <f t="shared" si="18"/>
        <v>14.775495997215454</v>
      </c>
      <c r="T58" s="4">
        <f t="shared" si="19"/>
        <v>69.1872607030978</v>
      </c>
      <c r="U58" s="4">
        <f t="shared" si="20"/>
        <v>16.0024364775496</v>
      </c>
      <c r="V58" s="4">
        <f t="shared" si="21"/>
        <v>-1.600350581279713</v>
      </c>
      <c r="W58" s="4">
        <f t="shared" si="22"/>
        <v>-0.44014593991803963</v>
      </c>
      <c r="X58" s="4">
        <f t="shared" si="23"/>
        <v>2.001441280736799</v>
      </c>
    </row>
    <row r="59" spans="1:24" ht="15" customHeight="1">
      <c r="A59" s="2">
        <v>2</v>
      </c>
      <c r="B59" s="15">
        <v>10120</v>
      </c>
      <c r="C59" s="15">
        <v>1244</v>
      </c>
      <c r="D59" s="15">
        <v>7181</v>
      </c>
      <c r="E59" s="15">
        <v>1682</v>
      </c>
      <c r="F59" s="15">
        <f t="shared" si="15"/>
        <v>13</v>
      </c>
      <c r="G59" s="15">
        <v>10179</v>
      </c>
      <c r="H59" s="15">
        <v>1411</v>
      </c>
      <c r="I59" s="15">
        <v>7338</v>
      </c>
      <c r="J59" s="15">
        <v>1429</v>
      </c>
      <c r="K59" s="15">
        <f t="shared" si="7"/>
        <v>1</v>
      </c>
      <c r="L59" s="15">
        <f t="shared" si="24"/>
        <v>-59</v>
      </c>
      <c r="M59" s="15">
        <f t="shared" si="16"/>
        <v>-167</v>
      </c>
      <c r="N59" s="15">
        <f t="shared" si="17"/>
        <v>-157</v>
      </c>
      <c r="O59" s="15">
        <f t="shared" si="25"/>
        <v>253</v>
      </c>
      <c r="P59" s="4">
        <f t="shared" si="12"/>
        <v>12.292490118577074</v>
      </c>
      <c r="Q59" s="4">
        <f t="shared" si="13"/>
        <v>70.9584980237154</v>
      </c>
      <c r="R59" s="4">
        <f t="shared" si="14"/>
        <v>16.620553359683797</v>
      </c>
      <c r="S59" s="4">
        <f t="shared" si="18"/>
        <v>13.861872482562138</v>
      </c>
      <c r="T59" s="4">
        <f t="shared" si="19"/>
        <v>72.08959622752727</v>
      </c>
      <c r="U59" s="4">
        <f t="shared" si="20"/>
        <v>14.038707142155419</v>
      </c>
      <c r="V59" s="4">
        <f t="shared" si="21"/>
        <v>-1.5693823639850635</v>
      </c>
      <c r="W59" s="4">
        <f t="shared" si="22"/>
        <v>-1.1310982038118595</v>
      </c>
      <c r="X59" s="4">
        <f t="shared" si="23"/>
        <v>2.581846217528378</v>
      </c>
    </row>
    <row r="60" spans="1:24" ht="15" customHeight="1">
      <c r="A60" s="2">
        <v>3</v>
      </c>
      <c r="B60" s="15">
        <v>14560</v>
      </c>
      <c r="C60" s="15">
        <v>2024</v>
      </c>
      <c r="D60" s="15">
        <v>10118</v>
      </c>
      <c r="E60" s="15">
        <v>2404</v>
      </c>
      <c r="F60" s="15">
        <f t="shared" si="15"/>
        <v>14</v>
      </c>
      <c r="G60" s="15">
        <v>13535</v>
      </c>
      <c r="H60" s="15">
        <v>1964</v>
      </c>
      <c r="I60" s="15">
        <v>9523</v>
      </c>
      <c r="J60" s="15">
        <v>2046</v>
      </c>
      <c r="K60" s="15">
        <f t="shared" si="7"/>
        <v>2</v>
      </c>
      <c r="L60" s="15">
        <f t="shared" si="24"/>
        <v>1025</v>
      </c>
      <c r="M60" s="15">
        <f t="shared" si="16"/>
        <v>60</v>
      </c>
      <c r="N60" s="15">
        <f t="shared" si="17"/>
        <v>595</v>
      </c>
      <c r="O60" s="15">
        <f t="shared" si="25"/>
        <v>358</v>
      </c>
      <c r="P60" s="4">
        <f t="shared" si="12"/>
        <v>13.901098901098901</v>
      </c>
      <c r="Q60" s="4">
        <f t="shared" si="13"/>
        <v>69.49175824175823</v>
      </c>
      <c r="R60" s="4">
        <f t="shared" si="14"/>
        <v>16.51098901098901</v>
      </c>
      <c r="S60" s="4">
        <f t="shared" si="18"/>
        <v>14.510528260066494</v>
      </c>
      <c r="T60" s="4">
        <f t="shared" si="19"/>
        <v>70.35833025489472</v>
      </c>
      <c r="U60" s="4">
        <f t="shared" si="20"/>
        <v>15.116364979682306</v>
      </c>
      <c r="V60" s="4">
        <f t="shared" si="21"/>
        <v>-0.6094293589675921</v>
      </c>
      <c r="W60" s="4">
        <f t="shared" si="22"/>
        <v>-0.8665720131364907</v>
      </c>
      <c r="X60" s="4">
        <f t="shared" si="23"/>
        <v>1.394624031306705</v>
      </c>
    </row>
    <row r="61" spans="1:24" ht="15" customHeight="1">
      <c r="A61" s="2">
        <v>4</v>
      </c>
      <c r="B61" s="15">
        <v>9187</v>
      </c>
      <c r="C61" s="15">
        <v>866</v>
      </c>
      <c r="D61" s="15">
        <v>6800</v>
      </c>
      <c r="E61" s="15">
        <v>1505</v>
      </c>
      <c r="F61" s="15">
        <f t="shared" si="15"/>
        <v>16</v>
      </c>
      <c r="G61" s="15">
        <v>9345</v>
      </c>
      <c r="H61" s="15">
        <v>955</v>
      </c>
      <c r="I61" s="15">
        <v>6974</v>
      </c>
      <c r="J61" s="15">
        <v>1416</v>
      </c>
      <c r="K61" s="15">
        <f t="shared" si="7"/>
        <v>0</v>
      </c>
      <c r="L61" s="15">
        <f t="shared" si="24"/>
        <v>-158</v>
      </c>
      <c r="M61" s="15">
        <f t="shared" si="16"/>
        <v>-89</v>
      </c>
      <c r="N61" s="15">
        <f t="shared" si="17"/>
        <v>-174</v>
      </c>
      <c r="O61" s="15">
        <f t="shared" si="25"/>
        <v>89</v>
      </c>
      <c r="P61" s="4">
        <f t="shared" si="12"/>
        <v>9.42636333950147</v>
      </c>
      <c r="Q61" s="4">
        <f t="shared" si="13"/>
        <v>74.01763361271362</v>
      </c>
      <c r="R61" s="4">
        <f t="shared" si="14"/>
        <v>16.381843909872646</v>
      </c>
      <c r="S61" s="4">
        <f t="shared" si="18"/>
        <v>10.219368646334939</v>
      </c>
      <c r="T61" s="4">
        <f t="shared" si="19"/>
        <v>74.62814339218833</v>
      </c>
      <c r="U61" s="4">
        <f t="shared" si="20"/>
        <v>15.152487961476726</v>
      </c>
      <c r="V61" s="4">
        <f t="shared" si="21"/>
        <v>-0.7930053068334679</v>
      </c>
      <c r="W61" s="4">
        <f t="shared" si="22"/>
        <v>-0.610509779474711</v>
      </c>
      <c r="X61" s="4">
        <f t="shared" si="23"/>
        <v>1.22935594839592</v>
      </c>
    </row>
    <row r="62" spans="1:24" ht="15" customHeight="1">
      <c r="A62" s="2">
        <v>5</v>
      </c>
      <c r="B62" s="15">
        <v>7917</v>
      </c>
      <c r="C62" s="15">
        <v>604</v>
      </c>
      <c r="D62" s="15">
        <v>5999</v>
      </c>
      <c r="E62" s="15">
        <v>1301</v>
      </c>
      <c r="F62" s="15">
        <f t="shared" si="15"/>
        <v>13</v>
      </c>
      <c r="G62" s="15">
        <v>7668</v>
      </c>
      <c r="H62" s="15">
        <v>608</v>
      </c>
      <c r="I62" s="15">
        <v>5872</v>
      </c>
      <c r="J62" s="15">
        <v>1187</v>
      </c>
      <c r="K62" s="15">
        <f t="shared" si="7"/>
        <v>1</v>
      </c>
      <c r="L62" s="15">
        <f t="shared" si="24"/>
        <v>249</v>
      </c>
      <c r="M62" s="15">
        <f t="shared" si="16"/>
        <v>-4</v>
      </c>
      <c r="N62" s="15">
        <f t="shared" si="17"/>
        <v>127</v>
      </c>
      <c r="O62" s="15">
        <f t="shared" si="25"/>
        <v>114</v>
      </c>
      <c r="P62" s="4">
        <f t="shared" si="12"/>
        <v>7.629152456738664</v>
      </c>
      <c r="Q62" s="4">
        <f t="shared" si="13"/>
        <v>75.7736516357206</v>
      </c>
      <c r="R62" s="4">
        <f t="shared" si="14"/>
        <v>16.43299229506126</v>
      </c>
      <c r="S62" s="4">
        <f t="shared" si="18"/>
        <v>7.92905581637976</v>
      </c>
      <c r="T62" s="4">
        <f t="shared" si="19"/>
        <v>76.57798643714136</v>
      </c>
      <c r="U62" s="4">
        <f t="shared" si="20"/>
        <v>15.479916536254565</v>
      </c>
      <c r="V62" s="4">
        <f t="shared" si="21"/>
        <v>-0.29990335964109605</v>
      </c>
      <c r="W62" s="4">
        <f t="shared" si="22"/>
        <v>-0.8043348014207652</v>
      </c>
      <c r="X62" s="4">
        <f t="shared" si="23"/>
        <v>0.9530757588066958</v>
      </c>
    </row>
    <row r="63" spans="1:24" ht="15" customHeight="1">
      <c r="A63" s="2">
        <v>6</v>
      </c>
      <c r="B63" s="15">
        <v>6454</v>
      </c>
      <c r="C63" s="15">
        <v>466</v>
      </c>
      <c r="D63" s="15">
        <v>5007</v>
      </c>
      <c r="E63" s="15">
        <v>977</v>
      </c>
      <c r="F63" s="15">
        <f t="shared" si="15"/>
        <v>4</v>
      </c>
      <c r="G63" s="15">
        <v>6915</v>
      </c>
      <c r="H63" s="15">
        <v>788</v>
      </c>
      <c r="I63" s="15">
        <v>5245</v>
      </c>
      <c r="J63" s="15">
        <v>882</v>
      </c>
      <c r="K63" s="15">
        <f t="shared" si="7"/>
        <v>0</v>
      </c>
      <c r="L63" s="15">
        <f t="shared" si="24"/>
        <v>-461</v>
      </c>
      <c r="M63" s="15">
        <f t="shared" si="16"/>
        <v>-322</v>
      </c>
      <c r="N63" s="15">
        <f t="shared" si="17"/>
        <v>-238</v>
      </c>
      <c r="O63" s="15">
        <f t="shared" si="25"/>
        <v>95</v>
      </c>
      <c r="P63" s="4">
        <f t="shared" si="12"/>
        <v>7.220328478462969</v>
      </c>
      <c r="Q63" s="4">
        <f t="shared" si="13"/>
        <v>77.57979547567399</v>
      </c>
      <c r="R63" s="4">
        <f t="shared" si="14"/>
        <v>15.13789897737837</v>
      </c>
      <c r="S63" s="4">
        <f t="shared" si="18"/>
        <v>11.395516992046275</v>
      </c>
      <c r="T63" s="4">
        <f t="shared" si="19"/>
        <v>75.84960231381056</v>
      </c>
      <c r="U63" s="4">
        <f t="shared" si="20"/>
        <v>12.754880694143168</v>
      </c>
      <c r="V63" s="4">
        <f t="shared" si="21"/>
        <v>-4.175188513583306</v>
      </c>
      <c r="W63" s="4">
        <f t="shared" si="22"/>
        <v>1.7301931618634256</v>
      </c>
      <c r="X63" s="4">
        <f t="shared" si="23"/>
        <v>2.3830182832352023</v>
      </c>
    </row>
    <row r="64" spans="1:24" ht="15" customHeight="1">
      <c r="A64" s="2">
        <v>7</v>
      </c>
      <c r="B64" s="15">
        <v>3820</v>
      </c>
      <c r="C64" s="15">
        <v>386</v>
      </c>
      <c r="D64" s="15">
        <v>2731</v>
      </c>
      <c r="E64" s="15">
        <v>703</v>
      </c>
      <c r="F64" s="15">
        <f t="shared" si="15"/>
        <v>0</v>
      </c>
      <c r="G64" s="15">
        <v>4024</v>
      </c>
      <c r="H64" s="15">
        <v>486</v>
      </c>
      <c r="I64" s="15">
        <v>2911</v>
      </c>
      <c r="J64" s="15">
        <v>627</v>
      </c>
      <c r="K64" s="15">
        <f t="shared" si="7"/>
        <v>0</v>
      </c>
      <c r="L64" s="15">
        <f t="shared" si="24"/>
        <v>-204</v>
      </c>
      <c r="M64" s="15">
        <f t="shared" si="16"/>
        <v>-100</v>
      </c>
      <c r="N64" s="15">
        <f t="shared" si="17"/>
        <v>-180</v>
      </c>
      <c r="O64" s="15">
        <f t="shared" si="25"/>
        <v>76</v>
      </c>
      <c r="P64" s="4">
        <f t="shared" si="12"/>
        <v>10.104712041884817</v>
      </c>
      <c r="Q64" s="4">
        <f t="shared" si="13"/>
        <v>71.49214659685865</v>
      </c>
      <c r="R64" s="4">
        <f t="shared" si="14"/>
        <v>18.403141361256544</v>
      </c>
      <c r="S64" s="4">
        <f t="shared" si="18"/>
        <v>12.077534791252486</v>
      </c>
      <c r="T64" s="4">
        <f t="shared" si="19"/>
        <v>72.34095427435388</v>
      </c>
      <c r="U64" s="4">
        <f t="shared" si="20"/>
        <v>15.581510934393638</v>
      </c>
      <c r="V64" s="4">
        <f t="shared" si="21"/>
        <v>-1.972822749367669</v>
      </c>
      <c r="W64" s="4">
        <f t="shared" si="22"/>
        <v>-0.8488076774952305</v>
      </c>
      <c r="X64" s="4">
        <f t="shared" si="23"/>
        <v>2.8216304268629067</v>
      </c>
    </row>
    <row r="65" spans="1:24" ht="15" customHeight="1">
      <c r="A65" s="2">
        <v>8</v>
      </c>
      <c r="B65" s="15">
        <v>16987</v>
      </c>
      <c r="C65" s="15">
        <v>2306</v>
      </c>
      <c r="D65" s="15">
        <v>12222</v>
      </c>
      <c r="E65" s="15">
        <v>2454</v>
      </c>
      <c r="F65" s="15">
        <f t="shared" si="15"/>
        <v>5</v>
      </c>
      <c r="G65" s="15">
        <v>17900</v>
      </c>
      <c r="H65" s="15">
        <v>2774</v>
      </c>
      <c r="I65" s="15">
        <v>13074</v>
      </c>
      <c r="J65" s="15">
        <v>2043</v>
      </c>
      <c r="K65" s="15">
        <f t="shared" si="7"/>
        <v>9</v>
      </c>
      <c r="L65" s="15">
        <f t="shared" si="24"/>
        <v>-913</v>
      </c>
      <c r="M65" s="15">
        <f t="shared" si="16"/>
        <v>-468</v>
      </c>
      <c r="N65" s="15">
        <f t="shared" si="17"/>
        <v>-852</v>
      </c>
      <c r="O65" s="15">
        <f t="shared" si="25"/>
        <v>411</v>
      </c>
      <c r="P65" s="4">
        <f t="shared" si="12"/>
        <v>13.57508683110614</v>
      </c>
      <c r="Q65" s="4">
        <f t="shared" si="13"/>
        <v>71.94913757579326</v>
      </c>
      <c r="R65" s="4">
        <f t="shared" si="14"/>
        <v>14.446341319832815</v>
      </c>
      <c r="S65" s="4">
        <f t="shared" si="18"/>
        <v>15.497206703910615</v>
      </c>
      <c r="T65" s="4">
        <f t="shared" si="19"/>
        <v>73.0391061452514</v>
      </c>
      <c r="U65" s="4">
        <f t="shared" si="20"/>
        <v>11.41340782122905</v>
      </c>
      <c r="V65" s="4">
        <f t="shared" si="21"/>
        <v>-1.9221198728044762</v>
      </c>
      <c r="W65" s="4">
        <f t="shared" si="22"/>
        <v>-1.0899685694581365</v>
      </c>
      <c r="X65" s="4">
        <f t="shared" si="23"/>
        <v>3.0329334986037644</v>
      </c>
    </row>
    <row r="66" spans="1:24" ht="15" customHeight="1">
      <c r="A66" s="2">
        <v>9</v>
      </c>
      <c r="B66" s="15">
        <v>23684</v>
      </c>
      <c r="C66" s="15">
        <v>3998</v>
      </c>
      <c r="D66" s="15">
        <v>16175</v>
      </c>
      <c r="E66" s="15">
        <v>3479</v>
      </c>
      <c r="F66" s="15">
        <f t="shared" si="15"/>
        <v>32</v>
      </c>
      <c r="G66" s="15">
        <v>22061</v>
      </c>
      <c r="H66" s="15">
        <v>3752</v>
      </c>
      <c r="I66" s="15">
        <v>15582</v>
      </c>
      <c r="J66" s="15">
        <v>2726</v>
      </c>
      <c r="K66" s="15">
        <f t="shared" si="7"/>
        <v>1</v>
      </c>
      <c r="L66" s="15">
        <f t="shared" si="24"/>
        <v>1623</v>
      </c>
      <c r="M66" s="15">
        <f t="shared" si="16"/>
        <v>246</v>
      </c>
      <c r="N66" s="15">
        <f t="shared" si="17"/>
        <v>593</v>
      </c>
      <c r="O66" s="15">
        <f t="shared" si="25"/>
        <v>753</v>
      </c>
      <c r="P66" s="4">
        <f t="shared" si="12"/>
        <v>16.88059449417328</v>
      </c>
      <c r="Q66" s="4">
        <f t="shared" si="13"/>
        <v>68.295051511569</v>
      </c>
      <c r="R66" s="4">
        <f t="shared" si="14"/>
        <v>14.689241682148285</v>
      </c>
      <c r="S66" s="4">
        <f t="shared" si="18"/>
        <v>17.007388604324372</v>
      </c>
      <c r="T66" s="4">
        <f t="shared" si="19"/>
        <v>70.63143103213815</v>
      </c>
      <c r="U66" s="4">
        <f t="shared" si="20"/>
        <v>12.356647477448892</v>
      </c>
      <c r="V66" s="4">
        <f t="shared" si="21"/>
        <v>-0.1267941101510921</v>
      </c>
      <c r="W66" s="4">
        <f t="shared" si="22"/>
        <v>-2.336379520569153</v>
      </c>
      <c r="X66" s="4">
        <f t="shared" si="23"/>
        <v>2.3325942046993937</v>
      </c>
    </row>
    <row r="67" spans="1:24" ht="15" customHeight="1">
      <c r="A67" s="2">
        <v>10</v>
      </c>
      <c r="B67" s="15">
        <v>26383</v>
      </c>
      <c r="C67" s="15">
        <v>3953</v>
      </c>
      <c r="D67" s="15">
        <v>17904</v>
      </c>
      <c r="E67" s="15">
        <v>4510</v>
      </c>
      <c r="F67" s="15">
        <f t="shared" si="15"/>
        <v>16</v>
      </c>
      <c r="G67" s="15">
        <v>26598</v>
      </c>
      <c r="H67" s="15">
        <v>4195</v>
      </c>
      <c r="I67" s="15">
        <v>18754</v>
      </c>
      <c r="J67" s="15">
        <v>3647</v>
      </c>
      <c r="K67" s="15">
        <f t="shared" si="7"/>
        <v>2</v>
      </c>
      <c r="L67" s="15">
        <f t="shared" si="24"/>
        <v>-215</v>
      </c>
      <c r="M67" s="15">
        <f t="shared" si="16"/>
        <v>-242</v>
      </c>
      <c r="N67" s="15">
        <f t="shared" si="17"/>
        <v>-850</v>
      </c>
      <c r="O67" s="15">
        <f t="shared" si="25"/>
        <v>863</v>
      </c>
      <c r="P67" s="4">
        <f t="shared" si="12"/>
        <v>14.983133078118485</v>
      </c>
      <c r="Q67" s="4">
        <f t="shared" si="13"/>
        <v>67.86188075654778</v>
      </c>
      <c r="R67" s="4">
        <f t="shared" si="14"/>
        <v>17.094341052950764</v>
      </c>
      <c r="S67" s="4">
        <f t="shared" si="18"/>
        <v>15.771862546056095</v>
      </c>
      <c r="T67" s="4">
        <f t="shared" si="19"/>
        <v>70.50906083164148</v>
      </c>
      <c r="U67" s="4">
        <f t="shared" si="20"/>
        <v>13.711557259944357</v>
      </c>
      <c r="V67" s="4">
        <f t="shared" si="21"/>
        <v>-0.7887294679376105</v>
      </c>
      <c r="W67" s="4">
        <f t="shared" si="22"/>
        <v>-2.6471800750937007</v>
      </c>
      <c r="X67" s="4">
        <f t="shared" si="23"/>
        <v>3.382783793006407</v>
      </c>
    </row>
    <row r="68" spans="1:24" ht="15" customHeight="1">
      <c r="A68" s="3" t="s">
        <v>9</v>
      </c>
      <c r="B68" s="15">
        <v>222447</v>
      </c>
      <c r="C68" s="15">
        <v>31841</v>
      </c>
      <c r="D68" s="15">
        <v>152634</v>
      </c>
      <c r="E68" s="15">
        <v>37476</v>
      </c>
      <c r="F68" s="15">
        <f t="shared" si="15"/>
        <v>496</v>
      </c>
      <c r="G68" s="15">
        <v>221461</v>
      </c>
      <c r="H68" s="15">
        <v>32981</v>
      </c>
      <c r="I68" s="15">
        <v>157541</v>
      </c>
      <c r="J68" s="15">
        <v>30907</v>
      </c>
      <c r="K68" s="15">
        <f t="shared" si="7"/>
        <v>32</v>
      </c>
      <c r="L68" s="15">
        <f t="shared" si="24"/>
        <v>986</v>
      </c>
      <c r="M68" s="15">
        <f t="shared" si="16"/>
        <v>-1140</v>
      </c>
      <c r="N68" s="15">
        <f t="shared" si="17"/>
        <v>-4907</v>
      </c>
      <c r="O68" s="15">
        <f t="shared" si="25"/>
        <v>6569</v>
      </c>
      <c r="P68" s="4">
        <f t="shared" si="12"/>
        <v>14.313971417910784</v>
      </c>
      <c r="Q68" s="4">
        <f t="shared" si="13"/>
        <v>68.61589502218506</v>
      </c>
      <c r="R68" s="4">
        <f t="shared" si="14"/>
        <v>16.847159098571794</v>
      </c>
      <c r="S68" s="4">
        <f t="shared" si="18"/>
        <v>14.892464135897518</v>
      </c>
      <c r="T68" s="4">
        <f t="shared" si="19"/>
        <v>71.13713023963587</v>
      </c>
      <c r="U68" s="4">
        <f t="shared" si="20"/>
        <v>13.955956127715488</v>
      </c>
      <c r="V68" s="4">
        <f t="shared" si="21"/>
        <v>-0.5784927179867339</v>
      </c>
      <c r="W68" s="4">
        <f t="shared" si="22"/>
        <v>-2.5212352174508084</v>
      </c>
      <c r="X68" s="4">
        <f t="shared" si="23"/>
        <v>2.8912029708563054</v>
      </c>
    </row>
    <row r="69" spans="1:24" ht="15" customHeight="1">
      <c r="A69" s="2">
        <v>1</v>
      </c>
      <c r="B69" s="15">
        <v>17936</v>
      </c>
      <c r="C69" s="15">
        <v>2712</v>
      </c>
      <c r="D69" s="15">
        <v>13029</v>
      </c>
      <c r="E69" s="15">
        <v>2191</v>
      </c>
      <c r="F69" s="15">
        <f t="shared" si="15"/>
        <v>4</v>
      </c>
      <c r="G69" s="15">
        <v>16775</v>
      </c>
      <c r="H69" s="15">
        <v>2511</v>
      </c>
      <c r="I69" s="15">
        <v>12405</v>
      </c>
      <c r="J69" s="15">
        <v>1859</v>
      </c>
      <c r="K69" s="15">
        <f t="shared" si="7"/>
        <v>0</v>
      </c>
      <c r="L69" s="15">
        <f t="shared" si="24"/>
        <v>1161</v>
      </c>
      <c r="M69" s="15">
        <f t="shared" si="16"/>
        <v>201</v>
      </c>
      <c r="N69" s="15">
        <f t="shared" si="17"/>
        <v>624</v>
      </c>
      <c r="O69" s="15">
        <f t="shared" si="25"/>
        <v>332</v>
      </c>
      <c r="P69" s="4">
        <f t="shared" si="12"/>
        <v>15.120428189116861</v>
      </c>
      <c r="Q69" s="4">
        <f t="shared" si="13"/>
        <v>72.64161462979483</v>
      </c>
      <c r="R69" s="4">
        <f t="shared" si="14"/>
        <v>12.215655664585192</v>
      </c>
      <c r="S69" s="4">
        <f t="shared" si="18"/>
        <v>14.96870342771982</v>
      </c>
      <c r="T69" s="4">
        <f t="shared" si="19"/>
        <v>73.94932935916543</v>
      </c>
      <c r="U69" s="4">
        <f t="shared" si="20"/>
        <v>11.081967213114755</v>
      </c>
      <c r="V69" s="4">
        <f t="shared" si="21"/>
        <v>0.15172476139704116</v>
      </c>
      <c r="W69" s="4">
        <f t="shared" si="22"/>
        <v>-1.307714729370602</v>
      </c>
      <c r="X69" s="4">
        <f t="shared" si="23"/>
        <v>1.1336884514704373</v>
      </c>
    </row>
    <row r="70" spans="1:24" ht="15" customHeight="1">
      <c r="A70" s="2">
        <v>2</v>
      </c>
      <c r="B70" s="15">
        <v>10658</v>
      </c>
      <c r="C70" s="15">
        <v>1115</v>
      </c>
      <c r="D70" s="15">
        <v>6846</v>
      </c>
      <c r="E70" s="15">
        <v>2633</v>
      </c>
      <c r="F70" s="15">
        <f t="shared" si="15"/>
        <v>64</v>
      </c>
      <c r="G70" s="15">
        <v>10942</v>
      </c>
      <c r="H70" s="15">
        <v>1204</v>
      </c>
      <c r="I70" s="15">
        <v>7460</v>
      </c>
      <c r="J70" s="15">
        <v>2278</v>
      </c>
      <c r="K70" s="15">
        <f t="shared" si="7"/>
        <v>0</v>
      </c>
      <c r="L70" s="15">
        <f t="shared" si="24"/>
        <v>-284</v>
      </c>
      <c r="M70" s="15">
        <f t="shared" si="16"/>
        <v>-89</v>
      </c>
      <c r="N70" s="15">
        <f t="shared" si="17"/>
        <v>-614</v>
      </c>
      <c r="O70" s="15">
        <f t="shared" si="25"/>
        <v>355</v>
      </c>
      <c r="P70" s="4">
        <f t="shared" si="12"/>
        <v>10.461625070369674</v>
      </c>
      <c r="Q70" s="4">
        <f t="shared" si="13"/>
        <v>64.23343966973167</v>
      </c>
      <c r="R70" s="4">
        <f t="shared" si="14"/>
        <v>24.704447363482828</v>
      </c>
      <c r="S70" s="4">
        <f t="shared" si="18"/>
        <v>11.00347285688174</v>
      </c>
      <c r="T70" s="4">
        <f t="shared" si="19"/>
        <v>68.17766404679217</v>
      </c>
      <c r="U70" s="4">
        <f t="shared" si="20"/>
        <v>20.818863096326083</v>
      </c>
      <c r="V70" s="4">
        <f t="shared" si="21"/>
        <v>-0.541847786512065</v>
      </c>
      <c r="W70" s="4">
        <f t="shared" si="22"/>
        <v>-3.9442243770605074</v>
      </c>
      <c r="X70" s="4">
        <f t="shared" si="23"/>
        <v>3.8855842671567444</v>
      </c>
    </row>
    <row r="71" spans="1:24" ht="15" customHeight="1">
      <c r="A71" s="2">
        <v>3</v>
      </c>
      <c r="B71" s="15">
        <v>13417</v>
      </c>
      <c r="C71" s="15">
        <v>1178</v>
      </c>
      <c r="D71" s="15">
        <v>9042</v>
      </c>
      <c r="E71" s="15">
        <v>3105</v>
      </c>
      <c r="F71" s="15">
        <f t="shared" si="15"/>
        <v>92</v>
      </c>
      <c r="G71" s="15">
        <v>14486</v>
      </c>
      <c r="H71" s="15">
        <v>1349</v>
      </c>
      <c r="I71" s="15">
        <v>10444</v>
      </c>
      <c r="J71" s="15">
        <v>2693</v>
      </c>
      <c r="K71" s="15">
        <f t="shared" si="7"/>
        <v>0</v>
      </c>
      <c r="L71" s="15">
        <f t="shared" si="24"/>
        <v>-1069</v>
      </c>
      <c r="M71" s="15">
        <f t="shared" si="16"/>
        <v>-171</v>
      </c>
      <c r="N71" s="15">
        <f t="shared" si="17"/>
        <v>-1402</v>
      </c>
      <c r="O71" s="15">
        <f t="shared" si="25"/>
        <v>412</v>
      </c>
      <c r="P71" s="4">
        <f t="shared" si="12"/>
        <v>8.779906089289707</v>
      </c>
      <c r="Q71" s="4">
        <f t="shared" si="13"/>
        <v>67.39211448162779</v>
      </c>
      <c r="R71" s="4">
        <f t="shared" si="14"/>
        <v>23.142282179324738</v>
      </c>
      <c r="S71" s="4">
        <f t="shared" si="18"/>
        <v>9.312439596852133</v>
      </c>
      <c r="T71" s="4">
        <f t="shared" si="19"/>
        <v>72.09719729393898</v>
      </c>
      <c r="U71" s="4">
        <f t="shared" si="20"/>
        <v>18.59036310920889</v>
      </c>
      <c r="V71" s="4">
        <f t="shared" si="21"/>
        <v>-0.5325335075624267</v>
      </c>
      <c r="W71" s="4">
        <f t="shared" si="22"/>
        <v>-4.70508281231119</v>
      </c>
      <c r="X71" s="4">
        <f t="shared" si="23"/>
        <v>4.551919070115847</v>
      </c>
    </row>
    <row r="72" spans="1:24" ht="15" customHeight="1">
      <c r="A72" s="2">
        <v>4</v>
      </c>
      <c r="B72" s="15">
        <v>3727</v>
      </c>
      <c r="C72" s="15">
        <v>320</v>
      </c>
      <c r="D72" s="15">
        <v>2699</v>
      </c>
      <c r="E72" s="15">
        <v>672</v>
      </c>
      <c r="F72" s="15">
        <f t="shared" si="15"/>
        <v>36</v>
      </c>
      <c r="G72" s="15">
        <v>4263</v>
      </c>
      <c r="H72" s="15">
        <v>447</v>
      </c>
      <c r="I72" s="15">
        <v>3186</v>
      </c>
      <c r="J72" s="15">
        <v>629</v>
      </c>
      <c r="K72" s="15">
        <f t="shared" si="7"/>
        <v>1</v>
      </c>
      <c r="L72" s="15">
        <f t="shared" si="24"/>
        <v>-536</v>
      </c>
      <c r="M72" s="15">
        <f t="shared" si="16"/>
        <v>-127</v>
      </c>
      <c r="N72" s="15">
        <f t="shared" si="17"/>
        <v>-487</v>
      </c>
      <c r="O72" s="15">
        <f t="shared" si="25"/>
        <v>43</v>
      </c>
      <c r="P72" s="4">
        <f t="shared" si="12"/>
        <v>8.585994097129058</v>
      </c>
      <c r="Q72" s="4">
        <f t="shared" si="13"/>
        <v>72.4174939629729</v>
      </c>
      <c r="R72" s="4">
        <f t="shared" si="14"/>
        <v>18.03058760397102</v>
      </c>
      <c r="S72" s="4">
        <f t="shared" si="18"/>
        <v>10.48557353976073</v>
      </c>
      <c r="T72" s="4">
        <f t="shared" si="19"/>
        <v>74.73610133708655</v>
      </c>
      <c r="U72" s="4">
        <f t="shared" si="20"/>
        <v>14.75486746422707</v>
      </c>
      <c r="V72" s="4">
        <f t="shared" si="21"/>
        <v>-1.8995794426316728</v>
      </c>
      <c r="W72" s="4">
        <f t="shared" si="22"/>
        <v>-2.318607374113654</v>
      </c>
      <c r="X72" s="4">
        <f t="shared" si="23"/>
        <v>3.2757201397439513</v>
      </c>
    </row>
    <row r="73" spans="1:24" ht="15" customHeight="1">
      <c r="A73" s="2">
        <v>5</v>
      </c>
      <c r="B73" s="15">
        <v>5242</v>
      </c>
      <c r="C73" s="15">
        <v>481</v>
      </c>
      <c r="D73" s="15">
        <v>3729</v>
      </c>
      <c r="E73" s="15">
        <v>1011</v>
      </c>
      <c r="F73" s="15">
        <f t="shared" si="15"/>
        <v>21</v>
      </c>
      <c r="G73" s="15">
        <v>5589</v>
      </c>
      <c r="H73" s="15">
        <v>524</v>
      </c>
      <c r="I73" s="15">
        <v>4142</v>
      </c>
      <c r="J73" s="15">
        <v>922</v>
      </c>
      <c r="K73" s="15">
        <f t="shared" si="7"/>
        <v>1</v>
      </c>
      <c r="L73" s="15">
        <f t="shared" si="24"/>
        <v>-347</v>
      </c>
      <c r="M73" s="15">
        <f t="shared" si="16"/>
        <v>-43</v>
      </c>
      <c r="N73" s="15">
        <f t="shared" si="17"/>
        <v>-413</v>
      </c>
      <c r="O73" s="15">
        <f t="shared" si="25"/>
        <v>89</v>
      </c>
      <c r="P73" s="4">
        <f t="shared" si="12"/>
        <v>9.175887066005343</v>
      </c>
      <c r="Q73" s="4">
        <f t="shared" si="13"/>
        <v>71.13697062190005</v>
      </c>
      <c r="R73" s="4">
        <f t="shared" si="14"/>
        <v>19.286531858069438</v>
      </c>
      <c r="S73" s="4">
        <f t="shared" si="18"/>
        <v>9.37555913401324</v>
      </c>
      <c r="T73" s="4">
        <f t="shared" si="19"/>
        <v>74.10985865092145</v>
      </c>
      <c r="U73" s="4">
        <f t="shared" si="20"/>
        <v>16.496689926641615</v>
      </c>
      <c r="V73" s="4">
        <f t="shared" si="21"/>
        <v>-0.1996720680078976</v>
      </c>
      <c r="W73" s="4">
        <f t="shared" si="22"/>
        <v>-2.972888029021405</v>
      </c>
      <c r="X73" s="4">
        <f t="shared" si="23"/>
        <v>2.789841931427823</v>
      </c>
    </row>
    <row r="74" spans="1:24" ht="15" customHeight="1">
      <c r="A74" s="2">
        <v>6</v>
      </c>
      <c r="B74" s="15">
        <v>10399</v>
      </c>
      <c r="C74" s="15">
        <v>1263</v>
      </c>
      <c r="D74" s="15">
        <v>7269</v>
      </c>
      <c r="E74" s="15">
        <v>1833</v>
      </c>
      <c r="F74" s="15">
        <f t="shared" si="15"/>
        <v>34</v>
      </c>
      <c r="G74" s="15">
        <v>10326</v>
      </c>
      <c r="H74" s="15">
        <v>1354</v>
      </c>
      <c r="I74" s="15">
        <v>7376</v>
      </c>
      <c r="J74" s="15">
        <v>1594</v>
      </c>
      <c r="K74" s="15">
        <f t="shared" si="7"/>
        <v>2</v>
      </c>
      <c r="L74" s="15">
        <f t="shared" si="24"/>
        <v>73</v>
      </c>
      <c r="M74" s="15">
        <f t="shared" si="16"/>
        <v>-91</v>
      </c>
      <c r="N74" s="15">
        <f t="shared" si="17"/>
        <v>-107</v>
      </c>
      <c r="O74" s="15">
        <f t="shared" si="25"/>
        <v>239</v>
      </c>
      <c r="P74" s="4">
        <f t="shared" si="12"/>
        <v>12.145398596018849</v>
      </c>
      <c r="Q74" s="4">
        <f t="shared" si="13"/>
        <v>69.90095201461679</v>
      </c>
      <c r="R74" s="4">
        <f t="shared" si="14"/>
        <v>17.626694874507166</v>
      </c>
      <c r="S74" s="4">
        <f t="shared" si="18"/>
        <v>13.112531473949254</v>
      </c>
      <c r="T74" s="4">
        <f t="shared" si="19"/>
        <v>71.4313383691652</v>
      </c>
      <c r="U74" s="4">
        <f t="shared" si="20"/>
        <v>15.436761572729033</v>
      </c>
      <c r="V74" s="4">
        <f t="shared" si="21"/>
        <v>-0.9671328779304051</v>
      </c>
      <c r="W74" s="4">
        <f t="shared" si="22"/>
        <v>-1.530386354548412</v>
      </c>
      <c r="X74" s="4">
        <f t="shared" si="23"/>
        <v>2.189933301778133</v>
      </c>
    </row>
    <row r="75" spans="1:24" ht="15" customHeight="1">
      <c r="A75" s="2">
        <v>7</v>
      </c>
      <c r="B75" s="15">
        <v>11227</v>
      </c>
      <c r="C75" s="15">
        <v>1608</v>
      </c>
      <c r="D75" s="15">
        <v>7770</v>
      </c>
      <c r="E75" s="15">
        <v>1833</v>
      </c>
      <c r="F75" s="15">
        <f t="shared" si="15"/>
        <v>16</v>
      </c>
      <c r="G75" s="15">
        <v>12049</v>
      </c>
      <c r="H75" s="15">
        <v>1919</v>
      </c>
      <c r="I75" s="15">
        <v>8552</v>
      </c>
      <c r="J75" s="15">
        <v>1578</v>
      </c>
      <c r="K75" s="15">
        <f t="shared" si="7"/>
        <v>0</v>
      </c>
      <c r="L75" s="15">
        <f t="shared" si="24"/>
        <v>-822</v>
      </c>
      <c r="M75" s="15">
        <f t="shared" si="16"/>
        <v>-311</v>
      </c>
      <c r="N75" s="15">
        <f t="shared" si="17"/>
        <v>-782</v>
      </c>
      <c r="O75" s="15">
        <f t="shared" si="25"/>
        <v>255</v>
      </c>
      <c r="P75" s="4">
        <f t="shared" si="12"/>
        <v>14.322615124254032</v>
      </c>
      <c r="Q75" s="4">
        <f t="shared" si="13"/>
        <v>69.20815890264541</v>
      </c>
      <c r="R75" s="4">
        <f t="shared" si="14"/>
        <v>16.32671238977465</v>
      </c>
      <c r="S75" s="4">
        <f t="shared" si="18"/>
        <v>15.926632915594654</v>
      </c>
      <c r="T75" s="4">
        <f t="shared" si="19"/>
        <v>70.97684455141506</v>
      </c>
      <c r="U75" s="4">
        <f t="shared" si="20"/>
        <v>13.09652253299029</v>
      </c>
      <c r="V75" s="4">
        <f t="shared" si="21"/>
        <v>-1.6040177913406222</v>
      </c>
      <c r="W75" s="4">
        <f t="shared" si="22"/>
        <v>-1.7686856487696474</v>
      </c>
      <c r="X75" s="4">
        <f t="shared" si="23"/>
        <v>3.2301898567843583</v>
      </c>
    </row>
    <row r="76" spans="1:24" ht="15" customHeight="1">
      <c r="A76" s="2">
        <v>8</v>
      </c>
      <c r="B76" s="15">
        <v>10654</v>
      </c>
      <c r="C76" s="15">
        <v>1687</v>
      </c>
      <c r="D76" s="15">
        <v>7250</v>
      </c>
      <c r="E76" s="15">
        <v>1702</v>
      </c>
      <c r="F76" s="15">
        <f t="shared" si="15"/>
        <v>15</v>
      </c>
      <c r="G76" s="15">
        <v>10121</v>
      </c>
      <c r="H76" s="15">
        <v>1714</v>
      </c>
      <c r="I76" s="15">
        <v>6981</v>
      </c>
      <c r="J76" s="15">
        <v>1417</v>
      </c>
      <c r="K76" s="15">
        <f aca="true" t="shared" si="26" ref="K76:K102">G76-SUM(H76:J76)</f>
        <v>9</v>
      </c>
      <c r="L76" s="15">
        <f t="shared" si="24"/>
        <v>533</v>
      </c>
      <c r="M76" s="15">
        <f t="shared" si="16"/>
        <v>-27</v>
      </c>
      <c r="N76" s="15">
        <f t="shared" si="17"/>
        <v>269</v>
      </c>
      <c r="O76" s="15">
        <f t="shared" si="25"/>
        <v>285</v>
      </c>
      <c r="P76" s="4">
        <f aca="true" t="shared" si="27" ref="P76:P102">C76/B76*100</f>
        <v>15.834428383705651</v>
      </c>
      <c r="Q76" s="4">
        <f aca="true" t="shared" si="28" ref="Q76:Q102">D76/B76*100</f>
        <v>68.04955885113573</v>
      </c>
      <c r="R76" s="4">
        <f aca="true" t="shared" si="29" ref="R76:R102">E76/B76*100</f>
        <v>15.97522057443214</v>
      </c>
      <c r="S76" s="4">
        <f t="shared" si="18"/>
        <v>16.935085465863057</v>
      </c>
      <c r="T76" s="4">
        <f t="shared" si="19"/>
        <v>68.97539768797549</v>
      </c>
      <c r="U76" s="4">
        <f t="shared" si="20"/>
        <v>14.00059282679577</v>
      </c>
      <c r="V76" s="4">
        <f t="shared" si="21"/>
        <v>-1.1006570821574062</v>
      </c>
      <c r="W76" s="4">
        <f t="shared" si="22"/>
        <v>-0.925838836839759</v>
      </c>
      <c r="X76" s="4">
        <f t="shared" si="23"/>
        <v>1.9746277476363687</v>
      </c>
    </row>
    <row r="77" spans="1:24" ht="15" customHeight="1">
      <c r="A77" s="2">
        <v>9</v>
      </c>
      <c r="B77" s="15">
        <v>27860</v>
      </c>
      <c r="C77" s="15">
        <v>4244</v>
      </c>
      <c r="D77" s="15">
        <v>18707</v>
      </c>
      <c r="E77" s="15">
        <v>4904</v>
      </c>
      <c r="F77" s="15">
        <f t="shared" si="15"/>
        <v>5</v>
      </c>
      <c r="G77" s="15">
        <v>26418</v>
      </c>
      <c r="H77" s="15">
        <v>4022</v>
      </c>
      <c r="I77" s="15">
        <v>18754</v>
      </c>
      <c r="J77" s="15">
        <v>3639</v>
      </c>
      <c r="K77" s="15">
        <f t="shared" si="26"/>
        <v>3</v>
      </c>
      <c r="L77" s="15">
        <f t="shared" si="24"/>
        <v>1442</v>
      </c>
      <c r="M77" s="15">
        <f t="shared" si="16"/>
        <v>222</v>
      </c>
      <c r="N77" s="15">
        <f t="shared" si="17"/>
        <v>-47</v>
      </c>
      <c r="O77" s="15">
        <f t="shared" si="25"/>
        <v>1265</v>
      </c>
      <c r="P77" s="4">
        <f t="shared" si="27"/>
        <v>15.233309404163675</v>
      </c>
      <c r="Q77" s="4">
        <f t="shared" si="28"/>
        <v>67.14644651830581</v>
      </c>
      <c r="R77" s="4">
        <f t="shared" si="29"/>
        <v>17.60229720028715</v>
      </c>
      <c r="S77" s="4">
        <f t="shared" si="18"/>
        <v>15.224468165644636</v>
      </c>
      <c r="T77" s="4">
        <f t="shared" si="19"/>
        <v>70.98947687182982</v>
      </c>
      <c r="U77" s="4">
        <f t="shared" si="20"/>
        <v>13.774699068816714</v>
      </c>
      <c r="V77" s="4">
        <f t="shared" si="21"/>
        <v>0.008841238519039507</v>
      </c>
      <c r="W77" s="4">
        <f t="shared" si="22"/>
        <v>-3.8430303535240142</v>
      </c>
      <c r="X77" s="4">
        <f t="shared" si="23"/>
        <v>3.8275981314704364</v>
      </c>
    </row>
    <row r="78" spans="1:24" ht="15" customHeight="1">
      <c r="A78" s="2">
        <v>10</v>
      </c>
      <c r="B78" s="15">
        <v>26487</v>
      </c>
      <c r="C78" s="15">
        <v>5142</v>
      </c>
      <c r="D78" s="15">
        <v>18352</v>
      </c>
      <c r="E78" s="15">
        <v>2926</v>
      </c>
      <c r="F78" s="15">
        <f t="shared" si="15"/>
        <v>67</v>
      </c>
      <c r="G78" s="15">
        <v>24997</v>
      </c>
      <c r="H78" s="15">
        <v>4937</v>
      </c>
      <c r="I78" s="15">
        <v>17747</v>
      </c>
      <c r="J78" s="15">
        <v>2313</v>
      </c>
      <c r="K78" s="15">
        <f t="shared" si="26"/>
        <v>0</v>
      </c>
      <c r="L78" s="15">
        <f t="shared" si="24"/>
        <v>1490</v>
      </c>
      <c r="M78" s="15">
        <f t="shared" si="16"/>
        <v>205</v>
      </c>
      <c r="N78" s="15">
        <f t="shared" si="17"/>
        <v>605</v>
      </c>
      <c r="O78" s="15">
        <f t="shared" si="25"/>
        <v>613</v>
      </c>
      <c r="P78" s="4">
        <f t="shared" si="27"/>
        <v>19.41329708913807</v>
      </c>
      <c r="Q78" s="4">
        <f t="shared" si="28"/>
        <v>69.28681994940914</v>
      </c>
      <c r="R78" s="4">
        <f t="shared" si="29"/>
        <v>11.046928681994942</v>
      </c>
      <c r="S78" s="4">
        <f t="shared" si="18"/>
        <v>19.75037004440533</v>
      </c>
      <c r="T78" s="4">
        <f t="shared" si="19"/>
        <v>70.99651958234988</v>
      </c>
      <c r="U78" s="4">
        <f t="shared" si="20"/>
        <v>9.25311037324479</v>
      </c>
      <c r="V78" s="4">
        <f t="shared" si="21"/>
        <v>-0.33707295526726</v>
      </c>
      <c r="W78" s="4">
        <f t="shared" si="22"/>
        <v>-1.7096996329407403</v>
      </c>
      <c r="X78" s="4">
        <f t="shared" si="23"/>
        <v>1.7938183087501525</v>
      </c>
    </row>
    <row r="79" spans="1:24" ht="15" customHeight="1">
      <c r="A79" s="2">
        <v>11</v>
      </c>
      <c r="B79" s="15">
        <v>30600</v>
      </c>
      <c r="C79" s="15">
        <v>5221</v>
      </c>
      <c r="D79" s="15">
        <v>21606</v>
      </c>
      <c r="E79" s="15">
        <v>3659</v>
      </c>
      <c r="F79" s="15">
        <f t="shared" si="15"/>
        <v>114</v>
      </c>
      <c r="G79" s="15">
        <v>29411</v>
      </c>
      <c r="H79" s="15">
        <v>5027</v>
      </c>
      <c r="I79" s="15">
        <v>21476</v>
      </c>
      <c r="J79" s="15">
        <v>2896</v>
      </c>
      <c r="K79" s="15">
        <f t="shared" si="26"/>
        <v>12</v>
      </c>
      <c r="L79" s="15">
        <f t="shared" si="24"/>
        <v>1189</v>
      </c>
      <c r="M79" s="15">
        <f t="shared" si="16"/>
        <v>194</v>
      </c>
      <c r="N79" s="15">
        <f t="shared" si="17"/>
        <v>130</v>
      </c>
      <c r="O79" s="15">
        <f t="shared" si="25"/>
        <v>763</v>
      </c>
      <c r="P79" s="4">
        <f t="shared" si="27"/>
        <v>17.062091503267972</v>
      </c>
      <c r="Q79" s="4">
        <f t="shared" si="28"/>
        <v>70.6078431372549</v>
      </c>
      <c r="R79" s="4">
        <f t="shared" si="29"/>
        <v>11.957516339869281</v>
      </c>
      <c r="S79" s="4">
        <f t="shared" si="18"/>
        <v>17.092244398354357</v>
      </c>
      <c r="T79" s="4">
        <f t="shared" si="19"/>
        <v>73.02029852776172</v>
      </c>
      <c r="U79" s="4">
        <f t="shared" si="20"/>
        <v>9.84665601305634</v>
      </c>
      <c r="V79" s="4">
        <f t="shared" si="21"/>
        <v>-0.030152895086384746</v>
      </c>
      <c r="W79" s="4">
        <f t="shared" si="22"/>
        <v>-2.412455390506821</v>
      </c>
      <c r="X79" s="4">
        <f t="shared" si="23"/>
        <v>2.110860326812942</v>
      </c>
    </row>
    <row r="80" spans="1:24" ht="15" customHeight="1">
      <c r="A80" s="2">
        <v>12</v>
      </c>
      <c r="B80" s="15">
        <v>13676</v>
      </c>
      <c r="C80" s="15">
        <v>1831</v>
      </c>
      <c r="D80" s="15">
        <v>9059</v>
      </c>
      <c r="E80" s="15">
        <v>2777</v>
      </c>
      <c r="F80" s="15">
        <f t="shared" si="15"/>
        <v>9</v>
      </c>
      <c r="G80" s="15">
        <v>14130</v>
      </c>
      <c r="H80" s="15">
        <v>1960</v>
      </c>
      <c r="I80" s="15">
        <v>9706</v>
      </c>
      <c r="J80" s="15">
        <v>2464</v>
      </c>
      <c r="K80" s="15">
        <f t="shared" si="26"/>
        <v>0</v>
      </c>
      <c r="L80" s="15">
        <f t="shared" si="24"/>
        <v>-454</v>
      </c>
      <c r="M80" s="15">
        <f t="shared" si="16"/>
        <v>-129</v>
      </c>
      <c r="N80" s="15">
        <f t="shared" si="17"/>
        <v>-647</v>
      </c>
      <c r="O80" s="15">
        <f t="shared" si="25"/>
        <v>313</v>
      </c>
      <c r="P80" s="4">
        <f t="shared" si="27"/>
        <v>13.388417665984207</v>
      </c>
      <c r="Q80" s="4">
        <f t="shared" si="28"/>
        <v>66.24012869260018</v>
      </c>
      <c r="R80" s="4">
        <f t="shared" si="29"/>
        <v>20.30564492541679</v>
      </c>
      <c r="S80" s="4">
        <f t="shared" si="18"/>
        <v>13.87119603680113</v>
      </c>
      <c r="T80" s="4">
        <f t="shared" si="19"/>
        <v>68.69072894550602</v>
      </c>
      <c r="U80" s="4">
        <f t="shared" si="20"/>
        <v>17.438075017692853</v>
      </c>
      <c r="V80" s="4">
        <f t="shared" si="21"/>
        <v>-0.48277837081692354</v>
      </c>
      <c r="W80" s="4">
        <f t="shared" si="22"/>
        <v>-2.4506002529058435</v>
      </c>
      <c r="X80" s="4">
        <f t="shared" si="23"/>
        <v>2.8675699077239365</v>
      </c>
    </row>
    <row r="81" spans="1:24" ht="15" customHeight="1">
      <c r="A81" s="2">
        <v>13</v>
      </c>
      <c r="B81" s="15">
        <v>20556</v>
      </c>
      <c r="C81" s="15">
        <v>2572</v>
      </c>
      <c r="D81" s="15">
        <v>13755</v>
      </c>
      <c r="E81" s="15">
        <v>4211</v>
      </c>
      <c r="F81" s="15">
        <f t="shared" si="15"/>
        <v>18</v>
      </c>
      <c r="G81" s="15">
        <v>21121</v>
      </c>
      <c r="H81" s="15">
        <v>2767</v>
      </c>
      <c r="I81" s="15">
        <v>15039</v>
      </c>
      <c r="J81" s="15">
        <v>3311</v>
      </c>
      <c r="K81" s="15">
        <f t="shared" si="26"/>
        <v>4</v>
      </c>
      <c r="L81" s="15">
        <f t="shared" si="24"/>
        <v>-565</v>
      </c>
      <c r="M81" s="15">
        <f t="shared" si="16"/>
        <v>-195</v>
      </c>
      <c r="N81" s="15">
        <f t="shared" si="17"/>
        <v>-1284</v>
      </c>
      <c r="O81" s="15">
        <f t="shared" si="25"/>
        <v>900</v>
      </c>
      <c r="P81" s="4">
        <f t="shared" si="27"/>
        <v>12.512161899202178</v>
      </c>
      <c r="Q81" s="4">
        <f t="shared" si="28"/>
        <v>66.91476941039113</v>
      </c>
      <c r="R81" s="4">
        <f t="shared" si="29"/>
        <v>20.485503016151004</v>
      </c>
      <c r="S81" s="4">
        <f t="shared" si="18"/>
        <v>13.100705459021828</v>
      </c>
      <c r="T81" s="4">
        <f t="shared" si="19"/>
        <v>71.20401496141281</v>
      </c>
      <c r="U81" s="4">
        <f t="shared" si="20"/>
        <v>15.676341082335115</v>
      </c>
      <c r="V81" s="4">
        <f t="shared" si="21"/>
        <v>-0.5885435598196498</v>
      </c>
      <c r="W81" s="4">
        <f t="shared" si="22"/>
        <v>-4.289245551021679</v>
      </c>
      <c r="X81" s="4">
        <f t="shared" si="23"/>
        <v>4.809161933815888</v>
      </c>
    </row>
    <row r="82" spans="1:24" ht="15" customHeight="1">
      <c r="A82" s="2">
        <v>14</v>
      </c>
      <c r="B82" s="15">
        <v>15306</v>
      </c>
      <c r="C82" s="15">
        <v>1963</v>
      </c>
      <c r="D82" s="15">
        <v>10433</v>
      </c>
      <c r="E82" s="15">
        <v>2909</v>
      </c>
      <c r="F82" s="15">
        <f t="shared" si="15"/>
        <v>1</v>
      </c>
      <c r="G82" s="15">
        <v>15901</v>
      </c>
      <c r="H82" s="15">
        <v>2661</v>
      </c>
      <c r="I82" s="15">
        <v>10979</v>
      </c>
      <c r="J82" s="15">
        <v>2261</v>
      </c>
      <c r="K82" s="15">
        <f t="shared" si="26"/>
        <v>0</v>
      </c>
      <c r="L82" s="15">
        <f t="shared" si="24"/>
        <v>-595</v>
      </c>
      <c r="M82" s="15">
        <f t="shared" si="16"/>
        <v>-698</v>
      </c>
      <c r="N82" s="15">
        <f t="shared" si="17"/>
        <v>-546</v>
      </c>
      <c r="O82" s="15">
        <f t="shared" si="25"/>
        <v>648</v>
      </c>
      <c r="P82" s="4">
        <f t="shared" si="27"/>
        <v>12.825035933620802</v>
      </c>
      <c r="Q82" s="4">
        <f t="shared" si="28"/>
        <v>68.16281196916242</v>
      </c>
      <c r="R82" s="4">
        <f t="shared" si="29"/>
        <v>19.00561871161636</v>
      </c>
      <c r="S82" s="4">
        <f t="shared" si="18"/>
        <v>16.73479655367587</v>
      </c>
      <c r="T82" s="4">
        <f t="shared" si="19"/>
        <v>69.04597195144959</v>
      </c>
      <c r="U82" s="4">
        <f t="shared" si="20"/>
        <v>14.219231494874537</v>
      </c>
      <c r="V82" s="4">
        <f t="shared" si="21"/>
        <v>-3.909760620055069</v>
      </c>
      <c r="W82" s="4">
        <f t="shared" si="22"/>
        <v>-0.8831599822871681</v>
      </c>
      <c r="X82" s="4">
        <f t="shared" si="23"/>
        <v>4.786387216741824</v>
      </c>
    </row>
    <row r="83" spans="1:24" ht="15" customHeight="1">
      <c r="A83" s="2">
        <v>15</v>
      </c>
      <c r="B83" s="15">
        <v>4702</v>
      </c>
      <c r="C83" s="15">
        <v>505</v>
      </c>
      <c r="D83" s="15">
        <v>3087</v>
      </c>
      <c r="E83" s="15">
        <v>1110</v>
      </c>
      <c r="F83" s="15">
        <f t="shared" si="15"/>
        <v>0</v>
      </c>
      <c r="G83" s="15">
        <v>4932</v>
      </c>
      <c r="H83" s="15">
        <v>585</v>
      </c>
      <c r="I83" s="15">
        <v>3294</v>
      </c>
      <c r="J83" s="15">
        <v>1053</v>
      </c>
      <c r="K83" s="15">
        <f t="shared" si="26"/>
        <v>0</v>
      </c>
      <c r="L83" s="15">
        <f t="shared" si="24"/>
        <v>-230</v>
      </c>
      <c r="M83" s="15">
        <f t="shared" si="16"/>
        <v>-80</v>
      </c>
      <c r="N83" s="15">
        <f t="shared" si="17"/>
        <v>-207</v>
      </c>
      <c r="O83" s="15">
        <f t="shared" si="25"/>
        <v>57</v>
      </c>
      <c r="P83" s="4">
        <f t="shared" si="27"/>
        <v>10.740110591237771</v>
      </c>
      <c r="Q83" s="4">
        <f t="shared" si="28"/>
        <v>65.65291365376436</v>
      </c>
      <c r="R83" s="4">
        <f t="shared" si="29"/>
        <v>23.606975754997872</v>
      </c>
      <c r="S83" s="4">
        <f t="shared" si="18"/>
        <v>11.861313868613138</v>
      </c>
      <c r="T83" s="4">
        <f t="shared" si="19"/>
        <v>66.78832116788321</v>
      </c>
      <c r="U83" s="4">
        <f t="shared" si="20"/>
        <v>21.350364963503647</v>
      </c>
      <c r="V83" s="4">
        <f t="shared" si="21"/>
        <v>-1.1212032773753666</v>
      </c>
      <c r="W83" s="4">
        <f t="shared" si="22"/>
        <v>-1.135407514118853</v>
      </c>
      <c r="X83" s="4">
        <f t="shared" si="23"/>
        <v>2.256610791494225</v>
      </c>
    </row>
    <row r="84" spans="1:24" ht="15" customHeight="1">
      <c r="A84" s="3" t="s">
        <v>10</v>
      </c>
      <c r="B84" s="15">
        <v>208813</v>
      </c>
      <c r="C84" s="15">
        <v>31516</v>
      </c>
      <c r="D84" s="15">
        <v>146480</v>
      </c>
      <c r="E84" s="15">
        <v>29029</v>
      </c>
      <c r="F84" s="15">
        <f t="shared" si="15"/>
        <v>1788</v>
      </c>
      <c r="G84" s="15">
        <v>200429</v>
      </c>
      <c r="H84" s="15">
        <v>33031</v>
      </c>
      <c r="I84" s="15">
        <v>145851</v>
      </c>
      <c r="J84" s="15">
        <v>21264</v>
      </c>
      <c r="K84" s="15">
        <f t="shared" si="26"/>
        <v>283</v>
      </c>
      <c r="L84" s="15">
        <f t="shared" si="24"/>
        <v>8384</v>
      </c>
      <c r="M84" s="15">
        <f t="shared" si="16"/>
        <v>-1515</v>
      </c>
      <c r="N84" s="15">
        <f t="shared" si="17"/>
        <v>629</v>
      </c>
      <c r="O84" s="15">
        <f t="shared" si="25"/>
        <v>7765</v>
      </c>
      <c r="P84" s="4">
        <f t="shared" si="27"/>
        <v>15.092930037880784</v>
      </c>
      <c r="Q84" s="4">
        <f t="shared" si="28"/>
        <v>70.14888919751165</v>
      </c>
      <c r="R84" s="4">
        <f t="shared" si="29"/>
        <v>13.901912237264922</v>
      </c>
      <c r="S84" s="4">
        <f t="shared" si="18"/>
        <v>16.480150078082513</v>
      </c>
      <c r="T84" s="4">
        <f t="shared" si="19"/>
        <v>72.76940961637288</v>
      </c>
      <c r="U84" s="4">
        <f t="shared" si="20"/>
        <v>10.609243173393072</v>
      </c>
      <c r="V84" s="4">
        <f t="shared" si="21"/>
        <v>-1.3872200402017292</v>
      </c>
      <c r="W84" s="4">
        <f t="shared" si="22"/>
        <v>-2.6205204188612328</v>
      </c>
      <c r="X84" s="4">
        <f t="shared" si="23"/>
        <v>3.29266906387185</v>
      </c>
    </row>
    <row r="85" spans="1:24" ht="15" customHeight="1">
      <c r="A85" s="2">
        <v>1</v>
      </c>
      <c r="B85" s="15">
        <v>21297</v>
      </c>
      <c r="C85" s="15">
        <v>3571</v>
      </c>
      <c r="D85" s="15">
        <v>15412</v>
      </c>
      <c r="E85" s="15">
        <v>1774</v>
      </c>
      <c r="F85" s="15">
        <f t="shared" si="15"/>
        <v>540</v>
      </c>
      <c r="G85" s="15">
        <v>19350</v>
      </c>
      <c r="H85" s="15">
        <v>3148</v>
      </c>
      <c r="I85" s="15">
        <v>14884</v>
      </c>
      <c r="J85" s="15">
        <v>1278</v>
      </c>
      <c r="K85" s="15">
        <f t="shared" si="26"/>
        <v>40</v>
      </c>
      <c r="L85" s="15">
        <f t="shared" si="24"/>
        <v>1947</v>
      </c>
      <c r="M85" s="15">
        <f t="shared" si="16"/>
        <v>423</v>
      </c>
      <c r="N85" s="15">
        <f t="shared" si="17"/>
        <v>528</v>
      </c>
      <c r="O85" s="15">
        <f t="shared" si="25"/>
        <v>496</v>
      </c>
      <c r="P85" s="4">
        <f t="shared" si="27"/>
        <v>16.767619852561396</v>
      </c>
      <c r="Q85" s="4">
        <f t="shared" si="28"/>
        <v>72.36700004695497</v>
      </c>
      <c r="R85" s="4">
        <f t="shared" si="29"/>
        <v>8.329811710569563</v>
      </c>
      <c r="S85" s="4">
        <f t="shared" si="18"/>
        <v>16.2687338501292</v>
      </c>
      <c r="T85" s="4">
        <f t="shared" si="19"/>
        <v>76.91989664082686</v>
      </c>
      <c r="U85" s="4">
        <f t="shared" si="20"/>
        <v>6.604651162790698</v>
      </c>
      <c r="V85" s="4">
        <f t="shared" si="21"/>
        <v>0.4988860024321973</v>
      </c>
      <c r="W85" s="4">
        <f t="shared" si="22"/>
        <v>-4.552896593871893</v>
      </c>
      <c r="X85" s="4">
        <f t="shared" si="23"/>
        <v>1.7251605477788656</v>
      </c>
    </row>
    <row r="86" spans="1:24" ht="15" customHeight="1">
      <c r="A86" s="2">
        <v>2</v>
      </c>
      <c r="B86" s="15">
        <v>15668</v>
      </c>
      <c r="C86" s="15">
        <v>2791</v>
      </c>
      <c r="D86" s="15">
        <v>11129</v>
      </c>
      <c r="E86" s="15">
        <v>1710</v>
      </c>
      <c r="F86" s="15">
        <f t="shared" si="15"/>
        <v>38</v>
      </c>
      <c r="G86" s="15">
        <v>14936</v>
      </c>
      <c r="H86" s="15">
        <v>3272</v>
      </c>
      <c r="I86" s="15">
        <v>10435</v>
      </c>
      <c r="J86" s="15">
        <v>1160</v>
      </c>
      <c r="K86" s="15">
        <f t="shared" si="26"/>
        <v>69</v>
      </c>
      <c r="L86" s="15">
        <f t="shared" si="24"/>
        <v>732</v>
      </c>
      <c r="M86" s="15">
        <f t="shared" si="16"/>
        <v>-481</v>
      </c>
      <c r="N86" s="15">
        <f t="shared" si="17"/>
        <v>694</v>
      </c>
      <c r="O86" s="15">
        <f t="shared" si="25"/>
        <v>550</v>
      </c>
      <c r="P86" s="4">
        <f t="shared" si="27"/>
        <v>17.813377584886393</v>
      </c>
      <c r="Q86" s="4">
        <f t="shared" si="28"/>
        <v>71.03012509573652</v>
      </c>
      <c r="R86" s="4">
        <f t="shared" si="29"/>
        <v>10.913964768955834</v>
      </c>
      <c r="S86" s="4">
        <f t="shared" si="18"/>
        <v>21.906802356722014</v>
      </c>
      <c r="T86" s="4">
        <f t="shared" si="19"/>
        <v>69.86475629351901</v>
      </c>
      <c r="U86" s="4">
        <f t="shared" si="20"/>
        <v>7.766470273165506</v>
      </c>
      <c r="V86" s="4">
        <f t="shared" si="21"/>
        <v>-4.093424771835622</v>
      </c>
      <c r="W86" s="4">
        <f t="shared" si="22"/>
        <v>1.1653688022175146</v>
      </c>
      <c r="X86" s="4">
        <f t="shared" si="23"/>
        <v>3.147494495790328</v>
      </c>
    </row>
    <row r="87" spans="1:24" ht="15" customHeight="1">
      <c r="A87" s="2">
        <v>3</v>
      </c>
      <c r="B87" s="15">
        <v>5540</v>
      </c>
      <c r="C87" s="15">
        <v>611</v>
      </c>
      <c r="D87" s="15">
        <v>3655</v>
      </c>
      <c r="E87" s="15">
        <v>1177</v>
      </c>
      <c r="F87" s="15">
        <f t="shared" si="15"/>
        <v>97</v>
      </c>
      <c r="G87" s="15">
        <v>5568</v>
      </c>
      <c r="H87" s="15">
        <v>625</v>
      </c>
      <c r="I87" s="15">
        <v>3999</v>
      </c>
      <c r="J87" s="15">
        <v>919</v>
      </c>
      <c r="K87" s="15">
        <f t="shared" si="26"/>
        <v>25</v>
      </c>
      <c r="L87" s="15">
        <f t="shared" si="24"/>
        <v>-28</v>
      </c>
      <c r="M87" s="15">
        <f t="shared" si="16"/>
        <v>-14</v>
      </c>
      <c r="N87" s="15">
        <f t="shared" si="17"/>
        <v>-344</v>
      </c>
      <c r="O87" s="15">
        <f t="shared" si="25"/>
        <v>258</v>
      </c>
      <c r="P87" s="4">
        <f t="shared" si="27"/>
        <v>11.028880866425993</v>
      </c>
      <c r="Q87" s="4">
        <f t="shared" si="28"/>
        <v>65.97472924187726</v>
      </c>
      <c r="R87" s="4">
        <f t="shared" si="29"/>
        <v>21.24548736462094</v>
      </c>
      <c r="S87" s="4">
        <f t="shared" si="18"/>
        <v>11.22485632183908</v>
      </c>
      <c r="T87" s="4">
        <f t="shared" si="19"/>
        <v>71.82112068965517</v>
      </c>
      <c r="U87" s="4">
        <f t="shared" si="20"/>
        <v>16.505028735632184</v>
      </c>
      <c r="V87" s="4">
        <f t="shared" si="21"/>
        <v>-0.19597545541308747</v>
      </c>
      <c r="W87" s="4">
        <f t="shared" si="22"/>
        <v>-5.846391447777918</v>
      </c>
      <c r="X87" s="4">
        <f t="shared" si="23"/>
        <v>4.740458628988755</v>
      </c>
    </row>
    <row r="88" spans="1:24" ht="15" customHeight="1">
      <c r="A88" s="2">
        <v>4</v>
      </c>
      <c r="B88" s="15">
        <v>16862</v>
      </c>
      <c r="C88" s="15">
        <v>2772</v>
      </c>
      <c r="D88" s="15">
        <v>10862</v>
      </c>
      <c r="E88" s="15">
        <v>3126</v>
      </c>
      <c r="F88" s="15">
        <f t="shared" si="15"/>
        <v>102</v>
      </c>
      <c r="G88" s="15">
        <v>16900</v>
      </c>
      <c r="H88" s="15">
        <v>2918</v>
      </c>
      <c r="I88" s="15">
        <v>11924</v>
      </c>
      <c r="J88" s="15">
        <v>2034</v>
      </c>
      <c r="K88" s="15">
        <f t="shared" si="26"/>
        <v>24</v>
      </c>
      <c r="L88" s="15">
        <f t="shared" si="24"/>
        <v>-38</v>
      </c>
      <c r="M88" s="15">
        <f t="shared" si="16"/>
        <v>-146</v>
      </c>
      <c r="N88" s="15">
        <f t="shared" si="17"/>
        <v>-1062</v>
      </c>
      <c r="O88" s="15">
        <f t="shared" si="25"/>
        <v>1092</v>
      </c>
      <c r="P88" s="4">
        <f t="shared" si="27"/>
        <v>16.439331040208753</v>
      </c>
      <c r="Q88" s="4">
        <f t="shared" si="28"/>
        <v>64.41703238050054</v>
      </c>
      <c r="R88" s="4">
        <f t="shared" si="29"/>
        <v>18.538726129759223</v>
      </c>
      <c r="S88" s="4">
        <f t="shared" si="18"/>
        <v>17.266272189349113</v>
      </c>
      <c r="T88" s="4">
        <f t="shared" si="19"/>
        <v>70.55621301775147</v>
      </c>
      <c r="U88" s="4">
        <f t="shared" si="20"/>
        <v>12.035502958579881</v>
      </c>
      <c r="V88" s="4">
        <f t="shared" si="21"/>
        <v>-0.8269411491403602</v>
      </c>
      <c r="W88" s="4">
        <f t="shared" si="22"/>
        <v>-6.139180637250931</v>
      </c>
      <c r="X88" s="4">
        <f t="shared" si="23"/>
        <v>6.503223171179341</v>
      </c>
    </row>
    <row r="89" spans="1:24" ht="15" customHeight="1">
      <c r="A89" s="2">
        <v>5</v>
      </c>
      <c r="B89" s="15">
        <v>8521</v>
      </c>
      <c r="C89" s="15">
        <v>1534</v>
      </c>
      <c r="D89" s="15">
        <v>5576</v>
      </c>
      <c r="E89" s="15">
        <v>1395</v>
      </c>
      <c r="F89" s="15">
        <f t="shared" si="15"/>
        <v>16</v>
      </c>
      <c r="G89" s="15">
        <v>6880</v>
      </c>
      <c r="H89" s="15">
        <v>1084</v>
      </c>
      <c r="I89" s="15">
        <v>4808</v>
      </c>
      <c r="J89" s="15">
        <v>988</v>
      </c>
      <c r="K89" s="15">
        <f t="shared" si="26"/>
        <v>0</v>
      </c>
      <c r="L89" s="15">
        <f t="shared" si="24"/>
        <v>1641</v>
      </c>
      <c r="M89" s="15">
        <f t="shared" si="16"/>
        <v>450</v>
      </c>
      <c r="N89" s="15">
        <f t="shared" si="17"/>
        <v>768</v>
      </c>
      <c r="O89" s="15">
        <f t="shared" si="25"/>
        <v>407</v>
      </c>
      <c r="P89" s="4">
        <f t="shared" si="27"/>
        <v>18.002581856589604</v>
      </c>
      <c r="Q89" s="4">
        <f t="shared" si="28"/>
        <v>65.43832883464383</v>
      </c>
      <c r="R89" s="4">
        <f t="shared" si="29"/>
        <v>16.371317920431874</v>
      </c>
      <c r="S89" s="4">
        <f t="shared" si="18"/>
        <v>15.755813953488374</v>
      </c>
      <c r="T89" s="4">
        <f t="shared" si="19"/>
        <v>69.88372093023256</v>
      </c>
      <c r="U89" s="4">
        <f t="shared" si="20"/>
        <v>14.36046511627907</v>
      </c>
      <c r="V89" s="4">
        <f t="shared" si="21"/>
        <v>2.2467679031012295</v>
      </c>
      <c r="W89" s="4">
        <f t="shared" si="22"/>
        <v>-4.44539209558873</v>
      </c>
      <c r="X89" s="4">
        <f t="shared" si="23"/>
        <v>2.0108528041528047</v>
      </c>
    </row>
    <row r="90" spans="1:24" ht="15" customHeight="1">
      <c r="A90" s="2">
        <v>6</v>
      </c>
      <c r="B90" s="15">
        <v>10582</v>
      </c>
      <c r="C90" s="15">
        <v>967</v>
      </c>
      <c r="D90" s="15">
        <v>7596</v>
      </c>
      <c r="E90" s="15">
        <v>1807</v>
      </c>
      <c r="F90" s="15">
        <f t="shared" si="15"/>
        <v>212</v>
      </c>
      <c r="G90" s="15">
        <v>10354</v>
      </c>
      <c r="H90" s="15">
        <v>1082</v>
      </c>
      <c r="I90" s="15">
        <v>8034</v>
      </c>
      <c r="J90" s="15">
        <v>1212</v>
      </c>
      <c r="K90" s="15">
        <f t="shared" si="26"/>
        <v>26</v>
      </c>
      <c r="L90" s="15">
        <f t="shared" si="24"/>
        <v>228</v>
      </c>
      <c r="M90" s="15">
        <f t="shared" si="16"/>
        <v>-115</v>
      </c>
      <c r="N90" s="15">
        <f t="shared" si="17"/>
        <v>-438</v>
      </c>
      <c r="O90" s="15">
        <f t="shared" si="25"/>
        <v>595</v>
      </c>
      <c r="P90" s="4">
        <f t="shared" si="27"/>
        <v>9.138159138159137</v>
      </c>
      <c r="Q90" s="4">
        <f t="shared" si="28"/>
        <v>71.78227178227178</v>
      </c>
      <c r="R90" s="4">
        <f t="shared" si="29"/>
        <v>17.076167076167074</v>
      </c>
      <c r="S90" s="4">
        <f t="shared" si="18"/>
        <v>10.45006760672204</v>
      </c>
      <c r="T90" s="4">
        <f t="shared" si="19"/>
        <v>77.59320069538343</v>
      </c>
      <c r="U90" s="4">
        <f t="shared" si="20"/>
        <v>11.70562101603245</v>
      </c>
      <c r="V90" s="4">
        <f t="shared" si="21"/>
        <v>-1.311908468562903</v>
      </c>
      <c r="W90" s="4">
        <f t="shared" si="22"/>
        <v>-5.810928913111653</v>
      </c>
      <c r="X90" s="4">
        <f t="shared" si="23"/>
        <v>5.3705460601346235</v>
      </c>
    </row>
    <row r="91" spans="1:24" ht="15" customHeight="1">
      <c r="A91" s="2">
        <v>7</v>
      </c>
      <c r="B91" s="15">
        <v>6784</v>
      </c>
      <c r="C91" s="15">
        <v>858</v>
      </c>
      <c r="D91" s="15">
        <v>5295</v>
      </c>
      <c r="E91" s="15">
        <v>624</v>
      </c>
      <c r="F91" s="15">
        <f t="shared" si="15"/>
        <v>7</v>
      </c>
      <c r="G91" s="15">
        <v>7377</v>
      </c>
      <c r="H91" s="15">
        <v>1477</v>
      </c>
      <c r="I91" s="15">
        <v>5461</v>
      </c>
      <c r="J91" s="15">
        <v>435</v>
      </c>
      <c r="K91" s="15">
        <f t="shared" si="26"/>
        <v>4</v>
      </c>
      <c r="L91" s="15">
        <f t="shared" si="24"/>
        <v>-593</v>
      </c>
      <c r="M91" s="15">
        <f t="shared" si="16"/>
        <v>-619</v>
      </c>
      <c r="N91" s="15">
        <f t="shared" si="17"/>
        <v>-166</v>
      </c>
      <c r="O91" s="15">
        <f t="shared" si="25"/>
        <v>189</v>
      </c>
      <c r="P91" s="4">
        <f t="shared" si="27"/>
        <v>12.647405660377359</v>
      </c>
      <c r="Q91" s="4">
        <f t="shared" si="28"/>
        <v>78.05129716981132</v>
      </c>
      <c r="R91" s="4">
        <f t="shared" si="29"/>
        <v>9.19811320754717</v>
      </c>
      <c r="S91" s="4">
        <f t="shared" si="18"/>
        <v>20.021689033482446</v>
      </c>
      <c r="T91" s="4">
        <f t="shared" si="19"/>
        <v>74.02738240477159</v>
      </c>
      <c r="U91" s="4">
        <f t="shared" si="20"/>
        <v>5.896705978039853</v>
      </c>
      <c r="V91" s="4">
        <f t="shared" si="21"/>
        <v>-7.3742833731050865</v>
      </c>
      <c r="W91" s="4">
        <f t="shared" si="22"/>
        <v>4.023914765039734</v>
      </c>
      <c r="X91" s="4">
        <f t="shared" si="23"/>
        <v>3.3014072295073165</v>
      </c>
    </row>
    <row r="92" spans="1:24" ht="15" customHeight="1">
      <c r="A92" s="2">
        <v>8</v>
      </c>
      <c r="B92" s="15">
        <v>8997</v>
      </c>
      <c r="C92" s="15">
        <v>821</v>
      </c>
      <c r="D92" s="15">
        <v>6749</v>
      </c>
      <c r="E92" s="15">
        <v>1424</v>
      </c>
      <c r="F92" s="15">
        <f t="shared" si="15"/>
        <v>3</v>
      </c>
      <c r="G92" s="15">
        <v>9661</v>
      </c>
      <c r="H92" s="15">
        <v>1061</v>
      </c>
      <c r="I92" s="15">
        <v>7601</v>
      </c>
      <c r="J92" s="15">
        <v>996</v>
      </c>
      <c r="K92" s="15">
        <f t="shared" si="26"/>
        <v>3</v>
      </c>
      <c r="L92" s="15">
        <f t="shared" si="24"/>
        <v>-664</v>
      </c>
      <c r="M92" s="15">
        <f t="shared" si="16"/>
        <v>-240</v>
      </c>
      <c r="N92" s="15">
        <f t="shared" si="17"/>
        <v>-852</v>
      </c>
      <c r="O92" s="15">
        <f t="shared" si="25"/>
        <v>428</v>
      </c>
      <c r="P92" s="4">
        <f t="shared" si="27"/>
        <v>9.125263976881183</v>
      </c>
      <c r="Q92" s="4">
        <f t="shared" si="28"/>
        <v>75.01389352006225</v>
      </c>
      <c r="R92" s="4">
        <f t="shared" si="29"/>
        <v>15.82749805490719</v>
      </c>
      <c r="S92" s="4">
        <f t="shared" si="18"/>
        <v>10.982299968947313</v>
      </c>
      <c r="T92" s="4">
        <f t="shared" si="19"/>
        <v>78.67715557395715</v>
      </c>
      <c r="U92" s="4">
        <f t="shared" si="20"/>
        <v>10.309491771038195</v>
      </c>
      <c r="V92" s="4">
        <f t="shared" si="21"/>
        <v>-1.8570359920661303</v>
      </c>
      <c r="W92" s="4">
        <f t="shared" si="22"/>
        <v>-3.663262053894897</v>
      </c>
      <c r="X92" s="4">
        <f t="shared" si="23"/>
        <v>5.518006283868996</v>
      </c>
    </row>
    <row r="93" spans="1:24" ht="15" customHeight="1">
      <c r="A93" s="2">
        <v>9</v>
      </c>
      <c r="B93" s="15">
        <v>21957</v>
      </c>
      <c r="C93" s="15">
        <v>4193</v>
      </c>
      <c r="D93" s="15">
        <v>15802</v>
      </c>
      <c r="E93" s="15">
        <v>1662</v>
      </c>
      <c r="F93" s="15">
        <f t="shared" si="15"/>
        <v>300</v>
      </c>
      <c r="G93" s="15">
        <v>18222</v>
      </c>
      <c r="H93" s="15">
        <v>3428</v>
      </c>
      <c r="I93" s="15">
        <v>13552</v>
      </c>
      <c r="J93" s="15">
        <v>1178</v>
      </c>
      <c r="K93" s="15">
        <f t="shared" si="26"/>
        <v>64</v>
      </c>
      <c r="L93" s="15">
        <f t="shared" si="24"/>
        <v>3735</v>
      </c>
      <c r="M93" s="15">
        <f t="shared" si="16"/>
        <v>765</v>
      </c>
      <c r="N93" s="15">
        <f t="shared" si="17"/>
        <v>2250</v>
      </c>
      <c r="O93" s="15">
        <f t="shared" si="25"/>
        <v>484</v>
      </c>
      <c r="P93" s="4">
        <f t="shared" si="27"/>
        <v>19.096415721637747</v>
      </c>
      <c r="Q93" s="4">
        <f t="shared" si="28"/>
        <v>71.96793733205811</v>
      </c>
      <c r="R93" s="4">
        <f t="shared" si="29"/>
        <v>7.569340073780571</v>
      </c>
      <c r="S93" s="4">
        <f t="shared" si="18"/>
        <v>18.812424541762702</v>
      </c>
      <c r="T93" s="4">
        <f t="shared" si="19"/>
        <v>74.37163867852047</v>
      </c>
      <c r="U93" s="4">
        <f t="shared" si="20"/>
        <v>6.464712984304686</v>
      </c>
      <c r="V93" s="4">
        <f t="shared" si="21"/>
        <v>0.28399117987504496</v>
      </c>
      <c r="W93" s="4">
        <f t="shared" si="22"/>
        <v>-2.4037013464623556</v>
      </c>
      <c r="X93" s="4">
        <f t="shared" si="23"/>
        <v>1.1046270894758852</v>
      </c>
    </row>
    <row r="94" spans="1:24" ht="15" customHeight="1">
      <c r="A94" s="2">
        <v>10</v>
      </c>
      <c r="B94" s="15">
        <v>8455</v>
      </c>
      <c r="C94" s="15">
        <v>1177</v>
      </c>
      <c r="D94" s="15">
        <v>5545</v>
      </c>
      <c r="E94" s="15">
        <v>1690</v>
      </c>
      <c r="F94" s="15">
        <f t="shared" si="15"/>
        <v>43</v>
      </c>
      <c r="G94" s="15">
        <v>8420</v>
      </c>
      <c r="H94" s="15">
        <v>1164</v>
      </c>
      <c r="I94" s="15">
        <v>5972</v>
      </c>
      <c r="J94" s="15">
        <v>1281</v>
      </c>
      <c r="K94" s="15">
        <f t="shared" si="26"/>
        <v>3</v>
      </c>
      <c r="L94" s="15">
        <f t="shared" si="24"/>
        <v>35</v>
      </c>
      <c r="M94" s="15">
        <f t="shared" si="16"/>
        <v>13</v>
      </c>
      <c r="N94" s="15">
        <f t="shared" si="17"/>
        <v>-427</v>
      </c>
      <c r="O94" s="15">
        <f t="shared" si="25"/>
        <v>409</v>
      </c>
      <c r="P94" s="4">
        <f t="shared" si="27"/>
        <v>13.920756948551153</v>
      </c>
      <c r="Q94" s="4">
        <f t="shared" si="28"/>
        <v>65.58249556475458</v>
      </c>
      <c r="R94" s="4">
        <f t="shared" si="29"/>
        <v>19.988172678888233</v>
      </c>
      <c r="S94" s="4">
        <f t="shared" si="18"/>
        <v>13.824228028503564</v>
      </c>
      <c r="T94" s="4">
        <f t="shared" si="19"/>
        <v>70.92636579572446</v>
      </c>
      <c r="U94" s="4">
        <f t="shared" si="20"/>
        <v>15.21377672209026</v>
      </c>
      <c r="V94" s="4">
        <f t="shared" si="21"/>
        <v>0.0965289200475894</v>
      </c>
      <c r="W94" s="4">
        <f t="shared" si="22"/>
        <v>-5.343870230969884</v>
      </c>
      <c r="X94" s="4">
        <f t="shared" si="23"/>
        <v>4.774395956797973</v>
      </c>
    </row>
    <row r="95" spans="1:24" ht="15" customHeight="1">
      <c r="A95" s="2">
        <v>11</v>
      </c>
      <c r="B95" s="15">
        <v>14875</v>
      </c>
      <c r="C95" s="15">
        <v>1666</v>
      </c>
      <c r="D95" s="15">
        <v>9675</v>
      </c>
      <c r="E95" s="15">
        <v>3338</v>
      </c>
      <c r="F95" s="15">
        <f t="shared" si="15"/>
        <v>196</v>
      </c>
      <c r="G95" s="15">
        <v>15057</v>
      </c>
      <c r="H95" s="15">
        <v>1723</v>
      </c>
      <c r="I95" s="15">
        <v>10636</v>
      </c>
      <c r="J95" s="15">
        <v>2693</v>
      </c>
      <c r="K95" s="15">
        <f t="shared" si="26"/>
        <v>5</v>
      </c>
      <c r="L95" s="15">
        <f t="shared" si="24"/>
        <v>-182</v>
      </c>
      <c r="M95" s="15">
        <f t="shared" si="16"/>
        <v>-57</v>
      </c>
      <c r="N95" s="15">
        <f t="shared" si="17"/>
        <v>-961</v>
      </c>
      <c r="O95" s="15">
        <f t="shared" si="25"/>
        <v>645</v>
      </c>
      <c r="P95" s="4">
        <f t="shared" si="27"/>
        <v>11.200000000000001</v>
      </c>
      <c r="Q95" s="4">
        <f t="shared" si="28"/>
        <v>65.04201680672269</v>
      </c>
      <c r="R95" s="4">
        <f t="shared" si="29"/>
        <v>22.44033613445378</v>
      </c>
      <c r="S95" s="4">
        <f t="shared" si="18"/>
        <v>11.443182572889686</v>
      </c>
      <c r="T95" s="4">
        <f t="shared" si="19"/>
        <v>70.63824134953842</v>
      </c>
      <c r="U95" s="4">
        <f t="shared" si="20"/>
        <v>17.885368931394037</v>
      </c>
      <c r="V95" s="4">
        <f t="shared" si="21"/>
        <v>-0.24318257288968503</v>
      </c>
      <c r="W95" s="4">
        <f t="shared" si="22"/>
        <v>-5.596224542815733</v>
      </c>
      <c r="X95" s="4">
        <f t="shared" si="23"/>
        <v>4.554967203059743</v>
      </c>
    </row>
    <row r="96" spans="1:24" ht="15" customHeight="1">
      <c r="A96" s="2">
        <v>12</v>
      </c>
      <c r="B96" s="15">
        <v>8422</v>
      </c>
      <c r="C96" s="15">
        <v>1171</v>
      </c>
      <c r="D96" s="15">
        <v>5505</v>
      </c>
      <c r="E96" s="15">
        <v>1637</v>
      </c>
      <c r="F96" s="15">
        <f t="shared" si="15"/>
        <v>109</v>
      </c>
      <c r="G96" s="15">
        <v>8543</v>
      </c>
      <c r="H96" s="15">
        <v>1264</v>
      </c>
      <c r="I96" s="15">
        <v>6004</v>
      </c>
      <c r="J96" s="15">
        <v>1271</v>
      </c>
      <c r="K96" s="15">
        <f t="shared" si="26"/>
        <v>4</v>
      </c>
      <c r="L96" s="15">
        <f t="shared" si="24"/>
        <v>-121</v>
      </c>
      <c r="M96" s="15">
        <f t="shared" si="16"/>
        <v>-93</v>
      </c>
      <c r="N96" s="15">
        <f t="shared" si="17"/>
        <v>-499</v>
      </c>
      <c r="O96" s="15">
        <f t="shared" si="25"/>
        <v>366</v>
      </c>
      <c r="P96" s="4">
        <f t="shared" si="27"/>
        <v>13.904060793160768</v>
      </c>
      <c r="Q96" s="4">
        <f t="shared" si="28"/>
        <v>65.36452149133223</v>
      </c>
      <c r="R96" s="4">
        <f t="shared" si="29"/>
        <v>19.437188316314415</v>
      </c>
      <c r="S96" s="4">
        <f t="shared" si="18"/>
        <v>14.79573920168559</v>
      </c>
      <c r="T96" s="4">
        <f t="shared" si="19"/>
        <v>70.27976120800655</v>
      </c>
      <c r="U96" s="4">
        <f t="shared" si="20"/>
        <v>14.87767763080885</v>
      </c>
      <c r="V96" s="4">
        <f t="shared" si="21"/>
        <v>-0.8916784085248217</v>
      </c>
      <c r="W96" s="4">
        <f t="shared" si="22"/>
        <v>-4.915239716674321</v>
      </c>
      <c r="X96" s="4">
        <f t="shared" si="23"/>
        <v>4.559510685505565</v>
      </c>
    </row>
    <row r="97" spans="1:24" ht="15" customHeight="1">
      <c r="A97" s="2">
        <v>13</v>
      </c>
      <c r="B97" s="15">
        <v>3928</v>
      </c>
      <c r="C97" s="15">
        <v>450</v>
      </c>
      <c r="D97" s="15">
        <v>2726</v>
      </c>
      <c r="E97" s="15">
        <v>748</v>
      </c>
      <c r="F97" s="15">
        <f t="shared" si="15"/>
        <v>4</v>
      </c>
      <c r="G97" s="15">
        <v>4051</v>
      </c>
      <c r="H97" s="15">
        <v>611</v>
      </c>
      <c r="I97" s="15">
        <v>2896</v>
      </c>
      <c r="J97" s="15">
        <v>539</v>
      </c>
      <c r="K97" s="15">
        <f t="shared" si="26"/>
        <v>5</v>
      </c>
      <c r="L97" s="15">
        <f t="shared" si="24"/>
        <v>-123</v>
      </c>
      <c r="M97" s="15">
        <f t="shared" si="16"/>
        <v>-161</v>
      </c>
      <c r="N97" s="15">
        <f t="shared" si="17"/>
        <v>-170</v>
      </c>
      <c r="O97" s="15">
        <f t="shared" si="25"/>
        <v>209</v>
      </c>
      <c r="P97" s="4">
        <f t="shared" si="27"/>
        <v>11.456211812627291</v>
      </c>
      <c r="Q97" s="4">
        <f t="shared" si="28"/>
        <v>69.39918533604889</v>
      </c>
      <c r="R97" s="4">
        <f t="shared" si="29"/>
        <v>19.042769857433807</v>
      </c>
      <c r="S97" s="4">
        <f t="shared" si="18"/>
        <v>15.082695630708468</v>
      </c>
      <c r="T97" s="4">
        <f t="shared" si="19"/>
        <v>71.48852135275241</v>
      </c>
      <c r="U97" s="4">
        <f t="shared" si="20"/>
        <v>13.305356702048876</v>
      </c>
      <c r="V97" s="4">
        <f t="shared" si="21"/>
        <v>-3.6264838180811765</v>
      </c>
      <c r="W97" s="4">
        <f t="shared" si="22"/>
        <v>-2.089336016703527</v>
      </c>
      <c r="X97" s="4">
        <f t="shared" si="23"/>
        <v>5.737413155384932</v>
      </c>
    </row>
    <row r="98" spans="1:24" ht="15" customHeight="1">
      <c r="A98" s="2">
        <v>14</v>
      </c>
      <c r="B98" s="15">
        <v>6401</v>
      </c>
      <c r="C98" s="15">
        <v>738</v>
      </c>
      <c r="D98" s="15">
        <v>4736</v>
      </c>
      <c r="E98" s="15">
        <v>916</v>
      </c>
      <c r="F98" s="15">
        <f t="shared" si="15"/>
        <v>11</v>
      </c>
      <c r="G98" s="15">
        <v>6842</v>
      </c>
      <c r="H98" s="15">
        <v>919</v>
      </c>
      <c r="I98" s="15">
        <v>5321</v>
      </c>
      <c r="J98" s="15">
        <v>599</v>
      </c>
      <c r="K98" s="15">
        <f t="shared" si="26"/>
        <v>3</v>
      </c>
      <c r="L98" s="15">
        <f t="shared" si="24"/>
        <v>-441</v>
      </c>
      <c r="M98" s="15">
        <f t="shared" si="16"/>
        <v>-181</v>
      </c>
      <c r="N98" s="15">
        <f t="shared" si="17"/>
        <v>-585</v>
      </c>
      <c r="O98" s="15">
        <f t="shared" si="25"/>
        <v>317</v>
      </c>
      <c r="P98" s="4">
        <f t="shared" si="27"/>
        <v>11.529448523668178</v>
      </c>
      <c r="Q98" s="4">
        <f t="shared" si="28"/>
        <v>73.98843930635837</v>
      </c>
      <c r="R98" s="4">
        <f t="shared" si="29"/>
        <v>14.31026402124668</v>
      </c>
      <c r="S98" s="4">
        <f t="shared" si="18"/>
        <v>13.431745103770828</v>
      </c>
      <c r="T98" s="4">
        <f t="shared" si="19"/>
        <v>77.76965799473838</v>
      </c>
      <c r="U98" s="4">
        <f t="shared" si="20"/>
        <v>8.754750073078048</v>
      </c>
      <c r="V98" s="4">
        <f t="shared" si="21"/>
        <v>-1.9022965801026501</v>
      </c>
      <c r="W98" s="4">
        <f t="shared" si="22"/>
        <v>-3.781218688380008</v>
      </c>
      <c r="X98" s="4">
        <f t="shared" si="23"/>
        <v>5.555513948168631</v>
      </c>
    </row>
    <row r="99" spans="1:24" ht="15" customHeight="1">
      <c r="A99" s="2">
        <v>15</v>
      </c>
      <c r="B99" s="15">
        <v>8304</v>
      </c>
      <c r="C99" s="15">
        <v>867</v>
      </c>
      <c r="D99" s="15">
        <v>6112</v>
      </c>
      <c r="E99" s="15">
        <v>1299</v>
      </c>
      <c r="F99" s="15">
        <f t="shared" si="15"/>
        <v>26</v>
      </c>
      <c r="G99" s="15">
        <v>8755</v>
      </c>
      <c r="H99" s="15">
        <v>978</v>
      </c>
      <c r="I99" s="15">
        <v>6815</v>
      </c>
      <c r="J99" s="15">
        <v>959</v>
      </c>
      <c r="K99" s="15">
        <f t="shared" si="26"/>
        <v>3</v>
      </c>
      <c r="L99" s="15">
        <f t="shared" si="24"/>
        <v>-451</v>
      </c>
      <c r="M99" s="15">
        <f t="shared" si="16"/>
        <v>-111</v>
      </c>
      <c r="N99" s="15">
        <f t="shared" si="17"/>
        <v>-703</v>
      </c>
      <c r="O99" s="15">
        <f t="shared" si="25"/>
        <v>340</v>
      </c>
      <c r="P99" s="4">
        <f t="shared" si="27"/>
        <v>10.440751445086706</v>
      </c>
      <c r="Q99" s="4">
        <f t="shared" si="28"/>
        <v>73.60308285163777</v>
      </c>
      <c r="R99" s="4">
        <f t="shared" si="29"/>
        <v>15.643063583815028</v>
      </c>
      <c r="S99" s="4">
        <f t="shared" si="18"/>
        <v>11.170759565962307</v>
      </c>
      <c r="T99" s="4">
        <f t="shared" si="19"/>
        <v>77.84123358081096</v>
      </c>
      <c r="U99" s="4">
        <f t="shared" si="20"/>
        <v>10.953740719588806</v>
      </c>
      <c r="V99" s="4">
        <f t="shared" si="21"/>
        <v>-0.7300081208756009</v>
      </c>
      <c r="W99" s="4">
        <f t="shared" si="22"/>
        <v>-4.238150729173199</v>
      </c>
      <c r="X99" s="4">
        <f t="shared" si="23"/>
        <v>4.689322864226222</v>
      </c>
    </row>
    <row r="100" spans="1:24" ht="15" customHeight="1">
      <c r="A100" s="2">
        <v>16</v>
      </c>
      <c r="B100" s="15">
        <v>11398</v>
      </c>
      <c r="C100" s="15">
        <v>1758</v>
      </c>
      <c r="D100" s="15">
        <v>8508</v>
      </c>
      <c r="E100" s="15">
        <v>1119</v>
      </c>
      <c r="F100" s="15">
        <f t="shared" si="15"/>
        <v>13</v>
      </c>
      <c r="G100" s="15">
        <v>11116</v>
      </c>
      <c r="H100" s="15">
        <v>2136</v>
      </c>
      <c r="I100" s="15">
        <v>8146</v>
      </c>
      <c r="J100" s="15">
        <v>832</v>
      </c>
      <c r="K100" s="15">
        <f t="shared" si="26"/>
        <v>2</v>
      </c>
      <c r="L100" s="15">
        <f t="shared" si="24"/>
        <v>282</v>
      </c>
      <c r="M100" s="15">
        <f t="shared" si="16"/>
        <v>-378</v>
      </c>
      <c r="N100" s="15">
        <f t="shared" si="17"/>
        <v>362</v>
      </c>
      <c r="O100" s="15">
        <f t="shared" si="25"/>
        <v>287</v>
      </c>
      <c r="P100" s="4">
        <f t="shared" si="27"/>
        <v>15.423758554132306</v>
      </c>
      <c r="Q100" s="4">
        <f t="shared" si="28"/>
        <v>74.644674504299</v>
      </c>
      <c r="R100" s="4">
        <f t="shared" si="29"/>
        <v>9.817511844183189</v>
      </c>
      <c r="S100" s="4">
        <f t="shared" si="18"/>
        <v>19.215545160129544</v>
      </c>
      <c r="T100" s="4">
        <f t="shared" si="19"/>
        <v>73.28175602734797</v>
      </c>
      <c r="U100" s="4">
        <f t="shared" si="20"/>
        <v>7.484706729039223</v>
      </c>
      <c r="V100" s="4">
        <f t="shared" si="21"/>
        <v>-3.7917866059972383</v>
      </c>
      <c r="W100" s="4">
        <f t="shared" si="22"/>
        <v>1.3629184769510374</v>
      </c>
      <c r="X100" s="4">
        <f t="shared" si="23"/>
        <v>2.332805115143966</v>
      </c>
    </row>
    <row r="101" spans="1:24" ht="15" customHeight="1">
      <c r="A101" s="2">
        <v>17</v>
      </c>
      <c r="B101" s="15">
        <v>24640</v>
      </c>
      <c r="C101" s="15">
        <v>4873</v>
      </c>
      <c r="D101" s="15">
        <v>16798</v>
      </c>
      <c r="E101" s="15">
        <v>2911</v>
      </c>
      <c r="F101" s="15">
        <f t="shared" si="15"/>
        <v>58</v>
      </c>
      <c r="G101" s="15">
        <v>21844</v>
      </c>
      <c r="H101" s="15">
        <v>5142</v>
      </c>
      <c r="I101" s="15">
        <v>14303</v>
      </c>
      <c r="J101" s="15">
        <v>2398</v>
      </c>
      <c r="K101" s="15">
        <f t="shared" si="26"/>
        <v>1</v>
      </c>
      <c r="L101" s="15">
        <f t="shared" si="24"/>
        <v>2796</v>
      </c>
      <c r="M101" s="15">
        <f t="shared" si="16"/>
        <v>-269</v>
      </c>
      <c r="N101" s="15">
        <f t="shared" si="17"/>
        <v>2495</v>
      </c>
      <c r="O101" s="15">
        <f t="shared" si="25"/>
        <v>513</v>
      </c>
      <c r="P101" s="4">
        <f t="shared" si="27"/>
        <v>19.77678571428571</v>
      </c>
      <c r="Q101" s="4">
        <f t="shared" si="28"/>
        <v>68.17370129870129</v>
      </c>
      <c r="R101" s="4">
        <f t="shared" si="29"/>
        <v>11.814123376623376</v>
      </c>
      <c r="S101" s="4">
        <f t="shared" si="18"/>
        <v>23.53964475370811</v>
      </c>
      <c r="T101" s="4">
        <f t="shared" si="19"/>
        <v>65.47793444424099</v>
      </c>
      <c r="U101" s="4">
        <f t="shared" si="20"/>
        <v>10.97784288591833</v>
      </c>
      <c r="V101" s="4">
        <f t="shared" si="21"/>
        <v>-3.7628590394223984</v>
      </c>
      <c r="W101" s="4">
        <f t="shared" si="22"/>
        <v>2.6957668544603024</v>
      </c>
      <c r="X101" s="4">
        <f t="shared" si="23"/>
        <v>0.8362804907050467</v>
      </c>
    </row>
    <row r="102" spans="1:24" ht="15" customHeight="1">
      <c r="A102" s="12">
        <v>18</v>
      </c>
      <c r="B102" s="13">
        <v>6169</v>
      </c>
      <c r="C102" s="13">
        <v>695</v>
      </c>
      <c r="D102" s="13">
        <v>4796</v>
      </c>
      <c r="E102" s="13">
        <v>664</v>
      </c>
      <c r="F102" s="13">
        <f t="shared" si="15"/>
        <v>14</v>
      </c>
      <c r="G102" s="13">
        <v>6553</v>
      </c>
      <c r="H102" s="13">
        <v>999</v>
      </c>
      <c r="I102" s="13">
        <v>5060</v>
      </c>
      <c r="J102" s="13">
        <v>492</v>
      </c>
      <c r="K102" s="13">
        <f t="shared" si="26"/>
        <v>2</v>
      </c>
      <c r="L102" s="13">
        <f t="shared" si="24"/>
        <v>-384</v>
      </c>
      <c r="M102" s="13">
        <f t="shared" si="16"/>
        <v>-304</v>
      </c>
      <c r="N102" s="13">
        <f t="shared" si="17"/>
        <v>-264</v>
      </c>
      <c r="O102" s="13">
        <f t="shared" si="25"/>
        <v>172</v>
      </c>
      <c r="P102" s="14">
        <f t="shared" si="27"/>
        <v>11.266007456638029</v>
      </c>
      <c r="Q102" s="14">
        <f t="shared" si="28"/>
        <v>77.74355649213811</v>
      </c>
      <c r="R102" s="14">
        <f t="shared" si="29"/>
        <v>10.763494893823959</v>
      </c>
      <c r="S102" s="14">
        <f t="shared" si="18"/>
        <v>15.244925988097055</v>
      </c>
      <c r="T102" s="14">
        <f t="shared" si="19"/>
        <v>77.21654204181291</v>
      </c>
      <c r="U102" s="14">
        <f t="shared" si="20"/>
        <v>7.508011597741493</v>
      </c>
      <c r="V102" s="14">
        <f t="shared" si="21"/>
        <v>-3.9789185314590263</v>
      </c>
      <c r="W102" s="14">
        <f t="shared" si="22"/>
        <v>0.527014450325197</v>
      </c>
      <c r="X102" s="14">
        <f t="shared" si="23"/>
        <v>3.255483296082465</v>
      </c>
    </row>
  </sheetData>
  <mergeCells count="22">
    <mergeCell ref="P3:U3"/>
    <mergeCell ref="V3:X3"/>
    <mergeCell ref="P54:U54"/>
    <mergeCell ref="S55:U55"/>
    <mergeCell ref="V55:X55"/>
    <mergeCell ref="P4:R4"/>
    <mergeCell ref="S4:U4"/>
    <mergeCell ref="V4:X4"/>
    <mergeCell ref="B54:K54"/>
    <mergeCell ref="L54:O54"/>
    <mergeCell ref="P55:R55"/>
    <mergeCell ref="V54:X54"/>
    <mergeCell ref="A54:A56"/>
    <mergeCell ref="M55:O55"/>
    <mergeCell ref="B4:F4"/>
    <mergeCell ref="G4:K4"/>
    <mergeCell ref="A3:A5"/>
    <mergeCell ref="B3:K3"/>
    <mergeCell ref="B55:F55"/>
    <mergeCell ref="G55:K55"/>
    <mergeCell ref="M4:O4"/>
    <mergeCell ref="L3:O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scale="9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2007-09-28T07:40:35Z</cp:lastPrinted>
  <dcterms:created xsi:type="dcterms:W3CDTF">1997-06-13T15:02:21Z</dcterms:created>
  <dcterms:modified xsi:type="dcterms:W3CDTF">2008-04-08T02:16:59Z</dcterms:modified>
  <cp:category/>
  <cp:version/>
  <cp:contentType/>
  <cp:contentStatus/>
</cp:coreProperties>
</file>