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svizj02f04om\デジタル戦略推進室\20_市民サービスデジタル化推進担当\10_オープンデータ\02_庁内伴走支援\R7\20250627政策企画課\01_オープンデータ化関係\統計書\R4\"/>
    </mc:Choice>
  </mc:AlternateContent>
  <xr:revisionPtr revIDLastSave="0" documentId="13_ncr:1_{29BC90B2-09D8-453E-A36E-0741654632D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9-1" sheetId="8" r:id="rId1"/>
    <sheet name="9-2" sheetId="7" r:id="rId2"/>
    <sheet name="9-3" sheetId="6" r:id="rId3"/>
    <sheet name="9-4" sheetId="5" r:id="rId4"/>
    <sheet name="9-5" sheetId="4" r:id="rId5"/>
    <sheet name="9-6" sheetId="3" r:id="rId6"/>
    <sheet name="9-7" sheetId="2" r:id="rId7"/>
    <sheet name="9-8" sheetId="1" r:id="rId8"/>
  </sheets>
  <definedNames>
    <definedName name="_xlnm.Print_Area" localSheetId="0">'9-1'!$A$1:$K$28</definedName>
    <definedName name="_xlnm.Print_Area" localSheetId="2">'9-3'!$A$1:$W$29</definedName>
    <definedName name="_xlnm.Print_Area" localSheetId="4">'9-5'!$A$1:$P$29</definedName>
    <definedName name="_xlnm.Print_Area" localSheetId="5">'9-6'!$A$1:$G$50</definedName>
    <definedName name="_xlnm.Print_Area" localSheetId="6">'9-7'!$A$1:$I$16</definedName>
    <definedName name="_xlnm.Print_Area" localSheetId="7">'9-8'!$A$1:$AB$29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" i="1" l="1"/>
  <c r="Y14" i="1" s="1"/>
  <c r="S17" i="1"/>
  <c r="K17" i="1"/>
  <c r="K14" i="1" s="1"/>
  <c r="E17" i="1"/>
  <c r="E14" i="1" s="1"/>
  <c r="S16" i="1"/>
  <c r="E16" i="1"/>
  <c r="AB14" i="1"/>
  <c r="AA14" i="1"/>
  <c r="Z14" i="1"/>
  <c r="X14" i="1"/>
  <c r="W14" i="1"/>
  <c r="V14" i="1"/>
  <c r="U14" i="1"/>
  <c r="T14" i="1"/>
  <c r="R14" i="1"/>
  <c r="N14" i="1"/>
  <c r="M14" i="1"/>
  <c r="L14" i="1"/>
  <c r="J14" i="1"/>
  <c r="I14" i="1"/>
  <c r="H14" i="1"/>
  <c r="G14" i="1"/>
  <c r="F14" i="1"/>
  <c r="D14" i="1"/>
  <c r="S14" i="1" l="1"/>
</calcChain>
</file>

<file path=xl/sharedStrings.xml><?xml version="1.0" encoding="utf-8"?>
<sst xmlns="http://schemas.openxmlformats.org/spreadsheetml/2006/main" count="485" uniqueCount="144">
  <si>
    <t>9-8.原因別企業倒産状況</t>
    <phoneticPr fontId="3"/>
  </si>
  <si>
    <t>本表は、市内における負債総額１千万円以上の企業倒産状況である。</t>
  </si>
  <si>
    <t>1.倒産件数</t>
  </si>
  <si>
    <t>2.負債額</t>
  </si>
  <si>
    <t>（単位  千万円）</t>
    <phoneticPr fontId="3"/>
  </si>
  <si>
    <t>年 ・月</t>
    <phoneticPr fontId="3"/>
  </si>
  <si>
    <t>総数</t>
  </si>
  <si>
    <t>放漫
経営</t>
    <rPh sb="3" eb="5">
      <t>ケイエイ</t>
    </rPh>
    <phoneticPr fontId="3"/>
  </si>
  <si>
    <t>過小
資本</t>
    <rPh sb="3" eb="5">
      <t>シホン</t>
    </rPh>
    <phoneticPr fontId="3"/>
  </si>
  <si>
    <t>他社倒産
の余波</t>
    <rPh sb="6" eb="8">
      <t>ヨハ</t>
    </rPh>
    <phoneticPr fontId="3"/>
  </si>
  <si>
    <t>既往の
シワ寄せ</t>
    <rPh sb="6" eb="7">
      <t>ヨ</t>
    </rPh>
    <phoneticPr fontId="3"/>
  </si>
  <si>
    <t>信用性
低下</t>
    <rPh sb="4" eb="6">
      <t>テイカ</t>
    </rPh>
    <phoneticPr fontId="3"/>
  </si>
  <si>
    <t>販売
不振</t>
    <rPh sb="3" eb="5">
      <t>フシン</t>
    </rPh>
    <phoneticPr fontId="3"/>
  </si>
  <si>
    <t>売掛金等
回収難</t>
    <rPh sb="3" eb="4">
      <t>ナド</t>
    </rPh>
    <rPh sb="5" eb="7">
      <t>カイシュウ</t>
    </rPh>
    <rPh sb="7" eb="8">
      <t>ナン</t>
    </rPh>
    <phoneticPr fontId="3"/>
  </si>
  <si>
    <t>在庫状態
悪化</t>
    <rPh sb="3" eb="4">
      <t>タイ</t>
    </rPh>
    <rPh sb="5" eb="7">
      <t>アッカ</t>
    </rPh>
    <phoneticPr fontId="3"/>
  </si>
  <si>
    <t>設備投資
過大</t>
    <rPh sb="5" eb="7">
      <t>カダイ</t>
    </rPh>
    <phoneticPr fontId="3"/>
  </si>
  <si>
    <t>その他(偶発的原因)</t>
    <rPh sb="4" eb="7">
      <t>グウハツテキ</t>
    </rPh>
    <rPh sb="7" eb="9">
      <t>ゲンイン</t>
    </rPh>
    <phoneticPr fontId="3"/>
  </si>
  <si>
    <t>その他(偶発的要因)</t>
    <rPh sb="4" eb="7">
      <t>グウハツテキ</t>
    </rPh>
    <rPh sb="7" eb="9">
      <t>ヨウイン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</si>
  <si>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</si>
  <si>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</si>
  <si>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</si>
  <si>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元</t>
    <rPh sb="0" eb="1">
      <t>モト</t>
    </rPh>
    <phoneticPr fontId="3"/>
  </si>
  <si>
    <t>-</t>
  </si>
  <si>
    <t>令和3年</t>
    <rPh sb="0" eb="1">
      <t>レイ</t>
    </rPh>
    <rPh sb="1" eb="2">
      <t>ワ</t>
    </rPh>
    <rPh sb="3" eb="4">
      <t>ネン</t>
    </rPh>
    <phoneticPr fontId="3"/>
  </si>
  <si>
    <t>1月</t>
    <rPh sb="1" eb="2">
      <t>ガツ</t>
    </rPh>
    <phoneticPr fontId="3"/>
  </si>
  <si>
    <t>-</t>
    <phoneticPr fontId="3"/>
  </si>
  <si>
    <t>資料　東京商工リサーチ東北支社</t>
  </si>
  <si>
    <t>資料　日本銀行仙台支店</t>
    <phoneticPr fontId="3"/>
  </si>
  <si>
    <t>3</t>
    <phoneticPr fontId="3"/>
  </si>
  <si>
    <t>信用金庫</t>
  </si>
  <si>
    <t>国内銀行</t>
    <rPh sb="0" eb="2">
      <t>コクナイ</t>
    </rPh>
    <rPh sb="2" eb="4">
      <t>ギンコウ</t>
    </rPh>
    <phoneticPr fontId="3"/>
  </si>
  <si>
    <t>総額</t>
  </si>
  <si>
    <t>年</t>
  </si>
  <si>
    <t xml:space="preserve">                  （年末残高）</t>
    <phoneticPr fontId="3"/>
  </si>
  <si>
    <t>（単位　百万円）</t>
  </si>
  <si>
    <t>国内銀行は宮城県に所在する店舗の集計（信託勘定を含まない）、信用金庫は宮城県内に本店を有する全店舗の集計。また、それぞれ譲渡性預金は含まない。</t>
  </si>
  <si>
    <t>9-7.金融機関別預金残高</t>
    <phoneticPr fontId="3"/>
  </si>
  <si>
    <t>資料  日本政策金融公庫仙台支店</t>
    <rPh sb="4" eb="6">
      <t>ニホン</t>
    </rPh>
    <rPh sb="6" eb="8">
      <t>セイサク</t>
    </rPh>
    <rPh sb="8" eb="10">
      <t>キンユウ</t>
    </rPh>
    <rPh sb="10" eb="12">
      <t>コウコ</t>
    </rPh>
    <rPh sb="12" eb="14">
      <t>センダイ</t>
    </rPh>
    <rPh sb="14" eb="16">
      <t>シテン</t>
    </rPh>
    <phoneticPr fontId="3"/>
  </si>
  <si>
    <t>2</t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</si>
  <si>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</si>
  <si>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平成29年度</t>
    <rPh sb="0" eb="2">
      <t>ヘイセイ</t>
    </rPh>
    <rPh sb="4" eb="6">
      <t>ネンド</t>
    </rPh>
    <phoneticPr fontId="3"/>
  </si>
  <si>
    <t>金額</t>
  </si>
  <si>
    <t>件数</t>
  </si>
  <si>
    <t>貸付残高（年度末）</t>
    <phoneticPr fontId="3"/>
  </si>
  <si>
    <t>回収</t>
    <phoneticPr fontId="3"/>
  </si>
  <si>
    <t>貸付</t>
    <phoneticPr fontId="3"/>
  </si>
  <si>
    <t>年度・月</t>
  </si>
  <si>
    <t>（単位　金額：千円）</t>
    <phoneticPr fontId="3"/>
  </si>
  <si>
    <t xml:space="preserve">本表は、普通貸付直接扱（一般貸付、特別貸付、経営改善貸付）の実績である。
</t>
    <rPh sb="0" eb="1">
      <t>ホン</t>
    </rPh>
    <rPh sb="1" eb="2">
      <t>ヒョウ</t>
    </rPh>
    <phoneticPr fontId="3"/>
  </si>
  <si>
    <t>9-6.日本政策金融公庫貸付状況（国民生活事業）</t>
    <rPh sb="4" eb="6">
      <t>ニホン</t>
    </rPh>
    <rPh sb="6" eb="8">
      <t>セイサク</t>
    </rPh>
    <rPh sb="8" eb="10">
      <t>キンユウ</t>
    </rPh>
    <rPh sb="17" eb="19">
      <t>コクミン</t>
    </rPh>
    <rPh sb="19" eb="21">
      <t>セイカツ</t>
    </rPh>
    <rPh sb="21" eb="23">
      <t>ジギョウ</t>
    </rPh>
    <phoneticPr fontId="3"/>
  </si>
  <si>
    <t>資料  商工組合中央金庫仙台支店</t>
    <rPh sb="0" eb="2">
      <t>シリョウ</t>
    </rPh>
    <rPh sb="4" eb="6">
      <t>ショウコウ</t>
    </rPh>
    <rPh sb="6" eb="8">
      <t>クミアイ</t>
    </rPh>
    <rPh sb="8" eb="10">
      <t>チュウオウ</t>
    </rPh>
    <rPh sb="10" eb="12">
      <t>キンコ</t>
    </rPh>
    <rPh sb="12" eb="14">
      <t>センダイ</t>
    </rPh>
    <rPh sb="14" eb="16">
      <t>センダイシテン</t>
    </rPh>
    <phoneticPr fontId="3"/>
  </si>
  <si>
    <t>3年</t>
    <rPh sb="1" eb="2">
      <t>ネン</t>
    </rPh>
    <phoneticPr fontId="3"/>
  </si>
  <si>
    <t>当座貸越</t>
  </si>
  <si>
    <t>割引貸付</t>
  </si>
  <si>
    <t>手形貸付</t>
  </si>
  <si>
    <t>証書貸付</t>
  </si>
  <si>
    <t>その他</t>
  </si>
  <si>
    <t>当座預金</t>
  </si>
  <si>
    <t>普通預金</t>
  </si>
  <si>
    <t>通知預金</t>
  </si>
  <si>
    <t>定期預金</t>
  </si>
  <si>
    <t>貸出金</t>
  </si>
  <si>
    <t>預金</t>
  </si>
  <si>
    <t>年・月</t>
  </si>
  <si>
    <t>（年・月末現在）</t>
    <rPh sb="1" eb="2">
      <t>ネン</t>
    </rPh>
    <rPh sb="3" eb="5">
      <t>ゲツマツ</t>
    </rPh>
    <rPh sb="5" eb="7">
      <t>ゲンザイ</t>
    </rPh>
    <phoneticPr fontId="3"/>
  </si>
  <si>
    <t>（単位　千円）</t>
    <phoneticPr fontId="3"/>
  </si>
  <si>
    <t>、千円未満切り捨てにて算出している。</t>
  </si>
  <si>
    <t>預金、貸出金の各勘定科目及び総額は</t>
  </si>
  <si>
    <t>本表は、仙台支店扱分である。</t>
  </si>
  <si>
    <t>中 央 金 庫 勘 定</t>
    <phoneticPr fontId="3"/>
  </si>
  <si>
    <t>9-5.商 工 組 合</t>
    <phoneticPr fontId="3"/>
  </si>
  <si>
    <t xml:space="preserve"> 資料  宮城県信用保証協会</t>
    <rPh sb="1" eb="3">
      <t>シリョウ</t>
    </rPh>
    <rPh sb="5" eb="8">
      <t>ミヤギケン</t>
    </rPh>
    <rPh sb="8" eb="10">
      <t>シンヨウ</t>
    </rPh>
    <rPh sb="10" eb="12">
      <t>ホショウ</t>
    </rPh>
    <rPh sb="12" eb="14">
      <t>キョウカイ</t>
    </rPh>
    <phoneticPr fontId="3"/>
  </si>
  <si>
    <t>令和4年</t>
    <rPh sb="0" eb="2">
      <t>レイワ</t>
    </rPh>
    <rPh sb="3" eb="4">
      <t>ネン</t>
    </rPh>
    <phoneticPr fontId="3"/>
  </si>
  <si>
    <t>12</t>
  </si>
  <si>
    <t>11</t>
  </si>
  <si>
    <t>10</t>
  </si>
  <si>
    <t>9</t>
  </si>
  <si>
    <t>8</t>
  </si>
  <si>
    <t>7</t>
  </si>
  <si>
    <t>6</t>
  </si>
  <si>
    <t>5</t>
    <phoneticPr fontId="3"/>
  </si>
  <si>
    <t>4月</t>
    <rPh sb="1" eb="2">
      <t>ガツ</t>
    </rPh>
    <phoneticPr fontId="3"/>
  </si>
  <si>
    <t>令和3年</t>
    <rPh sb="0" eb="2">
      <t>レイワ</t>
    </rPh>
    <rPh sb="3" eb="4">
      <t>ネン</t>
    </rPh>
    <phoneticPr fontId="3"/>
  </si>
  <si>
    <t>年度</t>
    <rPh sb="0" eb="2">
      <t>ネンド</t>
    </rPh>
    <phoneticPr fontId="3"/>
  </si>
  <si>
    <t>30</t>
    <phoneticPr fontId="3"/>
  </si>
  <si>
    <t>29</t>
    <phoneticPr fontId="3"/>
  </si>
  <si>
    <t>金額</t>
    <rPh sb="0" eb="2">
      <t>キンガク</t>
    </rPh>
    <phoneticPr fontId="3"/>
  </si>
  <si>
    <t>件数</t>
    <rPh sb="0" eb="2">
      <t>ケンスウ</t>
    </rPh>
    <phoneticPr fontId="3"/>
  </si>
  <si>
    <t>保証現在額</t>
    <rPh sb="0" eb="2">
      <t>ホショウ</t>
    </rPh>
    <rPh sb="2" eb="4">
      <t>ゲンザイ</t>
    </rPh>
    <rPh sb="4" eb="5">
      <t>ガク</t>
    </rPh>
    <phoneticPr fontId="3"/>
  </si>
  <si>
    <t>代位弁済額</t>
    <rPh sb="0" eb="2">
      <t>ダイイ</t>
    </rPh>
    <rPh sb="2" eb="4">
      <t>ベンサイ</t>
    </rPh>
    <rPh sb="4" eb="5">
      <t>ガク</t>
    </rPh>
    <phoneticPr fontId="3"/>
  </si>
  <si>
    <t>償還</t>
    <rPh sb="0" eb="2">
      <t>ショウカン</t>
    </rPh>
    <phoneticPr fontId="3"/>
  </si>
  <si>
    <t>貸付</t>
    <rPh sb="0" eb="2">
      <t>カシツケ</t>
    </rPh>
    <phoneticPr fontId="3"/>
  </si>
  <si>
    <t>保証</t>
    <rPh sb="0" eb="2">
      <t>ホショウ</t>
    </rPh>
    <phoneticPr fontId="3"/>
  </si>
  <si>
    <t>保証承諾</t>
    <rPh sb="0" eb="2">
      <t>ホショウ</t>
    </rPh>
    <rPh sb="2" eb="4">
      <t>ショウダク</t>
    </rPh>
    <phoneticPr fontId="3"/>
  </si>
  <si>
    <t>保証申込</t>
    <rPh sb="0" eb="2">
      <t>ホショウ</t>
    </rPh>
    <rPh sb="2" eb="4">
      <t>モウシコミ</t>
    </rPh>
    <phoneticPr fontId="3"/>
  </si>
  <si>
    <t>保証後の処理状況</t>
    <rPh sb="0" eb="2">
      <t>ホショウ</t>
    </rPh>
    <rPh sb="2" eb="3">
      <t>ゴ</t>
    </rPh>
    <rPh sb="4" eb="6">
      <t>ショリ</t>
    </rPh>
    <rPh sb="6" eb="8">
      <t>ジョウキョウ</t>
    </rPh>
    <phoneticPr fontId="3"/>
  </si>
  <si>
    <t>保証申込処理状況</t>
    <rPh sb="0" eb="2">
      <t>ホショウ</t>
    </rPh>
    <rPh sb="2" eb="4">
      <t>モウシコミ</t>
    </rPh>
    <rPh sb="4" eb="6">
      <t>ショリ</t>
    </rPh>
    <rPh sb="6" eb="8">
      <t>ジョウキョウ</t>
    </rPh>
    <phoneticPr fontId="3"/>
  </si>
  <si>
    <t>年度・月</t>
    <rPh sb="0" eb="1">
      <t>ネン</t>
    </rPh>
    <rPh sb="1" eb="2">
      <t>ド</t>
    </rPh>
    <rPh sb="3" eb="4">
      <t>ツキ</t>
    </rPh>
    <phoneticPr fontId="3"/>
  </si>
  <si>
    <t>（単位  金額：千円）</t>
    <rPh sb="1" eb="3">
      <t>タンイ</t>
    </rPh>
    <rPh sb="5" eb="7">
      <t>キンガク</t>
    </rPh>
    <rPh sb="8" eb="10">
      <t>センエン</t>
    </rPh>
    <phoneticPr fontId="3"/>
  </si>
  <si>
    <t>のものである。「代位弁済額」は元利合計額である。
取消－当月末貸付報告未着</t>
    <rPh sb="25" eb="27">
      <t>トリケ</t>
    </rPh>
    <rPh sb="28" eb="31">
      <t>トウゲツマツ</t>
    </rPh>
    <rPh sb="31" eb="33">
      <t>カシツケ</t>
    </rPh>
    <rPh sb="33" eb="35">
      <t>ホウコク</t>
    </rPh>
    <rPh sb="35" eb="37">
      <t>ミチャク</t>
    </rPh>
    <phoneticPr fontId="3"/>
  </si>
  <si>
    <t>本表は、宮城県内における中小企業等に対する融資について
「保証貸付」＝前月末貸付報告未着＋当月承諾－当月保証後</t>
  </si>
  <si>
    <t xml:space="preserve"> の　状　況</t>
    <rPh sb="3" eb="4">
      <t>ジョウ</t>
    </rPh>
    <rPh sb="5" eb="6">
      <t>キョウ</t>
    </rPh>
    <phoneticPr fontId="3"/>
  </si>
  <si>
    <t xml:space="preserve">9-4.　信　用　保　証 </t>
    <rPh sb="5" eb="6">
      <t>シン</t>
    </rPh>
    <rPh sb="7" eb="8">
      <t>ヨウ</t>
    </rPh>
    <rPh sb="9" eb="10">
      <t>ホ</t>
    </rPh>
    <rPh sb="11" eb="12">
      <t>アカシ</t>
    </rPh>
    <phoneticPr fontId="3"/>
  </si>
  <si>
    <t xml:space="preserve"> 資料  (一社)宮城県銀行協会</t>
    <rPh sb="6" eb="7">
      <t>イチ</t>
    </rPh>
    <rPh sb="7" eb="8">
      <t>シャ</t>
    </rPh>
    <phoneticPr fontId="3"/>
  </si>
  <si>
    <t>6</t>
    <phoneticPr fontId="3"/>
  </si>
  <si>
    <t>5</t>
  </si>
  <si>
    <t>4</t>
  </si>
  <si>
    <t>3</t>
  </si>
  <si>
    <t>貸付信託</t>
    <phoneticPr fontId="3"/>
  </si>
  <si>
    <t>金銭信託</t>
  </si>
  <si>
    <t>割引手形</t>
  </si>
  <si>
    <t>手形貸付、証書
貸付、給付金等</t>
    <rPh sb="0" eb="2">
      <t>テガタ</t>
    </rPh>
    <rPh sb="2" eb="4">
      <t>カシツケ</t>
    </rPh>
    <rPh sb="5" eb="7">
      <t>ショウショ</t>
    </rPh>
    <rPh sb="8" eb="10">
      <t>カシツケ</t>
    </rPh>
    <rPh sb="11" eb="14">
      <t>キュウフキン</t>
    </rPh>
    <rPh sb="14" eb="15">
      <t>トウ</t>
    </rPh>
    <phoneticPr fontId="3"/>
  </si>
  <si>
    <t>定期積立</t>
  </si>
  <si>
    <t>信託</t>
  </si>
  <si>
    <t>預け金</t>
  </si>
  <si>
    <t>現金</t>
  </si>
  <si>
    <t>有価証券
総額</t>
    <rPh sb="5" eb="7">
      <t>ソウガク</t>
    </rPh>
    <phoneticPr fontId="3"/>
  </si>
  <si>
    <t>商品有価
証券</t>
    <phoneticPr fontId="3"/>
  </si>
  <si>
    <t>コールローン
買入手形</t>
    <rPh sb="7" eb="9">
      <t>カイイ</t>
    </rPh>
    <rPh sb="9" eb="11">
      <t>テガタ</t>
    </rPh>
    <phoneticPr fontId="3"/>
  </si>
  <si>
    <t>貸付金</t>
    <rPh sb="0" eb="2">
      <t>カシツケ</t>
    </rPh>
    <rPh sb="2" eb="3">
      <t>キン</t>
    </rPh>
    <phoneticPr fontId="3"/>
  </si>
  <si>
    <t>年・月</t>
    <rPh sb="0" eb="1">
      <t>ネン</t>
    </rPh>
    <rPh sb="2" eb="3">
      <t>ゲツ</t>
    </rPh>
    <phoneticPr fontId="3"/>
  </si>
  <si>
    <t>（単位　百万円）</t>
    <rPh sb="1" eb="3">
      <t>タンイ</t>
    </rPh>
    <rPh sb="4" eb="7">
      <t>ヒャクマンエン</t>
    </rPh>
    <phoneticPr fontId="3"/>
  </si>
  <si>
    <t xml:space="preserve">・その他銀行・信用金庫・信用組合・商工中金・農林中金
各合計数である。
</t>
    <phoneticPr fontId="3"/>
  </si>
  <si>
    <t>本表は、仙台市内に所在する都銀・地銀・第二地銀・信託
・信金中金・全信組連・農協・県漁協・労働金庫の年末、</t>
  </si>
  <si>
    <t xml:space="preserve"> 諸　勘　定</t>
    <phoneticPr fontId="3"/>
  </si>
  <si>
    <t xml:space="preserve">9-3.　銀　行 </t>
    <phoneticPr fontId="3"/>
  </si>
  <si>
    <t>資料  (一社)宮城県銀行協会</t>
    <rPh sb="0" eb="2">
      <t>シリョウ</t>
    </rPh>
    <rPh sb="5" eb="6">
      <t>イチ</t>
    </rPh>
    <rPh sb="6" eb="7">
      <t>シャ</t>
    </rPh>
    <rPh sb="8" eb="11">
      <t>ミヤギケン</t>
    </rPh>
    <rPh sb="11" eb="13">
      <t>ギンコウ</t>
    </rPh>
    <rPh sb="13" eb="15">
      <t>キョウカイ</t>
    </rPh>
    <phoneticPr fontId="3"/>
  </si>
  <si>
    <t>被仕向高</t>
    <rPh sb="0" eb="1">
      <t>ヒ</t>
    </rPh>
    <rPh sb="1" eb="3">
      <t>シム</t>
    </rPh>
    <rPh sb="3" eb="4">
      <t>タカ</t>
    </rPh>
    <phoneticPr fontId="3"/>
  </si>
  <si>
    <t>仕向高</t>
    <rPh sb="0" eb="2">
      <t>シム</t>
    </rPh>
    <rPh sb="2" eb="3">
      <t>タカ</t>
    </rPh>
    <phoneticPr fontId="3"/>
  </si>
  <si>
    <t>他所割引手形及び代金取立手形</t>
    <rPh sb="0" eb="2">
      <t>タショ</t>
    </rPh>
    <rPh sb="2" eb="4">
      <t>ワリビキ</t>
    </rPh>
    <rPh sb="4" eb="6">
      <t>テガタ</t>
    </rPh>
    <rPh sb="6" eb="7">
      <t>オヨ</t>
    </rPh>
    <rPh sb="8" eb="10">
      <t>ダイキン</t>
    </rPh>
    <rPh sb="10" eb="11">
      <t>ト</t>
    </rPh>
    <rPh sb="11" eb="12">
      <t>リツ</t>
    </rPh>
    <rPh sb="12" eb="14">
      <t>テガタ</t>
    </rPh>
    <phoneticPr fontId="3"/>
  </si>
  <si>
    <t>送金為替</t>
    <rPh sb="0" eb="2">
      <t>ソウキン</t>
    </rPh>
    <rPh sb="2" eb="4">
      <t>カワセ</t>
    </rPh>
    <phoneticPr fontId="3"/>
  </si>
  <si>
    <t>年・月</t>
    <rPh sb="0" eb="1">
      <t>ネン</t>
    </rPh>
    <rPh sb="2" eb="3">
      <t>ツキ</t>
    </rPh>
    <phoneticPr fontId="3"/>
  </si>
  <si>
    <t>（単位  百万円）</t>
    <rPh sb="1" eb="3">
      <t>タンイ</t>
    </rPh>
    <rPh sb="5" eb="6">
      <t>ヒャク</t>
    </rPh>
    <rPh sb="6" eb="7">
      <t>マン</t>
    </rPh>
    <rPh sb="7" eb="8">
      <t>センエン</t>
    </rPh>
    <phoneticPr fontId="3"/>
  </si>
  <si>
    <t xml:space="preserve">本表は、仙台市内に所在する都銀・地銀・第二地銀・信託・その他銀行・信用金庫・信用組合・商工中金・農林中金・信金中金・全信組連・農協・県漁協・労働金庫の各合計数である。                                                                                                                          </t>
    <rPh sb="0" eb="1">
      <t>ホン</t>
    </rPh>
    <rPh sb="1" eb="2">
      <t>ヒョウ</t>
    </rPh>
    <rPh sb="4" eb="6">
      <t>センダイ</t>
    </rPh>
    <rPh sb="6" eb="8">
      <t>シナイ</t>
    </rPh>
    <rPh sb="9" eb="10">
      <t>トコロ</t>
    </rPh>
    <rPh sb="10" eb="11">
      <t>ザイ</t>
    </rPh>
    <rPh sb="13" eb="15">
      <t>トギン</t>
    </rPh>
    <rPh sb="16" eb="18">
      <t>チギン</t>
    </rPh>
    <rPh sb="19" eb="21">
      <t>ダイニ</t>
    </rPh>
    <rPh sb="21" eb="23">
      <t>チギン</t>
    </rPh>
    <rPh sb="24" eb="26">
      <t>シンタク</t>
    </rPh>
    <rPh sb="29" eb="30">
      <t>タ</t>
    </rPh>
    <rPh sb="30" eb="32">
      <t>ギンコウ</t>
    </rPh>
    <phoneticPr fontId="3"/>
  </si>
  <si>
    <t>9-2.内国為替</t>
    <rPh sb="4" eb="6">
      <t>ナイコク</t>
    </rPh>
    <rPh sb="6" eb="8">
      <t>カワセ</t>
    </rPh>
    <phoneticPr fontId="3"/>
  </si>
  <si>
    <t>資料  (一社)宮城県銀行協会</t>
    <rPh sb="0" eb="2">
      <t>シリョウ</t>
    </rPh>
    <rPh sb="5" eb="6">
      <t>イチ</t>
    </rPh>
    <rPh sb="6" eb="7">
      <t>シャ</t>
    </rPh>
    <rPh sb="8" eb="11">
      <t>ミヤギケン</t>
    </rPh>
    <rPh sb="11" eb="15">
      <t>ギンコウキョウカイ</t>
    </rPh>
    <phoneticPr fontId="3"/>
  </si>
  <si>
    <t>金額</t>
    <rPh sb="0" eb="1">
      <t>キン</t>
    </rPh>
    <rPh sb="1" eb="2">
      <t>ガク</t>
    </rPh>
    <phoneticPr fontId="3"/>
  </si>
  <si>
    <t>枚数</t>
    <rPh sb="0" eb="2">
      <t>マイスウ</t>
    </rPh>
    <phoneticPr fontId="3"/>
  </si>
  <si>
    <t>差額</t>
    <rPh sb="0" eb="2">
      <t>サガク</t>
    </rPh>
    <phoneticPr fontId="3"/>
  </si>
  <si>
    <t>不渡手形</t>
    <rPh sb="0" eb="2">
      <t>フワタ</t>
    </rPh>
    <rPh sb="2" eb="4">
      <t>テガタ</t>
    </rPh>
    <phoneticPr fontId="3"/>
  </si>
  <si>
    <t>手形交換高</t>
    <rPh sb="0" eb="2">
      <t>テガタ</t>
    </rPh>
    <rPh sb="2" eb="4">
      <t>コウカン</t>
    </rPh>
    <rPh sb="4" eb="5">
      <t>タカ</t>
    </rPh>
    <phoneticPr fontId="3"/>
  </si>
  <si>
    <t>交換日数</t>
    <rPh sb="0" eb="2">
      <t>コウカン</t>
    </rPh>
    <rPh sb="2" eb="3">
      <t>ニチ</t>
    </rPh>
    <rPh sb="3" eb="4">
      <t>スウ</t>
    </rPh>
    <phoneticPr fontId="3"/>
  </si>
  <si>
    <t>本表は、仙台手形交換所における交換高である。対象地域は仙台市のほか塩竈市、多賀城市、岩沼市、名取市、富谷市、七ヶ浜町、利府町、松島町、大和町、大郷町、大衡村、亘理町、山元町を含む。　</t>
    <rPh sb="67" eb="70">
      <t>ヤマトチョウ</t>
    </rPh>
    <phoneticPr fontId="3"/>
  </si>
  <si>
    <t>9-1.手形交換高</t>
    <rPh sb="4" eb="6">
      <t>テガタ</t>
    </rPh>
    <rPh sb="6" eb="8">
      <t>コウカン</t>
    </rPh>
    <rPh sb="8" eb="9">
      <t>ダカ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</si>
</sst>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.0;[Red]\-#,##0.0"/>
    <numFmt numFmtId="178" formatCode="#,##0_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sz val="8.5"/>
      <color theme="1"/>
      <name val="ＭＳ ゴシック"/>
      <family val="3"/>
      <charset val="128"/>
    </font>
    <font>
      <sz val="8.5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6"/>
      <color theme="1"/>
      <name val="ＭＳ Ｐ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3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distributed" vertical="center" wrapText="1" justifyLastLine="1"/>
    </xf>
    <xf numFmtId="0" fontId="9" fillId="0" borderId="9" xfId="0" applyFont="1" applyBorder="1" applyAlignment="1">
      <alignment horizontal="distributed" vertical="center" wrapText="1" justifyLastLine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left"/>
    </xf>
    <xf numFmtId="176" fontId="11" fillId="0" borderId="0" xfId="0" applyNumberFormat="1" applyFont="1" applyAlignment="1">
      <alignment horizontal="right"/>
    </xf>
    <xf numFmtId="176" fontId="11" fillId="0" borderId="13" xfId="1" applyNumberFormat="1" applyFont="1" applyBorder="1" applyAlignment="1">
      <alignment horizontal="right"/>
    </xf>
    <xf numFmtId="176" fontId="11" fillId="0" borderId="0" xfId="1" applyNumberFormat="1" applyFont="1" applyBorder="1" applyAlignment="1">
      <alignment horizontal="right"/>
    </xf>
    <xf numFmtId="176" fontId="11" fillId="0" borderId="0" xfId="1" applyNumberFormat="1" applyFont="1" applyBorder="1" applyAlignment="1">
      <alignment horizontal="right" shrinkToFit="1"/>
    </xf>
    <xf numFmtId="0" fontId="4" fillId="0" borderId="0" xfId="0" applyFont="1" applyAlignment="1">
      <alignment horizontal="right"/>
    </xf>
    <xf numFmtId="176" fontId="12" fillId="0" borderId="0" xfId="0" applyNumberFormat="1" applyFont="1"/>
    <xf numFmtId="0" fontId="12" fillId="0" borderId="0" xfId="0" applyFont="1"/>
    <xf numFmtId="0" fontId="13" fillId="0" borderId="0" xfId="0" applyFont="1"/>
    <xf numFmtId="176" fontId="4" fillId="0" borderId="0" xfId="0" applyNumberFormat="1" applyFont="1"/>
    <xf numFmtId="0" fontId="10" fillId="0" borderId="0" xfId="0" applyFont="1" applyAlignment="1">
      <alignment horizontal="right" wrapText="1" justifyLastLine="1"/>
    </xf>
    <xf numFmtId="0" fontId="9" fillId="0" borderId="0" xfId="0" applyFont="1" applyAlignment="1">
      <alignment horizontal="center" wrapText="1" justifyLastLine="1"/>
    </xf>
    <xf numFmtId="0" fontId="10" fillId="0" borderId="12" xfId="0" applyFont="1" applyBorder="1" applyAlignment="1">
      <alignment horizontal="left" wrapText="1" justifyLastLine="1"/>
    </xf>
    <xf numFmtId="0" fontId="10" fillId="0" borderId="0" xfId="0" applyFont="1" applyAlignment="1">
      <alignment horizontal="center" wrapText="1" justifyLastLine="1"/>
    </xf>
    <xf numFmtId="176" fontId="14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1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177" fontId="10" fillId="0" borderId="5" xfId="1" applyNumberFormat="1" applyFont="1" applyBorder="1" applyAlignment="1">
      <alignment horizontal="right"/>
    </xf>
    <xf numFmtId="0" fontId="15" fillId="0" borderId="0" xfId="0" applyFont="1" applyAlignment="1">
      <alignment horizontal="left" vertical="top"/>
    </xf>
    <xf numFmtId="0" fontId="15" fillId="0" borderId="0" xfId="0" applyFont="1"/>
    <xf numFmtId="0" fontId="9" fillId="0" borderId="8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9" fillId="0" borderId="1" xfId="0" applyFont="1" applyBorder="1" applyAlignment="1">
      <alignment horizontal="center" vertical="center" justifyLastLine="1"/>
    </xf>
    <xf numFmtId="0" fontId="9" fillId="0" borderId="2" xfId="0" applyFont="1" applyBorder="1" applyAlignment="1">
      <alignment horizontal="center" vertical="center" justifyLastLine="1"/>
    </xf>
    <xf numFmtId="0" fontId="9" fillId="0" borderId="5" xfId="0" applyFont="1" applyBorder="1" applyAlignment="1">
      <alignment horizontal="center" vertical="center" justifyLastLine="1"/>
    </xf>
    <xf numFmtId="0" fontId="9" fillId="0" borderId="6" xfId="0" applyFont="1" applyBorder="1" applyAlignment="1">
      <alignment horizontal="center" vertical="center" justifyLastLine="1"/>
    </xf>
    <xf numFmtId="0" fontId="9" fillId="0" borderId="3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3" xfId="0" applyFont="1" applyBorder="1" applyAlignment="1">
      <alignment horizontal="distributed" vertical="center" wrapText="1" justifyLastLine="1"/>
    </xf>
    <xf numFmtId="0" fontId="10" fillId="0" borderId="7" xfId="0" applyFont="1" applyBorder="1" applyAlignment="1">
      <alignment horizontal="distributed" vertical="center" justifyLastLine="1"/>
    </xf>
    <xf numFmtId="0" fontId="9" fillId="0" borderId="3" xfId="0" applyFont="1" applyBorder="1" applyAlignment="1">
      <alignment horizontal="distributed" vertical="center" wrapText="1"/>
    </xf>
    <xf numFmtId="0" fontId="10" fillId="0" borderId="7" xfId="0" applyFont="1" applyBorder="1" applyAlignment="1">
      <alignment horizontal="distributed" vertical="center"/>
    </xf>
    <xf numFmtId="38" fontId="12" fillId="0" borderId="0" xfId="0" applyNumberFormat="1" applyFont="1"/>
    <xf numFmtId="38" fontId="14" fillId="0" borderId="0" xfId="1" applyFont="1" applyBorder="1"/>
    <xf numFmtId="38" fontId="14" fillId="0" borderId="5" xfId="1" applyFont="1" applyBorder="1"/>
    <xf numFmtId="38" fontId="14" fillId="0" borderId="5" xfId="1" applyFont="1" applyBorder="1" applyAlignment="1">
      <alignment horizontal="right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176" fontId="14" fillId="0" borderId="0" xfId="1" applyNumberFormat="1" applyFont="1" applyBorder="1" applyAlignment="1">
      <alignment horizontal="right"/>
    </xf>
    <xf numFmtId="178" fontId="14" fillId="0" borderId="0" xfId="0" applyNumberFormat="1" applyFont="1"/>
    <xf numFmtId="176" fontId="14" fillId="0" borderId="0" xfId="1" applyNumberFormat="1" applyFont="1" applyFill="1" applyBorder="1" applyAlignment="1">
      <alignment horizontal="right"/>
    </xf>
    <xf numFmtId="49" fontId="16" fillId="0" borderId="12" xfId="0" applyNumberFormat="1" applyFont="1" applyBorder="1"/>
    <xf numFmtId="49" fontId="10" fillId="0" borderId="0" xfId="0" applyNumberFormat="1" applyFont="1" applyAlignment="1">
      <alignment horizontal="center"/>
    </xf>
    <xf numFmtId="49" fontId="16" fillId="0" borderId="0" xfId="0" applyNumberFormat="1" applyFont="1"/>
    <xf numFmtId="38" fontId="4" fillId="0" borderId="0" xfId="0" applyNumberFormat="1" applyFont="1"/>
    <xf numFmtId="49" fontId="9" fillId="0" borderId="12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justifyLastLine="1"/>
    </xf>
    <xf numFmtId="49" fontId="9" fillId="0" borderId="0" xfId="0" applyNumberFormat="1" applyFont="1"/>
    <xf numFmtId="0" fontId="9" fillId="0" borderId="12" xfId="0" applyFont="1" applyBorder="1" applyAlignment="1">
      <alignment horizontal="center" justifyLastLine="1"/>
    </xf>
    <xf numFmtId="0" fontId="9" fillId="0" borderId="0" xfId="0" applyFont="1" applyAlignment="1">
      <alignment justifyLastLine="1"/>
    </xf>
    <xf numFmtId="0" fontId="11" fillId="0" borderId="0" xfId="0" applyFont="1" applyAlignment="1">
      <alignment horizontal="distributed" vertical="center" justifyLastLine="1"/>
    </xf>
    <xf numFmtId="0" fontId="11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center" justifyLastLine="1"/>
    </xf>
    <xf numFmtId="0" fontId="9" fillId="0" borderId="0" xfId="0" applyFont="1" applyAlignment="1">
      <alignment horizontal="center" vertical="center" justifyLastLine="1"/>
    </xf>
    <xf numFmtId="0" fontId="9" fillId="0" borderId="9" xfId="0" applyFont="1" applyBorder="1" applyAlignment="1">
      <alignment horizontal="center" vertical="center" justifyLastLine="1"/>
    </xf>
    <xf numFmtId="0" fontId="9" fillId="0" borderId="9" xfId="0" applyFont="1" applyBorder="1" applyAlignment="1">
      <alignment horizontal="center" vertical="center" justifyLastLine="1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14" xfId="0" applyFont="1" applyBorder="1" applyAlignment="1">
      <alignment horizontal="center"/>
    </xf>
    <xf numFmtId="0" fontId="4" fillId="0" borderId="14" xfId="0" applyFont="1" applyBorder="1"/>
    <xf numFmtId="0" fontId="15" fillId="0" borderId="14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8" fontId="17" fillId="0" borderId="5" xfId="1" applyFont="1" applyFill="1" applyBorder="1"/>
    <xf numFmtId="0" fontId="18" fillId="0" borderId="6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6" fontId="14" fillId="0" borderId="13" xfId="1" applyNumberFormat="1" applyFont="1" applyFill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176" fontId="11" fillId="0" borderId="0" xfId="1" applyNumberFormat="1" applyFont="1" applyFill="1" applyBorder="1" applyAlignment="1">
      <alignment vertical="center"/>
    </xf>
    <xf numFmtId="176" fontId="11" fillId="0" borderId="13" xfId="1" applyNumberFormat="1" applyFont="1" applyFill="1" applyBorder="1" applyAlignment="1">
      <alignment vertical="center"/>
    </xf>
    <xf numFmtId="49" fontId="18" fillId="0" borderId="12" xfId="0" applyNumberFormat="1" applyFont="1" applyBorder="1" applyAlignment="1">
      <alignment horizontal="center"/>
    </xf>
    <xf numFmtId="176" fontId="11" fillId="0" borderId="0" xfId="1" applyNumberFormat="1" applyFont="1" applyFill="1" applyBorder="1"/>
    <xf numFmtId="176" fontId="11" fillId="0" borderId="13" xfId="1" applyNumberFormat="1" applyFont="1" applyFill="1" applyBorder="1"/>
    <xf numFmtId="0" fontId="18" fillId="0" borderId="12" xfId="0" applyFont="1" applyBorder="1" applyAlignment="1">
      <alignment horizontal="center"/>
    </xf>
    <xf numFmtId="0" fontId="18" fillId="0" borderId="9" xfId="0" applyFont="1" applyBorder="1" applyAlignment="1">
      <alignment horizontal="distributed" vertical="center" justifyLastLine="1"/>
    </xf>
    <xf numFmtId="0" fontId="18" fillId="0" borderId="11" xfId="0" applyFont="1" applyBorder="1" applyAlignment="1">
      <alignment horizontal="distributed" vertical="center" justifyLastLine="1"/>
    </xf>
    <xf numFmtId="0" fontId="18" fillId="0" borderId="10" xfId="0" applyFont="1" applyBorder="1"/>
    <xf numFmtId="0" fontId="18" fillId="0" borderId="5" xfId="0" applyFont="1" applyBorder="1" applyAlignment="1">
      <alignment horizontal="distributed" vertical="center" justifyLastLine="1"/>
    </xf>
    <xf numFmtId="0" fontId="18" fillId="0" borderId="15" xfId="0" applyFont="1" applyBorder="1" applyAlignment="1">
      <alignment horizontal="distributed" vertical="center" justifyLastLine="1"/>
    </xf>
    <xf numFmtId="0" fontId="18" fillId="0" borderId="6" xfId="0" applyFont="1" applyBorder="1" applyAlignment="1">
      <alignment horizontal="distributed" vertical="center" justifyLastLine="1"/>
    </xf>
    <xf numFmtId="0" fontId="18" fillId="0" borderId="6" xfId="0" applyFont="1" applyBorder="1" applyAlignment="1">
      <alignment horizontal="distributed" vertical="center" justifyLastLine="1"/>
    </xf>
    <xf numFmtId="0" fontId="18" fillId="0" borderId="16" xfId="0" applyFont="1" applyBorder="1" applyAlignment="1">
      <alignment horizontal="distributed" vertical="center" justifyLastLine="1"/>
    </xf>
    <xf numFmtId="0" fontId="18" fillId="0" borderId="17" xfId="0" applyFont="1" applyBorder="1" applyAlignment="1">
      <alignment horizontal="distributed" vertical="center" justifyLastLine="1"/>
    </xf>
    <xf numFmtId="0" fontId="18" fillId="0" borderId="18" xfId="0" applyFont="1" applyBorder="1" applyAlignment="1">
      <alignment horizontal="distributed" vertical="center" justifyLastLine="1"/>
    </xf>
    <xf numFmtId="0" fontId="18" fillId="0" borderId="2" xfId="0" applyFont="1" applyBorder="1" applyAlignment="1">
      <alignment horizontal="distributed" vertical="center" justifyLastLine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left" vertical="top"/>
    </xf>
    <xf numFmtId="38" fontId="17" fillId="0" borderId="5" xfId="1" applyFont="1" applyBorder="1"/>
    <xf numFmtId="0" fontId="18" fillId="0" borderId="5" xfId="0" applyFont="1" applyBorder="1" applyAlignment="1">
      <alignment horizontal="center"/>
    </xf>
    <xf numFmtId="176" fontId="21" fillId="0" borderId="0" xfId="0" applyNumberFormat="1" applyFon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76" fontId="14" fillId="0" borderId="0" xfId="1" applyNumberFormat="1" applyFont="1" applyFill="1" applyBorder="1"/>
    <xf numFmtId="176" fontId="14" fillId="0" borderId="13" xfId="1" applyNumberFormat="1" applyFont="1" applyFill="1" applyBorder="1"/>
    <xf numFmtId="49" fontId="25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76" fontId="11" fillId="0" borderId="0" xfId="1" applyNumberFormat="1" applyFont="1" applyBorder="1"/>
    <xf numFmtId="176" fontId="11" fillId="0" borderId="13" xfId="1" applyNumberFormat="1" applyFont="1" applyBorder="1"/>
    <xf numFmtId="0" fontId="18" fillId="0" borderId="0" xfId="0" applyFont="1" applyAlignment="1">
      <alignment horizontal="distributed" vertical="center" justifyLastLine="1"/>
    </xf>
    <xf numFmtId="0" fontId="18" fillId="0" borderId="19" xfId="0" applyFont="1" applyBorder="1" applyAlignment="1">
      <alignment horizontal="distributed" vertical="center" justifyLastLine="1"/>
    </xf>
    <xf numFmtId="0" fontId="18" fillId="0" borderId="7" xfId="0" applyFont="1" applyBorder="1" applyAlignment="1">
      <alignment horizontal="distributed" vertical="center" justifyLastLine="1"/>
    </xf>
    <xf numFmtId="0" fontId="18" fillId="0" borderId="6" xfId="0" applyFont="1" applyBorder="1" applyAlignment="1">
      <alignment horizontal="center" vertical="center" justifyLastLine="1"/>
    </xf>
    <xf numFmtId="0" fontId="18" fillId="0" borderId="5" xfId="0" applyFont="1" applyBorder="1" applyAlignment="1">
      <alignment horizontal="center" vertical="center" justifyLastLine="1"/>
    </xf>
    <xf numFmtId="0" fontId="18" fillId="0" borderId="2" xfId="0" applyFont="1" applyBorder="1" applyAlignment="1">
      <alignment horizontal="center" vertical="center" justifyLastLine="1"/>
    </xf>
    <xf numFmtId="0" fontId="18" fillId="0" borderId="1" xfId="0" applyFont="1" applyBorder="1" applyAlignment="1">
      <alignment horizontal="center" vertical="center" justifyLastLine="1"/>
    </xf>
    <xf numFmtId="0" fontId="24" fillId="0" borderId="0" xfId="0" applyFont="1" applyAlignment="1">
      <alignment horizontal="right"/>
    </xf>
    <xf numFmtId="0" fontId="24" fillId="0" borderId="0" xfId="0" applyFont="1"/>
    <xf numFmtId="0" fontId="9" fillId="0" borderId="14" xfId="0" applyFont="1" applyBorder="1" applyAlignment="1">
      <alignment horizontal="right"/>
    </xf>
    <xf numFmtId="0" fontId="24" fillId="0" borderId="0" xfId="0" applyFont="1" applyAlignment="1">
      <alignment horizontal="left"/>
    </xf>
    <xf numFmtId="0" fontId="26" fillId="0" borderId="0" xfId="0" applyFont="1"/>
    <xf numFmtId="0" fontId="6" fillId="0" borderId="0" xfId="0" applyFont="1"/>
    <xf numFmtId="0" fontId="2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78" fontId="4" fillId="0" borderId="0" xfId="0" applyNumberFormat="1" applyFont="1"/>
    <xf numFmtId="0" fontId="15" fillId="0" borderId="0" xfId="0" applyFont="1" applyAlignment="1">
      <alignment vertical="top"/>
    </xf>
    <xf numFmtId="178" fontId="17" fillId="0" borderId="5" xfId="0" applyNumberFormat="1" applyFont="1" applyBorder="1"/>
    <xf numFmtId="178" fontId="17" fillId="0" borderId="8" xfId="0" applyNumberFormat="1" applyFont="1" applyBorder="1"/>
    <xf numFmtId="176" fontId="11" fillId="0" borderId="0" xfId="0" applyNumberFormat="1" applyFont="1"/>
    <xf numFmtId="176" fontId="11" fillId="0" borderId="13" xfId="0" applyNumberFormat="1" applyFont="1" applyBorder="1"/>
    <xf numFmtId="49" fontId="18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distributed" justifyLastLine="1"/>
    </xf>
    <xf numFmtId="176" fontId="14" fillId="0" borderId="0" xfId="0" applyNumberFormat="1" applyFont="1"/>
    <xf numFmtId="176" fontId="14" fillId="0" borderId="13" xfId="0" applyNumberFormat="1" applyFont="1" applyBorder="1"/>
    <xf numFmtId="49" fontId="25" fillId="0" borderId="12" xfId="0" applyNumberFormat="1" applyFont="1" applyBorder="1"/>
    <xf numFmtId="49" fontId="17" fillId="0" borderId="0" xfId="0" applyNumberFormat="1" applyFont="1"/>
    <xf numFmtId="49" fontId="19" fillId="0" borderId="0" xfId="0" applyNumberFormat="1" applyFont="1" applyAlignment="1">
      <alignment horizontal="center"/>
    </xf>
    <xf numFmtId="49" fontId="25" fillId="0" borderId="0" xfId="0" applyNumberFormat="1" applyFont="1"/>
    <xf numFmtId="0" fontId="18" fillId="0" borderId="13" xfId="0" applyFont="1" applyBorder="1" applyAlignment="1">
      <alignment horizontal="distributed" vertical="center" justifyLastLine="1"/>
    </xf>
    <xf numFmtId="0" fontId="18" fillId="0" borderId="9" xfId="0" applyFont="1" applyBorder="1" applyAlignment="1">
      <alignment horizontal="center"/>
    </xf>
    <xf numFmtId="0" fontId="18" fillId="0" borderId="20" xfId="0" applyFont="1" applyBorder="1" applyAlignment="1">
      <alignment horizontal="distributed" vertical="center" justifyLastLine="1"/>
    </xf>
    <xf numFmtId="0" fontId="18" fillId="0" borderId="8" xfId="0" applyFont="1" applyBorder="1" applyAlignment="1">
      <alignment horizontal="distributed" vertical="center" justifyLastLine="1"/>
    </xf>
    <xf numFmtId="0" fontId="18" fillId="0" borderId="5" xfId="0" applyFont="1" applyBorder="1" applyAlignment="1">
      <alignment horizontal="distributed" vertical="center" justifyLastLine="1"/>
    </xf>
    <xf numFmtId="0" fontId="18" fillId="0" borderId="8" xfId="0" applyFont="1" applyBorder="1" applyAlignment="1">
      <alignment horizontal="distributed" vertical="center" justifyLastLine="1"/>
    </xf>
    <xf numFmtId="0" fontId="18" fillId="0" borderId="19" xfId="0" applyFont="1" applyBorder="1" applyAlignment="1">
      <alignment horizontal="distributed" vertical="center" wrapText="1" justifyLastLine="1"/>
    </xf>
    <xf numFmtId="0" fontId="18" fillId="0" borderId="20" xfId="0" applyFont="1" applyBorder="1" applyAlignment="1">
      <alignment horizontal="distributed" vertical="center" justifyLastLine="1"/>
    </xf>
    <xf numFmtId="0" fontId="18" fillId="0" borderId="19" xfId="0" applyFont="1" applyBorder="1" applyAlignment="1">
      <alignment horizontal="distributed" vertical="center" justifyLastLine="1"/>
    </xf>
    <xf numFmtId="0" fontId="18" fillId="0" borderId="0" xfId="0" applyFont="1" applyAlignment="1">
      <alignment horizontal="center" vertical="center" justifyLastLine="1"/>
    </xf>
    <xf numFmtId="0" fontId="18" fillId="0" borderId="17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78" fontId="21" fillId="0" borderId="0" xfId="0" applyNumberFormat="1" applyFont="1"/>
    <xf numFmtId="178" fontId="11" fillId="0" borderId="5" xfId="0" applyNumberFormat="1" applyFont="1" applyBorder="1"/>
    <xf numFmtId="178" fontId="11" fillId="0" borderId="8" xfId="0" applyNumberFormat="1" applyFont="1" applyBorder="1"/>
    <xf numFmtId="0" fontId="9" fillId="0" borderId="5" xfId="0" applyFont="1" applyBorder="1" applyAlignment="1">
      <alignment horizontal="right"/>
    </xf>
    <xf numFmtId="178" fontId="11" fillId="0" borderId="0" xfId="0" applyNumberFormat="1" applyFont="1"/>
    <xf numFmtId="178" fontId="11" fillId="0" borderId="13" xfId="0" applyNumberFormat="1" applyFont="1" applyBorder="1"/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178" fontId="14" fillId="0" borderId="13" xfId="0" applyNumberFormat="1" applyFont="1" applyBorder="1"/>
    <xf numFmtId="49" fontId="28" fillId="0" borderId="12" xfId="0" applyNumberFormat="1" applyFont="1" applyBorder="1" applyAlignment="1">
      <alignment justifyLastLine="1"/>
    </xf>
    <xf numFmtId="49" fontId="17" fillId="0" borderId="0" xfId="0" applyNumberFormat="1" applyFont="1" applyAlignment="1">
      <alignment horizontal="center" justifyLastLine="1"/>
    </xf>
    <xf numFmtId="49" fontId="17" fillId="0" borderId="0" xfId="0" applyNumberFormat="1" applyFont="1" applyAlignment="1">
      <alignment horizontal="right" justifyLastLine="1"/>
    </xf>
    <xf numFmtId="49" fontId="28" fillId="0" borderId="0" xfId="0" applyNumberFormat="1" applyFont="1" applyAlignment="1">
      <alignment justifyLastLine="1"/>
    </xf>
    <xf numFmtId="49" fontId="18" fillId="0" borderId="0" xfId="0" applyNumberFormat="1" applyFont="1" applyAlignment="1">
      <alignment horizontal="center" justifyLastLine="1"/>
    </xf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distributed" vertical="center" wrapText="1" shrinkToFit="1"/>
    </xf>
    <xf numFmtId="0" fontId="9" fillId="0" borderId="9" xfId="0" applyFont="1" applyBorder="1" applyAlignment="1">
      <alignment vertical="center" wrapText="1" shrinkToFi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distributed" vertical="center" justifyLastLine="1"/>
    </xf>
    <xf numFmtId="0" fontId="9" fillId="0" borderId="11" xfId="0" applyFont="1" applyBorder="1" applyAlignment="1">
      <alignment horizontal="distributed" vertical="center" justifyLastLine="1"/>
    </xf>
    <xf numFmtId="0" fontId="9" fillId="0" borderId="9" xfId="0" applyFont="1" applyBorder="1"/>
    <xf numFmtId="0" fontId="9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distributed" vertical="center" wrapText="1" justifyLastLine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distributed" vertical="center" wrapText="1"/>
    </xf>
    <xf numFmtId="0" fontId="9" fillId="0" borderId="15" xfId="0" applyFont="1" applyBorder="1" applyAlignment="1">
      <alignment horizontal="distributed" vertical="center" justifyLastLine="1"/>
    </xf>
    <xf numFmtId="0" fontId="24" fillId="0" borderId="20" xfId="0" applyFont="1" applyBorder="1" applyAlignment="1">
      <alignment horizontal="distributed" vertical="center" wrapText="1" justifyLastLine="1"/>
    </xf>
    <xf numFmtId="0" fontId="9" fillId="0" borderId="19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 justifyLastLine="1"/>
    </xf>
    <xf numFmtId="0" fontId="9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distributed" vertical="center" justifyLastLine="1"/>
    </xf>
    <xf numFmtId="0" fontId="9" fillId="0" borderId="17" xfId="0" applyFont="1" applyBorder="1" applyAlignment="1">
      <alignment horizontal="distributed" vertical="center" justifyLastLine="1"/>
    </xf>
    <xf numFmtId="0" fontId="9" fillId="0" borderId="3" xfId="0" applyFont="1" applyBorder="1" applyAlignment="1">
      <alignment horizontal="distributed" vertical="center" wrapText="1" justifyLastLine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distributed" vertical="center" wrapText="1" shrinkToFit="1"/>
    </xf>
    <xf numFmtId="0" fontId="10" fillId="0" borderId="18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9" fillId="0" borderId="17" xfId="0" applyFont="1" applyBorder="1" applyAlignment="1">
      <alignment horizontal="distributed" vertical="center" justifyLastLine="1"/>
    </xf>
    <xf numFmtId="0" fontId="9" fillId="0" borderId="14" xfId="0" applyFont="1" applyBorder="1" applyAlignment="1">
      <alignment horizontal="right"/>
    </xf>
    <xf numFmtId="0" fontId="29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38" fontId="21" fillId="0" borderId="0" xfId="0" applyNumberFormat="1" applyFont="1"/>
    <xf numFmtId="49" fontId="18" fillId="0" borderId="0" xfId="0" applyNumberFormat="1" applyFont="1" applyAlignment="1">
      <alignment horizontal="center"/>
    </xf>
    <xf numFmtId="176" fontId="14" fillId="0" borderId="0" xfId="1" applyNumberFormat="1" applyFont="1" applyBorder="1"/>
    <xf numFmtId="176" fontId="14" fillId="0" borderId="13" xfId="1" applyNumberFormat="1" applyFont="1" applyBorder="1"/>
    <xf numFmtId="0" fontId="18" fillId="0" borderId="9" xfId="0" applyFont="1" applyBorder="1"/>
    <xf numFmtId="0" fontId="17" fillId="0" borderId="0" xfId="0" applyFont="1"/>
    <xf numFmtId="176" fontId="11" fillId="0" borderId="0" xfId="1" applyNumberFormat="1" applyFont="1" applyFill="1" applyBorder="1" applyAlignment="1">
      <alignment horizontal="right"/>
    </xf>
    <xf numFmtId="0" fontId="30" fillId="0" borderId="0" xfId="0" applyFont="1"/>
    <xf numFmtId="0" fontId="31" fillId="0" borderId="0" xfId="0" applyFont="1"/>
    <xf numFmtId="176" fontId="14" fillId="0" borderId="13" xfId="1" applyNumberFormat="1" applyFont="1" applyBorder="1" applyAlignment="1">
      <alignment horizontal="right"/>
    </xf>
    <xf numFmtId="0" fontId="18" fillId="0" borderId="0" xfId="0" applyFont="1"/>
    <xf numFmtId="0" fontId="9" fillId="0" borderId="18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C2E1-16AC-460A-9983-773BB542F28F}">
  <dimension ref="A1:BC28"/>
  <sheetViews>
    <sheetView showGridLines="0" tabSelected="1" zoomScaleNormal="100" zoomScaleSheetLayoutView="100" workbookViewId="0">
      <selection activeCell="N5" sqref="N5"/>
    </sheetView>
  </sheetViews>
  <sheetFormatPr defaultColWidth="9" defaultRowHeight="13" x14ac:dyDescent="0.2"/>
  <cols>
    <col min="1" max="5" width="3.36328125" style="125" customWidth="1"/>
    <col min="6" max="6" width="10.08984375" style="125" customWidth="1"/>
    <col min="7" max="7" width="14.6328125" style="125" customWidth="1"/>
    <col min="8" max="8" width="15.08984375" style="125" bestFit="1" customWidth="1"/>
    <col min="9" max="11" width="14.6328125" style="125" customWidth="1"/>
    <col min="12" max="55" width="9" style="125"/>
  </cols>
  <sheetData>
    <row r="1" spans="1:55" ht="12" customHeight="1" x14ac:dyDescent="0.2"/>
    <row r="2" spans="1:55" ht="30" customHeight="1" x14ac:dyDescent="0.2">
      <c r="A2" s="41" t="s">
        <v>143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55" ht="13.5" customHeight="1" x14ac:dyDescent="0.2"/>
    <row r="4" spans="1:55" ht="33" customHeight="1" x14ac:dyDescent="0.2">
      <c r="A4" s="236"/>
      <c r="B4" s="236"/>
      <c r="C4" s="236"/>
      <c r="D4" s="236"/>
      <c r="E4" s="236"/>
      <c r="F4" s="99" t="s">
        <v>142</v>
      </c>
      <c r="G4" s="184"/>
      <c r="H4" s="184"/>
      <c r="I4" s="184"/>
      <c r="J4" s="184"/>
    </row>
    <row r="5" spans="1:55" ht="13.5" customHeight="1" x14ac:dyDescent="0.2">
      <c r="A5" s="236"/>
      <c r="B5" s="236"/>
      <c r="C5" s="236"/>
      <c r="D5" s="236"/>
      <c r="E5" s="236"/>
    </row>
    <row r="6" spans="1:55" ht="13.5" customHeight="1" thickBot="1" x14ac:dyDescent="0.25">
      <c r="A6" s="37" t="s">
        <v>98</v>
      </c>
      <c r="B6" s="37"/>
      <c r="C6" s="37"/>
      <c r="D6" s="37"/>
      <c r="E6" s="37"/>
    </row>
    <row r="7" spans="1:55" ht="15.75" customHeight="1" x14ac:dyDescent="0.2">
      <c r="A7" s="49" t="s">
        <v>131</v>
      </c>
      <c r="B7" s="49"/>
      <c r="C7" s="49"/>
      <c r="D7" s="49"/>
      <c r="E7" s="50"/>
      <c r="F7" s="53" t="s">
        <v>141</v>
      </c>
      <c r="G7" s="220" t="s">
        <v>140</v>
      </c>
      <c r="H7" s="219"/>
      <c r="I7" s="242"/>
      <c r="J7" s="220" t="s">
        <v>139</v>
      </c>
      <c r="K7" s="219"/>
    </row>
    <row r="8" spans="1:55" ht="15.75" customHeight="1" x14ac:dyDescent="0.2">
      <c r="A8" s="51"/>
      <c r="B8" s="51"/>
      <c r="C8" s="51"/>
      <c r="D8" s="51"/>
      <c r="E8" s="52"/>
      <c r="F8" s="54"/>
      <c r="G8" s="214" t="s">
        <v>137</v>
      </c>
      <c r="H8" s="214" t="s">
        <v>136</v>
      </c>
      <c r="I8" s="214" t="s">
        <v>138</v>
      </c>
      <c r="J8" s="214" t="s">
        <v>137</v>
      </c>
      <c r="K8" s="216" t="s">
        <v>136</v>
      </c>
    </row>
    <row r="9" spans="1:55" ht="6" customHeight="1" x14ac:dyDescent="0.2">
      <c r="A9" s="235"/>
      <c r="B9" s="235"/>
      <c r="C9" s="235"/>
      <c r="D9" s="241"/>
      <c r="E9" s="241"/>
      <c r="F9" s="173"/>
      <c r="G9" s="113"/>
      <c r="H9" s="113"/>
      <c r="I9" s="113"/>
      <c r="J9" s="113"/>
      <c r="K9" s="113"/>
    </row>
    <row r="10" spans="1:55" ht="15" customHeight="1" x14ac:dyDescent="0.2">
      <c r="A10" s="132"/>
      <c r="B10" s="132" t="s">
        <v>18</v>
      </c>
      <c r="C10" s="132" t="s">
        <v>85</v>
      </c>
      <c r="D10" s="132" t="s">
        <v>19</v>
      </c>
      <c r="E10" s="132"/>
      <c r="F10" s="15">
        <v>247</v>
      </c>
      <c r="G10" s="16">
        <v>455832</v>
      </c>
      <c r="H10" s="16">
        <v>912805494</v>
      </c>
      <c r="I10" s="16">
        <v>505167529</v>
      </c>
      <c r="J10" s="16">
        <v>59</v>
      </c>
      <c r="K10" s="16">
        <v>152843</v>
      </c>
    </row>
    <row r="11" spans="1:55" s="238" customFormat="1" ht="15" customHeight="1" x14ac:dyDescent="0.2">
      <c r="A11" s="132"/>
      <c r="B11" s="132"/>
      <c r="C11" s="132" t="s">
        <v>84</v>
      </c>
      <c r="D11" s="132"/>
      <c r="E11" s="132"/>
      <c r="F11" s="15">
        <v>245</v>
      </c>
      <c r="G11" s="16">
        <v>424351</v>
      </c>
      <c r="H11" s="16">
        <v>868543378</v>
      </c>
      <c r="I11" s="16">
        <v>497408316</v>
      </c>
      <c r="J11" s="16">
        <v>113</v>
      </c>
      <c r="K11" s="16">
        <v>105262</v>
      </c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</row>
    <row r="12" spans="1:55" ht="15" customHeight="1" x14ac:dyDescent="0.2">
      <c r="A12" s="132"/>
      <c r="B12" s="132" t="s">
        <v>20</v>
      </c>
      <c r="C12" s="132" t="s">
        <v>21</v>
      </c>
      <c r="D12" s="132" t="s">
        <v>19</v>
      </c>
      <c r="E12" s="132"/>
      <c r="F12" s="15">
        <v>241</v>
      </c>
      <c r="G12" s="16">
        <v>396489</v>
      </c>
      <c r="H12" s="16">
        <v>807482295</v>
      </c>
      <c r="I12" s="16">
        <v>453641969</v>
      </c>
      <c r="J12" s="16">
        <v>156</v>
      </c>
      <c r="K12" s="16">
        <v>150976</v>
      </c>
    </row>
    <row r="13" spans="1:55" ht="15" customHeight="1" x14ac:dyDescent="0.2">
      <c r="A13" s="132"/>
      <c r="B13" s="138"/>
      <c r="C13" s="132" t="s">
        <v>38</v>
      </c>
      <c r="D13" s="138"/>
      <c r="E13" s="132"/>
      <c r="F13" s="15">
        <v>243</v>
      </c>
      <c r="G13" s="16">
        <v>355190</v>
      </c>
      <c r="H13" s="16">
        <v>737509996</v>
      </c>
      <c r="I13" s="16">
        <v>415674456</v>
      </c>
      <c r="J13" s="16">
        <v>23</v>
      </c>
      <c r="K13" s="16">
        <v>62919</v>
      </c>
    </row>
    <row r="14" spans="1:55" s="238" customFormat="1" ht="18" customHeight="1" x14ac:dyDescent="0.2">
      <c r="A14" s="71"/>
      <c r="B14" s="138"/>
      <c r="C14" s="171" t="s">
        <v>28</v>
      </c>
      <c r="D14" s="138"/>
      <c r="E14" s="69"/>
      <c r="F14" s="240">
        <v>245</v>
      </c>
      <c r="G14" s="66">
        <v>327094</v>
      </c>
      <c r="H14" s="66">
        <v>688428799</v>
      </c>
      <c r="I14" s="66">
        <v>399080174</v>
      </c>
      <c r="J14" s="66">
        <v>10</v>
      </c>
      <c r="K14" s="66">
        <v>9972</v>
      </c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239"/>
      <c r="AX14" s="239"/>
      <c r="AY14" s="239"/>
      <c r="AZ14" s="239"/>
      <c r="BA14" s="239"/>
      <c r="BB14" s="239"/>
      <c r="BC14" s="239"/>
    </row>
    <row r="15" spans="1:55" ht="18" customHeight="1" x14ac:dyDescent="0.2">
      <c r="A15" s="165"/>
      <c r="B15" s="232" t="s">
        <v>82</v>
      </c>
      <c r="C15" s="232"/>
      <c r="D15" s="165" t="s">
        <v>24</v>
      </c>
      <c r="E15" s="165"/>
      <c r="F15" s="15">
        <v>19</v>
      </c>
      <c r="G15" s="16">
        <v>25280</v>
      </c>
      <c r="H15" s="16">
        <v>56669475</v>
      </c>
      <c r="I15" s="16">
        <v>31864882</v>
      </c>
      <c r="J15" s="16">
        <v>0</v>
      </c>
      <c r="K15" s="16">
        <v>0</v>
      </c>
    </row>
    <row r="16" spans="1:55" ht="15" customHeight="1" x14ac:dyDescent="0.2">
      <c r="A16" s="132"/>
      <c r="B16" s="132"/>
      <c r="C16" s="132"/>
      <c r="D16" s="165" t="s">
        <v>38</v>
      </c>
      <c r="E16" s="132"/>
      <c r="F16" s="15">
        <v>18</v>
      </c>
      <c r="G16" s="16">
        <v>25751</v>
      </c>
      <c r="H16" s="16">
        <v>44683422</v>
      </c>
      <c r="I16" s="16">
        <v>24110604</v>
      </c>
      <c r="J16" s="16">
        <v>0</v>
      </c>
      <c r="K16" s="16">
        <v>0</v>
      </c>
    </row>
    <row r="17" spans="1:11" ht="15" customHeight="1" x14ac:dyDescent="0.2">
      <c r="A17" s="132"/>
      <c r="B17" s="132"/>
      <c r="C17" s="132"/>
      <c r="D17" s="165" t="s">
        <v>107</v>
      </c>
      <c r="E17" s="132"/>
      <c r="F17" s="15">
        <v>23</v>
      </c>
      <c r="G17" s="16">
        <v>34914</v>
      </c>
      <c r="H17" s="16">
        <v>74317409</v>
      </c>
      <c r="I17" s="16">
        <v>41166195</v>
      </c>
      <c r="J17" s="16">
        <v>0</v>
      </c>
      <c r="K17" s="16">
        <v>0</v>
      </c>
    </row>
    <row r="18" spans="1:11" ht="15" customHeight="1" x14ac:dyDescent="0.2">
      <c r="A18" s="132"/>
      <c r="B18" s="132"/>
      <c r="C18" s="132"/>
      <c r="D18" s="165" t="s">
        <v>106</v>
      </c>
      <c r="E18" s="132"/>
      <c r="F18" s="15">
        <v>21</v>
      </c>
      <c r="G18" s="16">
        <v>28551</v>
      </c>
      <c r="H18" s="16">
        <v>58148881</v>
      </c>
      <c r="I18" s="16">
        <v>34498822</v>
      </c>
      <c r="J18" s="16">
        <v>0</v>
      </c>
      <c r="K18" s="16">
        <v>0</v>
      </c>
    </row>
    <row r="19" spans="1:11" ht="15" customHeight="1" x14ac:dyDescent="0.2">
      <c r="A19" s="165"/>
      <c r="B19" s="232"/>
      <c r="C19" s="232"/>
      <c r="D19" s="165" t="s">
        <v>105</v>
      </c>
      <c r="E19" s="165"/>
      <c r="F19" s="15">
        <v>18</v>
      </c>
      <c r="G19" s="16">
        <v>27248</v>
      </c>
      <c r="H19" s="16">
        <v>62137103</v>
      </c>
      <c r="I19" s="16">
        <v>37312868</v>
      </c>
      <c r="J19" s="16">
        <v>0</v>
      </c>
      <c r="K19" s="16">
        <v>0</v>
      </c>
    </row>
    <row r="20" spans="1:11" ht="15" customHeight="1" x14ac:dyDescent="0.2">
      <c r="A20" s="132"/>
      <c r="B20" s="132"/>
      <c r="C20" s="132"/>
      <c r="D20" s="165" t="s">
        <v>79</v>
      </c>
      <c r="E20" s="132"/>
      <c r="F20" s="15">
        <v>22</v>
      </c>
      <c r="G20" s="16">
        <v>28946</v>
      </c>
      <c r="H20" s="16">
        <v>77823184</v>
      </c>
      <c r="I20" s="16">
        <v>52201024</v>
      </c>
      <c r="J20" s="16">
        <v>0</v>
      </c>
      <c r="K20" s="16">
        <v>0</v>
      </c>
    </row>
    <row r="21" spans="1:11" ht="15" customHeight="1" x14ac:dyDescent="0.2">
      <c r="A21" s="132"/>
      <c r="B21" s="132"/>
      <c r="C21" s="132"/>
      <c r="D21" s="165" t="s">
        <v>78</v>
      </c>
      <c r="E21" s="132"/>
      <c r="F21" s="15">
        <v>20</v>
      </c>
      <c r="G21" s="16">
        <v>23913</v>
      </c>
      <c r="H21" s="16">
        <v>43344969</v>
      </c>
      <c r="I21" s="16">
        <v>26672325</v>
      </c>
      <c r="J21" s="16">
        <v>0</v>
      </c>
      <c r="K21" s="16">
        <v>0</v>
      </c>
    </row>
    <row r="22" spans="1:11" ht="15" customHeight="1" x14ac:dyDescent="0.2">
      <c r="A22" s="132"/>
      <c r="B22" s="132"/>
      <c r="C22" s="132"/>
      <c r="D22" s="165" t="s">
        <v>77</v>
      </c>
      <c r="E22" s="132"/>
      <c r="F22" s="15">
        <v>21</v>
      </c>
      <c r="G22" s="16">
        <v>30498</v>
      </c>
      <c r="H22" s="16">
        <v>64515037</v>
      </c>
      <c r="I22" s="16">
        <v>34758107</v>
      </c>
      <c r="J22" s="16">
        <v>1</v>
      </c>
      <c r="K22" s="16">
        <v>3204</v>
      </c>
    </row>
    <row r="23" spans="1:11" ht="15" customHeight="1" x14ac:dyDescent="0.2">
      <c r="A23" s="132"/>
      <c r="B23" s="132"/>
      <c r="C23" s="132"/>
      <c r="D23" s="165" t="s">
        <v>76</v>
      </c>
      <c r="E23" s="132"/>
      <c r="F23" s="15">
        <v>20</v>
      </c>
      <c r="G23" s="16">
        <v>26714</v>
      </c>
      <c r="H23" s="16">
        <v>49457697</v>
      </c>
      <c r="I23" s="16">
        <v>26401568</v>
      </c>
      <c r="J23" s="16">
        <v>0</v>
      </c>
      <c r="K23" s="16">
        <v>0</v>
      </c>
    </row>
    <row r="24" spans="1:11" ht="15" customHeight="1" x14ac:dyDescent="0.2">
      <c r="A24" s="132"/>
      <c r="B24" s="132"/>
      <c r="C24" s="132"/>
      <c r="D24" s="165" t="s">
        <v>75</v>
      </c>
      <c r="E24" s="132"/>
      <c r="F24" s="15">
        <v>21</v>
      </c>
      <c r="G24" s="16">
        <v>21869</v>
      </c>
      <c r="H24" s="16">
        <v>42636771</v>
      </c>
      <c r="I24" s="16">
        <v>21010221</v>
      </c>
      <c r="J24" s="16">
        <v>3</v>
      </c>
      <c r="K24" s="16">
        <v>4610</v>
      </c>
    </row>
    <row r="25" spans="1:11" ht="15" customHeight="1" x14ac:dyDescent="0.2">
      <c r="A25" s="132"/>
      <c r="B25" s="132"/>
      <c r="C25" s="132"/>
      <c r="D25" s="165" t="s">
        <v>74</v>
      </c>
      <c r="E25" s="132"/>
      <c r="F25" s="15">
        <v>20</v>
      </c>
      <c r="G25" s="16">
        <v>28635</v>
      </c>
      <c r="H25" s="16">
        <v>57217355</v>
      </c>
      <c r="I25" s="237">
        <v>32841514</v>
      </c>
      <c r="J25" s="16">
        <v>2</v>
      </c>
      <c r="K25" s="16">
        <v>483</v>
      </c>
    </row>
    <row r="26" spans="1:11" ht="15" customHeight="1" x14ac:dyDescent="0.2">
      <c r="A26" s="132"/>
      <c r="B26" s="132"/>
      <c r="C26" s="132"/>
      <c r="D26" s="165" t="s">
        <v>73</v>
      </c>
      <c r="E26" s="132"/>
      <c r="F26" s="15">
        <v>22</v>
      </c>
      <c r="G26" s="16">
        <v>24775</v>
      </c>
      <c r="H26" s="16">
        <v>57477496</v>
      </c>
      <c r="I26" s="16">
        <v>36242044</v>
      </c>
      <c r="J26" s="16">
        <v>4</v>
      </c>
      <c r="K26" s="16">
        <v>1675</v>
      </c>
    </row>
    <row r="27" spans="1:11" ht="2.25" customHeight="1" x14ac:dyDescent="0.2">
      <c r="A27" s="130"/>
      <c r="B27" s="130"/>
      <c r="C27" s="130"/>
      <c r="D27" s="130"/>
      <c r="E27" s="130"/>
      <c r="F27" s="129"/>
      <c r="G27" s="129"/>
      <c r="H27" s="129"/>
      <c r="I27" s="129"/>
      <c r="J27" s="129"/>
      <c r="K27" s="129"/>
    </row>
    <row r="28" spans="1:11" x14ac:dyDescent="0.2">
      <c r="A28" s="159" t="s">
        <v>135</v>
      </c>
      <c r="B28" s="159"/>
      <c r="C28" s="159"/>
      <c r="D28" s="159"/>
      <c r="E28" s="159"/>
    </row>
  </sheetData>
  <mergeCells count="8">
    <mergeCell ref="B15:C15"/>
    <mergeCell ref="B19:C19"/>
    <mergeCell ref="A2:K2"/>
    <mergeCell ref="F4:J4"/>
    <mergeCell ref="A7:E8"/>
    <mergeCell ref="F7:F8"/>
    <mergeCell ref="G7:I7"/>
    <mergeCell ref="J7:K7"/>
  </mergeCells>
  <phoneticPr fontId="3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4F0F2-A9DF-4BB3-9FF3-2834FFC4585F}">
  <dimension ref="A1:BC28"/>
  <sheetViews>
    <sheetView showGridLines="0" zoomScaleNormal="100" zoomScaleSheetLayoutView="90" workbookViewId="0">
      <selection activeCell="L6" sqref="L6"/>
    </sheetView>
  </sheetViews>
  <sheetFormatPr defaultColWidth="9" defaultRowHeight="13" x14ac:dyDescent="0.2"/>
  <cols>
    <col min="1" max="5" width="3.36328125" style="125" customWidth="1"/>
    <col min="6" max="9" width="20.453125" style="125" customWidth="1"/>
    <col min="10" max="55" width="9" style="125"/>
  </cols>
  <sheetData>
    <row r="1" spans="1:9" ht="30" customHeight="1" x14ac:dyDescent="0.2">
      <c r="A1" s="41" t="s">
        <v>134</v>
      </c>
      <c r="B1" s="41"/>
      <c r="C1" s="41"/>
      <c r="D1" s="41"/>
      <c r="E1" s="41"/>
      <c r="F1" s="41"/>
      <c r="G1" s="41"/>
      <c r="H1" s="41"/>
      <c r="I1" s="41"/>
    </row>
    <row r="2" spans="1:9" ht="13.5" customHeight="1" x14ac:dyDescent="0.2"/>
    <row r="3" spans="1:9" ht="50.25" customHeight="1" x14ac:dyDescent="0.2">
      <c r="F3" s="99" t="s">
        <v>133</v>
      </c>
      <c r="G3" s="99"/>
      <c r="H3" s="99"/>
    </row>
    <row r="4" spans="1:9" ht="13.5" customHeight="1" x14ac:dyDescent="0.2">
      <c r="F4" s="236"/>
    </row>
    <row r="5" spans="1:9" ht="13.5" customHeight="1" thickBot="1" x14ac:dyDescent="0.25">
      <c r="A5" s="37" t="s">
        <v>132</v>
      </c>
      <c r="B5" s="37"/>
      <c r="C5" s="37"/>
      <c r="D5" s="37"/>
      <c r="E5" s="37"/>
    </row>
    <row r="6" spans="1:9" ht="15.75" customHeight="1" x14ac:dyDescent="0.2">
      <c r="A6" s="148" t="s">
        <v>131</v>
      </c>
      <c r="B6" s="148"/>
      <c r="C6" s="148"/>
      <c r="D6" s="148"/>
      <c r="E6" s="147"/>
      <c r="F6" s="121" t="s">
        <v>130</v>
      </c>
      <c r="G6" s="122"/>
      <c r="H6" s="121" t="s">
        <v>129</v>
      </c>
      <c r="I6" s="120"/>
    </row>
    <row r="7" spans="1:9" ht="15.75" customHeight="1" x14ac:dyDescent="0.2">
      <c r="A7" s="146"/>
      <c r="B7" s="146"/>
      <c r="C7" s="146"/>
      <c r="D7" s="146"/>
      <c r="E7" s="145"/>
      <c r="F7" s="117" t="s">
        <v>128</v>
      </c>
      <c r="G7" s="117" t="s">
        <v>127</v>
      </c>
      <c r="H7" s="117" t="s">
        <v>128</v>
      </c>
      <c r="I7" s="143" t="s">
        <v>127</v>
      </c>
    </row>
    <row r="8" spans="1:9" ht="6" customHeight="1" x14ac:dyDescent="0.2">
      <c r="A8" s="235"/>
      <c r="B8" s="235"/>
      <c r="C8" s="235"/>
      <c r="D8" s="235"/>
      <c r="E8" s="235"/>
      <c r="F8" s="114"/>
      <c r="G8" s="113"/>
      <c r="H8" s="113"/>
      <c r="I8" s="113"/>
    </row>
    <row r="9" spans="1:9" ht="15" customHeight="1" x14ac:dyDescent="0.2">
      <c r="A9" s="132"/>
      <c r="B9" s="132" t="s">
        <v>18</v>
      </c>
      <c r="C9" s="132" t="s">
        <v>85</v>
      </c>
      <c r="D9" s="132" t="s">
        <v>19</v>
      </c>
      <c r="E9" s="132"/>
      <c r="F9" s="163">
        <v>26236419</v>
      </c>
      <c r="G9" s="162">
        <v>28693686</v>
      </c>
      <c r="H9" s="162">
        <v>851752</v>
      </c>
      <c r="I9" s="162">
        <v>2220631</v>
      </c>
    </row>
    <row r="10" spans="1:9" ht="15" customHeight="1" x14ac:dyDescent="0.2">
      <c r="A10" s="132"/>
      <c r="B10" s="132"/>
      <c r="C10" s="132" t="s">
        <v>84</v>
      </c>
      <c r="D10" s="132"/>
      <c r="E10" s="132"/>
      <c r="F10" s="141">
        <v>26821903</v>
      </c>
      <c r="G10" s="140">
        <v>29035992</v>
      </c>
      <c r="H10" s="140">
        <v>786633</v>
      </c>
      <c r="I10" s="140">
        <v>2214651</v>
      </c>
    </row>
    <row r="11" spans="1:9" ht="15" customHeight="1" x14ac:dyDescent="0.2">
      <c r="A11" s="132"/>
      <c r="B11" s="132" t="s">
        <v>20</v>
      </c>
      <c r="C11" s="132" t="s">
        <v>21</v>
      </c>
      <c r="D11" s="132" t="s">
        <v>19</v>
      </c>
      <c r="E11" s="132"/>
      <c r="F11" s="141">
        <v>26780842</v>
      </c>
      <c r="G11" s="140">
        <v>28996596</v>
      </c>
      <c r="H11" s="140">
        <v>669978</v>
      </c>
      <c r="I11" s="140">
        <v>2141439</v>
      </c>
    </row>
    <row r="12" spans="1:9" ht="15" customHeight="1" x14ac:dyDescent="0.2">
      <c r="A12" s="132"/>
      <c r="B12" s="132"/>
      <c r="C12" s="132" t="s">
        <v>38</v>
      </c>
      <c r="D12" s="132"/>
      <c r="E12" s="132"/>
      <c r="F12" s="141">
        <v>26514786</v>
      </c>
      <c r="G12" s="140">
        <v>29011737</v>
      </c>
      <c r="H12" s="140">
        <v>577441</v>
      </c>
      <c r="I12" s="140">
        <v>2124170</v>
      </c>
    </row>
    <row r="13" spans="1:9" ht="18" customHeight="1" x14ac:dyDescent="0.2">
      <c r="A13" s="71"/>
      <c r="B13" s="138"/>
      <c r="C13" s="171" t="s">
        <v>28</v>
      </c>
      <c r="D13" s="138"/>
      <c r="E13" s="69"/>
      <c r="F13" s="234">
        <v>26600559</v>
      </c>
      <c r="G13" s="233">
        <v>29334249</v>
      </c>
      <c r="H13" s="233">
        <v>591472</v>
      </c>
      <c r="I13" s="233">
        <v>2222273</v>
      </c>
    </row>
    <row r="14" spans="1:9" ht="18" customHeight="1" x14ac:dyDescent="0.2">
      <c r="A14" s="165"/>
      <c r="B14" s="232" t="s">
        <v>23</v>
      </c>
      <c r="C14" s="232"/>
      <c r="D14" s="165" t="s">
        <v>24</v>
      </c>
      <c r="E14" s="165"/>
      <c r="F14" s="141">
        <v>2075330</v>
      </c>
      <c r="G14" s="140">
        <v>2237184</v>
      </c>
      <c r="H14" s="140">
        <v>49529</v>
      </c>
      <c r="I14" s="140">
        <v>170680</v>
      </c>
    </row>
    <row r="15" spans="1:9" ht="15" customHeight="1" x14ac:dyDescent="0.2">
      <c r="A15" s="132"/>
      <c r="B15" s="132"/>
      <c r="C15" s="132"/>
      <c r="D15" s="165" t="s">
        <v>38</v>
      </c>
      <c r="E15" s="132"/>
      <c r="F15" s="141">
        <v>1906830</v>
      </c>
      <c r="G15" s="140">
        <v>2128031</v>
      </c>
      <c r="H15" s="140">
        <v>56081</v>
      </c>
      <c r="I15" s="140">
        <v>183374</v>
      </c>
    </row>
    <row r="16" spans="1:9" ht="15" customHeight="1" x14ac:dyDescent="0.2">
      <c r="A16" s="132"/>
      <c r="B16" s="132"/>
      <c r="C16" s="132"/>
      <c r="D16" s="165" t="s">
        <v>107</v>
      </c>
      <c r="E16" s="132"/>
      <c r="F16" s="141">
        <v>2867351</v>
      </c>
      <c r="G16" s="140">
        <v>3163535</v>
      </c>
      <c r="H16" s="140">
        <v>73560</v>
      </c>
      <c r="I16" s="140">
        <v>236010</v>
      </c>
    </row>
    <row r="17" spans="1:9" ht="15" customHeight="1" x14ac:dyDescent="0.2">
      <c r="A17" s="132"/>
      <c r="B17" s="132"/>
      <c r="C17" s="132"/>
      <c r="D17" s="165" t="s">
        <v>106</v>
      </c>
      <c r="E17" s="132"/>
      <c r="F17" s="141">
        <v>2805285</v>
      </c>
      <c r="G17" s="140">
        <v>3089248</v>
      </c>
      <c r="H17" s="140">
        <v>48459</v>
      </c>
      <c r="I17" s="140">
        <v>223108</v>
      </c>
    </row>
    <row r="18" spans="1:9" ht="18" customHeight="1" x14ac:dyDescent="0.2">
      <c r="A18" s="165"/>
      <c r="B18" s="232"/>
      <c r="C18" s="232"/>
      <c r="D18" s="165" t="s">
        <v>105</v>
      </c>
      <c r="E18" s="165"/>
      <c r="F18" s="141">
        <v>2187029</v>
      </c>
      <c r="G18" s="140">
        <v>2405355</v>
      </c>
      <c r="H18" s="140">
        <v>60608</v>
      </c>
      <c r="I18" s="140">
        <v>202294</v>
      </c>
    </row>
    <row r="19" spans="1:9" ht="15" customHeight="1" x14ac:dyDescent="0.2">
      <c r="A19" s="132"/>
      <c r="B19" s="132"/>
      <c r="C19" s="132"/>
      <c r="D19" s="165" t="s">
        <v>104</v>
      </c>
      <c r="E19" s="132"/>
      <c r="F19" s="141">
        <v>2235097</v>
      </c>
      <c r="G19" s="140">
        <v>2457654</v>
      </c>
      <c r="H19" s="140">
        <v>40300</v>
      </c>
      <c r="I19" s="140">
        <v>177477</v>
      </c>
    </row>
    <row r="20" spans="1:9" ht="15" customHeight="1" x14ac:dyDescent="0.2">
      <c r="A20" s="132"/>
      <c r="B20" s="132"/>
      <c r="C20" s="132"/>
      <c r="D20" s="165" t="s">
        <v>78</v>
      </c>
      <c r="E20" s="132"/>
      <c r="F20" s="141">
        <v>2011898</v>
      </c>
      <c r="G20" s="140">
        <v>2206021</v>
      </c>
      <c r="H20" s="140">
        <v>32069</v>
      </c>
      <c r="I20" s="140">
        <v>150269</v>
      </c>
    </row>
    <row r="21" spans="1:9" ht="15" customHeight="1" x14ac:dyDescent="0.2">
      <c r="A21" s="132"/>
      <c r="B21" s="132"/>
      <c r="C21" s="132"/>
      <c r="D21" s="165" t="s">
        <v>77</v>
      </c>
      <c r="E21" s="132"/>
      <c r="F21" s="141">
        <v>2079301</v>
      </c>
      <c r="G21" s="140">
        <v>2277631</v>
      </c>
      <c r="H21" s="140">
        <v>37716</v>
      </c>
      <c r="I21" s="140">
        <v>199237</v>
      </c>
    </row>
    <row r="22" spans="1:9" ht="18" customHeight="1" x14ac:dyDescent="0.2">
      <c r="A22" s="132"/>
      <c r="B22" s="132"/>
      <c r="C22" s="132"/>
      <c r="D22" s="165" t="s">
        <v>76</v>
      </c>
      <c r="E22" s="132"/>
      <c r="F22" s="141">
        <v>2037769</v>
      </c>
      <c r="G22" s="140">
        <v>2249176</v>
      </c>
      <c r="H22" s="140">
        <v>31445</v>
      </c>
      <c r="I22" s="140">
        <v>164419</v>
      </c>
    </row>
    <row r="23" spans="1:9" ht="15" customHeight="1" x14ac:dyDescent="0.2">
      <c r="A23" s="132"/>
      <c r="B23" s="132"/>
      <c r="C23" s="132"/>
      <c r="D23" s="165" t="s">
        <v>75</v>
      </c>
      <c r="E23" s="132"/>
      <c r="F23" s="141">
        <v>1991524</v>
      </c>
      <c r="G23" s="140">
        <v>2121280</v>
      </c>
      <c r="H23" s="140">
        <v>57892</v>
      </c>
      <c r="I23" s="140">
        <v>148477</v>
      </c>
    </row>
    <row r="24" spans="1:9" ht="15" customHeight="1" x14ac:dyDescent="0.2">
      <c r="A24" s="132"/>
      <c r="B24" s="132"/>
      <c r="C24" s="132"/>
      <c r="D24" s="165" t="s">
        <v>74</v>
      </c>
      <c r="E24" s="132"/>
      <c r="F24" s="141">
        <v>1959676</v>
      </c>
      <c r="G24" s="140">
        <v>2295739</v>
      </c>
      <c r="H24" s="140">
        <v>44220</v>
      </c>
      <c r="I24" s="140">
        <v>179681</v>
      </c>
    </row>
    <row r="25" spans="1:9" ht="15" customHeight="1" x14ac:dyDescent="0.2">
      <c r="A25" s="132"/>
      <c r="B25" s="132"/>
      <c r="C25" s="132"/>
      <c r="D25" s="165" t="s">
        <v>73</v>
      </c>
      <c r="E25" s="132"/>
      <c r="F25" s="141">
        <v>2443469</v>
      </c>
      <c r="G25" s="140">
        <v>2703395</v>
      </c>
      <c r="H25" s="140">
        <v>59593</v>
      </c>
      <c r="I25" s="140">
        <v>187247</v>
      </c>
    </row>
    <row r="26" spans="1:9" ht="6" customHeight="1" x14ac:dyDescent="0.2">
      <c r="A26" s="130"/>
      <c r="B26" s="130"/>
      <c r="C26" s="130"/>
      <c r="D26" s="130"/>
      <c r="E26" s="101"/>
      <c r="F26" s="129"/>
      <c r="G26" s="129"/>
      <c r="H26" s="129"/>
      <c r="I26" s="129"/>
    </row>
    <row r="27" spans="1:9" x14ac:dyDescent="0.2">
      <c r="A27" s="159" t="s">
        <v>126</v>
      </c>
      <c r="B27" s="159"/>
      <c r="C27" s="159"/>
      <c r="D27" s="159"/>
      <c r="E27" s="159"/>
    </row>
    <row r="28" spans="1:9" x14ac:dyDescent="0.2">
      <c r="F28" s="231"/>
      <c r="G28" s="231"/>
      <c r="H28" s="231"/>
      <c r="I28" s="231"/>
    </row>
  </sheetData>
  <mergeCells count="7">
    <mergeCell ref="B18:C18"/>
    <mergeCell ref="A1:I1"/>
    <mergeCell ref="F3:H3"/>
    <mergeCell ref="A6:E7"/>
    <mergeCell ref="F6:G6"/>
    <mergeCell ref="H6:I6"/>
    <mergeCell ref="B14:C14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F8490-5369-41BD-90AE-0FEBD7703A70}">
  <dimension ref="A1:BC28"/>
  <sheetViews>
    <sheetView showGridLines="0" zoomScaleNormal="100" zoomScaleSheetLayoutView="100" workbookViewId="0">
      <selection activeCell="Y7" sqref="Y7"/>
    </sheetView>
  </sheetViews>
  <sheetFormatPr defaultColWidth="9" defaultRowHeight="13" x14ac:dyDescent="0.2"/>
  <cols>
    <col min="1" max="5" width="2.90625" style="125" customWidth="1"/>
    <col min="6" max="17" width="10.90625" style="125" customWidth="1"/>
    <col min="18" max="18" width="9.6328125" style="125" customWidth="1"/>
    <col min="19" max="19" width="10.36328125" style="125" customWidth="1"/>
    <col min="20" max="20" width="9.08984375" style="125" customWidth="1"/>
    <col min="21" max="21" width="10" style="125" customWidth="1"/>
    <col min="22" max="22" width="9.08984375" style="125" customWidth="1"/>
    <col min="23" max="23" width="8.90625" style="125" customWidth="1"/>
    <col min="24" max="24" width="5" style="125" customWidth="1"/>
    <col min="25" max="25" width="11.26953125" style="125" bestFit="1" customWidth="1"/>
    <col min="26" max="55" width="9" style="125"/>
  </cols>
  <sheetData>
    <row r="1" spans="1:55" ht="9.75" customHeight="1" x14ac:dyDescent="0.2"/>
    <row r="2" spans="1:55" ht="30" customHeight="1" x14ac:dyDescent="0.2">
      <c r="M2" s="157" t="s">
        <v>125</v>
      </c>
      <c r="N2" s="39" t="s">
        <v>124</v>
      </c>
    </row>
    <row r="3" spans="1:55" ht="13.5" customHeight="1" x14ac:dyDescent="0.2"/>
    <row r="4" spans="1:55" s="228" customFormat="1" ht="28.5" customHeight="1" x14ac:dyDescent="0.2">
      <c r="A4" s="154"/>
      <c r="B4" s="154"/>
      <c r="C4" s="154"/>
      <c r="D4" s="154"/>
      <c r="E4" s="154"/>
      <c r="F4" s="154"/>
      <c r="G4" s="154"/>
      <c r="H4" s="154"/>
      <c r="I4" s="230" t="s">
        <v>123</v>
      </c>
      <c r="J4" s="230"/>
      <c r="K4" s="230"/>
      <c r="L4" s="230"/>
      <c r="M4" s="230"/>
      <c r="N4" s="229" t="s">
        <v>122</v>
      </c>
      <c r="O4" s="229"/>
      <c r="P4" s="229"/>
      <c r="Q4" s="229"/>
      <c r="R4" s="229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</row>
    <row r="5" spans="1:55" s="228" customFormat="1" ht="13.5" customHeight="1" x14ac:dyDescent="0.2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</row>
    <row r="6" spans="1:55" ht="13.5" thickBot="1" x14ac:dyDescent="0.25">
      <c r="A6" s="37" t="s">
        <v>121</v>
      </c>
      <c r="B6" s="37"/>
      <c r="C6" s="37"/>
      <c r="D6" s="37"/>
      <c r="E6" s="37"/>
      <c r="V6" s="227" t="s">
        <v>64</v>
      </c>
      <c r="W6" s="227"/>
    </row>
    <row r="7" spans="1:55" ht="21.75" customHeight="1" x14ac:dyDescent="0.2">
      <c r="A7" s="49" t="s">
        <v>120</v>
      </c>
      <c r="B7" s="49"/>
      <c r="C7" s="49"/>
      <c r="D7" s="49"/>
      <c r="E7" s="50"/>
      <c r="F7" s="220" t="s">
        <v>62</v>
      </c>
      <c r="G7" s="219"/>
      <c r="H7" s="219"/>
      <c r="I7" s="219"/>
      <c r="J7" s="219"/>
      <c r="K7" s="219"/>
      <c r="L7" s="219"/>
      <c r="M7" s="226"/>
      <c r="N7" s="219" t="s">
        <v>119</v>
      </c>
      <c r="O7" s="225"/>
      <c r="P7" s="224"/>
      <c r="Q7" s="223" t="s">
        <v>118</v>
      </c>
      <c r="R7" s="222" t="s">
        <v>117</v>
      </c>
      <c r="S7" s="222" t="s">
        <v>116</v>
      </c>
      <c r="T7" s="221" t="s">
        <v>115</v>
      </c>
      <c r="U7" s="221" t="s">
        <v>114</v>
      </c>
      <c r="V7" s="220" t="s">
        <v>113</v>
      </c>
      <c r="W7" s="219"/>
    </row>
    <row r="8" spans="1:55" s="200" customFormat="1" ht="27" customHeight="1" x14ac:dyDescent="0.2">
      <c r="A8" s="51"/>
      <c r="B8" s="51"/>
      <c r="C8" s="51"/>
      <c r="D8" s="51"/>
      <c r="E8" s="52"/>
      <c r="F8" s="38" t="s">
        <v>31</v>
      </c>
      <c r="G8" s="210" t="s">
        <v>57</v>
      </c>
      <c r="H8" s="218" t="s">
        <v>58</v>
      </c>
      <c r="I8" s="210" t="s">
        <v>59</v>
      </c>
      <c r="J8" s="218" t="s">
        <v>60</v>
      </c>
      <c r="K8" s="210" t="s">
        <v>112</v>
      </c>
      <c r="L8" s="217" t="s">
        <v>56</v>
      </c>
      <c r="M8" s="216" t="s">
        <v>31</v>
      </c>
      <c r="N8" s="215" t="s">
        <v>111</v>
      </c>
      <c r="O8" s="214" t="s">
        <v>52</v>
      </c>
      <c r="P8" s="214" t="s">
        <v>110</v>
      </c>
      <c r="Q8" s="213"/>
      <c r="R8" s="212"/>
      <c r="S8" s="212"/>
      <c r="T8" s="211"/>
      <c r="U8" s="211"/>
      <c r="V8" s="210" t="s">
        <v>109</v>
      </c>
      <c r="W8" s="209" t="s">
        <v>108</v>
      </c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</row>
    <row r="9" spans="1:55" s="200" customFormat="1" ht="6" customHeight="1" x14ac:dyDescent="0.2">
      <c r="A9" s="208"/>
      <c r="B9" s="208"/>
      <c r="C9" s="208"/>
      <c r="D9" s="208"/>
      <c r="E9" s="208"/>
      <c r="F9" s="207"/>
      <c r="G9" s="206"/>
      <c r="H9" s="206"/>
      <c r="I9" s="206"/>
      <c r="J9" s="206"/>
      <c r="K9" s="206"/>
      <c r="L9" s="206"/>
      <c r="M9" s="206"/>
      <c r="N9" s="10"/>
      <c r="O9" s="206"/>
      <c r="P9" s="206"/>
      <c r="Q9" s="205"/>
      <c r="R9" s="204"/>
      <c r="S9" s="204"/>
      <c r="T9" s="203"/>
      <c r="U9" s="203"/>
      <c r="V9" s="202"/>
      <c r="W9" s="202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</row>
    <row r="10" spans="1:55" ht="15" customHeight="1" x14ac:dyDescent="0.2">
      <c r="A10" s="132"/>
      <c r="B10" s="164" t="s">
        <v>18</v>
      </c>
      <c r="C10" s="132" t="s">
        <v>85</v>
      </c>
      <c r="D10" s="132" t="s">
        <v>19</v>
      </c>
      <c r="E10" s="132"/>
      <c r="F10" s="191">
        <v>11446785</v>
      </c>
      <c r="G10" s="190">
        <v>218598</v>
      </c>
      <c r="H10" s="190">
        <v>4307537</v>
      </c>
      <c r="I10" s="190">
        <v>185430</v>
      </c>
      <c r="J10" s="190">
        <v>6495664</v>
      </c>
      <c r="K10" s="190">
        <v>45944</v>
      </c>
      <c r="L10" s="190">
        <v>193612</v>
      </c>
      <c r="M10" s="190">
        <v>5939279</v>
      </c>
      <c r="N10" s="190">
        <v>5347186</v>
      </c>
      <c r="O10" s="190">
        <v>574742</v>
      </c>
      <c r="P10" s="190">
        <v>17351</v>
      </c>
      <c r="Q10" s="190">
        <v>65573</v>
      </c>
      <c r="R10" s="190">
        <v>23907</v>
      </c>
      <c r="S10" s="190">
        <v>3866852</v>
      </c>
      <c r="T10" s="190">
        <v>76554</v>
      </c>
      <c r="U10" s="190">
        <v>1524686</v>
      </c>
      <c r="V10" s="190">
        <v>86838</v>
      </c>
      <c r="W10" s="190">
        <v>165</v>
      </c>
      <c r="Y10" s="186"/>
    </row>
    <row r="11" spans="1:55" s="2" customFormat="1" ht="15" customHeight="1" x14ac:dyDescent="0.2">
      <c r="A11" s="132"/>
      <c r="B11" s="132"/>
      <c r="C11" s="132" t="s">
        <v>84</v>
      </c>
      <c r="D11" s="132"/>
      <c r="E11" s="132"/>
      <c r="F11" s="191">
        <v>11509859</v>
      </c>
      <c r="G11" s="190">
        <v>207770</v>
      </c>
      <c r="H11" s="190">
        <v>4485784</v>
      </c>
      <c r="I11" s="190">
        <v>183329</v>
      </c>
      <c r="J11" s="190">
        <v>6402834</v>
      </c>
      <c r="K11" s="190">
        <v>45288</v>
      </c>
      <c r="L11" s="190">
        <v>184854</v>
      </c>
      <c r="M11" s="190">
        <v>6217626</v>
      </c>
      <c r="N11" s="190">
        <v>5600603</v>
      </c>
      <c r="O11" s="190">
        <v>599809</v>
      </c>
      <c r="P11" s="190">
        <v>17214</v>
      </c>
      <c r="Q11" s="190">
        <v>65508</v>
      </c>
      <c r="R11" s="190">
        <v>20021</v>
      </c>
      <c r="S11" s="190">
        <v>3661102</v>
      </c>
      <c r="T11" s="190">
        <v>82104</v>
      </c>
      <c r="U11" s="190">
        <v>1583709</v>
      </c>
      <c r="V11" s="190">
        <v>84449</v>
      </c>
      <c r="W11" s="190">
        <v>0</v>
      </c>
      <c r="X11" s="1"/>
      <c r="Y11" s="158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55" s="2" customFormat="1" ht="15" customHeight="1" x14ac:dyDescent="0.2">
      <c r="A12" s="132"/>
      <c r="B12" s="164" t="s">
        <v>20</v>
      </c>
      <c r="C12" s="132" t="s">
        <v>21</v>
      </c>
      <c r="D12" s="132" t="s">
        <v>19</v>
      </c>
      <c r="E12" s="132"/>
      <c r="F12" s="191">
        <v>11659808</v>
      </c>
      <c r="G12" s="190">
        <v>224618</v>
      </c>
      <c r="H12" s="190">
        <v>4742675</v>
      </c>
      <c r="I12" s="190">
        <v>211463</v>
      </c>
      <c r="J12" s="190">
        <v>6265867</v>
      </c>
      <c r="K12" s="190">
        <v>42987</v>
      </c>
      <c r="L12" s="190">
        <v>172198</v>
      </c>
      <c r="M12" s="190">
        <v>6342479</v>
      </c>
      <c r="N12" s="190">
        <v>5697561</v>
      </c>
      <c r="O12" s="190">
        <v>630489</v>
      </c>
      <c r="P12" s="190">
        <v>14429</v>
      </c>
      <c r="Q12" s="190">
        <v>135497</v>
      </c>
      <c r="R12" s="190">
        <v>21517</v>
      </c>
      <c r="S12" s="190">
        <v>3505891</v>
      </c>
      <c r="T12" s="190">
        <v>87623</v>
      </c>
      <c r="U12" s="190">
        <v>1591686</v>
      </c>
      <c r="V12" s="190">
        <v>82854</v>
      </c>
      <c r="W12" s="190">
        <v>0</v>
      </c>
      <c r="X12" s="1"/>
      <c r="Y12" s="158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5" s="2" customFormat="1" ht="15" customHeight="1" x14ac:dyDescent="0.2">
      <c r="A13" s="132"/>
      <c r="B13" s="197"/>
      <c r="C13" s="199" t="s">
        <v>38</v>
      </c>
      <c r="D13" s="196"/>
      <c r="E13" s="195"/>
      <c r="F13" s="191">
        <v>12235861</v>
      </c>
      <c r="G13" s="190">
        <v>260570</v>
      </c>
      <c r="H13" s="190">
        <v>5521544</v>
      </c>
      <c r="I13" s="190">
        <v>54537</v>
      </c>
      <c r="J13" s="190">
        <v>6200529</v>
      </c>
      <c r="K13" s="190">
        <v>42931</v>
      </c>
      <c r="L13" s="190">
        <v>155750</v>
      </c>
      <c r="M13" s="190">
        <v>6576193</v>
      </c>
      <c r="N13" s="190">
        <v>5914910</v>
      </c>
      <c r="O13" s="190">
        <v>649603</v>
      </c>
      <c r="P13" s="190">
        <v>11680</v>
      </c>
      <c r="Q13" s="190">
        <v>5000</v>
      </c>
      <c r="R13" s="190">
        <v>20104</v>
      </c>
      <c r="S13" s="190">
        <v>3754557</v>
      </c>
      <c r="T13" s="190">
        <v>87328</v>
      </c>
      <c r="U13" s="190">
        <v>2581319</v>
      </c>
      <c r="V13" s="190">
        <v>82461</v>
      </c>
      <c r="W13" s="190">
        <v>0</v>
      </c>
      <c r="X13" s="1"/>
      <c r="Y13" s="158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55" s="2" customFormat="1" ht="15" customHeight="1" x14ac:dyDescent="0.2">
      <c r="A14" s="198"/>
      <c r="B14" s="197"/>
      <c r="C14" s="196" t="s">
        <v>28</v>
      </c>
      <c r="D14" s="196"/>
      <c r="E14" s="195"/>
      <c r="F14" s="194">
        <v>12364105</v>
      </c>
      <c r="G14" s="67">
        <v>258739</v>
      </c>
      <c r="H14" s="67">
        <v>5876324</v>
      </c>
      <c r="I14" s="67">
        <v>47830</v>
      </c>
      <c r="J14" s="67">
        <v>5990248</v>
      </c>
      <c r="K14" s="67">
        <v>42502</v>
      </c>
      <c r="L14" s="67">
        <v>148462</v>
      </c>
      <c r="M14" s="67">
        <v>6782513</v>
      </c>
      <c r="N14" s="67">
        <v>6170571</v>
      </c>
      <c r="O14" s="67">
        <v>601577</v>
      </c>
      <c r="P14" s="67">
        <v>10365</v>
      </c>
      <c r="Q14" s="67">
        <v>542</v>
      </c>
      <c r="R14" s="67">
        <v>20351</v>
      </c>
      <c r="S14" s="67">
        <v>3498593</v>
      </c>
      <c r="T14" s="67">
        <v>85878</v>
      </c>
      <c r="U14" s="67">
        <v>3424834</v>
      </c>
      <c r="V14" s="67">
        <v>78110</v>
      </c>
      <c r="W14" s="67">
        <v>0</v>
      </c>
      <c r="X14" s="1"/>
      <c r="Y14" s="158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5" ht="18" customHeight="1" x14ac:dyDescent="0.2">
      <c r="A15" s="192"/>
      <c r="B15" s="193" t="s">
        <v>23</v>
      </c>
      <c r="C15" s="193"/>
      <c r="D15" s="192" t="s">
        <v>24</v>
      </c>
      <c r="E15" s="192"/>
      <c r="F15" s="191">
        <v>12186137</v>
      </c>
      <c r="G15" s="190">
        <v>259702</v>
      </c>
      <c r="H15" s="190">
        <v>5465340</v>
      </c>
      <c r="I15" s="190">
        <v>49927</v>
      </c>
      <c r="J15" s="190">
        <v>6182139</v>
      </c>
      <c r="K15" s="190">
        <v>43856</v>
      </c>
      <c r="L15" s="190">
        <v>185173</v>
      </c>
      <c r="M15" s="190">
        <v>6568987</v>
      </c>
      <c r="N15" s="190">
        <v>5920051</v>
      </c>
      <c r="O15" s="190">
        <v>637475</v>
      </c>
      <c r="P15" s="190">
        <v>11461</v>
      </c>
      <c r="Q15" s="190">
        <v>38000</v>
      </c>
      <c r="R15" s="190">
        <v>20586</v>
      </c>
      <c r="S15" s="190">
        <v>3793707</v>
      </c>
      <c r="T15" s="190">
        <v>74351</v>
      </c>
      <c r="U15" s="190">
        <v>2584054</v>
      </c>
      <c r="V15" s="190">
        <v>82061</v>
      </c>
      <c r="W15" s="190">
        <v>0</v>
      </c>
      <c r="Y15" s="186"/>
    </row>
    <row r="16" spans="1:55" ht="15" customHeight="1" x14ac:dyDescent="0.2">
      <c r="A16" s="74"/>
      <c r="B16" s="74"/>
      <c r="C16" s="74"/>
      <c r="D16" s="192" t="s">
        <v>38</v>
      </c>
      <c r="E16" s="74"/>
      <c r="F16" s="191">
        <v>12304722</v>
      </c>
      <c r="G16" s="190">
        <v>259636</v>
      </c>
      <c r="H16" s="190">
        <v>5638737</v>
      </c>
      <c r="I16" s="190">
        <v>53154</v>
      </c>
      <c r="J16" s="190">
        <v>6120153</v>
      </c>
      <c r="K16" s="190">
        <v>44442</v>
      </c>
      <c r="L16" s="190">
        <v>188600</v>
      </c>
      <c r="M16" s="190">
        <v>6575029</v>
      </c>
      <c r="N16" s="190">
        <v>5930627</v>
      </c>
      <c r="O16" s="190">
        <v>633167</v>
      </c>
      <c r="P16" s="190">
        <v>11235</v>
      </c>
      <c r="Q16" s="190">
        <v>34000</v>
      </c>
      <c r="R16" s="190">
        <v>20614</v>
      </c>
      <c r="S16" s="190">
        <v>3795056</v>
      </c>
      <c r="T16" s="190">
        <v>73224</v>
      </c>
      <c r="U16" s="190">
        <v>2308755</v>
      </c>
      <c r="V16" s="190">
        <v>81579</v>
      </c>
      <c r="W16" s="190">
        <v>0</v>
      </c>
      <c r="Y16" s="186"/>
    </row>
    <row r="17" spans="1:25" ht="15" customHeight="1" x14ac:dyDescent="0.2">
      <c r="A17" s="74"/>
      <c r="B17" s="74"/>
      <c r="C17" s="74"/>
      <c r="D17" s="192" t="s">
        <v>107</v>
      </c>
      <c r="E17" s="74"/>
      <c r="F17" s="191">
        <v>12218098</v>
      </c>
      <c r="G17" s="190">
        <v>266332</v>
      </c>
      <c r="H17" s="190">
        <v>5765651</v>
      </c>
      <c r="I17" s="190">
        <v>42875</v>
      </c>
      <c r="J17" s="190">
        <v>5884151</v>
      </c>
      <c r="K17" s="190">
        <v>44956</v>
      </c>
      <c r="L17" s="190">
        <v>214133</v>
      </c>
      <c r="M17" s="190">
        <v>6646484</v>
      </c>
      <c r="N17" s="190">
        <v>6006860</v>
      </c>
      <c r="O17" s="190">
        <v>628548</v>
      </c>
      <c r="P17" s="190">
        <v>11076</v>
      </c>
      <c r="Q17" s="190">
        <v>0</v>
      </c>
      <c r="R17" s="190">
        <v>20622</v>
      </c>
      <c r="S17" s="190">
        <v>3754446</v>
      </c>
      <c r="T17" s="190">
        <v>79735</v>
      </c>
      <c r="U17" s="190">
        <v>2928181</v>
      </c>
      <c r="V17" s="190">
        <v>81646</v>
      </c>
      <c r="W17" s="190">
        <v>0</v>
      </c>
      <c r="Y17" s="186"/>
    </row>
    <row r="18" spans="1:25" ht="15" customHeight="1" x14ac:dyDescent="0.2">
      <c r="A18" s="74"/>
      <c r="B18" s="74"/>
      <c r="C18" s="74"/>
      <c r="D18" s="192" t="s">
        <v>106</v>
      </c>
      <c r="E18" s="74"/>
      <c r="F18" s="191">
        <v>12278085</v>
      </c>
      <c r="G18" s="190">
        <v>273342</v>
      </c>
      <c r="H18" s="190">
        <v>5791015</v>
      </c>
      <c r="I18" s="190">
        <v>55565</v>
      </c>
      <c r="J18" s="190">
        <v>5919840</v>
      </c>
      <c r="K18" s="190">
        <v>45536</v>
      </c>
      <c r="L18" s="190">
        <v>192787</v>
      </c>
      <c r="M18" s="190">
        <v>6612217</v>
      </c>
      <c r="N18" s="190">
        <v>6024034</v>
      </c>
      <c r="O18" s="190">
        <v>577052</v>
      </c>
      <c r="P18" s="190">
        <v>11131</v>
      </c>
      <c r="Q18" s="190">
        <v>0</v>
      </c>
      <c r="R18" s="190">
        <v>20645</v>
      </c>
      <c r="S18" s="190">
        <v>3749126</v>
      </c>
      <c r="T18" s="190">
        <v>74821</v>
      </c>
      <c r="U18" s="190">
        <v>2820974</v>
      </c>
      <c r="V18" s="190">
        <v>79796</v>
      </c>
      <c r="W18" s="190">
        <v>0</v>
      </c>
      <c r="Y18" s="186"/>
    </row>
    <row r="19" spans="1:25" ht="15" customHeight="1" x14ac:dyDescent="0.2">
      <c r="A19" s="192"/>
      <c r="B19" s="193"/>
      <c r="C19" s="193"/>
      <c r="D19" s="192" t="s">
        <v>105</v>
      </c>
      <c r="E19" s="192"/>
      <c r="F19" s="191">
        <v>12243315</v>
      </c>
      <c r="G19" s="190">
        <v>255945</v>
      </c>
      <c r="H19" s="190">
        <v>5724786</v>
      </c>
      <c r="I19" s="190">
        <v>56934</v>
      </c>
      <c r="J19" s="190">
        <v>5886517</v>
      </c>
      <c r="K19" s="190">
        <v>45630</v>
      </c>
      <c r="L19" s="190">
        <v>273503</v>
      </c>
      <c r="M19" s="190">
        <v>6608644</v>
      </c>
      <c r="N19" s="190">
        <v>6027944</v>
      </c>
      <c r="O19" s="190">
        <v>570535</v>
      </c>
      <c r="P19" s="190">
        <v>10165</v>
      </c>
      <c r="Q19" s="190">
        <v>0</v>
      </c>
      <c r="R19" s="190">
        <v>20659</v>
      </c>
      <c r="S19" s="190">
        <v>3766593</v>
      </c>
      <c r="T19" s="190">
        <v>72588</v>
      </c>
      <c r="U19" s="190">
        <v>2744922</v>
      </c>
      <c r="V19" s="190">
        <v>79295</v>
      </c>
      <c r="W19" s="190">
        <v>0</v>
      </c>
      <c r="Y19" s="186"/>
    </row>
    <row r="20" spans="1:25" ht="15" customHeight="1" x14ac:dyDescent="0.2">
      <c r="A20" s="74"/>
      <c r="B20" s="74"/>
      <c r="C20" s="74"/>
      <c r="D20" s="192" t="s">
        <v>104</v>
      </c>
      <c r="E20" s="74"/>
      <c r="F20" s="191">
        <v>12278685</v>
      </c>
      <c r="G20" s="190">
        <v>251436</v>
      </c>
      <c r="H20" s="190">
        <v>5875361</v>
      </c>
      <c r="I20" s="190">
        <v>56452</v>
      </c>
      <c r="J20" s="190">
        <v>5872989</v>
      </c>
      <c r="K20" s="190">
        <v>44910</v>
      </c>
      <c r="L20" s="190">
        <v>177537</v>
      </c>
      <c r="M20" s="190">
        <v>6638337</v>
      </c>
      <c r="N20" s="190">
        <v>6044451</v>
      </c>
      <c r="O20" s="190">
        <v>583791</v>
      </c>
      <c r="P20" s="190">
        <v>10095</v>
      </c>
      <c r="Q20" s="190">
        <v>46000</v>
      </c>
      <c r="R20" s="190">
        <v>21203</v>
      </c>
      <c r="S20" s="190">
        <v>3761585</v>
      </c>
      <c r="T20" s="190">
        <v>74897</v>
      </c>
      <c r="U20" s="190">
        <v>3133282</v>
      </c>
      <c r="V20" s="190">
        <v>79113</v>
      </c>
      <c r="W20" s="190">
        <v>0</v>
      </c>
      <c r="Y20" s="186"/>
    </row>
    <row r="21" spans="1:25" ht="15" customHeight="1" x14ac:dyDescent="0.2">
      <c r="A21" s="74"/>
      <c r="B21" s="74"/>
      <c r="C21" s="74"/>
      <c r="D21" s="192" t="s">
        <v>78</v>
      </c>
      <c r="E21" s="74"/>
      <c r="F21" s="191">
        <v>12288708</v>
      </c>
      <c r="G21" s="190">
        <v>253554</v>
      </c>
      <c r="H21" s="190">
        <v>5837671</v>
      </c>
      <c r="I21" s="190">
        <v>62364</v>
      </c>
      <c r="J21" s="190">
        <v>5900020</v>
      </c>
      <c r="K21" s="190">
        <v>44335</v>
      </c>
      <c r="L21" s="190">
        <v>190764</v>
      </c>
      <c r="M21" s="190">
        <v>6654640</v>
      </c>
      <c r="N21" s="190">
        <v>6055384</v>
      </c>
      <c r="O21" s="190">
        <v>588261</v>
      </c>
      <c r="P21" s="190">
        <v>10995</v>
      </c>
      <c r="Q21" s="190">
        <v>56000</v>
      </c>
      <c r="R21" s="190">
        <v>21087</v>
      </c>
      <c r="S21" s="190">
        <v>3794086</v>
      </c>
      <c r="T21" s="190">
        <v>75215</v>
      </c>
      <c r="U21" s="190">
        <v>3005041</v>
      </c>
      <c r="V21" s="190">
        <v>78975</v>
      </c>
      <c r="W21" s="190">
        <v>0</v>
      </c>
      <c r="Y21" s="186"/>
    </row>
    <row r="22" spans="1:25" ht="15" customHeight="1" x14ac:dyDescent="0.2">
      <c r="A22" s="74"/>
      <c r="B22" s="74"/>
      <c r="C22" s="74"/>
      <c r="D22" s="192" t="s">
        <v>77</v>
      </c>
      <c r="E22" s="74"/>
      <c r="F22" s="191">
        <v>12230882</v>
      </c>
      <c r="G22" s="190">
        <v>224669</v>
      </c>
      <c r="H22" s="190">
        <v>5760197</v>
      </c>
      <c r="I22" s="190">
        <v>69063</v>
      </c>
      <c r="J22" s="190">
        <v>5920397</v>
      </c>
      <c r="K22" s="190">
        <v>44489</v>
      </c>
      <c r="L22" s="190">
        <v>212067</v>
      </c>
      <c r="M22" s="190">
        <v>6628531</v>
      </c>
      <c r="N22" s="190">
        <v>6043063</v>
      </c>
      <c r="O22" s="190">
        <v>576304</v>
      </c>
      <c r="P22" s="190">
        <v>9164</v>
      </c>
      <c r="Q22" s="190">
        <v>56000</v>
      </c>
      <c r="R22" s="190">
        <v>21260</v>
      </c>
      <c r="S22" s="190">
        <v>3805999</v>
      </c>
      <c r="T22" s="190">
        <v>71265</v>
      </c>
      <c r="U22" s="190">
        <v>2825517</v>
      </c>
      <c r="V22" s="190">
        <v>78108</v>
      </c>
      <c r="W22" s="190">
        <v>0</v>
      </c>
      <c r="Y22" s="186"/>
    </row>
    <row r="23" spans="1:25" ht="15" customHeight="1" x14ac:dyDescent="0.2">
      <c r="A23" s="74"/>
      <c r="B23" s="74"/>
      <c r="C23" s="74"/>
      <c r="D23" s="192" t="s">
        <v>76</v>
      </c>
      <c r="E23" s="74"/>
      <c r="F23" s="191">
        <v>12079765</v>
      </c>
      <c r="G23" s="190">
        <v>230085</v>
      </c>
      <c r="H23" s="190">
        <v>5691744</v>
      </c>
      <c r="I23" s="190">
        <v>59889</v>
      </c>
      <c r="J23" s="190">
        <v>5868683</v>
      </c>
      <c r="K23" s="190">
        <v>44650</v>
      </c>
      <c r="L23" s="190">
        <v>184714</v>
      </c>
      <c r="M23" s="190">
        <v>6667197</v>
      </c>
      <c r="N23" s="190">
        <v>6065108</v>
      </c>
      <c r="O23" s="190">
        <v>592764</v>
      </c>
      <c r="P23" s="190">
        <v>9325</v>
      </c>
      <c r="Q23" s="190">
        <v>0</v>
      </c>
      <c r="R23" s="190">
        <v>21273</v>
      </c>
      <c r="S23" s="190">
        <v>3757203</v>
      </c>
      <c r="T23" s="190">
        <v>74052</v>
      </c>
      <c r="U23" s="190">
        <v>3791937</v>
      </c>
      <c r="V23" s="190">
        <v>78357</v>
      </c>
      <c r="W23" s="190">
        <v>0</v>
      </c>
      <c r="Y23" s="186"/>
    </row>
    <row r="24" spans="1:25" ht="15" customHeight="1" x14ac:dyDescent="0.2">
      <c r="A24" s="74"/>
      <c r="B24" s="74"/>
      <c r="C24" s="74"/>
      <c r="D24" s="192" t="s">
        <v>75</v>
      </c>
      <c r="E24" s="74"/>
      <c r="F24" s="191">
        <v>12117343</v>
      </c>
      <c r="G24" s="190">
        <v>243825</v>
      </c>
      <c r="H24" s="190">
        <v>5731313</v>
      </c>
      <c r="I24" s="190">
        <v>54417</v>
      </c>
      <c r="J24" s="190">
        <v>5873267</v>
      </c>
      <c r="K24" s="190">
        <v>44307</v>
      </c>
      <c r="L24" s="190">
        <v>170214</v>
      </c>
      <c r="M24" s="190">
        <v>6659592</v>
      </c>
      <c r="N24" s="190">
        <v>6068750</v>
      </c>
      <c r="O24" s="190">
        <v>580689</v>
      </c>
      <c r="P24" s="190">
        <v>10153</v>
      </c>
      <c r="Q24" s="190">
        <v>13321</v>
      </c>
      <c r="R24" s="190">
        <v>21321</v>
      </c>
      <c r="S24" s="190">
        <v>3775403</v>
      </c>
      <c r="T24" s="190">
        <v>72730</v>
      </c>
      <c r="U24" s="190">
        <v>3690964</v>
      </c>
      <c r="V24" s="190">
        <v>78490</v>
      </c>
      <c r="W24" s="190">
        <v>0</v>
      </c>
      <c r="Y24" s="186"/>
    </row>
    <row r="25" spans="1:25" ht="15" customHeight="1" x14ac:dyDescent="0.2">
      <c r="A25" s="74"/>
      <c r="B25" s="74"/>
      <c r="C25" s="74"/>
      <c r="D25" s="192" t="s">
        <v>74</v>
      </c>
      <c r="E25" s="74"/>
      <c r="F25" s="191">
        <v>12070449</v>
      </c>
      <c r="G25" s="190">
        <v>236296</v>
      </c>
      <c r="H25" s="190">
        <v>5686668</v>
      </c>
      <c r="I25" s="190">
        <v>47486</v>
      </c>
      <c r="J25" s="190">
        <v>5855397</v>
      </c>
      <c r="K25" s="190">
        <v>43980</v>
      </c>
      <c r="L25" s="190">
        <v>200622</v>
      </c>
      <c r="M25" s="190">
        <v>6661898</v>
      </c>
      <c r="N25" s="190">
        <v>6068216</v>
      </c>
      <c r="O25" s="190">
        <v>584881</v>
      </c>
      <c r="P25" s="190">
        <v>8801</v>
      </c>
      <c r="Q25" s="190">
        <v>13398</v>
      </c>
      <c r="R25" s="190">
        <v>20377</v>
      </c>
      <c r="S25" s="190">
        <v>3799036</v>
      </c>
      <c r="T25" s="190">
        <v>70754</v>
      </c>
      <c r="U25" s="190">
        <v>3557942</v>
      </c>
      <c r="V25" s="190">
        <v>77590</v>
      </c>
      <c r="W25" s="190">
        <v>0</v>
      </c>
      <c r="Y25" s="186"/>
    </row>
    <row r="26" spans="1:25" ht="15" customHeight="1" x14ac:dyDescent="0.2">
      <c r="A26" s="74"/>
      <c r="B26" s="74"/>
      <c r="C26" s="74"/>
      <c r="D26" s="192" t="s">
        <v>73</v>
      </c>
      <c r="E26" s="74"/>
      <c r="F26" s="191">
        <v>12364105</v>
      </c>
      <c r="G26" s="190">
        <v>258739</v>
      </c>
      <c r="H26" s="190">
        <v>5876324</v>
      </c>
      <c r="I26" s="190">
        <v>47830</v>
      </c>
      <c r="J26" s="190">
        <v>5990248</v>
      </c>
      <c r="K26" s="190">
        <v>42502</v>
      </c>
      <c r="L26" s="190">
        <v>148462</v>
      </c>
      <c r="M26" s="190">
        <v>6782513</v>
      </c>
      <c r="N26" s="190">
        <v>6170571</v>
      </c>
      <c r="O26" s="190">
        <v>601577</v>
      </c>
      <c r="P26" s="190">
        <v>10365</v>
      </c>
      <c r="Q26" s="190">
        <v>542</v>
      </c>
      <c r="R26" s="190">
        <v>20351</v>
      </c>
      <c r="S26" s="190">
        <v>3498593</v>
      </c>
      <c r="T26" s="190">
        <v>85878</v>
      </c>
      <c r="U26" s="190">
        <v>3424834</v>
      </c>
      <c r="V26" s="190">
        <v>78110</v>
      </c>
      <c r="W26" s="190">
        <v>0</v>
      </c>
      <c r="Y26" s="186"/>
    </row>
    <row r="27" spans="1:25" ht="6" customHeight="1" x14ac:dyDescent="0.2">
      <c r="A27" s="189"/>
      <c r="B27" s="189"/>
      <c r="C27" s="189"/>
      <c r="D27" s="189"/>
      <c r="E27" s="189"/>
      <c r="F27" s="188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Y27" s="186"/>
    </row>
    <row r="28" spans="1:25" x14ac:dyDescent="0.2">
      <c r="A28" s="159" t="s">
        <v>103</v>
      </c>
      <c r="B28" s="159"/>
      <c r="C28" s="159"/>
      <c r="D28" s="159"/>
      <c r="E28" s="159"/>
      <c r="F28" s="37"/>
    </row>
  </sheetData>
  <mergeCells count="14">
    <mergeCell ref="Q7:Q8"/>
    <mergeCell ref="R7:R8"/>
    <mergeCell ref="S7:S8"/>
    <mergeCell ref="T7:T8"/>
    <mergeCell ref="U7:U8"/>
    <mergeCell ref="V7:W7"/>
    <mergeCell ref="B15:C15"/>
    <mergeCell ref="B19:C19"/>
    <mergeCell ref="I4:M4"/>
    <mergeCell ref="N4:R4"/>
    <mergeCell ref="V6:W6"/>
    <mergeCell ref="A7:E8"/>
    <mergeCell ref="F7:L7"/>
    <mergeCell ref="N7:P7"/>
  </mergeCells>
  <phoneticPr fontId="3"/>
  <printOptions horizontalCentered="1"/>
  <pageMargins left="0.59055118110236227" right="0.59055118110236227" top="0.39370078740157483" bottom="0.59055118110236227" header="0.51181102362204722" footer="0.51181102362204722"/>
  <pageSetup paperSize="9" scale="89" orientation="portrait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A11E7-7854-4267-8F23-A7F6F303FE24}">
  <dimension ref="A1:BC29"/>
  <sheetViews>
    <sheetView showGridLines="0" zoomScaleNormal="100" zoomScaleSheetLayoutView="100" workbookViewId="0">
      <selection activeCell="T9" sqref="T9"/>
    </sheetView>
  </sheetViews>
  <sheetFormatPr defaultColWidth="8.90625" defaultRowHeight="13" x14ac:dyDescent="0.2"/>
  <cols>
    <col min="1" max="5" width="4.6328125" style="1" customWidth="1"/>
    <col min="6" max="6" width="14.08984375" style="1" customWidth="1"/>
    <col min="7" max="7" width="17.08984375" style="1" customWidth="1"/>
    <col min="8" max="8" width="14.08984375" style="1" customWidth="1"/>
    <col min="9" max="9" width="17.08984375" style="1" customWidth="1"/>
    <col min="10" max="10" width="14.08984375" style="1" customWidth="1"/>
    <col min="11" max="11" width="16.08984375" style="1" customWidth="1"/>
    <col min="12" max="12" width="13.08984375" style="1" customWidth="1"/>
    <col min="13" max="13" width="16.08984375" style="1" customWidth="1"/>
    <col min="14" max="14" width="13.08984375" style="1" customWidth="1"/>
    <col min="15" max="15" width="14.6328125" style="1" customWidth="1"/>
    <col min="16" max="16" width="13.08984375" style="1" customWidth="1"/>
    <col min="17" max="17" width="14.6328125" style="1" customWidth="1"/>
    <col min="18" max="55" width="8.90625" style="1"/>
    <col min="56" max="16384" width="8.90625" style="2"/>
  </cols>
  <sheetData>
    <row r="1" spans="1:55" ht="30" customHeight="1" x14ac:dyDescent="0.2">
      <c r="J1" s="157" t="s">
        <v>102</v>
      </c>
      <c r="K1" s="39" t="s">
        <v>101</v>
      </c>
    </row>
    <row r="2" spans="1:55" ht="13.5" customHeight="1" x14ac:dyDescent="0.2"/>
    <row r="3" spans="1:55" s="102" customFormat="1" ht="29.25" customHeight="1" x14ac:dyDescent="0.2">
      <c r="A3" s="103"/>
      <c r="B3" s="103"/>
      <c r="C3" s="103"/>
      <c r="D3" s="103"/>
      <c r="E3" s="103"/>
      <c r="F3" s="185"/>
      <c r="G3" s="103"/>
      <c r="H3" s="99" t="s">
        <v>100</v>
      </c>
      <c r="I3" s="184"/>
      <c r="J3" s="184"/>
      <c r="K3" s="99" t="s">
        <v>99</v>
      </c>
      <c r="L3" s="184"/>
      <c r="M3" s="184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</row>
    <row r="4" spans="1:55" ht="13.5" customHeight="1" x14ac:dyDescent="0.2"/>
    <row r="5" spans="1:55" ht="13.5" thickBot="1" x14ac:dyDescent="0.25">
      <c r="A5" s="37" t="s">
        <v>98</v>
      </c>
      <c r="B5" s="37"/>
      <c r="C5" s="37"/>
      <c r="D5" s="37"/>
      <c r="E5" s="37"/>
    </row>
    <row r="6" spans="1:55" ht="13.5" customHeight="1" x14ac:dyDescent="0.2">
      <c r="A6" s="148" t="s">
        <v>97</v>
      </c>
      <c r="B6" s="148"/>
      <c r="C6" s="148"/>
      <c r="D6" s="148"/>
      <c r="E6" s="148"/>
      <c r="F6" s="121" t="s">
        <v>96</v>
      </c>
      <c r="G6" s="120"/>
      <c r="H6" s="120"/>
      <c r="I6" s="122"/>
      <c r="J6" s="183"/>
      <c r="K6" s="120" t="s">
        <v>95</v>
      </c>
      <c r="L6" s="120"/>
      <c r="M6" s="120"/>
      <c r="N6" s="120"/>
      <c r="O6" s="120"/>
      <c r="P6" s="120"/>
      <c r="Q6" s="120"/>
    </row>
    <row r="7" spans="1:55" ht="13.5" customHeight="1" x14ac:dyDescent="0.2">
      <c r="A7" s="182"/>
      <c r="B7" s="182"/>
      <c r="C7" s="182"/>
      <c r="D7" s="182"/>
      <c r="E7" s="182"/>
      <c r="F7" s="181" t="s">
        <v>94</v>
      </c>
      <c r="G7" s="180"/>
      <c r="H7" s="181" t="s">
        <v>93</v>
      </c>
      <c r="I7" s="180"/>
      <c r="J7" s="179" t="s">
        <v>92</v>
      </c>
      <c r="K7" s="118" t="s">
        <v>91</v>
      </c>
      <c r="L7" s="178" t="s">
        <v>90</v>
      </c>
      <c r="M7" s="119"/>
      <c r="N7" s="178" t="s">
        <v>89</v>
      </c>
      <c r="O7" s="119"/>
      <c r="P7" s="178" t="s">
        <v>88</v>
      </c>
      <c r="Q7" s="177"/>
    </row>
    <row r="8" spans="1:55" ht="13.5" customHeight="1" x14ac:dyDescent="0.2">
      <c r="A8" s="146"/>
      <c r="B8" s="146"/>
      <c r="C8" s="146"/>
      <c r="D8" s="146"/>
      <c r="E8" s="146"/>
      <c r="F8" s="176" t="s">
        <v>87</v>
      </c>
      <c r="G8" s="117" t="s">
        <v>86</v>
      </c>
      <c r="H8" s="117" t="s">
        <v>87</v>
      </c>
      <c r="I8" s="117" t="s">
        <v>86</v>
      </c>
      <c r="J8" s="116" t="s">
        <v>87</v>
      </c>
      <c r="K8" s="175" t="s">
        <v>86</v>
      </c>
      <c r="L8" s="116" t="s">
        <v>87</v>
      </c>
      <c r="M8" s="117" t="s">
        <v>86</v>
      </c>
      <c r="N8" s="116" t="s">
        <v>87</v>
      </c>
      <c r="O8" s="117" t="s">
        <v>86</v>
      </c>
      <c r="P8" s="117" t="s">
        <v>87</v>
      </c>
      <c r="Q8" s="116" t="s">
        <v>86</v>
      </c>
    </row>
    <row r="9" spans="1:55" ht="6" customHeight="1" x14ac:dyDescent="0.2">
      <c r="A9" s="174"/>
      <c r="B9" s="174"/>
      <c r="C9" s="134"/>
      <c r="D9" s="134"/>
      <c r="E9" s="134"/>
      <c r="F9" s="173"/>
      <c r="G9" s="113"/>
      <c r="H9" s="113"/>
      <c r="I9" s="113"/>
      <c r="J9" s="142"/>
      <c r="K9" s="113"/>
      <c r="L9" s="142"/>
      <c r="M9" s="113"/>
      <c r="N9" s="142"/>
      <c r="O9" s="113"/>
      <c r="P9" s="113"/>
      <c r="Q9" s="142"/>
    </row>
    <row r="10" spans="1:55" ht="15" customHeight="1" x14ac:dyDescent="0.2">
      <c r="A10" s="132"/>
      <c r="B10" s="132" t="s">
        <v>18</v>
      </c>
      <c r="C10" s="132" t="s">
        <v>85</v>
      </c>
      <c r="D10" s="132" t="s">
        <v>83</v>
      </c>
      <c r="E10" s="132"/>
      <c r="F10" s="163">
        <v>7977</v>
      </c>
      <c r="G10" s="162">
        <v>93017749</v>
      </c>
      <c r="H10" s="162">
        <v>7901</v>
      </c>
      <c r="I10" s="162">
        <v>91687767</v>
      </c>
      <c r="J10" s="162">
        <v>7810</v>
      </c>
      <c r="K10" s="162">
        <v>90406964</v>
      </c>
      <c r="L10" s="162">
        <v>8865</v>
      </c>
      <c r="M10" s="162">
        <v>111493586</v>
      </c>
      <c r="N10" s="162">
        <v>484</v>
      </c>
      <c r="O10" s="162">
        <v>4592003</v>
      </c>
      <c r="P10" s="162">
        <v>33186</v>
      </c>
      <c r="Q10" s="162">
        <v>280567692</v>
      </c>
    </row>
    <row r="11" spans="1:55" ht="15" customHeight="1" x14ac:dyDescent="0.2">
      <c r="A11" s="132"/>
      <c r="B11" s="132"/>
      <c r="C11" s="132" t="s">
        <v>84</v>
      </c>
      <c r="D11" s="132"/>
      <c r="E11" s="132"/>
      <c r="F11" s="163">
        <v>8940</v>
      </c>
      <c r="G11" s="162">
        <v>102332226</v>
      </c>
      <c r="H11" s="162">
        <v>8807</v>
      </c>
      <c r="I11" s="162">
        <v>100674831</v>
      </c>
      <c r="J11" s="162">
        <v>8745</v>
      </c>
      <c r="K11" s="162">
        <v>99940028</v>
      </c>
      <c r="L11" s="162">
        <v>9482</v>
      </c>
      <c r="M11" s="162">
        <v>108476704</v>
      </c>
      <c r="N11" s="162">
        <v>577</v>
      </c>
      <c r="O11" s="162">
        <v>5655384</v>
      </c>
      <c r="P11" s="162">
        <v>31872</v>
      </c>
      <c r="Q11" s="162">
        <v>266415065</v>
      </c>
    </row>
    <row r="12" spans="1:55" ht="15" customHeight="1" x14ac:dyDescent="0.2">
      <c r="A12" s="132"/>
      <c r="B12" s="132" t="s">
        <v>20</v>
      </c>
      <c r="C12" s="132" t="s">
        <v>21</v>
      </c>
      <c r="D12" s="132" t="s">
        <v>83</v>
      </c>
      <c r="E12" s="132"/>
      <c r="F12" s="163">
        <v>8902</v>
      </c>
      <c r="G12" s="162">
        <v>107280923</v>
      </c>
      <c r="H12" s="162">
        <v>8727</v>
      </c>
      <c r="I12" s="162">
        <v>104732776</v>
      </c>
      <c r="J12" s="162">
        <v>8566</v>
      </c>
      <c r="K12" s="162">
        <v>101892983</v>
      </c>
      <c r="L12" s="162">
        <v>8833</v>
      </c>
      <c r="M12" s="162">
        <v>104691103</v>
      </c>
      <c r="N12" s="162">
        <v>693</v>
      </c>
      <c r="O12" s="162">
        <v>6650662</v>
      </c>
      <c r="P12" s="14">
        <v>30911</v>
      </c>
      <c r="Q12" s="14">
        <v>256999990</v>
      </c>
    </row>
    <row r="13" spans="1:55" ht="15" customHeight="1" x14ac:dyDescent="0.2">
      <c r="A13" s="132"/>
      <c r="B13" s="132"/>
      <c r="C13" s="132" t="s">
        <v>38</v>
      </c>
      <c r="D13" s="132"/>
      <c r="E13" s="132"/>
      <c r="F13" s="163">
        <v>24213</v>
      </c>
      <c r="G13" s="162">
        <v>444907746</v>
      </c>
      <c r="H13" s="162">
        <v>23250</v>
      </c>
      <c r="I13" s="162">
        <v>421423363</v>
      </c>
      <c r="J13" s="162">
        <v>22104</v>
      </c>
      <c r="K13" s="162">
        <v>391677524</v>
      </c>
      <c r="L13" s="162">
        <v>12114</v>
      </c>
      <c r="M13" s="162">
        <v>145410636</v>
      </c>
      <c r="N13" s="162">
        <v>443</v>
      </c>
      <c r="O13" s="162">
        <v>4260856</v>
      </c>
      <c r="P13" s="14">
        <v>40458</v>
      </c>
      <c r="Q13" s="14">
        <v>499036144</v>
      </c>
    </row>
    <row r="14" spans="1:55" ht="15" customHeight="1" x14ac:dyDescent="0.2">
      <c r="A14" s="172"/>
      <c r="B14" s="138"/>
      <c r="C14" s="171" t="s">
        <v>28</v>
      </c>
      <c r="D14" s="170"/>
      <c r="E14" s="169"/>
      <c r="F14" s="168">
        <v>6663</v>
      </c>
      <c r="G14" s="167">
        <v>78684189</v>
      </c>
      <c r="H14" s="167">
        <v>7317</v>
      </c>
      <c r="I14" s="167">
        <v>95848499</v>
      </c>
      <c r="J14" s="167">
        <v>8284</v>
      </c>
      <c r="K14" s="167">
        <v>122816483</v>
      </c>
      <c r="L14" s="167">
        <v>8710</v>
      </c>
      <c r="M14" s="167">
        <v>121938988</v>
      </c>
      <c r="N14" s="167">
        <v>334</v>
      </c>
      <c r="O14" s="167">
        <v>3674074</v>
      </c>
      <c r="P14" s="27">
        <v>39696</v>
      </c>
      <c r="Q14" s="27">
        <v>496188967</v>
      </c>
    </row>
    <row r="15" spans="1:55" ht="18" customHeight="1" x14ac:dyDescent="0.2">
      <c r="A15" s="132"/>
      <c r="B15" s="166" t="s">
        <v>82</v>
      </c>
      <c r="C15" s="166"/>
      <c r="D15" s="165" t="s">
        <v>81</v>
      </c>
      <c r="E15" s="132"/>
      <c r="F15" s="163">
        <v>330</v>
      </c>
      <c r="G15" s="162">
        <v>4163409</v>
      </c>
      <c r="H15" s="162">
        <v>1023</v>
      </c>
      <c r="I15" s="162">
        <v>21299183</v>
      </c>
      <c r="J15" s="162">
        <v>2037</v>
      </c>
      <c r="K15" s="162">
        <v>47651323</v>
      </c>
      <c r="L15" s="162">
        <v>1737</v>
      </c>
      <c r="M15" s="162">
        <v>28041129</v>
      </c>
      <c r="N15" s="162">
        <v>18</v>
      </c>
      <c r="O15" s="162">
        <v>196074</v>
      </c>
      <c r="P15" s="162">
        <v>40739</v>
      </c>
      <c r="Q15" s="162">
        <v>518401078</v>
      </c>
    </row>
    <row r="16" spans="1:55" ht="15" customHeight="1" x14ac:dyDescent="0.2">
      <c r="A16" s="132"/>
      <c r="B16" s="132"/>
      <c r="C16" s="132"/>
      <c r="D16" s="165" t="s">
        <v>80</v>
      </c>
      <c r="E16" s="132"/>
      <c r="F16" s="163">
        <v>419</v>
      </c>
      <c r="G16" s="162">
        <v>4552253</v>
      </c>
      <c r="H16" s="162">
        <v>429</v>
      </c>
      <c r="I16" s="162">
        <v>5135599</v>
      </c>
      <c r="J16" s="162">
        <v>486</v>
      </c>
      <c r="K16" s="162">
        <v>7499371</v>
      </c>
      <c r="L16" s="162">
        <v>737</v>
      </c>
      <c r="M16" s="162">
        <v>8909313</v>
      </c>
      <c r="N16" s="162">
        <v>13</v>
      </c>
      <c r="O16" s="162">
        <v>110897</v>
      </c>
      <c r="P16" s="162">
        <v>40475</v>
      </c>
      <c r="Q16" s="162">
        <v>516880783</v>
      </c>
    </row>
    <row r="17" spans="1:17" ht="15" customHeight="1" x14ac:dyDescent="0.2">
      <c r="A17" s="164"/>
      <c r="B17" s="164"/>
      <c r="C17" s="164"/>
      <c r="D17" s="165" t="s">
        <v>79</v>
      </c>
      <c r="E17" s="164"/>
      <c r="F17" s="163">
        <v>540</v>
      </c>
      <c r="G17" s="162">
        <v>5361631</v>
      </c>
      <c r="H17" s="162">
        <v>530</v>
      </c>
      <c r="I17" s="162">
        <v>5413465</v>
      </c>
      <c r="J17" s="162">
        <v>500</v>
      </c>
      <c r="K17" s="162">
        <v>5375068</v>
      </c>
      <c r="L17" s="162">
        <v>729</v>
      </c>
      <c r="M17" s="162">
        <v>7577882</v>
      </c>
      <c r="N17" s="162">
        <v>16</v>
      </c>
      <c r="O17" s="162">
        <v>137306</v>
      </c>
      <c r="P17" s="162">
        <v>40230</v>
      </c>
      <c r="Q17" s="162">
        <v>514541582</v>
      </c>
    </row>
    <row r="18" spans="1:17" ht="18" customHeight="1" x14ac:dyDescent="0.2">
      <c r="A18" s="164"/>
      <c r="B18" s="164"/>
      <c r="C18" s="164"/>
      <c r="D18" s="165" t="s">
        <v>78</v>
      </c>
      <c r="E18" s="164"/>
      <c r="F18" s="163">
        <v>491</v>
      </c>
      <c r="G18" s="162">
        <v>5174226</v>
      </c>
      <c r="H18" s="162">
        <v>479</v>
      </c>
      <c r="I18" s="162">
        <v>4902630</v>
      </c>
      <c r="J18" s="162">
        <v>490</v>
      </c>
      <c r="K18" s="162">
        <v>4939785</v>
      </c>
      <c r="L18" s="162">
        <v>660</v>
      </c>
      <c r="M18" s="162">
        <v>7652441</v>
      </c>
      <c r="N18" s="162">
        <v>17</v>
      </c>
      <c r="O18" s="162">
        <v>149098</v>
      </c>
      <c r="P18" s="162">
        <v>40043</v>
      </c>
      <c r="Q18" s="162">
        <v>511681064</v>
      </c>
    </row>
    <row r="19" spans="1:17" ht="15" customHeight="1" x14ac:dyDescent="0.2">
      <c r="A19" s="164"/>
      <c r="B19" s="164"/>
      <c r="C19" s="164"/>
      <c r="D19" s="165" t="s">
        <v>77</v>
      </c>
      <c r="E19" s="164"/>
      <c r="F19" s="163">
        <v>524</v>
      </c>
      <c r="G19" s="162">
        <v>6028145</v>
      </c>
      <c r="H19" s="162">
        <v>511</v>
      </c>
      <c r="I19" s="162">
        <v>5881755</v>
      </c>
      <c r="J19" s="162">
        <v>496</v>
      </c>
      <c r="K19" s="162">
        <v>5430390</v>
      </c>
      <c r="L19" s="162">
        <v>617</v>
      </c>
      <c r="M19" s="162">
        <v>8419917</v>
      </c>
      <c r="N19" s="162">
        <v>21</v>
      </c>
      <c r="O19" s="162">
        <v>228176</v>
      </c>
      <c r="P19" s="162">
        <v>39901</v>
      </c>
      <c r="Q19" s="162">
        <v>508464538</v>
      </c>
    </row>
    <row r="20" spans="1:17" ht="15" customHeight="1" x14ac:dyDescent="0.2">
      <c r="A20" s="164"/>
      <c r="B20" s="164"/>
      <c r="C20" s="164"/>
      <c r="D20" s="165" t="s">
        <v>76</v>
      </c>
      <c r="E20" s="164"/>
      <c r="F20" s="163">
        <v>704</v>
      </c>
      <c r="G20" s="162">
        <v>8257679</v>
      </c>
      <c r="H20" s="162">
        <v>690</v>
      </c>
      <c r="I20" s="162">
        <v>7944963</v>
      </c>
      <c r="J20" s="162">
        <v>671</v>
      </c>
      <c r="K20" s="162">
        <v>7471433</v>
      </c>
      <c r="L20" s="162">
        <v>636</v>
      </c>
      <c r="M20" s="162">
        <v>8713926</v>
      </c>
      <c r="N20" s="162">
        <v>37</v>
      </c>
      <c r="O20" s="162">
        <v>416271</v>
      </c>
      <c r="P20" s="162">
        <v>39899</v>
      </c>
      <c r="Q20" s="162">
        <v>506808655</v>
      </c>
    </row>
    <row r="21" spans="1:17" ht="18" customHeight="1" x14ac:dyDescent="0.2">
      <c r="A21" s="164"/>
      <c r="B21" s="164"/>
      <c r="C21" s="164"/>
      <c r="D21" s="165" t="s">
        <v>75</v>
      </c>
      <c r="E21" s="164"/>
      <c r="F21" s="163">
        <v>530</v>
      </c>
      <c r="G21" s="162">
        <v>6610414</v>
      </c>
      <c r="H21" s="162">
        <v>528</v>
      </c>
      <c r="I21" s="162">
        <v>6537651</v>
      </c>
      <c r="J21" s="162">
        <v>516</v>
      </c>
      <c r="K21" s="162">
        <v>6500708</v>
      </c>
      <c r="L21" s="162">
        <v>522</v>
      </c>
      <c r="M21" s="162">
        <v>8288780</v>
      </c>
      <c r="N21" s="162">
        <v>23</v>
      </c>
      <c r="O21" s="162">
        <v>170933</v>
      </c>
      <c r="P21" s="162">
        <v>39869</v>
      </c>
      <c r="Q21" s="162">
        <v>504830541</v>
      </c>
    </row>
    <row r="22" spans="1:17" ht="15" customHeight="1" x14ac:dyDescent="0.2">
      <c r="A22" s="164"/>
      <c r="B22" s="164"/>
      <c r="C22" s="164"/>
      <c r="D22" s="165" t="s">
        <v>74</v>
      </c>
      <c r="E22" s="164"/>
      <c r="F22" s="163">
        <v>561</v>
      </c>
      <c r="G22" s="162">
        <v>6513628</v>
      </c>
      <c r="H22" s="162">
        <v>563</v>
      </c>
      <c r="I22" s="162">
        <v>6413949</v>
      </c>
      <c r="J22" s="162">
        <v>560</v>
      </c>
      <c r="K22" s="162">
        <v>6735365</v>
      </c>
      <c r="L22" s="162">
        <v>563</v>
      </c>
      <c r="M22" s="162">
        <v>8256424</v>
      </c>
      <c r="N22" s="162">
        <v>30</v>
      </c>
      <c r="O22" s="162">
        <v>307866</v>
      </c>
      <c r="P22" s="162">
        <v>39836</v>
      </c>
      <c r="Q22" s="162">
        <v>503003073</v>
      </c>
    </row>
    <row r="23" spans="1:17" ht="15" customHeight="1" x14ac:dyDescent="0.2">
      <c r="A23" s="164"/>
      <c r="B23" s="164"/>
      <c r="C23" s="164"/>
      <c r="D23" s="165" t="s">
        <v>73</v>
      </c>
      <c r="E23" s="164"/>
      <c r="F23" s="163">
        <v>705</v>
      </c>
      <c r="G23" s="162">
        <v>8593098</v>
      </c>
      <c r="H23" s="162">
        <v>716</v>
      </c>
      <c r="I23" s="162">
        <v>8947180</v>
      </c>
      <c r="J23" s="162">
        <v>675</v>
      </c>
      <c r="K23" s="162">
        <v>7895821</v>
      </c>
      <c r="L23" s="162">
        <v>632</v>
      </c>
      <c r="M23" s="162">
        <v>8609271</v>
      </c>
      <c r="N23" s="162">
        <v>34</v>
      </c>
      <c r="O23" s="162">
        <v>292262</v>
      </c>
      <c r="P23" s="162">
        <v>39845</v>
      </c>
      <c r="Q23" s="162">
        <v>501998800</v>
      </c>
    </row>
    <row r="24" spans="1:17" ht="18" customHeight="1" x14ac:dyDescent="0.2">
      <c r="A24" s="132"/>
      <c r="B24" s="166" t="s">
        <v>72</v>
      </c>
      <c r="C24" s="166"/>
      <c r="D24" s="165" t="s">
        <v>24</v>
      </c>
      <c r="E24" s="132"/>
      <c r="F24" s="163">
        <v>496</v>
      </c>
      <c r="G24" s="162">
        <v>6020124</v>
      </c>
      <c r="H24" s="162">
        <v>475</v>
      </c>
      <c r="I24" s="162">
        <v>5798075</v>
      </c>
      <c r="J24" s="162">
        <v>498</v>
      </c>
      <c r="K24" s="162">
        <v>5991688</v>
      </c>
      <c r="L24" s="162">
        <v>513</v>
      </c>
      <c r="M24" s="162">
        <v>8447745</v>
      </c>
      <c r="N24" s="162">
        <v>40</v>
      </c>
      <c r="O24" s="162">
        <v>554442</v>
      </c>
      <c r="P24" s="162">
        <v>39790</v>
      </c>
      <c r="Q24" s="162">
        <v>498992084</v>
      </c>
    </row>
    <row r="25" spans="1:17" ht="15" customHeight="1" x14ac:dyDescent="0.2">
      <c r="A25" s="164"/>
      <c r="B25" s="164"/>
      <c r="C25" s="164"/>
      <c r="D25" s="165" t="s">
        <v>38</v>
      </c>
      <c r="E25" s="164"/>
      <c r="F25" s="163">
        <v>543</v>
      </c>
      <c r="G25" s="162">
        <v>7432774</v>
      </c>
      <c r="H25" s="162">
        <v>533</v>
      </c>
      <c r="I25" s="162">
        <v>7230078</v>
      </c>
      <c r="J25" s="162">
        <v>525</v>
      </c>
      <c r="K25" s="162">
        <v>7240051</v>
      </c>
      <c r="L25" s="162">
        <v>565</v>
      </c>
      <c r="M25" s="162">
        <v>8990188</v>
      </c>
      <c r="N25" s="162">
        <v>28</v>
      </c>
      <c r="O25" s="162">
        <v>353881</v>
      </c>
      <c r="P25" s="162">
        <v>39722</v>
      </c>
      <c r="Q25" s="162">
        <v>496890023</v>
      </c>
    </row>
    <row r="26" spans="1:17" ht="15" customHeight="1" x14ac:dyDescent="0.2">
      <c r="A26" s="164"/>
      <c r="B26" s="164"/>
      <c r="C26" s="164"/>
      <c r="D26" s="165" t="s">
        <v>28</v>
      </c>
      <c r="E26" s="164"/>
      <c r="F26" s="163">
        <v>820</v>
      </c>
      <c r="G26" s="162">
        <v>9976808</v>
      </c>
      <c r="H26" s="162">
        <v>840</v>
      </c>
      <c r="I26" s="162">
        <v>10343971</v>
      </c>
      <c r="J26" s="162">
        <v>830</v>
      </c>
      <c r="K26" s="162">
        <v>10085480</v>
      </c>
      <c r="L26" s="162">
        <v>799</v>
      </c>
      <c r="M26" s="162">
        <v>10031972</v>
      </c>
      <c r="N26" s="162">
        <v>57</v>
      </c>
      <c r="O26" s="162">
        <v>756868</v>
      </c>
      <c r="P26" s="162">
        <v>39696</v>
      </c>
      <c r="Q26" s="162">
        <v>496188967</v>
      </c>
    </row>
    <row r="27" spans="1:17" ht="6" customHeight="1" x14ac:dyDescent="0.2">
      <c r="A27" s="130"/>
      <c r="B27" s="130"/>
      <c r="C27" s="130"/>
      <c r="D27" s="130"/>
      <c r="E27" s="130"/>
      <c r="F27" s="161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</row>
    <row r="28" spans="1:17" x14ac:dyDescent="0.2">
      <c r="A28" s="159" t="s">
        <v>71</v>
      </c>
      <c r="B28" s="159"/>
      <c r="C28" s="159"/>
      <c r="D28" s="159"/>
      <c r="E28" s="159"/>
    </row>
    <row r="29" spans="1:17" x14ac:dyDescent="0.2">
      <c r="F29" s="158"/>
    </row>
  </sheetData>
  <mergeCells count="12">
    <mergeCell ref="N7:O7"/>
    <mergeCell ref="P7:Q7"/>
    <mergeCell ref="B15:C15"/>
    <mergeCell ref="B24:C24"/>
    <mergeCell ref="H3:J3"/>
    <mergeCell ref="K3:M3"/>
    <mergeCell ref="A6:E8"/>
    <mergeCell ref="F6:I6"/>
    <mergeCell ref="K6:Q6"/>
    <mergeCell ref="F7:G7"/>
    <mergeCell ref="H7:I7"/>
    <mergeCell ref="L7:M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CA449-A900-4BE6-816E-9C325FB87278}">
  <dimension ref="A1:BC30"/>
  <sheetViews>
    <sheetView showGridLines="0" zoomScaleNormal="100" zoomScaleSheetLayoutView="100" workbookViewId="0">
      <selection activeCell="S5" sqref="S5"/>
    </sheetView>
  </sheetViews>
  <sheetFormatPr defaultColWidth="9" defaultRowHeight="13" x14ac:dyDescent="0.2"/>
  <cols>
    <col min="1" max="5" width="3.6328125" style="125" customWidth="1"/>
    <col min="6" max="18" width="14.36328125" style="126" customWidth="1"/>
    <col min="19" max="20" width="12.90625" style="126" bestFit="1" customWidth="1"/>
    <col min="21" max="21" width="12" style="126" bestFit="1" customWidth="1"/>
    <col min="22" max="22" width="11.08984375" style="126" bestFit="1" customWidth="1"/>
    <col min="23" max="23" width="11.36328125" style="126" customWidth="1"/>
    <col min="24" max="55" width="9" style="125"/>
  </cols>
  <sheetData>
    <row r="1" spans="1:55" ht="9.75" customHeight="1" x14ac:dyDescent="0.2"/>
    <row r="2" spans="1:55" ht="30" customHeight="1" x14ac:dyDescent="0.2">
      <c r="G2" s="156"/>
      <c r="H2" s="156"/>
      <c r="I2" s="156"/>
      <c r="J2" s="157" t="s">
        <v>70</v>
      </c>
      <c r="K2" s="39" t="s">
        <v>69</v>
      </c>
      <c r="M2" s="156"/>
      <c r="N2" s="156"/>
      <c r="O2" s="156"/>
      <c r="P2" s="156"/>
      <c r="Q2" s="156"/>
      <c r="R2" s="156"/>
      <c r="S2" s="155"/>
      <c r="T2" s="155"/>
      <c r="U2" s="155"/>
      <c r="V2" s="155"/>
      <c r="W2" s="155"/>
    </row>
    <row r="3" spans="1:55" ht="13.5" customHeight="1" x14ac:dyDescent="0.2"/>
    <row r="4" spans="1:55" ht="13.5" customHeight="1" x14ac:dyDescent="0.2">
      <c r="G4" s="154"/>
      <c r="H4" s="154"/>
      <c r="I4" s="40" t="s">
        <v>68</v>
      </c>
      <c r="K4" s="40"/>
      <c r="M4" s="40"/>
      <c r="N4" s="40"/>
      <c r="O4" s="40"/>
      <c r="P4" s="40"/>
      <c r="Q4" s="40"/>
      <c r="S4" s="153"/>
      <c r="T4" s="153"/>
      <c r="U4" s="153"/>
      <c r="V4" s="153"/>
      <c r="W4" s="153"/>
    </row>
    <row r="5" spans="1:55" ht="13.5" customHeight="1" x14ac:dyDescent="0.2">
      <c r="F5" s="127"/>
      <c r="G5" s="127"/>
      <c r="H5" s="127"/>
      <c r="I5" s="40" t="s">
        <v>67</v>
      </c>
      <c r="K5" s="40" t="s">
        <v>66</v>
      </c>
      <c r="M5" s="127"/>
      <c r="N5" s="127"/>
      <c r="O5" s="127"/>
      <c r="P5" s="127"/>
      <c r="Q5" s="127"/>
      <c r="R5" s="127"/>
      <c r="S5" s="127"/>
      <c r="T5" s="127"/>
      <c r="U5" s="127"/>
    </row>
    <row r="6" spans="1:55" ht="13.5" customHeight="1" thickBot="1" x14ac:dyDescent="0.25">
      <c r="A6" s="152" t="s">
        <v>65</v>
      </c>
      <c r="B6" s="152"/>
      <c r="C6" s="152"/>
      <c r="D6" s="152"/>
      <c r="E6" s="152"/>
      <c r="F6" s="127"/>
      <c r="G6" s="127"/>
      <c r="H6" s="127"/>
      <c r="I6" s="127"/>
      <c r="J6" s="127"/>
      <c r="K6" s="127"/>
      <c r="L6" s="127"/>
      <c r="M6" s="127"/>
      <c r="N6" s="127"/>
      <c r="P6" s="151" t="s">
        <v>64</v>
      </c>
      <c r="R6" s="127"/>
      <c r="S6" s="127"/>
      <c r="T6" s="127"/>
      <c r="U6" s="127"/>
      <c r="V6" s="150"/>
      <c r="W6" s="149"/>
    </row>
    <row r="7" spans="1:55" ht="15.75" customHeight="1" x14ac:dyDescent="0.2">
      <c r="A7" s="148" t="s">
        <v>63</v>
      </c>
      <c r="B7" s="148"/>
      <c r="C7" s="148"/>
      <c r="D7" s="148"/>
      <c r="E7" s="147"/>
      <c r="F7" s="121" t="s">
        <v>62</v>
      </c>
      <c r="G7" s="120"/>
      <c r="H7" s="120"/>
      <c r="I7" s="120"/>
      <c r="J7" s="120"/>
      <c r="K7" s="122"/>
      <c r="L7" s="121" t="s">
        <v>61</v>
      </c>
      <c r="M7" s="120"/>
      <c r="N7" s="120"/>
      <c r="O7" s="120"/>
      <c r="P7" s="120"/>
      <c r="R7" s="125"/>
      <c r="S7" s="125"/>
      <c r="T7" s="125"/>
      <c r="U7" s="125"/>
      <c r="V7" s="125"/>
      <c r="W7" s="125"/>
    </row>
    <row r="8" spans="1:55" ht="15.75" customHeight="1" x14ac:dyDescent="0.2">
      <c r="A8" s="146"/>
      <c r="B8" s="146"/>
      <c r="C8" s="146"/>
      <c r="D8" s="146"/>
      <c r="E8" s="145"/>
      <c r="F8" s="117" t="s">
        <v>31</v>
      </c>
      <c r="G8" s="118" t="s">
        <v>60</v>
      </c>
      <c r="H8" s="144" t="s">
        <v>59</v>
      </c>
      <c r="I8" s="118" t="s">
        <v>58</v>
      </c>
      <c r="J8" s="143" t="s">
        <v>57</v>
      </c>
      <c r="K8" s="118" t="s">
        <v>56</v>
      </c>
      <c r="L8" s="117" t="s">
        <v>31</v>
      </c>
      <c r="M8" s="117" t="s">
        <v>55</v>
      </c>
      <c r="N8" s="117" t="s">
        <v>54</v>
      </c>
      <c r="O8" s="117" t="s">
        <v>53</v>
      </c>
      <c r="P8" s="116" t="s">
        <v>52</v>
      </c>
      <c r="R8" s="125"/>
      <c r="S8" s="125"/>
      <c r="T8" s="125"/>
      <c r="U8" s="125"/>
      <c r="V8" s="125"/>
      <c r="W8" s="125"/>
    </row>
    <row r="9" spans="1:55" ht="6" customHeight="1" x14ac:dyDescent="0.2">
      <c r="A9" s="142"/>
      <c r="B9" s="142"/>
      <c r="C9" s="142"/>
      <c r="D9" s="142"/>
      <c r="E9" s="142"/>
      <c r="F9" s="114"/>
      <c r="G9" s="113"/>
      <c r="H9" s="113"/>
      <c r="I9" s="113"/>
      <c r="J9" s="113"/>
      <c r="K9" s="113"/>
      <c r="L9" s="113"/>
      <c r="M9" s="113"/>
      <c r="N9" s="113"/>
      <c r="O9" s="113"/>
      <c r="P9" s="113"/>
      <c r="R9" s="125"/>
      <c r="S9" s="125"/>
      <c r="T9" s="125"/>
      <c r="U9" s="125"/>
      <c r="V9" s="125"/>
      <c r="W9" s="125"/>
    </row>
    <row r="10" spans="1:55" ht="13.5" customHeight="1" x14ac:dyDescent="0.2">
      <c r="A10" s="134"/>
      <c r="B10" s="134" t="s">
        <v>18</v>
      </c>
      <c r="C10" s="134">
        <v>29</v>
      </c>
      <c r="D10" s="134" t="s">
        <v>19</v>
      </c>
      <c r="E10" s="134"/>
      <c r="F10" s="141">
        <v>69694765</v>
      </c>
      <c r="G10" s="140">
        <v>44526349</v>
      </c>
      <c r="H10" s="140">
        <v>195567</v>
      </c>
      <c r="I10" s="140">
        <v>21138348</v>
      </c>
      <c r="J10" s="140">
        <v>2897577</v>
      </c>
      <c r="K10" s="140">
        <v>936921</v>
      </c>
      <c r="L10" s="140">
        <v>159142201</v>
      </c>
      <c r="M10" s="140">
        <v>123805912</v>
      </c>
      <c r="N10" s="140">
        <v>9914207</v>
      </c>
      <c r="O10" s="140">
        <v>2410155</v>
      </c>
      <c r="P10" s="140">
        <v>23011926</v>
      </c>
      <c r="R10" s="125"/>
      <c r="S10" s="125"/>
      <c r="T10" s="125"/>
      <c r="U10" s="125"/>
      <c r="V10" s="125"/>
      <c r="W10" s="125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</row>
    <row r="11" spans="1:55" ht="13.5" customHeight="1" x14ac:dyDescent="0.2">
      <c r="A11" s="132"/>
      <c r="B11" s="132"/>
      <c r="C11" s="134">
        <v>30</v>
      </c>
      <c r="D11" s="132"/>
      <c r="E11" s="132"/>
      <c r="F11" s="141">
        <v>70063167</v>
      </c>
      <c r="G11" s="140">
        <v>45492431</v>
      </c>
      <c r="H11" s="140">
        <v>274505</v>
      </c>
      <c r="I11" s="140">
        <v>20484454</v>
      </c>
      <c r="J11" s="140">
        <v>3003570</v>
      </c>
      <c r="K11" s="140">
        <v>808205</v>
      </c>
      <c r="L11" s="140">
        <v>153281274</v>
      </c>
      <c r="M11" s="140">
        <v>115804372</v>
      </c>
      <c r="N11" s="140">
        <v>12549309</v>
      </c>
      <c r="O11" s="140">
        <v>2575735</v>
      </c>
      <c r="P11" s="140">
        <v>22169856</v>
      </c>
      <c r="R11" s="125"/>
      <c r="S11" s="125"/>
      <c r="T11" s="125"/>
      <c r="U11" s="125"/>
      <c r="V11" s="125"/>
      <c r="W11" s="125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</row>
    <row r="12" spans="1:55" s="2" customFormat="1" ht="13.5" customHeight="1" x14ac:dyDescent="0.2">
      <c r="A12" s="132"/>
      <c r="B12" s="132" t="s">
        <v>20</v>
      </c>
      <c r="C12" s="134" t="s">
        <v>21</v>
      </c>
      <c r="D12" s="132" t="s">
        <v>19</v>
      </c>
      <c r="E12" s="132"/>
      <c r="F12" s="141">
        <v>71816490</v>
      </c>
      <c r="G12" s="140">
        <v>44804135</v>
      </c>
      <c r="H12" s="140">
        <v>121704</v>
      </c>
      <c r="I12" s="140">
        <v>22877782</v>
      </c>
      <c r="J12" s="140">
        <v>3402283</v>
      </c>
      <c r="K12" s="140">
        <v>610584</v>
      </c>
      <c r="L12" s="140">
        <v>149755584</v>
      </c>
      <c r="M12" s="140">
        <v>107233357</v>
      </c>
      <c r="N12" s="140">
        <v>13310932</v>
      </c>
      <c r="O12" s="140">
        <v>2346989</v>
      </c>
      <c r="P12" s="140">
        <v>26864305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5" s="2" customFormat="1" ht="13.5" customHeight="1" x14ac:dyDescent="0.2">
      <c r="A13" s="132"/>
      <c r="B13" s="132"/>
      <c r="C13" s="134">
        <v>2</v>
      </c>
      <c r="D13" s="132"/>
      <c r="E13" s="132"/>
      <c r="F13" s="141">
        <v>71674485</v>
      </c>
      <c r="G13" s="140">
        <v>45162839</v>
      </c>
      <c r="H13" s="140">
        <v>312487</v>
      </c>
      <c r="I13" s="140">
        <v>22465596</v>
      </c>
      <c r="J13" s="140">
        <v>3057465</v>
      </c>
      <c r="K13" s="140">
        <v>676098</v>
      </c>
      <c r="L13" s="140">
        <v>161653364</v>
      </c>
      <c r="M13" s="140">
        <v>124051502</v>
      </c>
      <c r="N13" s="140">
        <v>11025281</v>
      </c>
      <c r="O13" s="140">
        <v>1822692</v>
      </c>
      <c r="P13" s="140">
        <v>24753889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55" s="21" customFormat="1" ht="18" customHeight="1" x14ac:dyDescent="0.2">
      <c r="A14" s="137"/>
      <c r="B14" s="138"/>
      <c r="C14" s="139">
        <v>3</v>
      </c>
      <c r="D14" s="138"/>
      <c r="E14" s="137"/>
      <c r="F14" s="136">
        <v>72029604</v>
      </c>
      <c r="G14" s="135">
        <v>45550267</v>
      </c>
      <c r="H14" s="135">
        <v>180404</v>
      </c>
      <c r="I14" s="135">
        <v>22577335</v>
      </c>
      <c r="J14" s="135">
        <v>3231524</v>
      </c>
      <c r="K14" s="135">
        <v>490074</v>
      </c>
      <c r="L14" s="135">
        <v>157106967</v>
      </c>
      <c r="M14" s="135">
        <v>121098613</v>
      </c>
      <c r="N14" s="135">
        <v>8952843</v>
      </c>
      <c r="O14" s="135">
        <v>1811668</v>
      </c>
      <c r="P14" s="135">
        <v>25243843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</row>
    <row r="15" spans="1:55" s="21" customFormat="1" ht="13.5" customHeight="1" x14ac:dyDescent="0.2">
      <c r="A15" s="134"/>
      <c r="B15" s="134"/>
      <c r="C15" s="134"/>
      <c r="D15" s="134"/>
      <c r="E15" s="134"/>
      <c r="F15" s="136"/>
      <c r="G15" s="135"/>
      <c r="H15" s="135"/>
      <c r="I15" s="135"/>
      <c r="J15" s="135"/>
      <c r="K15" s="135">
        <v>0</v>
      </c>
      <c r="L15" s="135"/>
      <c r="M15" s="135"/>
      <c r="N15" s="135"/>
      <c r="O15" s="135"/>
      <c r="P15" s="135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</row>
    <row r="16" spans="1:55" ht="13.5" customHeight="1" x14ac:dyDescent="0.2">
      <c r="A16" s="134"/>
      <c r="B16" s="134" t="s">
        <v>20</v>
      </c>
      <c r="C16" s="134" t="s">
        <v>51</v>
      </c>
      <c r="D16" s="133" t="s">
        <v>24</v>
      </c>
      <c r="E16" s="134"/>
      <c r="F16" s="111">
        <v>71832832</v>
      </c>
      <c r="G16" s="110">
        <v>45230480</v>
      </c>
      <c r="H16" s="110">
        <v>317390</v>
      </c>
      <c r="I16" s="110">
        <v>22278280</v>
      </c>
      <c r="J16" s="110">
        <v>3307558</v>
      </c>
      <c r="K16" s="110">
        <v>699124</v>
      </c>
      <c r="L16" s="110">
        <v>161169575</v>
      </c>
      <c r="M16" s="110">
        <v>123759204</v>
      </c>
      <c r="N16" s="110">
        <v>10791699</v>
      </c>
      <c r="O16" s="110">
        <v>1902168</v>
      </c>
      <c r="P16" s="110">
        <v>24716504</v>
      </c>
      <c r="R16" s="125"/>
      <c r="S16" s="125"/>
      <c r="T16" s="125"/>
      <c r="U16" s="125"/>
      <c r="V16" s="125"/>
      <c r="W16" s="125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</row>
    <row r="17" spans="1:41" ht="13.5" customHeight="1" x14ac:dyDescent="0.2">
      <c r="A17" s="132"/>
      <c r="B17" s="132"/>
      <c r="C17" s="132"/>
      <c r="D17" s="133">
        <v>2</v>
      </c>
      <c r="E17" s="132"/>
      <c r="F17" s="111">
        <v>72025314</v>
      </c>
      <c r="G17" s="110">
        <v>45383377</v>
      </c>
      <c r="H17" s="110">
        <v>264525</v>
      </c>
      <c r="I17" s="110">
        <v>22173634</v>
      </c>
      <c r="J17" s="110">
        <v>3304442</v>
      </c>
      <c r="K17" s="110">
        <v>899336</v>
      </c>
      <c r="L17" s="110">
        <v>160029052</v>
      </c>
      <c r="M17" s="110">
        <v>122730032</v>
      </c>
      <c r="N17" s="110">
        <v>10974407</v>
      </c>
      <c r="O17" s="110">
        <v>1894556</v>
      </c>
      <c r="P17" s="110">
        <v>24430057</v>
      </c>
      <c r="R17" s="125"/>
      <c r="S17" s="125"/>
      <c r="T17" s="125"/>
      <c r="U17" s="125"/>
      <c r="V17" s="125"/>
      <c r="W17" s="125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</row>
    <row r="18" spans="1:41" ht="13.5" customHeight="1" x14ac:dyDescent="0.2">
      <c r="A18" s="132"/>
      <c r="B18" s="132"/>
      <c r="C18" s="132"/>
      <c r="D18" s="133">
        <v>3</v>
      </c>
      <c r="E18" s="132"/>
      <c r="F18" s="111">
        <v>69581551</v>
      </c>
      <c r="G18" s="110">
        <v>43033380</v>
      </c>
      <c r="H18" s="110">
        <v>212928</v>
      </c>
      <c r="I18" s="110">
        <v>22123215</v>
      </c>
      <c r="J18" s="110">
        <v>3262368</v>
      </c>
      <c r="K18" s="110">
        <v>949660</v>
      </c>
      <c r="L18" s="110">
        <v>159198982</v>
      </c>
      <c r="M18" s="110">
        <v>122386443</v>
      </c>
      <c r="N18" s="110">
        <v>11032686</v>
      </c>
      <c r="O18" s="110">
        <v>1804221</v>
      </c>
      <c r="P18" s="110">
        <v>23975632</v>
      </c>
      <c r="R18" s="125"/>
      <c r="S18" s="125"/>
      <c r="T18" s="125"/>
      <c r="U18" s="125"/>
      <c r="V18" s="125"/>
      <c r="W18" s="125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</row>
    <row r="19" spans="1:41" ht="13.5" customHeight="1" x14ac:dyDescent="0.2">
      <c r="A19" s="132"/>
      <c r="B19" s="132"/>
      <c r="C19" s="132"/>
      <c r="D19" s="133">
        <v>4</v>
      </c>
      <c r="E19" s="132"/>
      <c r="F19" s="111">
        <v>72041296</v>
      </c>
      <c r="G19" s="110">
        <v>45521029</v>
      </c>
      <c r="H19" s="110">
        <v>127461</v>
      </c>
      <c r="I19" s="110">
        <v>22478894</v>
      </c>
      <c r="J19" s="110">
        <v>3013938</v>
      </c>
      <c r="K19" s="110">
        <v>899974</v>
      </c>
      <c r="L19" s="110">
        <v>159719165</v>
      </c>
      <c r="M19" s="110">
        <v>123817683</v>
      </c>
      <c r="N19" s="110">
        <v>9605349</v>
      </c>
      <c r="O19" s="110">
        <v>1832113</v>
      </c>
      <c r="P19" s="110">
        <v>24464020</v>
      </c>
      <c r="R19" s="125"/>
      <c r="S19" s="125"/>
      <c r="T19" s="125"/>
      <c r="U19" s="125"/>
      <c r="V19" s="125"/>
      <c r="W19" s="125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</row>
    <row r="20" spans="1:41" ht="13.5" customHeight="1" x14ac:dyDescent="0.2">
      <c r="A20" s="132"/>
      <c r="B20" s="132"/>
      <c r="C20" s="132"/>
      <c r="D20" s="133">
        <v>5</v>
      </c>
      <c r="E20" s="132"/>
      <c r="F20" s="111">
        <v>72232604</v>
      </c>
      <c r="G20" s="110">
        <v>45658074</v>
      </c>
      <c r="H20" s="110">
        <v>172746</v>
      </c>
      <c r="I20" s="110">
        <v>22529009</v>
      </c>
      <c r="J20" s="110">
        <v>3040846</v>
      </c>
      <c r="K20" s="110">
        <v>831929</v>
      </c>
      <c r="L20" s="110">
        <v>158133639</v>
      </c>
      <c r="M20" s="110">
        <v>123402684</v>
      </c>
      <c r="N20" s="110">
        <v>8555493</v>
      </c>
      <c r="O20" s="110">
        <v>1841419</v>
      </c>
      <c r="P20" s="110">
        <v>24334043</v>
      </c>
      <c r="R20" s="125"/>
      <c r="S20" s="125"/>
      <c r="T20" s="125"/>
      <c r="U20" s="125"/>
      <c r="V20" s="125"/>
      <c r="W20" s="125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</row>
    <row r="21" spans="1:41" ht="13.5" customHeight="1" x14ac:dyDescent="0.2">
      <c r="A21" s="132"/>
      <c r="B21" s="132"/>
      <c r="C21" s="132"/>
      <c r="D21" s="133">
        <v>6</v>
      </c>
      <c r="E21" s="132"/>
      <c r="F21" s="111">
        <v>71861427</v>
      </c>
      <c r="G21" s="110">
        <v>45781565</v>
      </c>
      <c r="H21" s="110">
        <v>172746</v>
      </c>
      <c r="I21" s="110">
        <v>21958049</v>
      </c>
      <c r="J21" s="110">
        <v>3129996</v>
      </c>
      <c r="K21" s="110">
        <v>819071</v>
      </c>
      <c r="L21" s="110">
        <v>157204517</v>
      </c>
      <c r="M21" s="110">
        <v>123430700</v>
      </c>
      <c r="N21" s="110">
        <v>8091474</v>
      </c>
      <c r="O21" s="110">
        <v>1884643</v>
      </c>
      <c r="P21" s="110">
        <v>23797700</v>
      </c>
      <c r="R21" s="125"/>
      <c r="S21" s="125"/>
      <c r="T21" s="125"/>
      <c r="U21" s="125"/>
      <c r="V21" s="125"/>
      <c r="W21" s="125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</row>
    <row r="22" spans="1:41" ht="13.5" customHeight="1" x14ac:dyDescent="0.2">
      <c r="A22" s="132"/>
      <c r="B22" s="132"/>
      <c r="C22" s="132"/>
      <c r="D22" s="133">
        <v>7</v>
      </c>
      <c r="E22" s="132"/>
      <c r="F22" s="111">
        <v>71739924</v>
      </c>
      <c r="G22" s="110">
        <v>45647198</v>
      </c>
      <c r="H22" s="110">
        <v>203496</v>
      </c>
      <c r="I22" s="110">
        <v>21894330</v>
      </c>
      <c r="J22" s="110">
        <v>3277996</v>
      </c>
      <c r="K22" s="110">
        <v>716904</v>
      </c>
      <c r="L22" s="110">
        <v>158764620</v>
      </c>
      <c r="M22" s="110">
        <v>123420104</v>
      </c>
      <c r="N22" s="110">
        <v>9031924</v>
      </c>
      <c r="O22" s="110">
        <v>1979134</v>
      </c>
      <c r="P22" s="110">
        <v>24333458</v>
      </c>
      <c r="R22" s="125"/>
      <c r="S22" s="125"/>
      <c r="T22" s="125"/>
      <c r="U22" s="125"/>
      <c r="V22" s="125"/>
      <c r="W22" s="125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</row>
    <row r="23" spans="1:41" ht="13.5" customHeight="1" x14ac:dyDescent="0.2">
      <c r="A23" s="132"/>
      <c r="B23" s="132"/>
      <c r="C23" s="132"/>
      <c r="D23" s="133">
        <v>8</v>
      </c>
      <c r="E23" s="132"/>
      <c r="F23" s="111">
        <v>71519233</v>
      </c>
      <c r="G23" s="110">
        <v>45407950</v>
      </c>
      <c r="H23" s="110">
        <v>153324</v>
      </c>
      <c r="I23" s="110">
        <v>22658175</v>
      </c>
      <c r="J23" s="110">
        <v>2514131</v>
      </c>
      <c r="K23" s="110">
        <v>785653</v>
      </c>
      <c r="L23" s="110">
        <v>158570287</v>
      </c>
      <c r="M23" s="110">
        <v>123082956</v>
      </c>
      <c r="N23" s="110">
        <v>9436437</v>
      </c>
      <c r="O23" s="110">
        <v>1888407</v>
      </c>
      <c r="P23" s="110">
        <v>24162487</v>
      </c>
      <c r="R23" s="125"/>
      <c r="S23" s="125"/>
      <c r="T23" s="125"/>
      <c r="U23" s="125"/>
      <c r="V23" s="125"/>
      <c r="W23" s="125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</row>
    <row r="24" spans="1:41" ht="13.5" customHeight="1" x14ac:dyDescent="0.2">
      <c r="A24" s="132"/>
      <c r="B24" s="132"/>
      <c r="C24" s="132"/>
      <c r="D24" s="133">
        <v>9</v>
      </c>
      <c r="E24" s="132"/>
      <c r="F24" s="111">
        <v>72163983</v>
      </c>
      <c r="G24" s="110">
        <v>45917539</v>
      </c>
      <c r="H24" s="110">
        <v>93706</v>
      </c>
      <c r="I24" s="110">
        <v>22037018</v>
      </c>
      <c r="J24" s="110">
        <v>3440642</v>
      </c>
      <c r="K24" s="110">
        <v>675078</v>
      </c>
      <c r="L24" s="110">
        <v>157447229</v>
      </c>
      <c r="M24" s="110">
        <v>122290532</v>
      </c>
      <c r="N24" s="110">
        <v>8546809</v>
      </c>
      <c r="O24" s="110">
        <v>1847847</v>
      </c>
      <c r="P24" s="110">
        <v>24762041</v>
      </c>
      <c r="R24" s="125"/>
      <c r="S24" s="125"/>
      <c r="T24" s="125"/>
      <c r="U24" s="125"/>
      <c r="V24" s="125"/>
      <c r="W24" s="125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</row>
    <row r="25" spans="1:41" ht="13.5" customHeight="1" x14ac:dyDescent="0.2">
      <c r="A25" s="132"/>
      <c r="B25" s="132"/>
      <c r="C25" s="132"/>
      <c r="D25" s="133">
        <v>10</v>
      </c>
      <c r="E25" s="132"/>
      <c r="F25" s="111">
        <v>71861849</v>
      </c>
      <c r="G25" s="110">
        <v>46140738</v>
      </c>
      <c r="H25" s="110">
        <v>191570</v>
      </c>
      <c r="I25" s="110">
        <v>21772691</v>
      </c>
      <c r="J25" s="110">
        <v>3102506</v>
      </c>
      <c r="K25" s="110">
        <v>654344</v>
      </c>
      <c r="L25" s="110">
        <v>157086165</v>
      </c>
      <c r="M25" s="110">
        <v>121652201</v>
      </c>
      <c r="N25" s="110">
        <v>8439513</v>
      </c>
      <c r="O25" s="110">
        <v>1880089</v>
      </c>
      <c r="P25" s="110">
        <v>25114362</v>
      </c>
      <c r="R25" s="125"/>
      <c r="S25" s="125"/>
      <c r="T25" s="125"/>
      <c r="U25" s="125"/>
      <c r="V25" s="125"/>
      <c r="W25" s="125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</row>
    <row r="26" spans="1:41" ht="13.5" customHeight="1" x14ac:dyDescent="0.2">
      <c r="A26" s="132"/>
      <c r="B26" s="132"/>
      <c r="C26" s="132"/>
      <c r="D26" s="133">
        <v>11</v>
      </c>
      <c r="E26" s="132"/>
      <c r="F26" s="111">
        <v>72616699</v>
      </c>
      <c r="G26" s="110">
        <v>46268805</v>
      </c>
      <c r="H26" s="110">
        <v>186400</v>
      </c>
      <c r="I26" s="110">
        <v>22500842</v>
      </c>
      <c r="J26" s="110">
        <v>2966442</v>
      </c>
      <c r="K26" s="110">
        <v>694210</v>
      </c>
      <c r="L26" s="110">
        <v>156654017</v>
      </c>
      <c r="M26" s="110">
        <v>121199002</v>
      </c>
      <c r="N26" s="110">
        <v>8702209</v>
      </c>
      <c r="O26" s="110">
        <v>1745621</v>
      </c>
      <c r="P26" s="110">
        <v>25007185</v>
      </c>
      <c r="R26" s="125"/>
      <c r="S26" s="125"/>
      <c r="T26" s="125"/>
      <c r="U26" s="125"/>
      <c r="V26" s="125"/>
      <c r="W26" s="125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</row>
    <row r="27" spans="1:41" ht="13.5" customHeight="1" x14ac:dyDescent="0.2">
      <c r="A27" s="132"/>
      <c r="B27" s="132"/>
      <c r="C27" s="132"/>
      <c r="D27" s="133">
        <v>12</v>
      </c>
      <c r="E27" s="132"/>
      <c r="F27" s="111">
        <v>72029604</v>
      </c>
      <c r="G27" s="110">
        <v>45550267</v>
      </c>
      <c r="H27" s="110">
        <v>180404</v>
      </c>
      <c r="I27" s="110">
        <v>22577335</v>
      </c>
      <c r="J27" s="110">
        <v>3231524</v>
      </c>
      <c r="K27" s="110">
        <v>490074</v>
      </c>
      <c r="L27" s="110">
        <v>157106967</v>
      </c>
      <c r="M27" s="110">
        <v>121098613</v>
      </c>
      <c r="N27" s="110">
        <v>8952843</v>
      </c>
      <c r="O27" s="110">
        <v>1811668</v>
      </c>
      <c r="P27" s="110">
        <v>25243843</v>
      </c>
      <c r="R27" s="125"/>
      <c r="S27" s="125"/>
      <c r="T27" s="125"/>
      <c r="U27" s="125"/>
      <c r="V27" s="125"/>
      <c r="W27" s="125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</row>
    <row r="28" spans="1:41" ht="6" customHeight="1" x14ac:dyDescent="0.2">
      <c r="A28" s="130"/>
      <c r="B28" s="130"/>
      <c r="C28" s="130"/>
      <c r="D28" s="130"/>
      <c r="E28" s="130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R28" s="125"/>
      <c r="S28" s="125"/>
      <c r="T28" s="125"/>
      <c r="U28" s="125"/>
      <c r="V28" s="125"/>
      <c r="W28" s="125"/>
    </row>
    <row r="29" spans="1:41" ht="13.5" customHeight="1" x14ac:dyDescent="0.2">
      <c r="A29" s="128" t="s">
        <v>50</v>
      </c>
      <c r="B29" s="128"/>
      <c r="C29" s="128"/>
      <c r="D29" s="128"/>
      <c r="E29" s="128"/>
      <c r="F29" s="127"/>
      <c r="G29" s="128"/>
      <c r="H29" s="127"/>
      <c r="I29" s="127"/>
      <c r="J29" s="127"/>
      <c r="K29" s="128"/>
      <c r="S29" s="127"/>
      <c r="T29" s="127"/>
      <c r="U29" s="127"/>
    </row>
    <row r="30" spans="1:41" ht="13.5" customHeight="1" x14ac:dyDescent="0.2">
      <c r="F30" s="128"/>
      <c r="G30" s="127"/>
      <c r="H30" s="128"/>
      <c r="I30" s="127"/>
      <c r="J30" s="127"/>
      <c r="K30" s="127"/>
      <c r="L30" s="128"/>
      <c r="S30" s="127"/>
      <c r="T30" s="127"/>
      <c r="U30" s="127"/>
    </row>
  </sheetData>
  <mergeCells count="3">
    <mergeCell ref="A7:E8"/>
    <mergeCell ref="F7:K7"/>
    <mergeCell ref="L7:P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colBreaks count="2" manualBreakCount="2">
    <brk id="10" max="28" man="1"/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17562-AAAF-4C06-8099-03D7B1A3AC6A}">
  <dimension ref="A1:BC16"/>
  <sheetViews>
    <sheetView showGridLines="0" zoomScale="130" zoomScaleNormal="130" zoomScaleSheetLayoutView="130" workbookViewId="0">
      <selection activeCell="I6" sqref="I6"/>
    </sheetView>
  </sheetViews>
  <sheetFormatPr defaultColWidth="8.90625" defaultRowHeight="13" x14ac:dyDescent="0.2"/>
  <cols>
    <col min="1" max="1" width="14.36328125" style="1" customWidth="1"/>
    <col min="2" max="6" width="12.08984375" style="1" customWidth="1"/>
    <col min="7" max="7" width="13.08984375" style="1" customWidth="1"/>
    <col min="8" max="8" width="17.7265625" style="1" customWidth="1"/>
    <col min="9" max="9" width="20.36328125" style="1" customWidth="1"/>
    <col min="10" max="55" width="8.90625" style="1"/>
    <col min="56" max="16384" width="8.90625" style="2"/>
  </cols>
  <sheetData>
    <row r="1" spans="1:55" ht="20.149999999999999" customHeight="1" x14ac:dyDescent="0.2"/>
    <row r="2" spans="1:55" ht="30" customHeight="1" x14ac:dyDescent="0.2">
      <c r="A2" s="41" t="s">
        <v>49</v>
      </c>
      <c r="B2" s="41"/>
      <c r="C2" s="41"/>
      <c r="D2" s="41"/>
      <c r="E2" s="41"/>
      <c r="F2" s="41"/>
      <c r="G2" s="41"/>
    </row>
    <row r="3" spans="1:55" ht="13.5" customHeight="1" x14ac:dyDescent="0.2"/>
    <row r="4" spans="1:55" ht="21.75" customHeight="1" x14ac:dyDescent="0.2">
      <c r="A4" s="124"/>
      <c r="B4" s="99" t="s">
        <v>48</v>
      </c>
      <c r="C4" s="99"/>
      <c r="D4" s="99"/>
      <c r="E4" s="99"/>
      <c r="F4" s="99"/>
    </row>
    <row r="5" spans="1:55" ht="7.5" customHeight="1" x14ac:dyDescent="0.2">
      <c r="A5" s="124"/>
    </row>
    <row r="6" spans="1:55" ht="13.5" thickBot="1" x14ac:dyDescent="0.25">
      <c r="A6" s="95" t="s">
        <v>47</v>
      </c>
      <c r="B6" s="94"/>
      <c r="C6" s="94"/>
      <c r="D6" s="94"/>
      <c r="E6" s="94"/>
      <c r="F6" s="94"/>
      <c r="G6" s="94"/>
    </row>
    <row r="7" spans="1:55" ht="15.75" customHeight="1" x14ac:dyDescent="0.2">
      <c r="A7" s="123" t="s">
        <v>46</v>
      </c>
      <c r="B7" s="121" t="s">
        <v>45</v>
      </c>
      <c r="C7" s="122"/>
      <c r="D7" s="121" t="s">
        <v>44</v>
      </c>
      <c r="E7" s="122"/>
      <c r="F7" s="121" t="s">
        <v>43</v>
      </c>
      <c r="G7" s="120"/>
    </row>
    <row r="8" spans="1:55" ht="15.75" customHeight="1" x14ac:dyDescent="0.2">
      <c r="A8" s="119"/>
      <c r="B8" s="117" t="s">
        <v>42</v>
      </c>
      <c r="C8" s="118" t="s">
        <v>41</v>
      </c>
      <c r="D8" s="117" t="s">
        <v>42</v>
      </c>
      <c r="E8" s="118" t="s">
        <v>41</v>
      </c>
      <c r="F8" s="117" t="s">
        <v>42</v>
      </c>
      <c r="G8" s="116" t="s">
        <v>41</v>
      </c>
    </row>
    <row r="9" spans="1:55" ht="6" customHeight="1" x14ac:dyDescent="0.2">
      <c r="A9" s="115"/>
      <c r="B9" s="114"/>
      <c r="C9" s="113"/>
      <c r="D9" s="113"/>
      <c r="E9" s="113"/>
      <c r="F9" s="113"/>
      <c r="G9" s="113"/>
    </row>
    <row r="10" spans="1:55" ht="15" customHeight="1" x14ac:dyDescent="0.2">
      <c r="A10" s="109" t="s">
        <v>40</v>
      </c>
      <c r="B10" s="111">
        <v>5117</v>
      </c>
      <c r="C10" s="110">
        <v>36739230</v>
      </c>
      <c r="D10" s="110">
        <v>5647</v>
      </c>
      <c r="E10" s="110">
        <v>38441618</v>
      </c>
      <c r="F10" s="110">
        <v>26904</v>
      </c>
      <c r="G10" s="110">
        <v>126202564</v>
      </c>
    </row>
    <row r="11" spans="1:55" ht="15" customHeight="1" x14ac:dyDescent="0.2">
      <c r="A11" s="112">
        <v>30</v>
      </c>
      <c r="B11" s="111">
        <v>5160</v>
      </c>
      <c r="C11" s="110">
        <v>36081650</v>
      </c>
      <c r="D11" s="110">
        <v>5227</v>
      </c>
      <c r="E11" s="110">
        <v>35950785</v>
      </c>
      <c r="F11" s="110">
        <v>26512</v>
      </c>
      <c r="G11" s="110">
        <v>125128389</v>
      </c>
    </row>
    <row r="12" spans="1:55" s="102" customFormat="1" ht="15" customHeight="1" x14ac:dyDescent="0.2">
      <c r="A12" s="109" t="s">
        <v>39</v>
      </c>
      <c r="B12" s="108">
        <v>4979</v>
      </c>
      <c r="C12" s="107">
        <v>34373450</v>
      </c>
      <c r="D12" s="107">
        <v>4785</v>
      </c>
      <c r="E12" s="107">
        <v>34356041</v>
      </c>
      <c r="F12" s="107">
        <v>26414</v>
      </c>
      <c r="G12" s="107">
        <v>124067248</v>
      </c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</row>
    <row r="13" spans="1:55" s="102" customFormat="1" ht="15" customHeight="1" x14ac:dyDescent="0.2">
      <c r="A13" s="109" t="s">
        <v>38</v>
      </c>
      <c r="B13" s="108">
        <v>14461</v>
      </c>
      <c r="C13" s="107">
        <v>141523360</v>
      </c>
      <c r="D13" s="107">
        <v>10213</v>
      </c>
      <c r="E13" s="107">
        <v>56740062</v>
      </c>
      <c r="F13" s="107">
        <v>30345</v>
      </c>
      <c r="G13" s="107">
        <v>207665056</v>
      </c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</row>
    <row r="14" spans="1:55" s="102" customFormat="1" ht="20.149999999999999" customHeight="1" x14ac:dyDescent="0.2">
      <c r="A14" s="106">
        <v>3</v>
      </c>
      <c r="B14" s="105">
        <v>3612</v>
      </c>
      <c r="C14" s="104">
        <v>28710250</v>
      </c>
      <c r="D14" s="104">
        <v>4506</v>
      </c>
      <c r="E14" s="104">
        <v>36704898</v>
      </c>
      <c r="F14" s="104">
        <v>29065</v>
      </c>
      <c r="G14" s="104">
        <v>198208163</v>
      </c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</row>
    <row r="15" spans="1:55" ht="6" customHeight="1" x14ac:dyDescent="0.2">
      <c r="A15" s="101"/>
      <c r="B15" s="100"/>
      <c r="C15" s="100"/>
      <c r="D15" s="100"/>
      <c r="E15" s="100"/>
      <c r="F15" s="100"/>
      <c r="G15" s="100"/>
    </row>
    <row r="16" spans="1:55" x14ac:dyDescent="0.2">
      <c r="A16" s="36" t="s">
        <v>37</v>
      </c>
      <c r="B16" s="22"/>
      <c r="C16" s="22"/>
      <c r="D16" s="22"/>
      <c r="E16" s="22"/>
    </row>
  </sheetData>
  <mergeCells count="6">
    <mergeCell ref="A2:G2"/>
    <mergeCell ref="B4:F4"/>
    <mergeCell ref="A7:A8"/>
    <mergeCell ref="B7:C7"/>
    <mergeCell ref="D7:E7"/>
    <mergeCell ref="F7:G7"/>
  </mergeCells>
  <phoneticPr fontId="3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FBBC-05C1-491E-8C34-82A7C66F4313}">
  <dimension ref="A1:BC15"/>
  <sheetViews>
    <sheetView showGridLines="0" zoomScale="130" zoomScaleNormal="130" zoomScaleSheetLayoutView="100" workbookViewId="0">
      <selection activeCell="F25" sqref="F25"/>
    </sheetView>
  </sheetViews>
  <sheetFormatPr defaultColWidth="8.90625" defaultRowHeight="13" x14ac:dyDescent="0.2"/>
  <cols>
    <col min="1" max="5" width="4.90625" style="1" customWidth="1"/>
    <col min="6" max="7" width="24.6328125" style="1" customWidth="1"/>
    <col min="8" max="8" width="9.6328125" style="1" customWidth="1"/>
    <col min="9" max="9" width="15.6328125" style="1" customWidth="1"/>
    <col min="10" max="10" width="5.90625" style="1" customWidth="1"/>
    <col min="11" max="11" width="9.26953125" style="1" customWidth="1"/>
    <col min="12" max="12" width="10.26953125" style="1" customWidth="1"/>
    <col min="13" max="55" width="8.90625" style="1"/>
    <col min="56" max="16384" width="8.90625" style="2"/>
  </cols>
  <sheetData>
    <row r="1" spans="1:55" ht="30" customHeight="1" x14ac:dyDescent="0.2">
      <c r="A1" s="41" t="s">
        <v>36</v>
      </c>
      <c r="B1" s="41"/>
      <c r="C1" s="41"/>
      <c r="D1" s="41"/>
      <c r="E1" s="41"/>
      <c r="F1" s="41"/>
      <c r="G1" s="41"/>
      <c r="H1" s="41"/>
      <c r="I1" s="41"/>
      <c r="J1" s="3"/>
    </row>
    <row r="2" spans="1:55" ht="6.75" customHeight="1" x14ac:dyDescent="0.2"/>
    <row r="3" spans="1:55" ht="27" customHeight="1" x14ac:dyDescent="0.2">
      <c r="A3" s="98"/>
      <c r="B3" s="99" t="s">
        <v>35</v>
      </c>
      <c r="C3" s="99"/>
      <c r="D3" s="99"/>
      <c r="E3" s="99"/>
      <c r="F3" s="99"/>
      <c r="G3" s="99"/>
      <c r="H3" s="99"/>
      <c r="I3" s="96"/>
      <c r="J3" s="96"/>
    </row>
    <row r="4" spans="1:55" ht="8.25" customHeight="1" x14ac:dyDescent="0.2">
      <c r="A4" s="98"/>
      <c r="B4" s="97"/>
      <c r="C4" s="97"/>
      <c r="D4" s="97"/>
      <c r="E4" s="97"/>
      <c r="F4" s="97"/>
      <c r="G4" s="97"/>
      <c r="H4" s="97"/>
      <c r="I4" s="96"/>
      <c r="J4" s="96"/>
    </row>
    <row r="5" spans="1:55" ht="13.5" customHeight="1" thickBot="1" x14ac:dyDescent="0.25">
      <c r="A5" s="95" t="s">
        <v>34</v>
      </c>
      <c r="B5" s="95"/>
      <c r="C5" s="95"/>
      <c r="D5" s="95"/>
      <c r="E5" s="95"/>
      <c r="F5" s="94"/>
      <c r="G5" s="94"/>
      <c r="H5" s="94"/>
      <c r="I5" s="93" t="s">
        <v>33</v>
      </c>
      <c r="J5" s="92"/>
    </row>
    <row r="6" spans="1:55" ht="21" customHeight="1" x14ac:dyDescent="0.2">
      <c r="A6" s="49" t="s">
        <v>32</v>
      </c>
      <c r="B6" s="49"/>
      <c r="C6" s="49"/>
      <c r="D6" s="49"/>
      <c r="E6" s="50"/>
      <c r="F6" s="53" t="s">
        <v>31</v>
      </c>
      <c r="G6" s="91" t="s">
        <v>30</v>
      </c>
      <c r="H6" s="90" t="s">
        <v>29</v>
      </c>
      <c r="I6" s="89"/>
      <c r="J6" s="85"/>
    </row>
    <row r="7" spans="1:55" ht="21" customHeight="1" x14ac:dyDescent="0.2">
      <c r="A7" s="51"/>
      <c r="B7" s="51"/>
      <c r="C7" s="51"/>
      <c r="D7" s="51"/>
      <c r="E7" s="52"/>
      <c r="F7" s="54"/>
      <c r="G7" s="88"/>
      <c r="H7" s="87"/>
      <c r="I7" s="86"/>
      <c r="J7" s="85"/>
    </row>
    <row r="8" spans="1:55" ht="6" customHeight="1" x14ac:dyDescent="0.2">
      <c r="A8" s="84"/>
      <c r="B8" s="84"/>
      <c r="C8" s="83"/>
      <c r="D8" s="82"/>
      <c r="E8" s="81"/>
      <c r="F8" s="79"/>
      <c r="G8" s="80"/>
      <c r="H8" s="80"/>
      <c r="I8" s="79"/>
      <c r="J8" s="79"/>
    </row>
    <row r="9" spans="1:55" ht="13.5" customHeight="1" x14ac:dyDescent="0.2">
      <c r="A9" s="78"/>
      <c r="B9" s="78" t="s">
        <v>18</v>
      </c>
      <c r="C9" s="75">
        <v>29</v>
      </c>
      <c r="D9" s="75" t="s">
        <v>19</v>
      </c>
      <c r="E9" s="77"/>
      <c r="F9" s="16">
        <v>11487977</v>
      </c>
      <c r="G9" s="16">
        <v>10321291</v>
      </c>
      <c r="H9" s="16"/>
      <c r="I9" s="16">
        <v>1166686</v>
      </c>
      <c r="J9" s="16"/>
      <c r="K9" s="72"/>
    </row>
    <row r="10" spans="1:55" s="21" customFormat="1" ht="13.5" customHeight="1" x14ac:dyDescent="0.2">
      <c r="A10" s="76"/>
      <c r="B10" s="76"/>
      <c r="C10" s="75">
        <v>30</v>
      </c>
      <c r="D10" s="74"/>
      <c r="E10" s="73"/>
      <c r="F10" s="16">
        <v>11502986</v>
      </c>
      <c r="G10" s="16">
        <v>10311254</v>
      </c>
      <c r="H10" s="16"/>
      <c r="I10" s="16">
        <v>1191732</v>
      </c>
      <c r="J10" s="16"/>
      <c r="K10" s="72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</row>
    <row r="11" spans="1:55" ht="13.5" customHeight="1" x14ac:dyDescent="0.2">
      <c r="A11" s="76"/>
      <c r="B11" s="76" t="s">
        <v>20</v>
      </c>
      <c r="C11" s="75" t="s">
        <v>21</v>
      </c>
      <c r="D11" s="74" t="s">
        <v>19</v>
      </c>
      <c r="E11" s="73"/>
      <c r="F11" s="16">
        <v>11674353</v>
      </c>
      <c r="G11" s="16">
        <v>10456087</v>
      </c>
      <c r="H11" s="16"/>
      <c r="I11" s="16">
        <v>1218266</v>
      </c>
      <c r="J11" s="16"/>
      <c r="K11" s="72"/>
    </row>
    <row r="12" spans="1:55" ht="13.5" customHeight="1" x14ac:dyDescent="0.2">
      <c r="A12" s="76"/>
      <c r="B12" s="76"/>
      <c r="C12" s="75">
        <v>2</v>
      </c>
      <c r="D12" s="74"/>
      <c r="E12" s="73"/>
      <c r="F12" s="16">
        <v>12516098</v>
      </c>
      <c r="G12" s="16">
        <v>11240500</v>
      </c>
      <c r="H12" s="16"/>
      <c r="I12" s="16">
        <v>1275598</v>
      </c>
      <c r="J12" s="16"/>
      <c r="K12" s="72"/>
    </row>
    <row r="13" spans="1:55" s="21" customFormat="1" ht="13.5" customHeight="1" x14ac:dyDescent="0.2">
      <c r="A13" s="71"/>
      <c r="B13" s="70"/>
      <c r="C13" s="70" t="s">
        <v>28</v>
      </c>
      <c r="D13" s="70"/>
      <c r="E13" s="69"/>
      <c r="F13" s="68">
        <v>12971843</v>
      </c>
      <c r="G13" s="68">
        <v>11690334</v>
      </c>
      <c r="H13" s="20"/>
      <c r="I13" s="67">
        <v>1281509</v>
      </c>
      <c r="J13" s="66"/>
      <c r="K13" s="59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</row>
    <row r="14" spans="1:55" s="21" customFormat="1" ht="6" customHeight="1" x14ac:dyDescent="0.2">
      <c r="A14" s="65"/>
      <c r="B14" s="65"/>
      <c r="C14" s="64"/>
      <c r="D14" s="64"/>
      <c r="E14" s="63"/>
      <c r="F14" s="62"/>
      <c r="G14" s="61"/>
      <c r="H14" s="61"/>
      <c r="I14" s="61"/>
      <c r="J14" s="60"/>
      <c r="K14" s="59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</row>
    <row r="15" spans="1:55" ht="13.5" customHeight="1" x14ac:dyDescent="0.2">
      <c r="A15" s="36" t="s">
        <v>27</v>
      </c>
      <c r="B15" s="37"/>
      <c r="C15" s="37"/>
      <c r="D15" s="37"/>
      <c r="E15" s="37"/>
    </row>
  </sheetData>
  <mergeCells count="8">
    <mergeCell ref="A8:B8"/>
    <mergeCell ref="A14:B14"/>
    <mergeCell ref="A1:I1"/>
    <mergeCell ref="B3:H3"/>
    <mergeCell ref="A6:E7"/>
    <mergeCell ref="F6:F7"/>
    <mergeCell ref="G6:G7"/>
    <mergeCell ref="H6:I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BC31"/>
  <sheetViews>
    <sheetView showGridLines="0" zoomScaleNormal="100" zoomScaleSheetLayoutView="115" workbookViewId="0">
      <selection activeCell="AD10" sqref="AD10"/>
    </sheetView>
  </sheetViews>
  <sheetFormatPr defaultColWidth="8.90625" defaultRowHeight="13" x14ac:dyDescent="0.2"/>
  <cols>
    <col min="1" max="1" width="4.6328125" style="1" customWidth="1"/>
    <col min="2" max="3" width="3.6328125" style="1" customWidth="1"/>
    <col min="4" max="14" width="8.36328125" style="1" customWidth="1"/>
    <col min="15" max="15" width="4.6328125" style="1" customWidth="1"/>
    <col min="16" max="17" width="3.6328125" style="1" customWidth="1"/>
    <col min="18" max="28" width="8.36328125" style="1" customWidth="1"/>
    <col min="29" max="55" width="8.90625" style="1"/>
    <col min="56" max="16384" width="8.90625" style="2"/>
  </cols>
  <sheetData>
    <row r="1" spans="1:55" ht="30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55" ht="8.25" customHeight="1" x14ac:dyDescent="0.2"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55" ht="13.5" customHeight="1" x14ac:dyDescent="0.2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55" ht="9" customHeight="1" x14ac:dyDescent="0.2"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55" ht="13.5" customHeight="1" x14ac:dyDescent="0.2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 t="s">
        <v>3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55" ht="13.5" customHeight="1" thickBot="1" x14ac:dyDescent="0.25">
      <c r="O6" s="5" t="s">
        <v>4</v>
      </c>
      <c r="P6" s="6"/>
      <c r="Q6" s="6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55" ht="13.5" customHeight="1" x14ac:dyDescent="0.2">
      <c r="A7" s="49" t="s">
        <v>5</v>
      </c>
      <c r="B7" s="49"/>
      <c r="C7" s="50"/>
      <c r="D7" s="53" t="s">
        <v>6</v>
      </c>
      <c r="E7" s="55" t="s">
        <v>7</v>
      </c>
      <c r="F7" s="55" t="s">
        <v>8</v>
      </c>
      <c r="G7" s="55" t="s">
        <v>9</v>
      </c>
      <c r="H7" s="55" t="s">
        <v>10</v>
      </c>
      <c r="I7" s="55" t="s">
        <v>11</v>
      </c>
      <c r="J7" s="55" t="s">
        <v>12</v>
      </c>
      <c r="K7" s="55" t="s">
        <v>13</v>
      </c>
      <c r="L7" s="57" t="s">
        <v>14</v>
      </c>
      <c r="M7" s="57" t="s">
        <v>15</v>
      </c>
      <c r="N7" s="47" t="s">
        <v>16</v>
      </c>
      <c r="O7" s="49" t="s">
        <v>5</v>
      </c>
      <c r="P7" s="49"/>
      <c r="Q7" s="50"/>
      <c r="R7" s="53" t="s">
        <v>6</v>
      </c>
      <c r="S7" s="55" t="s">
        <v>7</v>
      </c>
      <c r="T7" s="55" t="s">
        <v>8</v>
      </c>
      <c r="U7" s="55" t="s">
        <v>9</v>
      </c>
      <c r="V7" s="55" t="s">
        <v>10</v>
      </c>
      <c r="W7" s="55" t="s">
        <v>11</v>
      </c>
      <c r="X7" s="55" t="s">
        <v>12</v>
      </c>
      <c r="Y7" s="55" t="s">
        <v>13</v>
      </c>
      <c r="Z7" s="57" t="s">
        <v>14</v>
      </c>
      <c r="AA7" s="57" t="s">
        <v>15</v>
      </c>
      <c r="AB7" s="47" t="s">
        <v>17</v>
      </c>
    </row>
    <row r="8" spans="1:55" ht="13.5" customHeight="1" x14ac:dyDescent="0.2">
      <c r="A8" s="51"/>
      <c r="B8" s="51"/>
      <c r="C8" s="52"/>
      <c r="D8" s="54"/>
      <c r="E8" s="56"/>
      <c r="F8" s="56"/>
      <c r="G8" s="56"/>
      <c r="H8" s="56"/>
      <c r="I8" s="56"/>
      <c r="J8" s="56"/>
      <c r="K8" s="56"/>
      <c r="L8" s="58"/>
      <c r="M8" s="58"/>
      <c r="N8" s="48"/>
      <c r="O8" s="51"/>
      <c r="P8" s="51"/>
      <c r="Q8" s="52"/>
      <c r="R8" s="54"/>
      <c r="S8" s="56"/>
      <c r="T8" s="56"/>
      <c r="U8" s="56"/>
      <c r="V8" s="56"/>
      <c r="W8" s="56"/>
      <c r="X8" s="56"/>
      <c r="Y8" s="56"/>
      <c r="Z8" s="58"/>
      <c r="AA8" s="58"/>
      <c r="AB8" s="48"/>
    </row>
    <row r="9" spans="1:55" ht="8.15" customHeight="1" x14ac:dyDescent="0.2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9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55" ht="13.5" customHeight="1" x14ac:dyDescent="0.2">
      <c r="A10" s="11" t="s">
        <v>18</v>
      </c>
      <c r="B10" s="12">
        <v>29</v>
      </c>
      <c r="C10" s="13" t="s">
        <v>19</v>
      </c>
      <c r="D10" s="14">
        <v>47</v>
      </c>
      <c r="E10" s="14">
        <v>11</v>
      </c>
      <c r="F10" s="14">
        <v>2</v>
      </c>
      <c r="G10" s="14">
        <v>1</v>
      </c>
      <c r="H10" s="14">
        <v>3</v>
      </c>
      <c r="I10" s="14">
        <v>0</v>
      </c>
      <c r="J10" s="14">
        <v>24</v>
      </c>
      <c r="K10" s="14">
        <v>0</v>
      </c>
      <c r="L10" s="14">
        <v>0</v>
      </c>
      <c r="M10" s="14">
        <v>2</v>
      </c>
      <c r="N10" s="14">
        <v>4</v>
      </c>
      <c r="O10" s="11" t="s">
        <v>18</v>
      </c>
      <c r="P10" s="12">
        <v>29</v>
      </c>
      <c r="Q10" s="13" t="s">
        <v>19</v>
      </c>
      <c r="R10" s="15">
        <v>1162</v>
      </c>
      <c r="S10" s="16">
        <v>137</v>
      </c>
      <c r="T10" s="16">
        <v>80</v>
      </c>
      <c r="U10" s="14">
        <v>3</v>
      </c>
      <c r="V10" s="16">
        <v>65</v>
      </c>
      <c r="W10" s="14">
        <v>0</v>
      </c>
      <c r="X10" s="17">
        <v>438</v>
      </c>
      <c r="Y10" s="16">
        <v>0</v>
      </c>
      <c r="Z10" s="14">
        <v>0</v>
      </c>
      <c r="AA10" s="14">
        <v>399</v>
      </c>
      <c r="AB10" s="16">
        <v>39</v>
      </c>
      <c r="AC10" s="18"/>
    </row>
    <row r="11" spans="1:55" s="21" customFormat="1" ht="13.5" customHeight="1" x14ac:dyDescent="0.2">
      <c r="A11" s="11"/>
      <c r="B11" s="12">
        <v>30</v>
      </c>
      <c r="C11" s="13"/>
      <c r="D11" s="14">
        <v>58</v>
      </c>
      <c r="E11" s="14">
        <v>6</v>
      </c>
      <c r="F11" s="14">
        <v>3</v>
      </c>
      <c r="G11" s="14">
        <v>7</v>
      </c>
      <c r="H11" s="14">
        <v>5</v>
      </c>
      <c r="I11" s="14">
        <v>0</v>
      </c>
      <c r="J11" s="14">
        <v>35</v>
      </c>
      <c r="K11" s="14">
        <v>1</v>
      </c>
      <c r="L11" s="14">
        <v>0</v>
      </c>
      <c r="M11" s="14">
        <v>1</v>
      </c>
      <c r="N11" s="14">
        <v>0</v>
      </c>
      <c r="O11" s="11"/>
      <c r="P11" s="12">
        <v>30</v>
      </c>
      <c r="Q11" s="13"/>
      <c r="R11" s="15">
        <v>661</v>
      </c>
      <c r="S11" s="16">
        <v>76</v>
      </c>
      <c r="T11" s="14">
        <v>41</v>
      </c>
      <c r="U11" s="16">
        <v>133</v>
      </c>
      <c r="V11" s="16">
        <v>140</v>
      </c>
      <c r="W11" s="16">
        <v>0</v>
      </c>
      <c r="X11" s="16">
        <v>263</v>
      </c>
      <c r="Y11" s="14">
        <v>7</v>
      </c>
      <c r="Z11" s="14">
        <v>0</v>
      </c>
      <c r="AA11" s="14">
        <v>2</v>
      </c>
      <c r="AB11" s="16">
        <v>0</v>
      </c>
      <c r="AC11" s="19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</row>
    <row r="12" spans="1:55" ht="13.5" customHeight="1" x14ac:dyDescent="0.2">
      <c r="A12" s="11" t="s">
        <v>20</v>
      </c>
      <c r="B12" s="12" t="s">
        <v>21</v>
      </c>
      <c r="C12" s="13" t="s">
        <v>19</v>
      </c>
      <c r="D12" s="14">
        <v>84</v>
      </c>
      <c r="E12" s="14">
        <v>8</v>
      </c>
      <c r="F12" s="14">
        <v>12</v>
      </c>
      <c r="G12" s="14">
        <v>8</v>
      </c>
      <c r="H12" s="14">
        <v>11</v>
      </c>
      <c r="I12" s="14">
        <v>1</v>
      </c>
      <c r="J12" s="14">
        <v>36</v>
      </c>
      <c r="K12" s="14">
        <v>2</v>
      </c>
      <c r="L12" s="14">
        <v>1</v>
      </c>
      <c r="M12" s="14">
        <v>1</v>
      </c>
      <c r="N12" s="14">
        <v>4</v>
      </c>
      <c r="O12" s="11" t="s">
        <v>20</v>
      </c>
      <c r="P12" s="12" t="s">
        <v>21</v>
      </c>
      <c r="Q12" s="13" t="s">
        <v>19</v>
      </c>
      <c r="R12" s="15">
        <v>1791</v>
      </c>
      <c r="S12" s="16">
        <v>479</v>
      </c>
      <c r="T12" s="14">
        <v>98</v>
      </c>
      <c r="U12" s="16">
        <v>226</v>
      </c>
      <c r="V12" s="16">
        <v>170</v>
      </c>
      <c r="W12" s="16">
        <v>21</v>
      </c>
      <c r="X12" s="16">
        <v>529</v>
      </c>
      <c r="Y12" s="14">
        <v>14</v>
      </c>
      <c r="Z12" s="14">
        <v>177</v>
      </c>
      <c r="AA12" s="14">
        <v>31</v>
      </c>
      <c r="AB12" s="16">
        <v>46</v>
      </c>
      <c r="AC12" s="22"/>
    </row>
    <row r="13" spans="1:55" ht="13.5" customHeight="1" x14ac:dyDescent="0.2">
      <c r="A13" s="23"/>
      <c r="B13" s="24">
        <v>2</v>
      </c>
      <c r="C13" s="25"/>
      <c r="D13" s="14">
        <v>64</v>
      </c>
      <c r="E13" s="14">
        <v>6</v>
      </c>
      <c r="F13" s="14">
        <v>10</v>
      </c>
      <c r="G13" s="14">
        <v>6</v>
      </c>
      <c r="H13" s="14">
        <v>6</v>
      </c>
      <c r="I13" s="14" t="s">
        <v>22</v>
      </c>
      <c r="J13" s="14">
        <v>32</v>
      </c>
      <c r="K13" s="14" t="s">
        <v>22</v>
      </c>
      <c r="L13" s="14" t="s">
        <v>22</v>
      </c>
      <c r="M13" s="14">
        <v>1</v>
      </c>
      <c r="N13" s="14">
        <v>3</v>
      </c>
      <c r="O13" s="23"/>
      <c r="P13" s="24">
        <v>2</v>
      </c>
      <c r="Q13" s="25"/>
      <c r="R13" s="15">
        <v>801</v>
      </c>
      <c r="S13" s="16">
        <v>218</v>
      </c>
      <c r="T13" s="16">
        <v>91</v>
      </c>
      <c r="U13" s="16">
        <v>80</v>
      </c>
      <c r="V13" s="16">
        <v>157</v>
      </c>
      <c r="W13" s="14" t="s">
        <v>22</v>
      </c>
      <c r="X13" s="16">
        <v>231</v>
      </c>
      <c r="Y13" s="16" t="s">
        <v>22</v>
      </c>
      <c r="Z13" s="14" t="s">
        <v>22</v>
      </c>
      <c r="AA13" s="14">
        <v>19</v>
      </c>
      <c r="AB13" s="16">
        <v>5</v>
      </c>
      <c r="AC13" s="22"/>
    </row>
    <row r="14" spans="1:55" s="21" customFormat="1" ht="19.5" customHeight="1" x14ac:dyDescent="0.2">
      <c r="A14" s="23"/>
      <c r="B14" s="26">
        <v>3</v>
      </c>
      <c r="C14" s="25"/>
      <c r="D14" s="27">
        <f>SUM(D16:D27)</f>
        <v>32</v>
      </c>
      <c r="E14" s="27">
        <f t="shared" ref="E14:N14" si="0">SUM(E16:E27)</f>
        <v>0</v>
      </c>
      <c r="F14" s="27">
        <f t="shared" si="0"/>
        <v>1</v>
      </c>
      <c r="G14" s="27">
        <f t="shared" si="0"/>
        <v>1</v>
      </c>
      <c r="H14" s="27">
        <f t="shared" si="0"/>
        <v>4</v>
      </c>
      <c r="I14" s="27">
        <f t="shared" si="0"/>
        <v>1</v>
      </c>
      <c r="J14" s="27">
        <f t="shared" si="0"/>
        <v>23</v>
      </c>
      <c r="K14" s="27">
        <f t="shared" si="0"/>
        <v>0</v>
      </c>
      <c r="L14" s="27">
        <f t="shared" si="0"/>
        <v>1</v>
      </c>
      <c r="M14" s="27">
        <f t="shared" si="0"/>
        <v>1</v>
      </c>
      <c r="N14" s="27">
        <f t="shared" si="0"/>
        <v>0</v>
      </c>
      <c r="O14" s="23"/>
      <c r="P14" s="26">
        <v>3</v>
      </c>
      <c r="Q14" s="25"/>
      <c r="R14" s="27">
        <f>SUM(R16:R27)</f>
        <v>1411</v>
      </c>
      <c r="S14" s="27">
        <f t="shared" ref="S14:AB14" si="1">SUM(S16:S27)</f>
        <v>0</v>
      </c>
      <c r="T14" s="27">
        <f t="shared" si="1"/>
        <v>1</v>
      </c>
      <c r="U14" s="27">
        <f t="shared" si="1"/>
        <v>20</v>
      </c>
      <c r="V14" s="27">
        <f t="shared" si="1"/>
        <v>42</v>
      </c>
      <c r="W14" s="27">
        <f t="shared" si="1"/>
        <v>830</v>
      </c>
      <c r="X14" s="27">
        <f t="shared" si="1"/>
        <v>268</v>
      </c>
      <c r="Y14" s="27">
        <f t="shared" si="1"/>
        <v>0</v>
      </c>
      <c r="Z14" s="27">
        <f t="shared" si="1"/>
        <v>13</v>
      </c>
      <c r="AA14" s="27">
        <f t="shared" si="1"/>
        <v>237</v>
      </c>
      <c r="AB14" s="27">
        <f t="shared" si="1"/>
        <v>0</v>
      </c>
      <c r="AC14" s="19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</row>
    <row r="15" spans="1:55" s="21" customFormat="1" ht="8.15" customHeight="1" x14ac:dyDescent="0.2">
      <c r="A15" s="28"/>
      <c r="B15" s="28"/>
      <c r="C15" s="29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28"/>
      <c r="P15" s="28"/>
      <c r="Q15" s="29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9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</row>
    <row r="16" spans="1:55" ht="13.5" customHeight="1" x14ac:dyDescent="0.2">
      <c r="A16" s="30"/>
      <c r="B16" s="11" t="s">
        <v>23</v>
      </c>
      <c r="C16" s="13" t="s">
        <v>24</v>
      </c>
      <c r="D16" s="14">
        <v>4</v>
      </c>
      <c r="E16" s="14">
        <f>-F1</f>
        <v>0</v>
      </c>
      <c r="F16" s="14" t="s">
        <v>25</v>
      </c>
      <c r="G16" s="14" t="s">
        <v>25</v>
      </c>
      <c r="H16" s="14" t="s">
        <v>25</v>
      </c>
      <c r="I16" s="14" t="s">
        <v>25</v>
      </c>
      <c r="J16" s="14">
        <v>3</v>
      </c>
      <c r="K16" s="14" t="s">
        <v>25</v>
      </c>
      <c r="L16" s="14">
        <v>1</v>
      </c>
      <c r="M16" s="14" t="s">
        <v>25</v>
      </c>
      <c r="N16" s="14" t="s">
        <v>25</v>
      </c>
      <c r="O16" s="30"/>
      <c r="P16" s="11" t="s">
        <v>23</v>
      </c>
      <c r="Q16" s="13" t="s">
        <v>24</v>
      </c>
      <c r="R16" s="14">
        <v>52</v>
      </c>
      <c r="S16" s="14">
        <f>-T1</f>
        <v>0</v>
      </c>
      <c r="T16" s="14" t="s">
        <v>25</v>
      </c>
      <c r="U16" s="14" t="s">
        <v>25</v>
      </c>
      <c r="V16" s="14" t="s">
        <v>25</v>
      </c>
      <c r="W16" s="14" t="s">
        <v>25</v>
      </c>
      <c r="X16" s="14">
        <v>40</v>
      </c>
      <c r="Y16" s="14" t="s">
        <v>25</v>
      </c>
      <c r="Z16" s="14">
        <v>13</v>
      </c>
      <c r="AA16" s="14" t="s">
        <v>25</v>
      </c>
      <c r="AB16" s="14" t="s">
        <v>25</v>
      </c>
      <c r="AC16" s="19"/>
    </row>
    <row r="17" spans="1:29" ht="13.5" customHeight="1" x14ac:dyDescent="0.2">
      <c r="A17" s="12"/>
      <c r="B17" s="12"/>
      <c r="C17" s="13">
        <v>2</v>
      </c>
      <c r="D17" s="14">
        <v>1</v>
      </c>
      <c r="E17" s="14">
        <f>-F2</f>
        <v>0</v>
      </c>
      <c r="F17" s="14" t="s">
        <v>25</v>
      </c>
      <c r="G17" s="14" t="s">
        <v>25</v>
      </c>
      <c r="H17" s="14" t="s">
        <v>25</v>
      </c>
      <c r="I17" s="14" t="s">
        <v>25</v>
      </c>
      <c r="J17" s="14">
        <v>1</v>
      </c>
      <c r="K17" s="14">
        <f>-L2</f>
        <v>0</v>
      </c>
      <c r="L17" s="14" t="s">
        <v>25</v>
      </c>
      <c r="M17" s="14" t="s">
        <v>25</v>
      </c>
      <c r="N17" s="14" t="s">
        <v>25</v>
      </c>
      <c r="O17" s="14"/>
      <c r="P17" s="12"/>
      <c r="Q17" s="13">
        <v>2</v>
      </c>
      <c r="R17" s="14">
        <v>5</v>
      </c>
      <c r="S17" s="14">
        <f>-T2</f>
        <v>0</v>
      </c>
      <c r="T17" s="14" t="s">
        <v>25</v>
      </c>
      <c r="U17" s="14" t="s">
        <v>25</v>
      </c>
      <c r="V17" s="14" t="s">
        <v>25</v>
      </c>
      <c r="W17" s="14" t="s">
        <v>25</v>
      </c>
      <c r="X17" s="14">
        <v>5</v>
      </c>
      <c r="Y17" s="14">
        <f>-Z2</f>
        <v>0</v>
      </c>
      <c r="Z17" s="14" t="s">
        <v>25</v>
      </c>
      <c r="AA17" s="14" t="s">
        <v>25</v>
      </c>
      <c r="AB17" s="14" t="s">
        <v>25</v>
      </c>
      <c r="AC17" s="19"/>
    </row>
    <row r="18" spans="1:29" ht="13.5" customHeight="1" x14ac:dyDescent="0.2">
      <c r="A18" s="12"/>
      <c r="B18" s="12"/>
      <c r="C18" s="13">
        <v>3</v>
      </c>
      <c r="D18" s="14">
        <v>3</v>
      </c>
      <c r="E18" s="14" t="s">
        <v>25</v>
      </c>
      <c r="F18" s="14" t="s">
        <v>25</v>
      </c>
      <c r="G18" s="14" t="s">
        <v>25</v>
      </c>
      <c r="H18" s="14" t="s">
        <v>25</v>
      </c>
      <c r="I18" s="14" t="s">
        <v>25</v>
      </c>
      <c r="J18" s="14">
        <v>3</v>
      </c>
      <c r="K18" s="14" t="s">
        <v>25</v>
      </c>
      <c r="L18" s="14" t="s">
        <v>25</v>
      </c>
      <c r="M18" s="14" t="s">
        <v>25</v>
      </c>
      <c r="N18" s="14" t="s">
        <v>25</v>
      </c>
      <c r="O18" s="12"/>
      <c r="P18" s="12"/>
      <c r="Q18" s="13">
        <v>3</v>
      </c>
      <c r="R18" s="14">
        <v>11</v>
      </c>
      <c r="S18" s="14" t="s">
        <v>25</v>
      </c>
      <c r="T18" s="14" t="s">
        <v>25</v>
      </c>
      <c r="U18" s="14" t="s">
        <v>25</v>
      </c>
      <c r="V18" s="14" t="s">
        <v>25</v>
      </c>
      <c r="W18" s="14" t="s">
        <v>25</v>
      </c>
      <c r="X18" s="14">
        <v>11</v>
      </c>
      <c r="Y18" s="14" t="s">
        <v>25</v>
      </c>
      <c r="Z18" s="14" t="s">
        <v>25</v>
      </c>
      <c r="AA18" s="14" t="s">
        <v>25</v>
      </c>
      <c r="AB18" s="14" t="s">
        <v>25</v>
      </c>
      <c r="AC18" s="19"/>
    </row>
    <row r="19" spans="1:29" ht="13.5" customHeight="1" x14ac:dyDescent="0.2">
      <c r="A19" s="12"/>
      <c r="B19" s="12"/>
      <c r="C19" s="13">
        <v>4</v>
      </c>
      <c r="D19" s="14">
        <v>2</v>
      </c>
      <c r="E19" s="14" t="s">
        <v>25</v>
      </c>
      <c r="F19" s="14" t="s">
        <v>25</v>
      </c>
      <c r="G19" s="14" t="s">
        <v>25</v>
      </c>
      <c r="H19" s="14">
        <v>1</v>
      </c>
      <c r="I19" s="14" t="s">
        <v>25</v>
      </c>
      <c r="J19" s="14">
        <v>1</v>
      </c>
      <c r="K19" s="14" t="s">
        <v>25</v>
      </c>
      <c r="L19" s="14" t="s">
        <v>25</v>
      </c>
      <c r="M19" s="14" t="s">
        <v>25</v>
      </c>
      <c r="N19" s="14" t="s">
        <v>25</v>
      </c>
      <c r="O19" s="12"/>
      <c r="P19" s="12"/>
      <c r="Q19" s="13">
        <v>4</v>
      </c>
      <c r="R19" s="14">
        <v>15</v>
      </c>
      <c r="S19" s="14" t="s">
        <v>25</v>
      </c>
      <c r="T19" s="14" t="s">
        <v>25</v>
      </c>
      <c r="U19" s="14" t="s">
        <v>25</v>
      </c>
      <c r="V19" s="14">
        <v>12</v>
      </c>
      <c r="W19" s="14" t="s">
        <v>25</v>
      </c>
      <c r="X19" s="14">
        <v>3</v>
      </c>
      <c r="Y19" s="14" t="s">
        <v>25</v>
      </c>
      <c r="Z19" s="14" t="s">
        <v>25</v>
      </c>
      <c r="AA19" s="14" t="s">
        <v>25</v>
      </c>
      <c r="AB19" s="14" t="s">
        <v>25</v>
      </c>
      <c r="AC19" s="19"/>
    </row>
    <row r="20" spans="1:29" ht="19.5" customHeight="1" x14ac:dyDescent="0.2">
      <c r="A20" s="31"/>
      <c r="B20" s="11"/>
      <c r="C20" s="13">
        <v>5</v>
      </c>
      <c r="D20" s="14">
        <v>0</v>
      </c>
      <c r="E20" s="14" t="s">
        <v>25</v>
      </c>
      <c r="F20" s="14" t="s">
        <v>25</v>
      </c>
      <c r="G20" s="14" t="s">
        <v>25</v>
      </c>
      <c r="H20" s="14" t="s">
        <v>25</v>
      </c>
      <c r="I20" s="14" t="s">
        <v>25</v>
      </c>
      <c r="J20" s="14" t="s">
        <v>25</v>
      </c>
      <c r="K20" s="14" t="s">
        <v>25</v>
      </c>
      <c r="L20" s="14" t="s">
        <v>25</v>
      </c>
      <c r="M20" s="14" t="s">
        <v>25</v>
      </c>
      <c r="N20" s="14" t="s">
        <v>25</v>
      </c>
      <c r="O20" s="31"/>
      <c r="P20" s="11"/>
      <c r="Q20" s="13">
        <v>5</v>
      </c>
      <c r="R20" s="14">
        <v>0</v>
      </c>
      <c r="S20" s="14" t="s">
        <v>25</v>
      </c>
      <c r="T20" s="14" t="s">
        <v>25</v>
      </c>
      <c r="U20" s="14" t="s">
        <v>25</v>
      </c>
      <c r="V20" s="14" t="s">
        <v>25</v>
      </c>
      <c r="W20" s="14" t="s">
        <v>25</v>
      </c>
      <c r="X20" s="14" t="s">
        <v>25</v>
      </c>
      <c r="Y20" s="14" t="s">
        <v>25</v>
      </c>
      <c r="Z20" s="14" t="s">
        <v>25</v>
      </c>
      <c r="AA20" s="14" t="s">
        <v>25</v>
      </c>
      <c r="AB20" s="14" t="s">
        <v>25</v>
      </c>
      <c r="AC20" s="19"/>
    </row>
    <row r="21" spans="1:29" ht="13.5" customHeight="1" x14ac:dyDescent="0.2">
      <c r="A21" s="12"/>
      <c r="B21" s="12"/>
      <c r="C21" s="13">
        <v>6</v>
      </c>
      <c r="D21" s="14">
        <v>5</v>
      </c>
      <c r="E21" s="14" t="s">
        <v>25</v>
      </c>
      <c r="F21" s="14">
        <v>1</v>
      </c>
      <c r="G21" s="14">
        <v>1</v>
      </c>
      <c r="H21" s="14">
        <v>2</v>
      </c>
      <c r="I21" s="14" t="s">
        <v>25</v>
      </c>
      <c r="J21" s="14">
        <v>1</v>
      </c>
      <c r="K21" s="14" t="s">
        <v>25</v>
      </c>
      <c r="L21" s="14" t="s">
        <v>25</v>
      </c>
      <c r="M21" s="14" t="s">
        <v>25</v>
      </c>
      <c r="N21" s="14" t="s">
        <v>25</v>
      </c>
      <c r="O21" s="12"/>
      <c r="P21" s="12"/>
      <c r="Q21" s="13">
        <v>6</v>
      </c>
      <c r="R21" s="14">
        <v>40</v>
      </c>
      <c r="S21" s="14" t="s">
        <v>25</v>
      </c>
      <c r="T21" s="14">
        <v>1</v>
      </c>
      <c r="U21" s="14">
        <v>20</v>
      </c>
      <c r="V21" s="14">
        <v>17</v>
      </c>
      <c r="W21" s="14" t="s">
        <v>25</v>
      </c>
      <c r="X21" s="14">
        <v>1</v>
      </c>
      <c r="Y21" s="14" t="s">
        <v>25</v>
      </c>
      <c r="Z21" s="14" t="s">
        <v>25</v>
      </c>
      <c r="AA21" s="14" t="s">
        <v>25</v>
      </c>
      <c r="AB21" s="14" t="s">
        <v>25</v>
      </c>
      <c r="AC21" s="19"/>
    </row>
    <row r="22" spans="1:29" ht="13.5" customHeight="1" x14ac:dyDescent="0.2">
      <c r="A22" s="12"/>
      <c r="B22" s="12"/>
      <c r="C22" s="13">
        <v>7</v>
      </c>
      <c r="D22" s="14">
        <v>3</v>
      </c>
      <c r="E22" s="14" t="s">
        <v>25</v>
      </c>
      <c r="F22" s="14" t="s">
        <v>25</v>
      </c>
      <c r="G22" s="14" t="s">
        <v>25</v>
      </c>
      <c r="H22" s="14">
        <v>1</v>
      </c>
      <c r="I22" s="14">
        <v>1</v>
      </c>
      <c r="J22" s="14" t="s">
        <v>25</v>
      </c>
      <c r="K22" s="14" t="s">
        <v>25</v>
      </c>
      <c r="L22" s="14" t="s">
        <v>25</v>
      </c>
      <c r="M22" s="14">
        <v>1</v>
      </c>
      <c r="N22" s="14" t="s">
        <v>25</v>
      </c>
      <c r="O22" s="12"/>
      <c r="P22" s="12"/>
      <c r="Q22" s="13">
        <v>7</v>
      </c>
      <c r="R22" s="14">
        <v>1080</v>
      </c>
      <c r="S22" s="14" t="s">
        <v>25</v>
      </c>
      <c r="T22" s="14" t="s">
        <v>25</v>
      </c>
      <c r="U22" s="14" t="s">
        <v>25</v>
      </c>
      <c r="V22" s="14">
        <v>13</v>
      </c>
      <c r="W22" s="14">
        <v>830</v>
      </c>
      <c r="X22" s="14" t="s">
        <v>25</v>
      </c>
      <c r="Y22" s="14" t="s">
        <v>25</v>
      </c>
      <c r="Z22" s="14" t="s">
        <v>25</v>
      </c>
      <c r="AA22" s="14">
        <v>237</v>
      </c>
      <c r="AB22" s="14" t="s">
        <v>25</v>
      </c>
      <c r="AC22" s="19"/>
    </row>
    <row r="23" spans="1:29" ht="13.5" customHeight="1" x14ac:dyDescent="0.2">
      <c r="A23" s="12"/>
      <c r="B23" s="12"/>
      <c r="C23" s="13">
        <v>8</v>
      </c>
      <c r="D23" s="14">
        <v>5</v>
      </c>
      <c r="E23" s="14" t="s">
        <v>25</v>
      </c>
      <c r="F23" s="14" t="s">
        <v>25</v>
      </c>
      <c r="G23" s="14" t="s">
        <v>25</v>
      </c>
      <c r="H23" s="14" t="s">
        <v>25</v>
      </c>
      <c r="I23" s="14" t="s">
        <v>25</v>
      </c>
      <c r="J23" s="14">
        <v>5</v>
      </c>
      <c r="K23" s="14" t="s">
        <v>25</v>
      </c>
      <c r="L23" s="14" t="s">
        <v>25</v>
      </c>
      <c r="M23" s="14" t="s">
        <v>25</v>
      </c>
      <c r="N23" s="14" t="s">
        <v>25</v>
      </c>
      <c r="O23" s="12"/>
      <c r="P23" s="12"/>
      <c r="Q23" s="13">
        <v>8</v>
      </c>
      <c r="R23" s="14">
        <v>33</v>
      </c>
      <c r="S23" s="14" t="s">
        <v>25</v>
      </c>
      <c r="T23" s="14" t="s">
        <v>25</v>
      </c>
      <c r="U23" s="14" t="s">
        <v>25</v>
      </c>
      <c r="V23" s="14" t="s">
        <v>25</v>
      </c>
      <c r="W23" s="14" t="s">
        <v>25</v>
      </c>
      <c r="X23" s="14">
        <v>33</v>
      </c>
      <c r="Y23" s="14" t="s">
        <v>25</v>
      </c>
      <c r="Z23" s="14" t="s">
        <v>25</v>
      </c>
      <c r="AA23" s="14" t="s">
        <v>25</v>
      </c>
      <c r="AB23" s="14" t="s">
        <v>25</v>
      </c>
      <c r="AC23" s="19"/>
    </row>
    <row r="24" spans="1:29" ht="19.5" customHeight="1" x14ac:dyDescent="0.2">
      <c r="A24" s="12"/>
      <c r="B24" s="12"/>
      <c r="C24" s="13">
        <v>9</v>
      </c>
      <c r="D24" s="14" t="s">
        <v>25</v>
      </c>
      <c r="E24" s="14" t="s">
        <v>25</v>
      </c>
      <c r="F24" s="14" t="s">
        <v>25</v>
      </c>
      <c r="G24" s="14" t="s">
        <v>25</v>
      </c>
      <c r="H24" s="14" t="s">
        <v>25</v>
      </c>
      <c r="I24" s="14" t="s">
        <v>25</v>
      </c>
      <c r="J24" s="14" t="s">
        <v>25</v>
      </c>
      <c r="K24" s="14" t="s">
        <v>25</v>
      </c>
      <c r="L24" s="14" t="s">
        <v>25</v>
      </c>
      <c r="M24" s="14" t="s">
        <v>25</v>
      </c>
      <c r="N24" s="14" t="s">
        <v>25</v>
      </c>
      <c r="O24" s="12"/>
      <c r="P24" s="12"/>
      <c r="Q24" s="13">
        <v>9</v>
      </c>
      <c r="R24" s="14" t="s">
        <v>25</v>
      </c>
      <c r="S24" s="14" t="s">
        <v>25</v>
      </c>
      <c r="T24" s="14" t="s">
        <v>25</v>
      </c>
      <c r="U24" s="14" t="s">
        <v>25</v>
      </c>
      <c r="V24" s="14" t="s">
        <v>25</v>
      </c>
      <c r="W24" s="14" t="s">
        <v>25</v>
      </c>
      <c r="X24" s="14" t="s">
        <v>25</v>
      </c>
      <c r="Y24" s="14" t="s">
        <v>25</v>
      </c>
      <c r="Z24" s="14" t="s">
        <v>25</v>
      </c>
      <c r="AA24" s="14" t="s">
        <v>25</v>
      </c>
      <c r="AB24" s="14" t="s">
        <v>25</v>
      </c>
      <c r="AC24" s="19"/>
    </row>
    <row r="25" spans="1:29" ht="13.5" customHeight="1" x14ac:dyDescent="0.2">
      <c r="A25" s="12"/>
      <c r="B25" s="12"/>
      <c r="C25" s="13">
        <v>10</v>
      </c>
      <c r="D25" s="14">
        <v>3</v>
      </c>
      <c r="E25" s="14" t="s">
        <v>25</v>
      </c>
      <c r="F25" s="14" t="s">
        <v>25</v>
      </c>
      <c r="G25" s="14" t="s">
        <v>25</v>
      </c>
      <c r="H25" s="14" t="s">
        <v>25</v>
      </c>
      <c r="I25" s="14" t="s">
        <v>25</v>
      </c>
      <c r="J25" s="14">
        <v>3</v>
      </c>
      <c r="K25" s="14" t="s">
        <v>25</v>
      </c>
      <c r="L25" s="14" t="s">
        <v>25</v>
      </c>
      <c r="M25" s="14" t="s">
        <v>25</v>
      </c>
      <c r="N25" s="14" t="s">
        <v>25</v>
      </c>
      <c r="O25" s="12"/>
      <c r="P25" s="12"/>
      <c r="Q25" s="13">
        <v>10</v>
      </c>
      <c r="R25" s="14">
        <v>84</v>
      </c>
      <c r="S25" s="14" t="s">
        <v>25</v>
      </c>
      <c r="T25" s="14" t="s">
        <v>25</v>
      </c>
      <c r="U25" s="14" t="s">
        <v>25</v>
      </c>
      <c r="V25" s="14" t="s">
        <v>25</v>
      </c>
      <c r="W25" s="14" t="s">
        <v>25</v>
      </c>
      <c r="X25" s="14">
        <v>84</v>
      </c>
      <c r="Y25" s="14" t="s">
        <v>25</v>
      </c>
      <c r="Z25" s="14" t="s">
        <v>25</v>
      </c>
      <c r="AA25" s="14" t="s">
        <v>25</v>
      </c>
      <c r="AB25" s="14" t="s">
        <v>25</v>
      </c>
      <c r="AC25" s="19"/>
    </row>
    <row r="26" spans="1:29" ht="13.5" customHeight="1" x14ac:dyDescent="0.2">
      <c r="A26" s="12"/>
      <c r="B26" s="12"/>
      <c r="C26" s="13">
        <v>11</v>
      </c>
      <c r="D26" s="14">
        <v>4</v>
      </c>
      <c r="E26" s="14" t="s">
        <v>25</v>
      </c>
      <c r="F26" s="14" t="s">
        <v>25</v>
      </c>
      <c r="G26" s="14" t="s">
        <v>25</v>
      </c>
      <c r="H26" s="14" t="s">
        <v>25</v>
      </c>
      <c r="I26" s="14" t="s">
        <v>25</v>
      </c>
      <c r="J26" s="14">
        <v>4</v>
      </c>
      <c r="K26" s="14" t="s">
        <v>25</v>
      </c>
      <c r="L26" s="14" t="s">
        <v>25</v>
      </c>
      <c r="M26" s="14" t="s">
        <v>25</v>
      </c>
      <c r="N26" s="14" t="s">
        <v>25</v>
      </c>
      <c r="O26" s="12"/>
      <c r="P26" s="12"/>
      <c r="Q26" s="13">
        <v>11</v>
      </c>
      <c r="R26" s="14">
        <v>77</v>
      </c>
      <c r="S26" s="14" t="s">
        <v>25</v>
      </c>
      <c r="T26" s="14" t="s">
        <v>25</v>
      </c>
      <c r="U26" s="14" t="s">
        <v>25</v>
      </c>
      <c r="V26" s="14" t="s">
        <v>25</v>
      </c>
      <c r="W26" s="14" t="s">
        <v>25</v>
      </c>
      <c r="X26" s="14">
        <v>77</v>
      </c>
      <c r="Y26" s="14" t="s">
        <v>25</v>
      </c>
      <c r="Z26" s="14" t="s">
        <v>25</v>
      </c>
      <c r="AA26" s="14" t="s">
        <v>25</v>
      </c>
      <c r="AB26" s="14" t="s">
        <v>25</v>
      </c>
      <c r="AC26" s="19"/>
    </row>
    <row r="27" spans="1:29" ht="13.5" customHeight="1" x14ac:dyDescent="0.2">
      <c r="A27" s="12"/>
      <c r="B27" s="12"/>
      <c r="C27" s="13">
        <v>12</v>
      </c>
      <c r="D27" s="14">
        <v>2</v>
      </c>
      <c r="E27" s="14" t="s">
        <v>25</v>
      </c>
      <c r="F27" s="14" t="s">
        <v>25</v>
      </c>
      <c r="G27" s="14" t="s">
        <v>25</v>
      </c>
      <c r="H27" s="14" t="s">
        <v>25</v>
      </c>
      <c r="I27" s="14" t="s">
        <v>25</v>
      </c>
      <c r="J27" s="14">
        <v>2</v>
      </c>
      <c r="K27" s="14" t="s">
        <v>25</v>
      </c>
      <c r="L27" s="14" t="s">
        <v>25</v>
      </c>
      <c r="M27" s="14" t="s">
        <v>25</v>
      </c>
      <c r="N27" s="14" t="s">
        <v>25</v>
      </c>
      <c r="O27" s="12"/>
      <c r="P27" s="12"/>
      <c r="Q27" s="13">
        <v>12</v>
      </c>
      <c r="R27" s="14">
        <v>14</v>
      </c>
      <c r="S27" s="14" t="s">
        <v>25</v>
      </c>
      <c r="T27" s="14" t="s">
        <v>25</v>
      </c>
      <c r="U27" s="14" t="s">
        <v>25</v>
      </c>
      <c r="V27" s="14" t="s">
        <v>25</v>
      </c>
      <c r="W27" s="14" t="s">
        <v>25</v>
      </c>
      <c r="X27" s="14">
        <v>14</v>
      </c>
      <c r="Y27" s="14" t="s">
        <v>25</v>
      </c>
      <c r="Z27" s="14" t="s">
        <v>25</v>
      </c>
      <c r="AA27" s="14" t="s">
        <v>25</v>
      </c>
      <c r="AB27" s="14" t="s">
        <v>25</v>
      </c>
      <c r="AC27" s="19"/>
    </row>
    <row r="28" spans="1:29" ht="8.15" customHeight="1" x14ac:dyDescent="0.2">
      <c r="A28" s="32"/>
      <c r="B28" s="32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2"/>
      <c r="P28" s="32"/>
      <c r="Q28" s="33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</row>
    <row r="29" spans="1:29" x14ac:dyDescent="0.2">
      <c r="A29" s="36" t="s">
        <v>26</v>
      </c>
      <c r="B29" s="37"/>
      <c r="C29" s="37"/>
      <c r="D29" s="37"/>
      <c r="E29" s="37"/>
      <c r="O29" s="36" t="s">
        <v>26</v>
      </c>
      <c r="P29" s="37"/>
      <c r="Q29" s="37"/>
    </row>
    <row r="31" spans="1:29" x14ac:dyDescent="0.2">
      <c r="D31" s="22"/>
      <c r="E31" s="14"/>
      <c r="F31" s="14"/>
      <c r="G31" s="14"/>
      <c r="H31" s="14"/>
      <c r="I31" s="14"/>
      <c r="J31" s="14"/>
      <c r="K31" s="14"/>
      <c r="L31" s="14"/>
      <c r="M31" s="14"/>
      <c r="N31" s="14"/>
    </row>
  </sheetData>
  <mergeCells count="30">
    <mergeCell ref="AB7:AB8"/>
    <mergeCell ref="O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N7:N8"/>
    <mergeCell ref="A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A1:N1"/>
    <mergeCell ref="O1:AB1"/>
    <mergeCell ref="A3:N3"/>
    <mergeCell ref="O3:AB3"/>
    <mergeCell ref="A5:N5"/>
    <mergeCell ref="O5:AB5"/>
  </mergeCells>
  <phoneticPr fontId="3"/>
  <printOptions horizontalCentered="1"/>
  <pageMargins left="0.59055118110236227" right="0.59055118110236227" top="0.39370078740157483" bottom="0.59055118110236227" header="0.51181102362204722" footer="0.51181102362204722"/>
  <pageSetup paperSize="9" scale="87" orientation="portrait" horizontalDpi="300" verticalDpi="300" r:id="rId1"/>
  <headerFooter alignWithMargins="0"/>
  <colBreaks count="1" manualBreakCount="1">
    <brk id="14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9-1</vt:lpstr>
      <vt:lpstr>9-2</vt:lpstr>
      <vt:lpstr>9-3</vt:lpstr>
      <vt:lpstr>9-4</vt:lpstr>
      <vt:lpstr>9-5</vt:lpstr>
      <vt:lpstr>9-6</vt:lpstr>
      <vt:lpstr>9-7</vt:lpstr>
      <vt:lpstr>9-8</vt:lpstr>
      <vt:lpstr>'9-1'!Print_Area</vt:lpstr>
      <vt:lpstr>'9-3'!Print_Area</vt:lpstr>
      <vt:lpstr>'9-5'!Print_Area</vt:lpstr>
      <vt:lpstr>'9-6'!Print_Area</vt:lpstr>
      <vt:lpstr>'9-7'!Print_Area</vt:lpstr>
      <vt:lpstr>'9-8'!Print_Area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松田　みなみ</cp:lastModifiedBy>
  <cp:lastPrinted>2023-03-14T10:16:49Z</cp:lastPrinted>
  <dcterms:created xsi:type="dcterms:W3CDTF">2023-03-14T10:08:25Z</dcterms:created>
  <dcterms:modified xsi:type="dcterms:W3CDTF">2025-12-25T08:06:57Z</dcterms:modified>
</cp:coreProperties>
</file>