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70" windowHeight="6480" activeTab="0"/>
  </bookViews>
  <sheets>
    <sheet name="12年版" sheetId="1" r:id="rId1"/>
  </sheets>
  <definedNames/>
  <calcPr fullCalcOnLoad="1"/>
</workbook>
</file>

<file path=xl/sharedStrings.xml><?xml version="1.0" encoding="utf-8"?>
<sst xmlns="http://schemas.openxmlformats.org/spreadsheetml/2006/main" count="93" uniqueCount="87">
  <si>
    <t>１３．人口移動</t>
  </si>
  <si>
    <t>市町村名</t>
  </si>
  <si>
    <t>仙台市からの転出</t>
  </si>
  <si>
    <t>差引</t>
  </si>
  <si>
    <t>総数</t>
  </si>
  <si>
    <t>仙台都市圏</t>
  </si>
  <si>
    <t>東部ﾌﾞﾛｯｸ</t>
  </si>
  <si>
    <t>塩釜市</t>
  </si>
  <si>
    <t>多賀城市</t>
  </si>
  <si>
    <t>松島町</t>
  </si>
  <si>
    <t>七ヶ浜町</t>
  </si>
  <si>
    <t>利府町</t>
  </si>
  <si>
    <t>北部ﾌﾞﾛｯｸ</t>
  </si>
  <si>
    <t>大和町</t>
  </si>
  <si>
    <t>大郷町</t>
  </si>
  <si>
    <t>富谷町</t>
  </si>
  <si>
    <t>大衡村</t>
  </si>
  <si>
    <t>南部ﾌﾞﾛｯｸ</t>
  </si>
  <si>
    <t>名取市</t>
  </si>
  <si>
    <t>岩沼市</t>
  </si>
  <si>
    <t>亘理町</t>
  </si>
  <si>
    <t>山元町</t>
  </si>
  <si>
    <t>その他の市町村</t>
  </si>
  <si>
    <t>石巻市</t>
  </si>
  <si>
    <t>古川市</t>
  </si>
  <si>
    <t>気仙沼市</t>
  </si>
  <si>
    <t>白石市</t>
  </si>
  <si>
    <t>角田市</t>
  </si>
  <si>
    <t>蔵王町</t>
  </si>
  <si>
    <t>七ケ宿町</t>
  </si>
  <si>
    <t>大河原町</t>
  </si>
  <si>
    <t>村田町</t>
  </si>
  <si>
    <t>柴田町</t>
  </si>
  <si>
    <t>川崎町</t>
  </si>
  <si>
    <t>丸森町</t>
  </si>
  <si>
    <t>中新田町</t>
  </si>
  <si>
    <t>小野田町</t>
  </si>
  <si>
    <t>宮崎町</t>
  </si>
  <si>
    <t>色麻町</t>
  </si>
  <si>
    <t>松山町</t>
  </si>
  <si>
    <t>三本木町</t>
  </si>
  <si>
    <t>鹿島台町</t>
  </si>
  <si>
    <t>岩出山町</t>
  </si>
  <si>
    <t>鳴子町</t>
  </si>
  <si>
    <t>涌谷町</t>
  </si>
  <si>
    <t>田尻町</t>
  </si>
  <si>
    <t>小牛田町</t>
  </si>
  <si>
    <t>南郷町</t>
  </si>
  <si>
    <t>築館町</t>
  </si>
  <si>
    <t>若柳町</t>
  </si>
  <si>
    <t>栗駒町</t>
  </si>
  <si>
    <t>高清水町</t>
  </si>
  <si>
    <t>一迫町</t>
  </si>
  <si>
    <t>瀬峰町</t>
  </si>
  <si>
    <t>鶯沢町</t>
  </si>
  <si>
    <t>金成町</t>
  </si>
  <si>
    <t>志波姫町</t>
  </si>
  <si>
    <t>花山村</t>
  </si>
  <si>
    <t>迫町</t>
  </si>
  <si>
    <t>登米町</t>
  </si>
  <si>
    <t>東和町</t>
  </si>
  <si>
    <t>中田町</t>
  </si>
  <si>
    <t>豊里町</t>
  </si>
  <si>
    <t>米山町</t>
  </si>
  <si>
    <t>石越町</t>
  </si>
  <si>
    <t>南方町</t>
  </si>
  <si>
    <t>河北町</t>
  </si>
  <si>
    <t>矢本町</t>
  </si>
  <si>
    <t>雄勝町</t>
  </si>
  <si>
    <t>河南町</t>
  </si>
  <si>
    <t>桃生町</t>
  </si>
  <si>
    <t>鳴瀬町</t>
  </si>
  <si>
    <t>北上町</t>
  </si>
  <si>
    <t>女川町</t>
  </si>
  <si>
    <t>牡鹿町</t>
  </si>
  <si>
    <t>志津川町</t>
  </si>
  <si>
    <t>津山町</t>
  </si>
  <si>
    <t>本吉町</t>
  </si>
  <si>
    <t>唐桑町</t>
  </si>
  <si>
    <t>歌津町</t>
  </si>
  <si>
    <t>本表は住民基本台帳による人口である。</t>
  </si>
  <si>
    <t>1.仙台市と県内他市町村間の転入,転出者数</t>
  </si>
  <si>
    <t>仙台市への転入</t>
  </si>
  <si>
    <t>資料 市民局市民部区政課</t>
  </si>
  <si>
    <t>平 成 １０ 年</t>
  </si>
  <si>
    <t>平 成 １１ 年</t>
  </si>
  <si>
    <t>平 成 １２ 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</si>
</sst>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△ &quot;#,##0"/>
  </numFmts>
  <fonts count="3">
    <font>
      <sz val="11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176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176" fontId="0" fillId="0" borderId="0" xfId="0" applyAlignment="1">
      <alignment/>
    </xf>
    <xf numFmtId="176" fontId="0" fillId="0" borderId="1" xfId="0" applyBorder="1" applyAlignment="1">
      <alignment wrapText="1"/>
    </xf>
    <xf numFmtId="176" fontId="0" fillId="0" borderId="1" xfId="0" applyBorder="1" applyAlignment="1">
      <alignment horizontal="center" vertical="center"/>
    </xf>
    <xf numFmtId="176" fontId="0" fillId="0" borderId="2" xfId="0" applyBorder="1" applyAlignment="1">
      <alignment wrapText="1"/>
    </xf>
    <xf numFmtId="176" fontId="0" fillId="0" borderId="3" xfId="0" applyBorder="1" applyAlignment="1">
      <alignment horizontal="center" vertical="center"/>
    </xf>
    <xf numFmtId="176" fontId="2" fillId="0" borderId="3" xfId="0" applyFont="1" applyBorder="1" applyAlignment="1">
      <alignment horizontal="distributed"/>
    </xf>
    <xf numFmtId="176" fontId="0" fillId="0" borderId="3" xfId="0" applyBorder="1" applyAlignment="1">
      <alignment horizontal="distributed"/>
    </xf>
    <xf numFmtId="176" fontId="2" fillId="0" borderId="3" xfId="0" applyFont="1" applyBorder="1" applyAlignment="1">
      <alignment/>
    </xf>
    <xf numFmtId="176" fontId="0" fillId="0" borderId="3" xfId="0" applyBorder="1" applyAlignment="1">
      <alignment/>
    </xf>
    <xf numFmtId="176" fontId="0" fillId="0" borderId="3" xfId="0" applyBorder="1" applyAlignment="1">
      <alignment horizontal="right"/>
    </xf>
    <xf numFmtId="176" fontId="0" fillId="0" borderId="4" xfId="0" applyBorder="1" applyAlignment="1">
      <alignment/>
    </xf>
    <xf numFmtId="176" fontId="0" fillId="0" borderId="5" xfId="0" applyBorder="1" applyAlignment="1">
      <alignment horizontal="right"/>
    </xf>
    <xf numFmtId="38" fontId="0" fillId="0" borderId="0" xfId="16" applyAlignment="1">
      <alignment/>
    </xf>
    <xf numFmtId="38" fontId="0" fillId="0" borderId="4" xfId="16" applyBorder="1" applyAlignment="1">
      <alignment/>
    </xf>
    <xf numFmtId="38" fontId="0" fillId="0" borderId="1" xfId="16" applyBorder="1" applyAlignment="1">
      <alignment wrapText="1"/>
    </xf>
    <xf numFmtId="176" fontId="0" fillId="0" borderId="6" xfId="0" applyBorder="1" applyAlignment="1">
      <alignment horizontal="center" vertical="center"/>
    </xf>
    <xf numFmtId="176" fontId="0" fillId="0" borderId="0" xfId="0" applyBorder="1" applyAlignment="1">
      <alignment/>
    </xf>
    <xf numFmtId="177" fontId="0" fillId="0" borderId="7" xfId="0" applyNumberFormat="1" applyFont="1" applyBorder="1" applyAlignment="1">
      <alignment wrapText="1"/>
    </xf>
    <xf numFmtId="177" fontId="0" fillId="0" borderId="8" xfId="0" applyNumberFormat="1" applyFont="1" applyBorder="1" applyAlignment="1">
      <alignment wrapText="1"/>
    </xf>
    <xf numFmtId="177" fontId="0" fillId="0" borderId="8" xfId="0" applyNumberFormat="1" applyFont="1" applyBorder="1" applyAlignment="1">
      <alignment horizontal="center" vertical="center"/>
    </xf>
    <xf numFmtId="177" fontId="0" fillId="0" borderId="8" xfId="16" applyNumberFormat="1" applyFont="1" applyBorder="1" applyAlignment="1">
      <alignment wrapText="1"/>
    </xf>
    <xf numFmtId="177" fontId="0" fillId="0" borderId="9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/>
    </xf>
    <xf numFmtId="177" fontId="0" fillId="0" borderId="11" xfId="0" applyNumberFormat="1" applyFont="1" applyBorder="1" applyAlignment="1">
      <alignment/>
    </xf>
    <xf numFmtId="177" fontId="0" fillId="0" borderId="10" xfId="16" applyNumberFormat="1" applyFont="1" applyBorder="1" applyAlignment="1">
      <alignment/>
    </xf>
    <xf numFmtId="177" fontId="0" fillId="0" borderId="12" xfId="16" applyNumberFormat="1" applyFont="1" applyBorder="1" applyAlignment="1">
      <alignment/>
    </xf>
    <xf numFmtId="177" fontId="0" fillId="0" borderId="12" xfId="0" applyNumberFormat="1" applyFont="1" applyBorder="1" applyAlignment="1">
      <alignment/>
    </xf>
    <xf numFmtId="177" fontId="0" fillId="0" borderId="13" xfId="0" applyNumberFormat="1" applyFont="1" applyBorder="1" applyAlignment="1">
      <alignment/>
    </xf>
    <xf numFmtId="177" fontId="2" fillId="0" borderId="10" xfId="0" applyNumberFormat="1" applyFont="1" applyBorder="1" applyAlignment="1">
      <alignment/>
    </xf>
    <xf numFmtId="177" fontId="2" fillId="0" borderId="11" xfId="0" applyNumberFormat="1" applyFont="1" applyBorder="1" applyAlignment="1">
      <alignment/>
    </xf>
    <xf numFmtId="176" fontId="2" fillId="0" borderId="0" xfId="0" applyFont="1" applyBorder="1" applyAlignment="1">
      <alignment/>
    </xf>
    <xf numFmtId="176" fontId="2" fillId="0" borderId="0" xfId="0" applyFont="1" applyAlignment="1">
      <alignment/>
    </xf>
    <xf numFmtId="176" fontId="0" fillId="0" borderId="3" xfId="0" applyBorder="1" applyAlignment="1">
      <alignment horizontal="center" vertical="center"/>
    </xf>
    <xf numFmtId="176" fontId="0" fillId="0" borderId="5" xfId="0" applyBorder="1" applyAlignment="1">
      <alignment horizontal="center" vertical="center"/>
    </xf>
    <xf numFmtId="176" fontId="0" fillId="0" borderId="14" xfId="0" applyBorder="1" applyAlignment="1">
      <alignment horizontal="center"/>
    </xf>
    <xf numFmtId="176" fontId="0" fillId="0" borderId="5" xfId="0" applyBorder="1" applyAlignment="1">
      <alignment horizontal="center"/>
    </xf>
    <xf numFmtId="38" fontId="0" fillId="0" borderId="15" xfId="16" applyFont="1" applyBorder="1" applyAlignment="1">
      <alignment horizontal="center"/>
    </xf>
    <xf numFmtId="38" fontId="0" fillId="0" borderId="14" xfId="16" applyBorder="1" applyAlignment="1">
      <alignment horizontal="center"/>
    </xf>
    <xf numFmtId="38" fontId="0" fillId="0" borderId="5" xfId="16" applyBorder="1" applyAlignment="1">
      <alignment horizontal="center"/>
    </xf>
    <xf numFmtId="176" fontId="0" fillId="0" borderId="15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"/>
  <sheetViews>
    <sheetView tabSelected="1" zoomScale="75" zoomScaleNormal="75" workbookViewId="0" topLeftCell="A1">
      <selection activeCell="A2" sqref="A2"/>
    </sheetView>
  </sheetViews>
  <sheetFormatPr defaultColWidth="8.796875" defaultRowHeight="14.25"/>
  <cols>
    <col min="1" max="1" width="18.19921875" style="0" customWidth="1"/>
    <col min="2" max="4" width="10.69921875" style="0" customWidth="1"/>
    <col min="5" max="5" width="10.8984375" style="12" customWidth="1"/>
    <col min="6" max="6" width="10.69921875" style="0" customWidth="1"/>
    <col min="7" max="7" width="10.3984375" style="0" customWidth="1"/>
    <col min="8" max="10" width="10.69921875" style="0" customWidth="1"/>
  </cols>
  <sheetData>
    <row r="1" ht="13.5">
      <c r="A1" t="s">
        <v>0</v>
      </c>
    </row>
    <row r="3" spans="1:11" ht="13.5">
      <c r="A3" t="s">
        <v>80</v>
      </c>
      <c r="K3" s="16"/>
    </row>
    <row r="4" spans="1:11" ht="13.5">
      <c r="A4" t="s">
        <v>81</v>
      </c>
      <c r="K4" s="16"/>
    </row>
    <row r="5" spans="1:11" ht="14.25" thickBot="1">
      <c r="A5" s="10"/>
      <c r="B5" s="10"/>
      <c r="C5" s="10"/>
      <c r="D5" s="10"/>
      <c r="E5" s="13"/>
      <c r="F5" s="10"/>
      <c r="G5" s="10"/>
      <c r="H5" s="10"/>
      <c r="I5" s="10"/>
      <c r="J5" s="10"/>
      <c r="K5" s="16"/>
    </row>
    <row r="6" spans="1:11" ht="13.5">
      <c r="A6" s="32" t="s">
        <v>1</v>
      </c>
      <c r="B6" s="34" t="s">
        <v>84</v>
      </c>
      <c r="C6" s="34"/>
      <c r="D6" s="35"/>
      <c r="E6" s="36" t="s">
        <v>85</v>
      </c>
      <c r="F6" s="37"/>
      <c r="G6" s="38"/>
      <c r="H6" s="39" t="s">
        <v>86</v>
      </c>
      <c r="I6" s="34"/>
      <c r="J6" s="34"/>
      <c r="K6" s="16"/>
    </row>
    <row r="7" spans="1:11" ht="33.75" customHeight="1">
      <c r="A7" s="33"/>
      <c r="B7" s="3" t="s">
        <v>82</v>
      </c>
      <c r="C7" s="1" t="s">
        <v>2</v>
      </c>
      <c r="D7" s="2" t="s">
        <v>3</v>
      </c>
      <c r="E7" s="14" t="s">
        <v>82</v>
      </c>
      <c r="F7" s="1" t="s">
        <v>2</v>
      </c>
      <c r="G7" s="2" t="s">
        <v>3</v>
      </c>
      <c r="H7" s="1" t="s">
        <v>82</v>
      </c>
      <c r="I7" s="1" t="s">
        <v>2</v>
      </c>
      <c r="J7" s="15" t="s">
        <v>3</v>
      </c>
      <c r="K7" s="16"/>
    </row>
    <row r="8" spans="1:11" ht="13.5" customHeight="1">
      <c r="A8" s="4"/>
      <c r="B8" s="17"/>
      <c r="C8" s="18"/>
      <c r="D8" s="19"/>
      <c r="E8" s="20"/>
      <c r="F8" s="18"/>
      <c r="G8" s="19"/>
      <c r="H8" s="18"/>
      <c r="I8" s="18"/>
      <c r="J8" s="21"/>
      <c r="K8" s="16"/>
    </row>
    <row r="9" spans="1:11" s="31" customFormat="1" ht="13.5">
      <c r="A9" s="5" t="s">
        <v>4</v>
      </c>
      <c r="B9" s="28">
        <v>12688</v>
      </c>
      <c r="C9" s="28">
        <v>13466</v>
      </c>
      <c r="D9" s="28">
        <v>-778</v>
      </c>
      <c r="E9" s="28">
        <v>12990</v>
      </c>
      <c r="F9" s="28">
        <v>13086</v>
      </c>
      <c r="G9" s="29">
        <v>-96</v>
      </c>
      <c r="H9" s="28">
        <f>H11+H30</f>
        <v>12729</v>
      </c>
      <c r="I9" s="28">
        <f>I11+I30</f>
        <v>12936</v>
      </c>
      <c r="J9" s="29">
        <f>J11+J30</f>
        <v>-207</v>
      </c>
      <c r="K9" s="30"/>
    </row>
    <row r="10" spans="1:11" ht="13.5">
      <c r="A10" s="6"/>
      <c r="B10" s="24"/>
      <c r="C10" s="22"/>
      <c r="D10" s="22"/>
      <c r="E10" s="22"/>
      <c r="F10" s="22"/>
      <c r="G10" s="23"/>
      <c r="H10" s="22"/>
      <c r="I10" s="22"/>
      <c r="J10" s="23"/>
      <c r="K10" s="16"/>
    </row>
    <row r="11" spans="1:11" s="31" customFormat="1" ht="13.5">
      <c r="A11" s="7" t="s">
        <v>5</v>
      </c>
      <c r="B11" s="28">
        <v>5813</v>
      </c>
      <c r="C11" s="28">
        <v>7544</v>
      </c>
      <c r="D11" s="28">
        <v>-1731</v>
      </c>
      <c r="E11" s="28">
        <v>6182</v>
      </c>
      <c r="F11" s="28">
        <v>7629</v>
      </c>
      <c r="G11" s="29">
        <v>-1447</v>
      </c>
      <c r="H11" s="28">
        <f>H13+H19+H24</f>
        <v>5891</v>
      </c>
      <c r="I11" s="28">
        <f>I13+I19+I24</f>
        <v>7442</v>
      </c>
      <c r="J11" s="29">
        <f>J13+J19+J24</f>
        <v>-1551</v>
      </c>
      <c r="K11" s="30"/>
    </row>
    <row r="12" spans="1:11" ht="13.5">
      <c r="A12" s="8"/>
      <c r="B12" s="24"/>
      <c r="C12" s="22"/>
      <c r="D12" s="22"/>
      <c r="E12" s="22"/>
      <c r="F12" s="22"/>
      <c r="G12" s="23"/>
      <c r="H12" s="22"/>
      <c r="I12" s="22"/>
      <c r="J12" s="23"/>
      <c r="K12" s="16"/>
    </row>
    <row r="13" spans="1:11" s="31" customFormat="1" ht="13.5">
      <c r="A13" s="7" t="s">
        <v>6</v>
      </c>
      <c r="B13" s="28">
        <v>2846</v>
      </c>
      <c r="C13" s="28">
        <v>2713</v>
      </c>
      <c r="D13" s="28">
        <v>133</v>
      </c>
      <c r="E13" s="28">
        <v>3015</v>
      </c>
      <c r="F13" s="28">
        <v>2804</v>
      </c>
      <c r="G13" s="29">
        <v>211</v>
      </c>
      <c r="H13" s="28">
        <f>SUM(H14:H18)</f>
        <v>2808</v>
      </c>
      <c r="I13" s="28">
        <f>SUM(I14:I18)</f>
        <v>3067</v>
      </c>
      <c r="J13" s="29">
        <f>SUM(J14:J18)</f>
        <v>-259</v>
      </c>
      <c r="K13" s="30"/>
    </row>
    <row r="14" spans="1:11" ht="13.5">
      <c r="A14" s="9" t="s">
        <v>7</v>
      </c>
      <c r="B14" s="24">
        <v>750</v>
      </c>
      <c r="C14" s="22">
        <v>591</v>
      </c>
      <c r="D14" s="22">
        <v>159</v>
      </c>
      <c r="E14" s="22">
        <v>710</v>
      </c>
      <c r="F14" s="22">
        <v>585</v>
      </c>
      <c r="G14" s="23">
        <v>125</v>
      </c>
      <c r="H14" s="22">
        <v>739</v>
      </c>
      <c r="I14" s="22">
        <v>494</v>
      </c>
      <c r="J14" s="23">
        <f>H14-I14</f>
        <v>245</v>
      </c>
      <c r="K14" s="16"/>
    </row>
    <row r="15" spans="1:11" ht="13.5">
      <c r="A15" s="9" t="s">
        <v>8</v>
      </c>
      <c r="B15" s="24">
        <v>1354</v>
      </c>
      <c r="C15" s="22">
        <v>1043</v>
      </c>
      <c r="D15" s="22">
        <v>311</v>
      </c>
      <c r="E15" s="22">
        <v>1498</v>
      </c>
      <c r="F15" s="22">
        <v>1103</v>
      </c>
      <c r="G15" s="23">
        <v>395</v>
      </c>
      <c r="H15" s="22">
        <v>1266</v>
      </c>
      <c r="I15" s="22">
        <v>1372</v>
      </c>
      <c r="J15" s="23">
        <f>H15-I15</f>
        <v>-106</v>
      </c>
      <c r="K15" s="16"/>
    </row>
    <row r="16" spans="1:11" ht="13.5">
      <c r="A16" s="9" t="s">
        <v>9</v>
      </c>
      <c r="B16" s="24">
        <v>194</v>
      </c>
      <c r="C16" s="22">
        <v>150</v>
      </c>
      <c r="D16" s="22">
        <v>44</v>
      </c>
      <c r="E16" s="22">
        <v>171</v>
      </c>
      <c r="F16" s="22">
        <v>143</v>
      </c>
      <c r="G16" s="23">
        <v>28</v>
      </c>
      <c r="H16" s="22">
        <v>212</v>
      </c>
      <c r="I16" s="22">
        <v>152</v>
      </c>
      <c r="J16" s="23">
        <f>H16-I16</f>
        <v>60</v>
      </c>
      <c r="K16" s="16"/>
    </row>
    <row r="17" spans="1:11" ht="13.5">
      <c r="A17" s="9" t="s">
        <v>10</v>
      </c>
      <c r="B17" s="24">
        <v>240</v>
      </c>
      <c r="C17" s="22">
        <v>222</v>
      </c>
      <c r="D17" s="22">
        <v>18</v>
      </c>
      <c r="E17" s="22">
        <v>228</v>
      </c>
      <c r="F17" s="22">
        <v>268</v>
      </c>
      <c r="G17" s="23">
        <v>-40</v>
      </c>
      <c r="H17" s="22">
        <v>198</v>
      </c>
      <c r="I17" s="22">
        <v>206</v>
      </c>
      <c r="J17" s="23">
        <f>H17-I17</f>
        <v>-8</v>
      </c>
      <c r="K17" s="16"/>
    </row>
    <row r="18" spans="1:11" ht="13.5">
      <c r="A18" s="9" t="s">
        <v>11</v>
      </c>
      <c r="B18" s="24">
        <v>308</v>
      </c>
      <c r="C18" s="22">
        <v>707</v>
      </c>
      <c r="D18" s="22">
        <v>-399</v>
      </c>
      <c r="E18" s="22">
        <v>408</v>
      </c>
      <c r="F18" s="22">
        <v>705</v>
      </c>
      <c r="G18" s="23">
        <v>-297</v>
      </c>
      <c r="H18" s="22">
        <v>393</v>
      </c>
      <c r="I18" s="22">
        <v>843</v>
      </c>
      <c r="J18" s="23">
        <f>H18-I18</f>
        <v>-450</v>
      </c>
      <c r="K18" s="16"/>
    </row>
    <row r="19" spans="1:11" s="31" customFormat="1" ht="13.5">
      <c r="A19" s="7" t="s">
        <v>12</v>
      </c>
      <c r="B19" s="28">
        <v>1072</v>
      </c>
      <c r="C19" s="28">
        <v>1872</v>
      </c>
      <c r="D19" s="28">
        <v>-800</v>
      </c>
      <c r="E19" s="28">
        <v>1138</v>
      </c>
      <c r="F19" s="28">
        <v>1855</v>
      </c>
      <c r="G19" s="29">
        <v>-717</v>
      </c>
      <c r="H19" s="28">
        <f>SUM(H20:H23)</f>
        <v>1118</v>
      </c>
      <c r="I19" s="28">
        <f>SUM(I20:I23)</f>
        <v>1591</v>
      </c>
      <c r="J19" s="29">
        <f>SUM(J20:J23)</f>
        <v>-473</v>
      </c>
      <c r="K19" s="30"/>
    </row>
    <row r="20" spans="1:11" ht="13.5">
      <c r="A20" s="9" t="s">
        <v>13</v>
      </c>
      <c r="B20" s="24">
        <v>284</v>
      </c>
      <c r="C20" s="22">
        <v>394</v>
      </c>
      <c r="D20" s="22">
        <v>-110</v>
      </c>
      <c r="E20" s="22">
        <v>328</v>
      </c>
      <c r="F20" s="22">
        <v>353</v>
      </c>
      <c r="G20" s="23">
        <v>-25</v>
      </c>
      <c r="H20" s="22">
        <v>274</v>
      </c>
      <c r="I20" s="22">
        <v>283</v>
      </c>
      <c r="J20" s="23">
        <f>H20-I20</f>
        <v>-9</v>
      </c>
      <c r="K20" s="16"/>
    </row>
    <row r="21" spans="1:11" ht="13.5">
      <c r="A21" s="9" t="s">
        <v>14</v>
      </c>
      <c r="B21" s="24">
        <v>66</v>
      </c>
      <c r="C21" s="22">
        <v>51</v>
      </c>
      <c r="D21" s="22">
        <v>15</v>
      </c>
      <c r="E21" s="22">
        <v>67</v>
      </c>
      <c r="F21" s="22">
        <v>46</v>
      </c>
      <c r="G21" s="23">
        <v>21</v>
      </c>
      <c r="H21" s="22">
        <v>56</v>
      </c>
      <c r="I21" s="22">
        <v>87</v>
      </c>
      <c r="J21" s="23">
        <f>H21-I21</f>
        <v>-31</v>
      </c>
      <c r="K21" s="16"/>
    </row>
    <row r="22" spans="1:11" ht="13.5">
      <c r="A22" s="9" t="s">
        <v>15</v>
      </c>
      <c r="B22" s="24">
        <v>672</v>
      </c>
      <c r="C22" s="22">
        <v>1371</v>
      </c>
      <c r="D22" s="22">
        <v>-699</v>
      </c>
      <c r="E22" s="22">
        <v>699</v>
      </c>
      <c r="F22" s="22">
        <v>1418</v>
      </c>
      <c r="G22" s="23">
        <v>-719</v>
      </c>
      <c r="H22" s="22">
        <v>739</v>
      </c>
      <c r="I22" s="22">
        <v>1183</v>
      </c>
      <c r="J22" s="23">
        <f>H22-I22</f>
        <v>-444</v>
      </c>
      <c r="K22" s="16"/>
    </row>
    <row r="23" spans="1:11" ht="13.5">
      <c r="A23" s="9" t="s">
        <v>16</v>
      </c>
      <c r="B23" s="24">
        <v>50</v>
      </c>
      <c r="C23" s="22">
        <v>56</v>
      </c>
      <c r="D23" s="22">
        <v>-6</v>
      </c>
      <c r="E23" s="22">
        <v>44</v>
      </c>
      <c r="F23" s="22">
        <v>38</v>
      </c>
      <c r="G23" s="23">
        <v>6</v>
      </c>
      <c r="H23" s="22">
        <v>49</v>
      </c>
      <c r="I23" s="22">
        <v>38</v>
      </c>
      <c r="J23" s="23">
        <f>H23-I23</f>
        <v>11</v>
      </c>
      <c r="K23" s="16"/>
    </row>
    <row r="24" spans="1:11" s="31" customFormat="1" ht="13.5">
      <c r="A24" s="7" t="s">
        <v>17</v>
      </c>
      <c r="B24" s="28">
        <v>1895</v>
      </c>
      <c r="C24" s="28">
        <v>2959</v>
      </c>
      <c r="D24" s="28">
        <v>-1064</v>
      </c>
      <c r="E24" s="28">
        <v>2029</v>
      </c>
      <c r="F24" s="28">
        <v>2970</v>
      </c>
      <c r="G24" s="29">
        <v>-941</v>
      </c>
      <c r="H24" s="28">
        <f>SUM(H25:H28)</f>
        <v>1965</v>
      </c>
      <c r="I24" s="28">
        <f>SUM(I25:I28)</f>
        <v>2784</v>
      </c>
      <c r="J24" s="29">
        <f>SUM(J25:J28)</f>
        <v>-819</v>
      </c>
      <c r="K24" s="30"/>
    </row>
    <row r="25" spans="1:11" ht="13.5">
      <c r="A25" s="9" t="s">
        <v>18</v>
      </c>
      <c r="B25" s="24">
        <v>1039</v>
      </c>
      <c r="C25" s="22">
        <v>1681</v>
      </c>
      <c r="D25" s="22">
        <v>-642</v>
      </c>
      <c r="E25" s="22">
        <v>1129</v>
      </c>
      <c r="F25" s="22">
        <v>1819</v>
      </c>
      <c r="G25" s="23">
        <v>-690</v>
      </c>
      <c r="H25" s="22">
        <v>1084</v>
      </c>
      <c r="I25" s="22">
        <v>1733</v>
      </c>
      <c r="J25" s="23">
        <f>H25-I25</f>
        <v>-649</v>
      </c>
      <c r="K25" s="16"/>
    </row>
    <row r="26" spans="1:11" ht="13.5">
      <c r="A26" s="9" t="s">
        <v>19</v>
      </c>
      <c r="B26" s="24">
        <v>401</v>
      </c>
      <c r="C26" s="22">
        <v>596</v>
      </c>
      <c r="D26" s="22">
        <v>-195</v>
      </c>
      <c r="E26" s="22">
        <v>441</v>
      </c>
      <c r="F26" s="22">
        <v>603</v>
      </c>
      <c r="G26" s="23">
        <v>-162</v>
      </c>
      <c r="H26" s="22">
        <v>465</v>
      </c>
      <c r="I26" s="22">
        <v>535</v>
      </c>
      <c r="J26" s="23">
        <f>H26-I26</f>
        <v>-70</v>
      </c>
      <c r="K26" s="16"/>
    </row>
    <row r="27" spans="1:11" ht="13.5">
      <c r="A27" s="9" t="s">
        <v>20</v>
      </c>
      <c r="B27" s="24">
        <v>293</v>
      </c>
      <c r="C27" s="22">
        <v>507</v>
      </c>
      <c r="D27" s="22">
        <v>-214</v>
      </c>
      <c r="E27" s="22">
        <v>302</v>
      </c>
      <c r="F27" s="22">
        <v>409</v>
      </c>
      <c r="G27" s="23">
        <v>-107</v>
      </c>
      <c r="H27" s="22">
        <v>261</v>
      </c>
      <c r="I27" s="22">
        <v>355</v>
      </c>
      <c r="J27" s="23">
        <f>H27-I27</f>
        <v>-94</v>
      </c>
      <c r="K27" s="16"/>
    </row>
    <row r="28" spans="1:11" ht="13.5">
      <c r="A28" s="9" t="s">
        <v>21</v>
      </c>
      <c r="B28" s="24">
        <v>162</v>
      </c>
      <c r="C28" s="22">
        <v>175</v>
      </c>
      <c r="D28" s="22">
        <v>-13</v>
      </c>
      <c r="E28" s="22">
        <v>157</v>
      </c>
      <c r="F28" s="22">
        <v>139</v>
      </c>
      <c r="G28" s="23">
        <v>18</v>
      </c>
      <c r="H28" s="22">
        <v>155</v>
      </c>
      <c r="I28" s="22">
        <v>161</v>
      </c>
      <c r="J28" s="23">
        <f>H28-I28</f>
        <v>-6</v>
      </c>
      <c r="K28" s="16"/>
    </row>
    <row r="29" spans="1:11" ht="13.5">
      <c r="A29" s="9"/>
      <c r="B29" s="24"/>
      <c r="C29" s="22"/>
      <c r="D29" s="22"/>
      <c r="E29" s="22"/>
      <c r="F29" s="22"/>
      <c r="G29" s="23"/>
      <c r="H29" s="22"/>
      <c r="I29" s="22"/>
      <c r="J29" s="23"/>
      <c r="K29" s="16"/>
    </row>
    <row r="30" spans="1:11" s="31" customFormat="1" ht="13.5">
      <c r="A30" s="7" t="s">
        <v>22</v>
      </c>
      <c r="B30" s="28">
        <v>6875</v>
      </c>
      <c r="C30" s="28">
        <v>5922</v>
      </c>
      <c r="D30" s="28">
        <v>953</v>
      </c>
      <c r="E30" s="28">
        <v>6808</v>
      </c>
      <c r="F30" s="28">
        <v>5457</v>
      </c>
      <c r="G30" s="29">
        <v>1351</v>
      </c>
      <c r="H30" s="28">
        <f>SUM(H32:H88)</f>
        <v>6838</v>
      </c>
      <c r="I30" s="28">
        <f>SUM(I32:I88)</f>
        <v>5494</v>
      </c>
      <c r="J30" s="29">
        <f>SUM(J32:J88)</f>
        <v>1344</v>
      </c>
      <c r="K30" s="30"/>
    </row>
    <row r="31" spans="1:11" ht="13.5">
      <c r="A31" s="8"/>
      <c r="B31" s="24"/>
      <c r="C31" s="22"/>
      <c r="D31" s="22"/>
      <c r="E31" s="22"/>
      <c r="F31" s="22"/>
      <c r="G31" s="23"/>
      <c r="H31" s="22"/>
      <c r="I31" s="22"/>
      <c r="J31" s="23"/>
      <c r="K31" s="16"/>
    </row>
    <row r="32" spans="1:11" ht="13.5">
      <c r="A32" s="9" t="s">
        <v>23</v>
      </c>
      <c r="B32" s="24">
        <v>1046</v>
      </c>
      <c r="C32" s="22">
        <v>846</v>
      </c>
      <c r="D32" s="22">
        <v>200</v>
      </c>
      <c r="E32" s="22">
        <v>1012</v>
      </c>
      <c r="F32" s="22">
        <v>746</v>
      </c>
      <c r="G32" s="23">
        <v>266</v>
      </c>
      <c r="H32" s="22">
        <v>1087</v>
      </c>
      <c r="I32" s="22">
        <v>806</v>
      </c>
      <c r="J32" s="23">
        <f>H32-I32</f>
        <v>281</v>
      </c>
      <c r="K32" s="16"/>
    </row>
    <row r="33" spans="1:11" ht="13.5">
      <c r="A33" s="9" t="s">
        <v>24</v>
      </c>
      <c r="B33" s="24">
        <v>697</v>
      </c>
      <c r="C33" s="22">
        <v>676</v>
      </c>
      <c r="D33" s="22">
        <v>21</v>
      </c>
      <c r="E33" s="22">
        <v>729</v>
      </c>
      <c r="F33" s="22">
        <v>685</v>
      </c>
      <c r="G33" s="23">
        <v>44</v>
      </c>
      <c r="H33" s="22">
        <v>706</v>
      </c>
      <c r="I33" s="22">
        <v>634</v>
      </c>
      <c r="J33" s="23">
        <f aca="true" t="shared" si="0" ref="J33:J88">H33-I33</f>
        <v>72</v>
      </c>
      <c r="K33" s="16"/>
    </row>
    <row r="34" spans="1:11" ht="13.5">
      <c r="A34" s="9" t="s">
        <v>25</v>
      </c>
      <c r="B34" s="24">
        <v>600</v>
      </c>
      <c r="C34" s="22">
        <v>449</v>
      </c>
      <c r="D34" s="22">
        <v>151</v>
      </c>
      <c r="E34" s="22">
        <v>537</v>
      </c>
      <c r="F34" s="22">
        <v>381</v>
      </c>
      <c r="G34" s="23">
        <v>156</v>
      </c>
      <c r="H34" s="22">
        <v>528</v>
      </c>
      <c r="I34" s="22">
        <v>421</v>
      </c>
      <c r="J34" s="23">
        <f t="shared" si="0"/>
        <v>107</v>
      </c>
      <c r="K34" s="16"/>
    </row>
    <row r="35" spans="1:11" ht="13.5">
      <c r="A35" s="9" t="s">
        <v>26</v>
      </c>
      <c r="B35" s="24">
        <v>254</v>
      </c>
      <c r="C35" s="22">
        <v>249</v>
      </c>
      <c r="D35" s="22">
        <v>5</v>
      </c>
      <c r="E35" s="22">
        <v>278</v>
      </c>
      <c r="F35" s="22">
        <v>201</v>
      </c>
      <c r="G35" s="23">
        <v>77</v>
      </c>
      <c r="H35" s="22">
        <v>263</v>
      </c>
      <c r="I35" s="22">
        <v>239</v>
      </c>
      <c r="J35" s="23">
        <f t="shared" si="0"/>
        <v>24</v>
      </c>
      <c r="K35" s="16"/>
    </row>
    <row r="36" spans="1:11" ht="13.5">
      <c r="A36" s="9" t="s">
        <v>27</v>
      </c>
      <c r="B36" s="24">
        <v>200</v>
      </c>
      <c r="C36" s="22">
        <v>202</v>
      </c>
      <c r="D36" s="22">
        <v>-2</v>
      </c>
      <c r="E36" s="22">
        <v>224</v>
      </c>
      <c r="F36" s="22">
        <v>148</v>
      </c>
      <c r="G36" s="23">
        <v>76</v>
      </c>
      <c r="H36" s="22">
        <v>249</v>
      </c>
      <c r="I36" s="22">
        <v>178</v>
      </c>
      <c r="J36" s="23">
        <f t="shared" si="0"/>
        <v>71</v>
      </c>
      <c r="K36" s="16"/>
    </row>
    <row r="37" spans="1:11" ht="13.5">
      <c r="A37" s="9" t="s">
        <v>28</v>
      </c>
      <c r="B37" s="24">
        <v>84</v>
      </c>
      <c r="C37" s="22">
        <v>88</v>
      </c>
      <c r="D37" s="22">
        <v>-4</v>
      </c>
      <c r="E37" s="22">
        <v>106</v>
      </c>
      <c r="F37" s="22">
        <v>77</v>
      </c>
      <c r="G37" s="23">
        <v>29</v>
      </c>
      <c r="H37" s="22">
        <v>82</v>
      </c>
      <c r="I37" s="22">
        <v>101</v>
      </c>
      <c r="J37" s="23">
        <f t="shared" si="0"/>
        <v>-19</v>
      </c>
      <c r="K37" s="16"/>
    </row>
    <row r="38" spans="1:11" ht="13.5">
      <c r="A38" s="9" t="s">
        <v>29</v>
      </c>
      <c r="B38" s="24">
        <v>15</v>
      </c>
      <c r="C38" s="22">
        <v>10</v>
      </c>
      <c r="D38" s="22">
        <v>5</v>
      </c>
      <c r="E38" s="22">
        <v>7</v>
      </c>
      <c r="F38" s="22">
        <v>14</v>
      </c>
      <c r="G38" s="23">
        <v>-7</v>
      </c>
      <c r="H38" s="22">
        <v>17</v>
      </c>
      <c r="I38" s="22">
        <v>11</v>
      </c>
      <c r="J38" s="23">
        <f t="shared" si="0"/>
        <v>6</v>
      </c>
      <c r="K38" s="16"/>
    </row>
    <row r="39" spans="1:11" ht="13.5">
      <c r="A39" s="9" t="s">
        <v>30</v>
      </c>
      <c r="B39" s="24">
        <v>177</v>
      </c>
      <c r="C39" s="22">
        <v>158</v>
      </c>
      <c r="D39" s="22">
        <v>19</v>
      </c>
      <c r="E39" s="22">
        <v>194</v>
      </c>
      <c r="F39" s="22">
        <v>155</v>
      </c>
      <c r="G39" s="23">
        <v>39</v>
      </c>
      <c r="H39" s="22">
        <v>175</v>
      </c>
      <c r="I39" s="22">
        <v>196</v>
      </c>
      <c r="J39" s="23">
        <f t="shared" si="0"/>
        <v>-21</v>
      </c>
      <c r="K39" s="16"/>
    </row>
    <row r="40" spans="1:11" ht="13.5">
      <c r="A40" s="9" t="s">
        <v>31</v>
      </c>
      <c r="B40" s="24">
        <v>82</v>
      </c>
      <c r="C40" s="22">
        <v>72</v>
      </c>
      <c r="D40" s="22">
        <v>10</v>
      </c>
      <c r="E40" s="22">
        <v>81</v>
      </c>
      <c r="F40" s="22">
        <v>69</v>
      </c>
      <c r="G40" s="23">
        <v>12</v>
      </c>
      <c r="H40" s="22">
        <v>95</v>
      </c>
      <c r="I40" s="22">
        <v>64</v>
      </c>
      <c r="J40" s="23">
        <f t="shared" si="0"/>
        <v>31</v>
      </c>
      <c r="K40" s="16"/>
    </row>
    <row r="41" spans="1:11" ht="13.5">
      <c r="A41" s="9" t="s">
        <v>32</v>
      </c>
      <c r="B41" s="24">
        <v>308</v>
      </c>
      <c r="C41" s="22">
        <v>355</v>
      </c>
      <c r="D41" s="22">
        <v>-47</v>
      </c>
      <c r="E41" s="22">
        <v>299</v>
      </c>
      <c r="F41" s="22">
        <v>324</v>
      </c>
      <c r="G41" s="23">
        <v>-25</v>
      </c>
      <c r="H41" s="22">
        <v>323</v>
      </c>
      <c r="I41" s="22">
        <v>268</v>
      </c>
      <c r="J41" s="23">
        <f t="shared" si="0"/>
        <v>55</v>
      </c>
      <c r="K41" s="16"/>
    </row>
    <row r="42" spans="1:11" ht="13.5">
      <c r="A42" s="9" t="s">
        <v>33</v>
      </c>
      <c r="B42" s="24">
        <v>125</v>
      </c>
      <c r="C42" s="22">
        <v>162</v>
      </c>
      <c r="D42" s="22">
        <v>-37</v>
      </c>
      <c r="E42" s="22">
        <v>138</v>
      </c>
      <c r="F42" s="22">
        <v>193</v>
      </c>
      <c r="G42" s="23">
        <v>-55</v>
      </c>
      <c r="H42" s="22">
        <v>130</v>
      </c>
      <c r="I42" s="22">
        <v>105</v>
      </c>
      <c r="J42" s="23">
        <f t="shared" si="0"/>
        <v>25</v>
      </c>
      <c r="K42" s="16"/>
    </row>
    <row r="43" spans="1:11" ht="13.5">
      <c r="A43" s="9" t="s">
        <v>34</v>
      </c>
      <c r="B43" s="24">
        <v>75</v>
      </c>
      <c r="C43" s="22">
        <v>70</v>
      </c>
      <c r="D43" s="22">
        <v>5</v>
      </c>
      <c r="E43" s="22">
        <v>92</v>
      </c>
      <c r="F43" s="22">
        <v>94</v>
      </c>
      <c r="G43" s="23">
        <v>-2</v>
      </c>
      <c r="H43" s="22">
        <v>93</v>
      </c>
      <c r="I43" s="22">
        <v>51</v>
      </c>
      <c r="J43" s="23">
        <f t="shared" si="0"/>
        <v>42</v>
      </c>
      <c r="K43" s="16"/>
    </row>
    <row r="44" spans="1:11" ht="13.5">
      <c r="A44" s="9" t="s">
        <v>35</v>
      </c>
      <c r="B44" s="24">
        <v>101</v>
      </c>
      <c r="C44" s="22">
        <v>95</v>
      </c>
      <c r="D44" s="22">
        <v>6</v>
      </c>
      <c r="E44" s="22">
        <v>97</v>
      </c>
      <c r="F44" s="22">
        <v>79</v>
      </c>
      <c r="G44" s="23">
        <v>18</v>
      </c>
      <c r="H44" s="22">
        <v>74</v>
      </c>
      <c r="I44" s="22">
        <v>82</v>
      </c>
      <c r="J44" s="23">
        <f t="shared" si="0"/>
        <v>-8</v>
      </c>
      <c r="K44" s="16"/>
    </row>
    <row r="45" spans="1:11" ht="13.5">
      <c r="A45" s="9" t="s">
        <v>36</v>
      </c>
      <c r="B45" s="24">
        <v>53</v>
      </c>
      <c r="C45" s="22">
        <v>28</v>
      </c>
      <c r="D45" s="22">
        <v>25</v>
      </c>
      <c r="E45" s="22">
        <v>47</v>
      </c>
      <c r="F45" s="22">
        <v>27</v>
      </c>
      <c r="G45" s="23">
        <v>20</v>
      </c>
      <c r="H45" s="22">
        <v>22</v>
      </c>
      <c r="I45" s="22">
        <v>41</v>
      </c>
      <c r="J45" s="23">
        <f t="shared" si="0"/>
        <v>-19</v>
      </c>
      <c r="K45" s="16"/>
    </row>
    <row r="46" spans="1:11" ht="13.5">
      <c r="A46" s="9" t="s">
        <v>37</v>
      </c>
      <c r="B46" s="24">
        <v>45</v>
      </c>
      <c r="C46" s="22">
        <v>19</v>
      </c>
      <c r="D46" s="22">
        <v>26</v>
      </c>
      <c r="E46" s="22">
        <v>41</v>
      </c>
      <c r="F46" s="22">
        <v>23</v>
      </c>
      <c r="G46" s="23">
        <v>18</v>
      </c>
      <c r="H46" s="22">
        <v>33</v>
      </c>
      <c r="I46" s="22">
        <v>20</v>
      </c>
      <c r="J46" s="23">
        <f t="shared" si="0"/>
        <v>13</v>
      </c>
      <c r="K46" s="16"/>
    </row>
    <row r="47" spans="1:11" ht="13.5">
      <c r="A47" s="9" t="s">
        <v>38</v>
      </c>
      <c r="B47" s="24">
        <v>46</v>
      </c>
      <c r="C47" s="22">
        <v>46</v>
      </c>
      <c r="D47" s="22">
        <v>0</v>
      </c>
      <c r="E47" s="22">
        <v>46</v>
      </c>
      <c r="F47" s="22">
        <v>40</v>
      </c>
      <c r="G47" s="23">
        <v>6</v>
      </c>
      <c r="H47" s="22">
        <v>48</v>
      </c>
      <c r="I47" s="22">
        <v>36</v>
      </c>
      <c r="J47" s="23">
        <f t="shared" si="0"/>
        <v>12</v>
      </c>
      <c r="K47" s="16"/>
    </row>
    <row r="48" spans="1:11" ht="13.5">
      <c r="A48" s="9" t="s">
        <v>39</v>
      </c>
      <c r="B48" s="24">
        <v>37</v>
      </c>
      <c r="C48" s="22">
        <v>71</v>
      </c>
      <c r="D48" s="22">
        <v>-34</v>
      </c>
      <c r="E48" s="22">
        <v>40</v>
      </c>
      <c r="F48" s="22">
        <v>38</v>
      </c>
      <c r="G48" s="23">
        <v>2</v>
      </c>
      <c r="H48" s="22">
        <v>36</v>
      </c>
      <c r="I48" s="22">
        <v>46</v>
      </c>
      <c r="J48" s="23">
        <f t="shared" si="0"/>
        <v>-10</v>
      </c>
      <c r="K48" s="16"/>
    </row>
    <row r="49" spans="1:11" ht="13.5">
      <c r="A49" s="9" t="s">
        <v>40</v>
      </c>
      <c r="B49" s="24">
        <v>60</v>
      </c>
      <c r="C49" s="22">
        <v>41</v>
      </c>
      <c r="D49" s="22">
        <v>19</v>
      </c>
      <c r="E49" s="22">
        <v>45</v>
      </c>
      <c r="F49" s="22">
        <v>33</v>
      </c>
      <c r="G49" s="23">
        <v>12</v>
      </c>
      <c r="H49" s="22">
        <v>43</v>
      </c>
      <c r="I49" s="22">
        <v>42</v>
      </c>
      <c r="J49" s="23">
        <f t="shared" si="0"/>
        <v>1</v>
      </c>
      <c r="K49" s="16"/>
    </row>
    <row r="50" spans="1:11" ht="13.5">
      <c r="A50" s="9" t="s">
        <v>41</v>
      </c>
      <c r="B50" s="24">
        <v>75</v>
      </c>
      <c r="C50" s="22">
        <v>123</v>
      </c>
      <c r="D50" s="22">
        <v>-48</v>
      </c>
      <c r="E50" s="22">
        <v>98</v>
      </c>
      <c r="F50" s="22">
        <v>88</v>
      </c>
      <c r="G50" s="23">
        <v>10</v>
      </c>
      <c r="H50" s="22">
        <v>102</v>
      </c>
      <c r="I50" s="22">
        <v>87</v>
      </c>
      <c r="J50" s="23">
        <f t="shared" si="0"/>
        <v>15</v>
      </c>
      <c r="K50" s="16"/>
    </row>
    <row r="51" spans="1:11" ht="13.5">
      <c r="A51" s="9" t="s">
        <v>42</v>
      </c>
      <c r="B51" s="24">
        <v>94</v>
      </c>
      <c r="C51" s="22">
        <v>68</v>
      </c>
      <c r="D51" s="22">
        <v>26</v>
      </c>
      <c r="E51" s="22">
        <v>81</v>
      </c>
      <c r="F51" s="22">
        <v>66</v>
      </c>
      <c r="G51" s="23">
        <v>15</v>
      </c>
      <c r="H51" s="22">
        <v>87</v>
      </c>
      <c r="I51" s="22">
        <v>77</v>
      </c>
      <c r="J51" s="23">
        <f t="shared" si="0"/>
        <v>10</v>
      </c>
      <c r="K51" s="16"/>
    </row>
    <row r="52" spans="1:11" ht="13.5">
      <c r="A52" s="9" t="s">
        <v>43</v>
      </c>
      <c r="B52" s="24">
        <v>94</v>
      </c>
      <c r="C52" s="22">
        <v>91</v>
      </c>
      <c r="D52" s="22">
        <v>3</v>
      </c>
      <c r="E52" s="22">
        <v>92</v>
      </c>
      <c r="F52" s="22">
        <v>90</v>
      </c>
      <c r="G52" s="23">
        <v>2</v>
      </c>
      <c r="H52" s="22">
        <v>104</v>
      </c>
      <c r="I52" s="22">
        <v>76</v>
      </c>
      <c r="J52" s="23">
        <f t="shared" si="0"/>
        <v>28</v>
      </c>
      <c r="K52" s="16"/>
    </row>
    <row r="53" spans="1:11" ht="13.5">
      <c r="A53" s="9" t="s">
        <v>44</v>
      </c>
      <c r="B53" s="24">
        <v>107</v>
      </c>
      <c r="C53" s="22">
        <v>95</v>
      </c>
      <c r="D53" s="22">
        <v>12</v>
      </c>
      <c r="E53" s="22">
        <v>126</v>
      </c>
      <c r="F53" s="22">
        <v>80</v>
      </c>
      <c r="G53" s="23">
        <v>46</v>
      </c>
      <c r="H53" s="22">
        <v>115</v>
      </c>
      <c r="I53" s="22">
        <v>62</v>
      </c>
      <c r="J53" s="23">
        <f t="shared" si="0"/>
        <v>53</v>
      </c>
      <c r="K53" s="16"/>
    </row>
    <row r="54" spans="1:11" ht="13.5">
      <c r="A54" s="9" t="s">
        <v>45</v>
      </c>
      <c r="B54" s="24">
        <v>82</v>
      </c>
      <c r="C54" s="22">
        <v>58</v>
      </c>
      <c r="D54" s="22">
        <v>24</v>
      </c>
      <c r="E54" s="22">
        <v>61</v>
      </c>
      <c r="F54" s="22">
        <v>43</v>
      </c>
      <c r="G54" s="23">
        <v>18</v>
      </c>
      <c r="H54" s="22">
        <v>63</v>
      </c>
      <c r="I54" s="22">
        <v>50</v>
      </c>
      <c r="J54" s="23">
        <f t="shared" si="0"/>
        <v>13</v>
      </c>
      <c r="K54" s="16"/>
    </row>
    <row r="55" spans="1:11" ht="13.5">
      <c r="A55" s="9" t="s">
        <v>46</v>
      </c>
      <c r="B55" s="24">
        <v>148</v>
      </c>
      <c r="C55" s="22">
        <v>149</v>
      </c>
      <c r="D55" s="22">
        <v>-1</v>
      </c>
      <c r="E55" s="22">
        <v>180</v>
      </c>
      <c r="F55" s="22">
        <v>127</v>
      </c>
      <c r="G55" s="23">
        <v>53</v>
      </c>
      <c r="H55" s="22">
        <v>131</v>
      </c>
      <c r="I55" s="22">
        <v>107</v>
      </c>
      <c r="J55" s="23">
        <f t="shared" si="0"/>
        <v>24</v>
      </c>
      <c r="K55" s="16"/>
    </row>
    <row r="56" spans="1:11" ht="13.5">
      <c r="A56" s="9" t="s">
        <v>47</v>
      </c>
      <c r="B56" s="24">
        <v>35</v>
      </c>
      <c r="C56" s="22">
        <v>17</v>
      </c>
      <c r="D56" s="22">
        <v>18</v>
      </c>
      <c r="E56" s="22">
        <v>51</v>
      </c>
      <c r="F56" s="22">
        <v>23</v>
      </c>
      <c r="G56" s="23">
        <v>28</v>
      </c>
      <c r="H56" s="22">
        <v>39</v>
      </c>
      <c r="I56" s="22">
        <v>30</v>
      </c>
      <c r="J56" s="23">
        <f t="shared" si="0"/>
        <v>9</v>
      </c>
      <c r="K56" s="16"/>
    </row>
    <row r="57" spans="1:11" ht="13.5">
      <c r="A57" s="9" t="s">
        <v>48</v>
      </c>
      <c r="B57" s="24">
        <v>178</v>
      </c>
      <c r="C57" s="22">
        <v>120</v>
      </c>
      <c r="D57" s="22">
        <v>58</v>
      </c>
      <c r="E57" s="22">
        <v>167</v>
      </c>
      <c r="F57" s="22">
        <v>127</v>
      </c>
      <c r="G57" s="23">
        <v>40</v>
      </c>
      <c r="H57" s="22">
        <v>163</v>
      </c>
      <c r="I57" s="22">
        <v>132</v>
      </c>
      <c r="J57" s="23">
        <f t="shared" si="0"/>
        <v>31</v>
      </c>
      <c r="K57" s="16"/>
    </row>
    <row r="58" spans="1:11" ht="13.5">
      <c r="A58" s="9" t="s">
        <v>49</v>
      </c>
      <c r="B58" s="24">
        <v>106</v>
      </c>
      <c r="C58" s="22">
        <v>63</v>
      </c>
      <c r="D58" s="22">
        <v>43</v>
      </c>
      <c r="E58" s="22">
        <v>101</v>
      </c>
      <c r="F58" s="22">
        <v>74</v>
      </c>
      <c r="G58" s="23">
        <v>27</v>
      </c>
      <c r="H58" s="22">
        <v>113</v>
      </c>
      <c r="I58" s="22">
        <v>97</v>
      </c>
      <c r="J58" s="23">
        <f t="shared" si="0"/>
        <v>16</v>
      </c>
      <c r="K58" s="16"/>
    </row>
    <row r="59" spans="1:11" ht="13.5">
      <c r="A59" s="9" t="s">
        <v>50</v>
      </c>
      <c r="B59" s="24">
        <v>87</v>
      </c>
      <c r="C59" s="22">
        <v>56</v>
      </c>
      <c r="D59" s="22">
        <v>31</v>
      </c>
      <c r="E59" s="22">
        <v>76</v>
      </c>
      <c r="F59" s="22">
        <v>70</v>
      </c>
      <c r="G59" s="23">
        <v>6</v>
      </c>
      <c r="H59" s="22">
        <v>85</v>
      </c>
      <c r="I59" s="22">
        <v>46</v>
      </c>
      <c r="J59" s="23">
        <f t="shared" si="0"/>
        <v>39</v>
      </c>
      <c r="K59" s="16"/>
    </row>
    <row r="60" spans="1:11" ht="13.5">
      <c r="A60" s="9" t="s">
        <v>51</v>
      </c>
      <c r="B60" s="24">
        <v>25</v>
      </c>
      <c r="C60" s="22">
        <v>20</v>
      </c>
      <c r="D60" s="22">
        <v>5</v>
      </c>
      <c r="E60" s="22">
        <v>26</v>
      </c>
      <c r="F60" s="22">
        <v>17</v>
      </c>
      <c r="G60" s="23">
        <v>9</v>
      </c>
      <c r="H60" s="22">
        <v>29</v>
      </c>
      <c r="I60" s="22">
        <v>20</v>
      </c>
      <c r="J60" s="23">
        <f t="shared" si="0"/>
        <v>9</v>
      </c>
      <c r="K60" s="16"/>
    </row>
    <row r="61" spans="1:11" ht="13.5">
      <c r="A61" s="9" t="s">
        <v>52</v>
      </c>
      <c r="B61" s="24">
        <v>55</v>
      </c>
      <c r="C61" s="22">
        <v>43</v>
      </c>
      <c r="D61" s="22">
        <v>12</v>
      </c>
      <c r="E61" s="22">
        <v>61</v>
      </c>
      <c r="F61" s="22">
        <v>43</v>
      </c>
      <c r="G61" s="23">
        <v>18</v>
      </c>
      <c r="H61" s="22">
        <v>64</v>
      </c>
      <c r="I61" s="22">
        <v>47</v>
      </c>
      <c r="J61" s="23">
        <f t="shared" si="0"/>
        <v>17</v>
      </c>
      <c r="K61" s="16"/>
    </row>
    <row r="62" spans="1:11" ht="13.5">
      <c r="A62" s="9" t="s">
        <v>53</v>
      </c>
      <c r="B62" s="24">
        <v>42</v>
      </c>
      <c r="C62" s="22">
        <v>43</v>
      </c>
      <c r="D62" s="22">
        <v>-1</v>
      </c>
      <c r="E62" s="22">
        <v>38</v>
      </c>
      <c r="F62" s="22">
        <v>30</v>
      </c>
      <c r="G62" s="23">
        <v>8</v>
      </c>
      <c r="H62" s="22">
        <v>38</v>
      </c>
      <c r="I62" s="22">
        <v>16</v>
      </c>
      <c r="J62" s="23">
        <f t="shared" si="0"/>
        <v>22</v>
      </c>
      <c r="K62" s="16"/>
    </row>
    <row r="63" spans="1:11" ht="13.5">
      <c r="A63" s="9" t="s">
        <v>54</v>
      </c>
      <c r="B63" s="24">
        <v>21</v>
      </c>
      <c r="C63" s="22">
        <v>12</v>
      </c>
      <c r="D63" s="22">
        <v>9</v>
      </c>
      <c r="E63" s="22">
        <v>17</v>
      </c>
      <c r="F63" s="22">
        <v>6</v>
      </c>
      <c r="G63" s="23">
        <v>11</v>
      </c>
      <c r="H63" s="22">
        <v>12</v>
      </c>
      <c r="I63" s="22">
        <v>13</v>
      </c>
      <c r="J63" s="23">
        <f t="shared" si="0"/>
        <v>-1</v>
      </c>
      <c r="K63" s="16"/>
    </row>
    <row r="64" spans="1:11" ht="13.5">
      <c r="A64" s="9" t="s">
        <v>55</v>
      </c>
      <c r="B64" s="24">
        <v>47</v>
      </c>
      <c r="C64" s="22">
        <v>33</v>
      </c>
      <c r="D64" s="22">
        <v>14</v>
      </c>
      <c r="E64" s="22">
        <v>45</v>
      </c>
      <c r="F64" s="22">
        <v>48</v>
      </c>
      <c r="G64" s="23">
        <v>-3</v>
      </c>
      <c r="H64" s="22">
        <v>39</v>
      </c>
      <c r="I64" s="22">
        <v>37</v>
      </c>
      <c r="J64" s="23">
        <f t="shared" si="0"/>
        <v>2</v>
      </c>
      <c r="K64" s="16"/>
    </row>
    <row r="65" spans="1:11" ht="13.5">
      <c r="A65" s="9" t="s">
        <v>56</v>
      </c>
      <c r="B65" s="24">
        <v>56</v>
      </c>
      <c r="C65" s="22">
        <v>46</v>
      </c>
      <c r="D65" s="22">
        <v>10</v>
      </c>
      <c r="E65" s="22">
        <v>44</v>
      </c>
      <c r="F65" s="22">
        <v>43</v>
      </c>
      <c r="G65" s="23">
        <v>1</v>
      </c>
      <c r="H65" s="22">
        <v>41</v>
      </c>
      <c r="I65" s="22">
        <v>44</v>
      </c>
      <c r="J65" s="23">
        <f t="shared" si="0"/>
        <v>-3</v>
      </c>
      <c r="K65" s="16"/>
    </row>
    <row r="66" spans="1:11" ht="13.5">
      <c r="A66" s="9" t="s">
        <v>57</v>
      </c>
      <c r="B66" s="24">
        <v>11</v>
      </c>
      <c r="C66" s="22">
        <v>8</v>
      </c>
      <c r="D66" s="22">
        <v>3</v>
      </c>
      <c r="E66" s="22">
        <v>14</v>
      </c>
      <c r="F66" s="22">
        <v>15</v>
      </c>
      <c r="G66" s="23">
        <v>-1</v>
      </c>
      <c r="H66" s="22">
        <v>12</v>
      </c>
      <c r="I66" s="22">
        <v>14</v>
      </c>
      <c r="J66" s="23">
        <f t="shared" si="0"/>
        <v>-2</v>
      </c>
      <c r="K66" s="16"/>
    </row>
    <row r="67" spans="1:11" ht="13.5">
      <c r="A67" s="9" t="s">
        <v>58</v>
      </c>
      <c r="B67" s="24">
        <v>195</v>
      </c>
      <c r="C67" s="22">
        <v>171</v>
      </c>
      <c r="D67" s="22">
        <v>24</v>
      </c>
      <c r="E67" s="22">
        <v>211</v>
      </c>
      <c r="F67" s="22">
        <v>173</v>
      </c>
      <c r="G67" s="23">
        <v>38</v>
      </c>
      <c r="H67" s="22">
        <v>205</v>
      </c>
      <c r="I67" s="22">
        <v>165</v>
      </c>
      <c r="J67" s="23">
        <f t="shared" si="0"/>
        <v>40</v>
      </c>
      <c r="K67" s="16"/>
    </row>
    <row r="68" spans="1:11" ht="13.5">
      <c r="A68" s="9" t="s">
        <v>59</v>
      </c>
      <c r="B68" s="24">
        <v>47</v>
      </c>
      <c r="C68" s="22">
        <v>23</v>
      </c>
      <c r="D68" s="22">
        <v>24</v>
      </c>
      <c r="E68" s="22">
        <v>44</v>
      </c>
      <c r="F68" s="22">
        <v>36</v>
      </c>
      <c r="G68" s="23">
        <v>8</v>
      </c>
      <c r="H68" s="22">
        <v>30</v>
      </c>
      <c r="I68" s="22">
        <v>27</v>
      </c>
      <c r="J68" s="23">
        <f t="shared" si="0"/>
        <v>3</v>
      </c>
      <c r="K68" s="16"/>
    </row>
    <row r="69" spans="1:11" ht="13.5">
      <c r="A69" s="9" t="s">
        <v>60</v>
      </c>
      <c r="B69" s="24">
        <v>55</v>
      </c>
      <c r="C69" s="22">
        <v>32</v>
      </c>
      <c r="D69" s="22">
        <v>23</v>
      </c>
      <c r="E69" s="22">
        <v>54</v>
      </c>
      <c r="F69" s="22">
        <v>26</v>
      </c>
      <c r="G69" s="23">
        <v>28</v>
      </c>
      <c r="H69" s="22">
        <v>49</v>
      </c>
      <c r="I69" s="22">
        <v>42</v>
      </c>
      <c r="J69" s="23">
        <f t="shared" si="0"/>
        <v>7</v>
      </c>
      <c r="K69" s="16"/>
    </row>
    <row r="70" spans="1:11" ht="13.5">
      <c r="A70" s="9" t="s">
        <v>61</v>
      </c>
      <c r="B70" s="24">
        <v>83</v>
      </c>
      <c r="C70" s="22">
        <v>83</v>
      </c>
      <c r="D70" s="22">
        <v>0</v>
      </c>
      <c r="E70" s="22">
        <v>90</v>
      </c>
      <c r="F70" s="22">
        <v>69</v>
      </c>
      <c r="G70" s="23">
        <v>21</v>
      </c>
      <c r="H70" s="22">
        <v>85</v>
      </c>
      <c r="I70" s="22">
        <v>86</v>
      </c>
      <c r="J70" s="23">
        <f t="shared" si="0"/>
        <v>-1</v>
      </c>
      <c r="K70" s="16"/>
    </row>
    <row r="71" spans="1:11" ht="13.5">
      <c r="A71" s="9" t="s">
        <v>62</v>
      </c>
      <c r="B71" s="24">
        <v>53</v>
      </c>
      <c r="C71" s="22">
        <v>28</v>
      </c>
      <c r="D71" s="22">
        <v>25</v>
      </c>
      <c r="E71" s="22">
        <v>28</v>
      </c>
      <c r="F71" s="22">
        <v>26</v>
      </c>
      <c r="G71" s="23">
        <v>2</v>
      </c>
      <c r="H71" s="22">
        <v>42</v>
      </c>
      <c r="I71" s="22">
        <v>34</v>
      </c>
      <c r="J71" s="23">
        <f t="shared" si="0"/>
        <v>8</v>
      </c>
      <c r="K71" s="16"/>
    </row>
    <row r="72" spans="1:11" ht="13.5">
      <c r="A72" s="9" t="s">
        <v>63</v>
      </c>
      <c r="B72" s="24">
        <v>46</v>
      </c>
      <c r="C72" s="22">
        <v>32</v>
      </c>
      <c r="D72" s="22">
        <v>14</v>
      </c>
      <c r="E72" s="22">
        <v>43</v>
      </c>
      <c r="F72" s="22">
        <v>30</v>
      </c>
      <c r="G72" s="23">
        <v>13</v>
      </c>
      <c r="H72" s="22">
        <v>55</v>
      </c>
      <c r="I72" s="22">
        <v>26</v>
      </c>
      <c r="J72" s="23">
        <f t="shared" si="0"/>
        <v>29</v>
      </c>
      <c r="K72" s="16"/>
    </row>
    <row r="73" spans="1:11" ht="13.5">
      <c r="A73" s="9" t="s">
        <v>64</v>
      </c>
      <c r="B73" s="24">
        <v>35</v>
      </c>
      <c r="C73" s="22">
        <v>33</v>
      </c>
      <c r="D73" s="22">
        <v>2</v>
      </c>
      <c r="E73" s="22">
        <v>28</v>
      </c>
      <c r="F73" s="22">
        <v>25</v>
      </c>
      <c r="G73" s="23">
        <v>3</v>
      </c>
      <c r="H73" s="22">
        <v>34</v>
      </c>
      <c r="I73" s="22">
        <v>33</v>
      </c>
      <c r="J73" s="23">
        <f t="shared" si="0"/>
        <v>1</v>
      </c>
      <c r="K73" s="16"/>
    </row>
    <row r="74" spans="1:11" ht="13.5">
      <c r="A74" s="9" t="s">
        <v>65</v>
      </c>
      <c r="B74" s="24">
        <v>48</v>
      </c>
      <c r="C74" s="22">
        <v>35</v>
      </c>
      <c r="D74" s="22">
        <v>13</v>
      </c>
      <c r="E74" s="22">
        <v>49</v>
      </c>
      <c r="F74" s="22">
        <v>47</v>
      </c>
      <c r="G74" s="23">
        <v>2</v>
      </c>
      <c r="H74" s="22">
        <v>54</v>
      </c>
      <c r="I74" s="22">
        <v>54</v>
      </c>
      <c r="J74" s="23">
        <f t="shared" si="0"/>
        <v>0</v>
      </c>
      <c r="K74" s="16"/>
    </row>
    <row r="75" spans="1:11" ht="13.5">
      <c r="A75" s="9" t="s">
        <v>66</v>
      </c>
      <c r="B75" s="24">
        <v>71</v>
      </c>
      <c r="C75" s="22">
        <v>36</v>
      </c>
      <c r="D75" s="22">
        <v>35</v>
      </c>
      <c r="E75" s="22">
        <v>79</v>
      </c>
      <c r="F75" s="22">
        <v>40</v>
      </c>
      <c r="G75" s="23">
        <v>39</v>
      </c>
      <c r="H75" s="22">
        <v>66</v>
      </c>
      <c r="I75" s="22">
        <v>46</v>
      </c>
      <c r="J75" s="23">
        <f t="shared" si="0"/>
        <v>20</v>
      </c>
      <c r="K75" s="16"/>
    </row>
    <row r="76" spans="1:11" ht="13.5">
      <c r="A76" s="9" t="s">
        <v>67</v>
      </c>
      <c r="B76" s="24">
        <v>202</v>
      </c>
      <c r="C76" s="22">
        <v>161</v>
      </c>
      <c r="D76" s="22">
        <v>41</v>
      </c>
      <c r="E76" s="22">
        <v>196</v>
      </c>
      <c r="F76" s="22">
        <v>165</v>
      </c>
      <c r="G76" s="23">
        <v>31</v>
      </c>
      <c r="H76" s="22">
        <v>212</v>
      </c>
      <c r="I76" s="22">
        <v>125</v>
      </c>
      <c r="J76" s="23">
        <f t="shared" si="0"/>
        <v>87</v>
      </c>
      <c r="K76" s="16"/>
    </row>
    <row r="77" spans="1:11" ht="13.5">
      <c r="A77" s="9" t="s">
        <v>68</v>
      </c>
      <c r="B77" s="24">
        <v>33</v>
      </c>
      <c r="C77" s="22">
        <v>17</v>
      </c>
      <c r="D77" s="22">
        <v>16</v>
      </c>
      <c r="E77" s="22">
        <v>24</v>
      </c>
      <c r="F77" s="22">
        <v>21</v>
      </c>
      <c r="G77" s="23">
        <v>3</v>
      </c>
      <c r="H77" s="22">
        <v>28</v>
      </c>
      <c r="I77" s="22">
        <v>27</v>
      </c>
      <c r="J77" s="23">
        <f t="shared" si="0"/>
        <v>1</v>
      </c>
      <c r="K77" s="16"/>
    </row>
    <row r="78" spans="1:11" ht="13.5">
      <c r="A78" s="9" t="s">
        <v>69</v>
      </c>
      <c r="B78" s="24">
        <v>106</v>
      </c>
      <c r="C78" s="22">
        <v>71</v>
      </c>
      <c r="D78" s="22">
        <v>35</v>
      </c>
      <c r="E78" s="22">
        <v>91</v>
      </c>
      <c r="F78" s="22">
        <v>64</v>
      </c>
      <c r="G78" s="23">
        <v>27</v>
      </c>
      <c r="H78" s="22">
        <v>100</v>
      </c>
      <c r="I78" s="22">
        <v>68</v>
      </c>
      <c r="J78" s="23">
        <f t="shared" si="0"/>
        <v>32</v>
      </c>
      <c r="K78" s="16"/>
    </row>
    <row r="79" spans="1:11" ht="13.5">
      <c r="A79" s="9" t="s">
        <v>70</v>
      </c>
      <c r="B79" s="24">
        <v>52</v>
      </c>
      <c r="C79" s="22">
        <v>29</v>
      </c>
      <c r="D79" s="22">
        <v>23</v>
      </c>
      <c r="E79" s="22">
        <v>38</v>
      </c>
      <c r="F79" s="22">
        <v>31</v>
      </c>
      <c r="G79" s="23">
        <v>7</v>
      </c>
      <c r="H79" s="22">
        <v>47</v>
      </c>
      <c r="I79" s="22">
        <v>29</v>
      </c>
      <c r="J79" s="23">
        <f t="shared" si="0"/>
        <v>18</v>
      </c>
      <c r="K79" s="16"/>
    </row>
    <row r="80" spans="1:11" ht="13.5">
      <c r="A80" s="9" t="s">
        <v>71</v>
      </c>
      <c r="B80" s="24">
        <v>82</v>
      </c>
      <c r="C80" s="22">
        <v>71</v>
      </c>
      <c r="D80" s="22">
        <v>11</v>
      </c>
      <c r="E80" s="22">
        <v>84</v>
      </c>
      <c r="F80" s="22">
        <v>49</v>
      </c>
      <c r="G80" s="23">
        <v>35</v>
      </c>
      <c r="H80" s="22">
        <v>94</v>
      </c>
      <c r="I80" s="22">
        <v>73</v>
      </c>
      <c r="J80" s="23">
        <f t="shared" si="0"/>
        <v>21</v>
      </c>
      <c r="K80" s="16"/>
    </row>
    <row r="81" spans="1:11" ht="13.5">
      <c r="A81" s="9" t="s">
        <v>72</v>
      </c>
      <c r="B81" s="24">
        <v>26</v>
      </c>
      <c r="C81" s="22">
        <v>14</v>
      </c>
      <c r="D81" s="22">
        <v>12</v>
      </c>
      <c r="E81" s="22">
        <v>19</v>
      </c>
      <c r="F81" s="22">
        <v>11</v>
      </c>
      <c r="G81" s="23">
        <v>8</v>
      </c>
      <c r="H81" s="22">
        <v>25</v>
      </c>
      <c r="I81" s="22">
        <v>20</v>
      </c>
      <c r="J81" s="23">
        <f t="shared" si="0"/>
        <v>5</v>
      </c>
      <c r="K81" s="16"/>
    </row>
    <row r="82" spans="1:11" ht="13.5">
      <c r="A82" s="9" t="s">
        <v>73</v>
      </c>
      <c r="B82" s="24">
        <v>119</v>
      </c>
      <c r="C82" s="22">
        <v>84</v>
      </c>
      <c r="D82" s="22">
        <v>35</v>
      </c>
      <c r="E82" s="22">
        <v>105</v>
      </c>
      <c r="F82" s="22">
        <v>78</v>
      </c>
      <c r="G82" s="23">
        <v>27</v>
      </c>
      <c r="H82" s="22">
        <v>109</v>
      </c>
      <c r="I82" s="22">
        <v>86</v>
      </c>
      <c r="J82" s="23">
        <f t="shared" si="0"/>
        <v>23</v>
      </c>
      <c r="K82" s="16"/>
    </row>
    <row r="83" spans="1:11" ht="13.5">
      <c r="A83" s="9" t="s">
        <v>74</v>
      </c>
      <c r="B83" s="24">
        <v>47</v>
      </c>
      <c r="C83" s="22">
        <v>23</v>
      </c>
      <c r="D83" s="22">
        <v>24</v>
      </c>
      <c r="E83" s="22">
        <v>45</v>
      </c>
      <c r="F83" s="22">
        <v>23</v>
      </c>
      <c r="G83" s="23">
        <v>22</v>
      </c>
      <c r="H83" s="22">
        <v>43</v>
      </c>
      <c r="I83" s="22">
        <v>23</v>
      </c>
      <c r="J83" s="23">
        <f t="shared" si="0"/>
        <v>20</v>
      </c>
      <c r="K83" s="16"/>
    </row>
    <row r="84" spans="1:11" ht="13.5">
      <c r="A84" s="9" t="s">
        <v>75</v>
      </c>
      <c r="B84" s="24">
        <v>118</v>
      </c>
      <c r="C84" s="22">
        <v>122</v>
      </c>
      <c r="D84" s="22">
        <v>-4</v>
      </c>
      <c r="E84" s="22">
        <v>123</v>
      </c>
      <c r="F84" s="22">
        <v>92</v>
      </c>
      <c r="G84" s="23">
        <v>31</v>
      </c>
      <c r="H84" s="22">
        <v>146</v>
      </c>
      <c r="I84" s="22">
        <v>103</v>
      </c>
      <c r="J84" s="23">
        <f t="shared" si="0"/>
        <v>43</v>
      </c>
      <c r="K84" s="16"/>
    </row>
    <row r="85" spans="1:11" ht="13.5">
      <c r="A85" s="9" t="s">
        <v>76</v>
      </c>
      <c r="B85" s="24">
        <v>21</v>
      </c>
      <c r="C85" s="22">
        <v>27</v>
      </c>
      <c r="D85" s="22">
        <v>-6</v>
      </c>
      <c r="E85" s="22">
        <v>22</v>
      </c>
      <c r="F85" s="22">
        <v>12</v>
      </c>
      <c r="G85" s="23">
        <v>10</v>
      </c>
      <c r="H85" s="22">
        <v>23</v>
      </c>
      <c r="I85" s="22">
        <v>9</v>
      </c>
      <c r="J85" s="23">
        <f t="shared" si="0"/>
        <v>14</v>
      </c>
      <c r="K85" s="16"/>
    </row>
    <row r="86" spans="1:11" ht="13.5">
      <c r="A86" s="9" t="s">
        <v>77</v>
      </c>
      <c r="B86" s="24">
        <v>92</v>
      </c>
      <c r="C86" s="22">
        <v>77</v>
      </c>
      <c r="D86" s="22">
        <v>15</v>
      </c>
      <c r="E86" s="22">
        <v>68</v>
      </c>
      <c r="F86" s="22">
        <v>58</v>
      </c>
      <c r="G86" s="23">
        <v>10</v>
      </c>
      <c r="H86" s="22">
        <v>62</v>
      </c>
      <c r="I86" s="22">
        <v>60</v>
      </c>
      <c r="J86" s="23">
        <f t="shared" si="0"/>
        <v>2</v>
      </c>
      <c r="K86" s="16"/>
    </row>
    <row r="87" spans="1:11" ht="13.5">
      <c r="A87" s="9" t="s">
        <v>78</v>
      </c>
      <c r="B87" s="24">
        <v>43</v>
      </c>
      <c r="C87" s="22">
        <v>49</v>
      </c>
      <c r="D87" s="22">
        <v>-6</v>
      </c>
      <c r="E87" s="22">
        <v>42</v>
      </c>
      <c r="F87" s="22">
        <v>35</v>
      </c>
      <c r="G87" s="23">
        <v>7</v>
      </c>
      <c r="H87" s="22">
        <v>55</v>
      </c>
      <c r="I87" s="22">
        <v>38</v>
      </c>
      <c r="J87" s="23">
        <f t="shared" si="0"/>
        <v>17</v>
      </c>
      <c r="K87" s="16"/>
    </row>
    <row r="88" spans="1:11" ht="13.5">
      <c r="A88" s="11" t="s">
        <v>79</v>
      </c>
      <c r="B88" s="25">
        <v>33</v>
      </c>
      <c r="C88" s="26">
        <v>22</v>
      </c>
      <c r="D88" s="26">
        <v>11</v>
      </c>
      <c r="E88" s="26">
        <v>34</v>
      </c>
      <c r="F88" s="26">
        <v>29</v>
      </c>
      <c r="G88" s="27">
        <v>5</v>
      </c>
      <c r="H88" s="26">
        <v>33</v>
      </c>
      <c r="I88" s="26">
        <v>24</v>
      </c>
      <c r="J88" s="27">
        <f t="shared" si="0"/>
        <v>9</v>
      </c>
      <c r="K88" s="16"/>
    </row>
    <row r="89" spans="1:11" ht="13.5">
      <c r="A89" t="s">
        <v>83</v>
      </c>
      <c r="K89" s="16"/>
    </row>
    <row r="90" ht="13.5">
      <c r="K90" s="16"/>
    </row>
    <row r="91" ht="13.5">
      <c r="K91" s="16"/>
    </row>
    <row r="92" ht="13.5">
      <c r="K92" s="16"/>
    </row>
    <row r="93" ht="13.5">
      <c r="K93" s="16"/>
    </row>
    <row r="94" ht="13.5">
      <c r="K94" s="16"/>
    </row>
    <row r="95" ht="13.5">
      <c r="K95" s="16"/>
    </row>
    <row r="96" ht="13.5">
      <c r="K96" s="16"/>
    </row>
    <row r="97" ht="13.5">
      <c r="K97" s="16"/>
    </row>
    <row r="98" ht="13.5">
      <c r="K98" s="16"/>
    </row>
    <row r="99" ht="13.5">
      <c r="K99" s="16"/>
    </row>
    <row r="100" ht="13.5">
      <c r="K100" s="16"/>
    </row>
    <row r="101" ht="13.5">
      <c r="K101" s="16"/>
    </row>
    <row r="102" ht="13.5">
      <c r="K102" s="16"/>
    </row>
    <row r="103" ht="13.5">
      <c r="K103" s="16"/>
    </row>
    <row r="104" ht="13.5">
      <c r="K104" s="16"/>
    </row>
  </sheetData>
  <mergeCells count="4">
    <mergeCell ref="A6:A7"/>
    <mergeCell ref="B6:D6"/>
    <mergeCell ref="E6:G6"/>
    <mergeCell ref="H6:J6"/>
  </mergeCells>
  <printOptions/>
  <pageMargins left="0.75" right="0.75" top="0.51" bottom="0.48" header="0.512" footer="0.512"/>
  <pageSetup horizontalDpi="300" verticalDpi="300" orientation="portrait" paperSize="12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阿部政人</cp:lastModifiedBy>
  <cp:lastPrinted>2001-06-06T07:39:42Z</cp:lastPrinted>
  <dcterms:created xsi:type="dcterms:W3CDTF">1999-01-11T04:55:42Z</dcterms:created>
  <dcterms:modified xsi:type="dcterms:W3CDTF">2001-06-06T07:39:45Z</dcterms:modified>
  <cp:category/>
  <cp:version/>
  <cp:contentType/>
  <cp:contentStatus/>
</cp:coreProperties>
</file>