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5年版" sheetId="1" r:id="rId1"/>
  </sheets>
  <definedNames>
    <definedName name="_xlnm.Print_Area" localSheetId="0">'15年版'!$A$1:$I$17</definedName>
  </definedNames>
  <calcPr fullCalcOnLoad="1"/>
</workbook>
</file>

<file path=xl/sharedStrings.xml><?xml version="1.0" encoding="utf-8"?>
<sst xmlns="http://schemas.openxmlformats.org/spreadsheetml/2006/main" count="19" uniqueCount="19">
  <si>
    <t>田</t>
  </si>
  <si>
    <t>畑</t>
  </si>
  <si>
    <t>雑種地</t>
  </si>
  <si>
    <t>その他</t>
  </si>
  <si>
    <t>宮城野区</t>
  </si>
  <si>
    <t>５.土地評価額（総価格）</t>
  </si>
  <si>
    <t>本表は評価替えによる評価額を基準としたもので，課税に用いた価格ではない。</t>
  </si>
  <si>
    <t>（単位  千円）</t>
  </si>
  <si>
    <t xml:space="preserve">      （各年1月1日現在）</t>
  </si>
  <si>
    <t>総　　　額</t>
  </si>
  <si>
    <t>宅　　　地</t>
  </si>
  <si>
    <t>山　　　林</t>
  </si>
  <si>
    <t>原　　　野</t>
  </si>
  <si>
    <t>平成11年</t>
  </si>
  <si>
    <t>青  葉  区</t>
  </si>
  <si>
    <t>若  林  区</t>
  </si>
  <si>
    <t>太  白  区</t>
  </si>
  <si>
    <t>泉       区</t>
  </si>
  <si>
    <t>資料  財政局税務部資産税課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</si>
</sst>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5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8" fontId="5" fillId="0" borderId="0" xfId="16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38" fontId="8" fillId="0" borderId="4" xfId="16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4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1" xfId="16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8" fillId="0" borderId="0" xfId="16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2.59765625" style="1" customWidth="1"/>
    <col min="2" max="2" width="12.59765625" style="4" customWidth="1"/>
    <col min="3" max="3" width="12.59765625" style="1" customWidth="1"/>
    <col min="4" max="6" width="11.09765625" style="1" customWidth="1"/>
    <col min="7" max="7" width="8.59765625" style="1" customWidth="1"/>
    <col min="8" max="8" width="10.59765625" style="1" customWidth="1"/>
    <col min="9" max="9" width="8.59765625" style="1" customWidth="1"/>
    <col min="10" max="10" width="14.09765625" style="1" bestFit="1" customWidth="1"/>
    <col min="11" max="16384" width="8.69921875" style="1" customWidth="1"/>
  </cols>
  <sheetData>
    <row r="1" ht="18" customHeight="1">
      <c r="A1" s="29" t="s">
        <v>5</v>
      </c>
    </row>
    <row r="3" ht="13.5">
      <c r="C3" s="28" t="s">
        <v>6</v>
      </c>
    </row>
    <row r="4" spans="1:9" ht="10.5" customHeight="1" thickBot="1">
      <c r="A4" s="21" t="s">
        <v>7</v>
      </c>
      <c r="H4" s="21" t="s">
        <v>8</v>
      </c>
      <c r="I4" s="2"/>
    </row>
    <row r="5" spans="1:9" s="10" customFormat="1" ht="18.75" customHeight="1">
      <c r="A5" s="23"/>
      <c r="B5" s="24" t="s">
        <v>9</v>
      </c>
      <c r="C5" s="25" t="s">
        <v>10</v>
      </c>
      <c r="D5" s="26" t="s">
        <v>0</v>
      </c>
      <c r="E5" s="25" t="s">
        <v>1</v>
      </c>
      <c r="F5" s="26" t="s">
        <v>11</v>
      </c>
      <c r="G5" s="25" t="s">
        <v>12</v>
      </c>
      <c r="H5" s="26" t="s">
        <v>2</v>
      </c>
      <c r="I5" s="25" t="s">
        <v>3</v>
      </c>
    </row>
    <row r="6" spans="1:9" ht="16.5" customHeight="1">
      <c r="A6" s="8" t="s">
        <v>13</v>
      </c>
      <c r="B6" s="11">
        <v>7847052809</v>
      </c>
      <c r="C6" s="12">
        <v>7079422424</v>
      </c>
      <c r="D6" s="12">
        <v>114085740</v>
      </c>
      <c r="E6" s="12">
        <v>149136877</v>
      </c>
      <c r="F6" s="12">
        <v>7226201</v>
      </c>
      <c r="G6" s="12">
        <v>463674</v>
      </c>
      <c r="H6" s="12">
        <v>496300399</v>
      </c>
      <c r="I6" s="12">
        <v>417494</v>
      </c>
    </row>
    <row r="7" spans="1:9" ht="16.5" customHeight="1">
      <c r="A7" s="8">
        <v>12</v>
      </c>
      <c r="B7" s="13">
        <v>7246910138</v>
      </c>
      <c r="C7" s="14">
        <v>6556303152</v>
      </c>
      <c r="D7" s="14">
        <v>108515301</v>
      </c>
      <c r="E7" s="14">
        <v>134659242</v>
      </c>
      <c r="F7" s="14">
        <v>7071302</v>
      </c>
      <c r="G7" s="14">
        <v>366696</v>
      </c>
      <c r="H7" s="14">
        <v>439586850</v>
      </c>
      <c r="I7" s="14">
        <v>407595</v>
      </c>
    </row>
    <row r="8" spans="1:9" ht="16.5" customHeight="1">
      <c r="A8" s="8">
        <v>13</v>
      </c>
      <c r="B8" s="13">
        <v>6756782330</v>
      </c>
      <c r="C8" s="14">
        <v>6119394104</v>
      </c>
      <c r="D8" s="14">
        <v>98720574</v>
      </c>
      <c r="E8" s="14">
        <v>124622035</v>
      </c>
      <c r="F8" s="14">
        <v>6628435</v>
      </c>
      <c r="G8" s="14">
        <v>352505</v>
      </c>
      <c r="H8" s="14">
        <v>406660798</v>
      </c>
      <c r="I8" s="14">
        <v>403879</v>
      </c>
    </row>
    <row r="9" spans="1:10" ht="16.5" customHeight="1">
      <c r="A9" s="8">
        <v>14</v>
      </c>
      <c r="B9" s="15">
        <v>6223708374</v>
      </c>
      <c r="C9" s="16">
        <v>5650351108</v>
      </c>
      <c r="D9" s="16">
        <v>80479470</v>
      </c>
      <c r="E9" s="16">
        <v>112549372</v>
      </c>
      <c r="F9" s="16">
        <v>6283871</v>
      </c>
      <c r="G9" s="16">
        <v>325984</v>
      </c>
      <c r="H9" s="16">
        <v>373331600</v>
      </c>
      <c r="I9" s="16">
        <v>386969</v>
      </c>
      <c r="J9" s="3"/>
    </row>
    <row r="10" spans="1:10" s="7" customFormat="1" ht="16.5" customHeight="1">
      <c r="A10" s="22">
        <v>15</v>
      </c>
      <c r="B10" s="17">
        <f>SUM(C10:I10)</f>
        <v>5641714276</v>
      </c>
      <c r="C10" s="18">
        <v>5139509226</v>
      </c>
      <c r="D10" s="18">
        <f>5267651+61731665</f>
        <v>66999316</v>
      </c>
      <c r="E10" s="18">
        <f>552592+97405842</f>
        <v>97958434</v>
      </c>
      <c r="F10" s="18">
        <f>1816534+4000120</f>
        <v>5816654</v>
      </c>
      <c r="G10" s="18">
        <v>259968</v>
      </c>
      <c r="H10" s="18">
        <v>330831779</v>
      </c>
      <c r="I10" s="18">
        <f>88572+242374+7953</f>
        <v>338899</v>
      </c>
      <c r="J10" s="6"/>
    </row>
    <row r="11" spans="1:10" ht="16.5" customHeight="1">
      <c r="A11" s="8" t="s">
        <v>14</v>
      </c>
      <c r="B11" s="15">
        <v>1831803606.9439998</v>
      </c>
      <c r="C11" s="16">
        <v>1681867675.051</v>
      </c>
      <c r="D11" s="16">
        <v>6358276.95</v>
      </c>
      <c r="E11" s="16">
        <v>7916685.083</v>
      </c>
      <c r="F11" s="16">
        <v>1943617.517</v>
      </c>
      <c r="G11" s="16">
        <v>12168.069</v>
      </c>
      <c r="H11" s="16">
        <v>133687752.199</v>
      </c>
      <c r="I11" s="16">
        <v>17432.375</v>
      </c>
      <c r="J11" s="3"/>
    </row>
    <row r="12" spans="1:10" ht="16.5" customHeight="1">
      <c r="A12" s="8" t="s">
        <v>4</v>
      </c>
      <c r="B12" s="13">
        <v>1015017402.3349999</v>
      </c>
      <c r="C12" s="16">
        <v>893246609</v>
      </c>
      <c r="D12" s="16">
        <v>30455784.856</v>
      </c>
      <c r="E12" s="16">
        <v>24597296.885</v>
      </c>
      <c r="F12" s="16">
        <v>259019.044</v>
      </c>
      <c r="G12" s="16">
        <v>66176</v>
      </c>
      <c r="H12" s="16">
        <v>66166494</v>
      </c>
      <c r="I12" s="16">
        <v>226021.55</v>
      </c>
      <c r="J12" s="3"/>
    </row>
    <row r="13" spans="1:10" ht="16.5" customHeight="1">
      <c r="A13" s="8" t="s">
        <v>15</v>
      </c>
      <c r="B13" s="15">
        <v>766438621.3249999</v>
      </c>
      <c r="C13" s="27">
        <v>719503584</v>
      </c>
      <c r="D13" s="16">
        <v>6827604.461</v>
      </c>
      <c r="E13" s="16">
        <v>14870142.841</v>
      </c>
      <c r="F13" s="16">
        <v>51024.023</v>
      </c>
      <c r="G13" s="16">
        <v>5645</v>
      </c>
      <c r="H13" s="16">
        <v>25178691</v>
      </c>
      <c r="I13" s="16">
        <v>1930</v>
      </c>
      <c r="J13" s="3"/>
    </row>
    <row r="14" spans="1:10" ht="16.5" customHeight="1">
      <c r="A14" s="8" t="s">
        <v>16</v>
      </c>
      <c r="B14" s="15">
        <f>SUM(C14:I14)</f>
        <v>947201331.6830001</v>
      </c>
      <c r="C14" s="16">
        <f>(827739991557+13250498540)/1000</f>
        <v>840990490.097</v>
      </c>
      <c r="D14" s="16">
        <f>(418982341+14135825070+170160025+712434024)/1000</f>
        <v>15437401.46</v>
      </c>
      <c r="E14" s="16">
        <f>(143577470+43059778180+40189768+504450030)/1000</f>
        <v>43747995.448</v>
      </c>
      <c r="F14" s="16">
        <f>(359550424+500087241+234312487+39035060)/1000</f>
        <v>1132985.212</v>
      </c>
      <c r="G14" s="16">
        <f>(156305844+6629493)/1000</f>
        <v>162935.337</v>
      </c>
      <c r="H14" s="16">
        <f>(41744827736+3892597668)/1000</f>
        <v>45637425.404</v>
      </c>
      <c r="I14" s="16">
        <f>(98561+14270464+7948808+69605506+171268+4118)/1000</f>
        <v>92098.725</v>
      </c>
      <c r="J14" s="3"/>
    </row>
    <row r="15" spans="1:10" ht="16.5" customHeight="1">
      <c r="A15" s="9" t="s">
        <v>17</v>
      </c>
      <c r="B15" s="19">
        <f>SUM(C15:I15)</f>
        <v>1081253315.652</v>
      </c>
      <c r="C15" s="20">
        <v>1003900868</v>
      </c>
      <c r="D15" s="20">
        <f>(1097758487+6822490205)/1000</f>
        <v>7920248.692</v>
      </c>
      <c r="E15" s="20">
        <f>(79928416+6746385619)/1000</f>
        <v>6826314.035</v>
      </c>
      <c r="F15" s="20">
        <f>(545877265+1884130660)/1000</f>
        <v>2430007.925</v>
      </c>
      <c r="G15" s="20">
        <v>13044</v>
      </c>
      <c r="H15" s="20">
        <v>60161417</v>
      </c>
      <c r="I15" s="20">
        <v>1416</v>
      </c>
      <c r="J15" s="3"/>
    </row>
    <row r="16" spans="1:9" ht="13.5">
      <c r="A16" s="21" t="s">
        <v>18</v>
      </c>
      <c r="C16" s="3"/>
      <c r="D16" s="3"/>
      <c r="E16" s="3"/>
      <c r="F16" s="3"/>
      <c r="G16" s="3"/>
      <c r="H16" s="3"/>
      <c r="I16" s="3"/>
    </row>
    <row r="19" s="5" customFormat="1" ht="13.5"/>
    <row r="20" spans="3:8" ht="13.5">
      <c r="C20" s="5"/>
      <c r="D20" s="5"/>
      <c r="E20" s="5"/>
      <c r="F20" s="5"/>
      <c r="G20" s="5"/>
      <c r="H20" s="5"/>
    </row>
    <row r="21" spans="3:9" ht="13.5">
      <c r="C21" s="4"/>
      <c r="D21" s="4"/>
      <c r="E21" s="4"/>
      <c r="F21" s="4"/>
      <c r="G21" s="4"/>
      <c r="H21" s="4"/>
      <c r="I21" s="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2004-03-23T11:58:01Z</cp:lastPrinted>
  <dcterms:created xsi:type="dcterms:W3CDTF">1997-09-30T09:11:05Z</dcterms:created>
  <dcterms:modified xsi:type="dcterms:W3CDTF">2004-03-23T11:58:05Z</dcterms:modified>
  <cp:category/>
  <cp:version/>
  <cp:contentType/>
  <cp:contentStatus/>
</cp:coreProperties>
</file>