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805" activeTab="0"/>
  </bookViews>
  <sheets>
    <sheet name="18年版" sheetId="1" r:id="rId1"/>
  </sheets>
  <definedNames>
    <definedName name="_xlnm.Print_Area" localSheetId="0">'18年版'!$A$1:$P$34</definedName>
  </definedNames>
  <calcPr fullCalcOnLoad="1"/>
</workbook>
</file>

<file path=xl/sharedStrings.xml><?xml version="1.0" encoding="utf-8"?>
<sst xmlns="http://schemas.openxmlformats.org/spreadsheetml/2006/main" count="48" uniqueCount="26">
  <si>
    <t>124.交通機関の運輸状況（続）</t>
  </si>
  <si>
    <t>8．仙台空港の運輸状況</t>
  </si>
  <si>
    <t>年・月</t>
  </si>
  <si>
    <t>計</t>
  </si>
  <si>
    <t>本表は国土交通省所管の空港管理状況調書によるものである。</t>
  </si>
  <si>
    <t xml:space="preserve">   着 陸 回 数   （回）</t>
  </si>
  <si>
    <t xml:space="preserve">   乗  降  客  数   （人）</t>
  </si>
  <si>
    <t>航 空 燃 料 供 給 量 （kｌ）</t>
  </si>
  <si>
    <t>国  際  線</t>
  </si>
  <si>
    <t>国  内  線</t>
  </si>
  <si>
    <t>総       数</t>
  </si>
  <si>
    <t>計</t>
  </si>
  <si>
    <t>ジェット燃料</t>
  </si>
  <si>
    <t>その他燃料</t>
  </si>
  <si>
    <t>乗     客</t>
  </si>
  <si>
    <t>降     客</t>
  </si>
  <si>
    <t xml:space="preserve"> 平成13年</t>
  </si>
  <si>
    <t>平成17年1月</t>
  </si>
  <si>
    <t xml:space="preserve">  貨  物  取  扱  量  （ ト ン ）</t>
  </si>
  <si>
    <t xml:space="preserve">    郵  便  取  扱  量   （kg）</t>
  </si>
  <si>
    <t>総       数</t>
  </si>
  <si>
    <t>国  際  線</t>
  </si>
  <si>
    <t>国  内  線</t>
  </si>
  <si>
    <t>積</t>
  </si>
  <si>
    <t>卸</t>
  </si>
  <si>
    <t>資料　　国土交通省航空局飛行場部管理課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</si>
</sst>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16" applyFont="1" applyBorder="1" applyAlignment="1">
      <alignment/>
    </xf>
    <xf numFmtId="38" fontId="3" fillId="0" borderId="0" xfId="16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8" fontId="5" fillId="0" borderId="7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6" fillId="0" borderId="0" xfId="16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16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41" fontId="5" fillId="0" borderId="0" xfId="16" applyNumberFormat="1" applyFont="1" applyBorder="1" applyAlignment="1">
      <alignment horizontal="right"/>
    </xf>
    <xf numFmtId="41" fontId="6" fillId="0" borderId="0" xfId="16" applyNumberFormat="1" applyFont="1" applyBorder="1" applyAlignment="1">
      <alignment horizontal="right"/>
    </xf>
    <xf numFmtId="38" fontId="6" fillId="0" borderId="0" xfId="16" applyFont="1" applyBorder="1" applyAlignment="1">
      <alignment horizontal="right"/>
    </xf>
    <xf numFmtId="41" fontId="5" fillId="0" borderId="0" xfId="16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8" fontId="5" fillId="0" borderId="1" xfId="16" applyFont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4"/>
  <sheetViews>
    <sheetView showGridLines="0" tabSelected="1" zoomScaleSheetLayoutView="100" workbookViewId="0" topLeftCell="A1">
      <selection activeCell="B2" sqref="B2"/>
    </sheetView>
  </sheetViews>
  <sheetFormatPr defaultColWidth="9.00390625" defaultRowHeight="13.5"/>
  <cols>
    <col min="1" max="1" width="2.375" style="1" customWidth="1"/>
    <col min="2" max="3" width="4.625" style="1" customWidth="1"/>
    <col min="4" max="4" width="13.125" style="1" customWidth="1"/>
    <col min="5" max="6" width="12.625" style="1" customWidth="1"/>
    <col min="7" max="8" width="13.125" style="1" customWidth="1"/>
    <col min="9" max="10" width="12.625" style="1" customWidth="1"/>
    <col min="11" max="16" width="14.125" style="1" customWidth="1"/>
    <col min="17" max="17" width="14.375" style="1" customWidth="1"/>
    <col min="18" max="16384" width="9.00390625" style="1" customWidth="1"/>
  </cols>
  <sheetData>
    <row r="1" ht="14.25">
      <c r="B1" s="35" t="s">
        <v>0</v>
      </c>
    </row>
    <row r="3" ht="13.5">
      <c r="B3" s="1" t="s">
        <v>1</v>
      </c>
    </row>
    <row r="5" ht="13.5">
      <c r="B5" s="36" t="s">
        <v>4</v>
      </c>
    </row>
    <row r="7" spans="2:17" ht="13.5" customHeight="1" thickBot="1">
      <c r="B7" s="26"/>
      <c r="C7" s="26"/>
      <c r="D7" s="26"/>
      <c r="E7" s="2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9.5" customHeight="1">
      <c r="B8" s="51" t="s">
        <v>2</v>
      </c>
      <c r="C8" s="52"/>
      <c r="D8" s="47" t="s">
        <v>5</v>
      </c>
      <c r="E8" s="48"/>
      <c r="F8" s="28"/>
      <c r="G8" s="47" t="s">
        <v>6</v>
      </c>
      <c r="H8" s="48"/>
      <c r="I8" s="27"/>
      <c r="J8" s="27"/>
      <c r="K8" s="27"/>
      <c r="L8" s="27"/>
      <c r="M8" s="27"/>
      <c r="N8" s="40" t="s">
        <v>7</v>
      </c>
      <c r="O8" s="41"/>
      <c r="P8" s="41"/>
      <c r="Q8" s="3"/>
    </row>
    <row r="9" spans="2:17" ht="19.5" customHeight="1">
      <c r="B9" s="53"/>
      <c r="C9" s="54"/>
      <c r="D9" s="31" t="s">
        <v>3</v>
      </c>
      <c r="E9" s="42" t="s">
        <v>8</v>
      </c>
      <c r="F9" s="42" t="s">
        <v>9</v>
      </c>
      <c r="G9" s="32" t="s">
        <v>10</v>
      </c>
      <c r="H9" s="34" t="s">
        <v>8</v>
      </c>
      <c r="I9" s="14"/>
      <c r="J9" s="14"/>
      <c r="K9" s="34" t="s">
        <v>9</v>
      </c>
      <c r="L9" s="33"/>
      <c r="M9" s="33"/>
      <c r="N9" s="42" t="s">
        <v>11</v>
      </c>
      <c r="O9" s="42" t="s">
        <v>12</v>
      </c>
      <c r="P9" s="45" t="s">
        <v>13</v>
      </c>
      <c r="Q9" s="3"/>
    </row>
    <row r="10" spans="2:17" ht="19.5" customHeight="1">
      <c r="B10" s="55"/>
      <c r="C10" s="56"/>
      <c r="D10" s="9"/>
      <c r="E10" s="43"/>
      <c r="F10" s="43"/>
      <c r="G10" s="15"/>
      <c r="H10" s="29" t="s">
        <v>3</v>
      </c>
      <c r="I10" s="29" t="s">
        <v>14</v>
      </c>
      <c r="J10" s="30" t="s">
        <v>15</v>
      </c>
      <c r="K10" s="29" t="s">
        <v>3</v>
      </c>
      <c r="L10" s="29" t="s">
        <v>14</v>
      </c>
      <c r="M10" s="30" t="s">
        <v>15</v>
      </c>
      <c r="N10" s="44"/>
      <c r="O10" s="44"/>
      <c r="P10" s="46"/>
      <c r="Q10" s="3"/>
    </row>
    <row r="11" spans="2:17" ht="6" customHeight="1">
      <c r="B11" s="24"/>
      <c r="C11" s="7"/>
      <c r="D11" s="24"/>
      <c r="E11" s="24"/>
      <c r="F11" s="24"/>
      <c r="G11" s="24"/>
      <c r="H11" s="25"/>
      <c r="I11" s="24"/>
      <c r="J11" s="24"/>
      <c r="K11" s="25"/>
      <c r="L11" s="24"/>
      <c r="M11" s="24"/>
      <c r="N11" s="24"/>
      <c r="O11" s="25"/>
      <c r="P11" s="24"/>
      <c r="Q11" s="3"/>
    </row>
    <row r="12" spans="2:17" ht="13.5" customHeight="1">
      <c r="B12" s="37" t="s">
        <v>16</v>
      </c>
      <c r="C12" s="39"/>
      <c r="D12" s="16">
        <v>22788</v>
      </c>
      <c r="E12" s="17">
        <v>1858</v>
      </c>
      <c r="F12" s="17">
        <v>20930</v>
      </c>
      <c r="G12" s="17">
        <v>3243803</v>
      </c>
      <c r="H12" s="17">
        <v>419481</v>
      </c>
      <c r="I12" s="17">
        <v>208480</v>
      </c>
      <c r="J12" s="17">
        <v>211001</v>
      </c>
      <c r="K12" s="17">
        <v>2824322</v>
      </c>
      <c r="L12" s="17">
        <v>1410814</v>
      </c>
      <c r="M12" s="17">
        <v>1413508</v>
      </c>
      <c r="N12" s="17">
        <v>98312</v>
      </c>
      <c r="O12" s="18">
        <v>98194</v>
      </c>
      <c r="P12" s="18">
        <v>118</v>
      </c>
      <c r="Q12" s="4"/>
    </row>
    <row r="13" spans="2:17" ht="13.5" customHeight="1">
      <c r="B13" s="57">
        <v>14</v>
      </c>
      <c r="C13" s="58"/>
      <c r="D13" s="16">
        <v>22981</v>
      </c>
      <c r="E13" s="17">
        <v>1661</v>
      </c>
      <c r="F13" s="17">
        <v>21320</v>
      </c>
      <c r="G13" s="17">
        <v>3223478</v>
      </c>
      <c r="H13" s="17">
        <v>395942</v>
      </c>
      <c r="I13" s="17">
        <v>197615</v>
      </c>
      <c r="J13" s="17">
        <v>198327</v>
      </c>
      <c r="K13" s="17">
        <v>2827536</v>
      </c>
      <c r="L13" s="17">
        <v>1415753</v>
      </c>
      <c r="M13" s="17">
        <v>1411783</v>
      </c>
      <c r="N13" s="17">
        <v>95510</v>
      </c>
      <c r="O13" s="18">
        <v>95398</v>
      </c>
      <c r="P13" s="18">
        <v>112</v>
      </c>
      <c r="Q13" s="4"/>
    </row>
    <row r="14" spans="2:17" ht="13.5" customHeight="1">
      <c r="B14" s="57">
        <v>15</v>
      </c>
      <c r="C14" s="58"/>
      <c r="D14" s="16">
        <v>23252</v>
      </c>
      <c r="E14" s="17">
        <v>1333</v>
      </c>
      <c r="F14" s="17">
        <v>21919</v>
      </c>
      <c r="G14" s="17">
        <v>3191501</v>
      </c>
      <c r="H14" s="17">
        <v>275188</v>
      </c>
      <c r="I14" s="17">
        <v>140890</v>
      </c>
      <c r="J14" s="17">
        <v>134298</v>
      </c>
      <c r="K14" s="17">
        <v>2916313</v>
      </c>
      <c r="L14" s="17">
        <v>1453230</v>
      </c>
      <c r="M14" s="17">
        <v>1463083</v>
      </c>
      <c r="N14" s="17">
        <v>84562</v>
      </c>
      <c r="O14" s="17">
        <v>84443</v>
      </c>
      <c r="P14" s="17">
        <v>119</v>
      </c>
      <c r="Q14" s="4"/>
    </row>
    <row r="15" spans="2:17" ht="13.5" customHeight="1">
      <c r="B15" s="57">
        <v>16</v>
      </c>
      <c r="C15" s="58"/>
      <c r="D15" s="16">
        <v>23517</v>
      </c>
      <c r="E15" s="17">
        <v>1205</v>
      </c>
      <c r="F15" s="17">
        <v>22312</v>
      </c>
      <c r="G15" s="17">
        <v>3222084</v>
      </c>
      <c r="H15" s="17">
        <v>294288</v>
      </c>
      <c r="I15" s="17">
        <v>149238</v>
      </c>
      <c r="J15" s="17">
        <v>145050</v>
      </c>
      <c r="K15" s="17">
        <v>2927796</v>
      </c>
      <c r="L15" s="17">
        <v>1456472</v>
      </c>
      <c r="M15" s="17">
        <v>1471324</v>
      </c>
      <c r="N15" s="17">
        <v>78501</v>
      </c>
      <c r="O15" s="17">
        <v>78370</v>
      </c>
      <c r="P15" s="17">
        <v>131</v>
      </c>
      <c r="Q15" s="4"/>
    </row>
    <row r="16" spans="2:17" ht="15" customHeight="1">
      <c r="B16" s="23"/>
      <c r="C16" s="10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"/>
    </row>
    <row r="17" spans="2:17" s="6" customFormat="1" ht="13.5" customHeight="1">
      <c r="B17" s="59">
        <v>17</v>
      </c>
      <c r="C17" s="60"/>
      <c r="D17" s="19">
        <f>SUM(D19:D33)</f>
        <v>23925</v>
      </c>
      <c r="E17" s="20">
        <f>SUM(E19:E33)</f>
        <v>1250</v>
      </c>
      <c r="F17" s="20">
        <f>SUM(F19:F33)</f>
        <v>22675</v>
      </c>
      <c r="G17" s="20">
        <f>H17+K17</f>
        <v>3232418</v>
      </c>
      <c r="H17" s="20">
        <f aca="true" t="shared" si="0" ref="H17:P17">SUM(H19:H33)</f>
        <v>289326</v>
      </c>
      <c r="I17" s="20">
        <f t="shared" si="0"/>
        <v>147048</v>
      </c>
      <c r="J17" s="20">
        <f t="shared" si="0"/>
        <v>142278</v>
      </c>
      <c r="K17" s="20">
        <f t="shared" si="0"/>
        <v>2943092</v>
      </c>
      <c r="L17" s="20">
        <f t="shared" si="0"/>
        <v>1470933</v>
      </c>
      <c r="M17" s="20">
        <f t="shared" si="0"/>
        <v>1472159</v>
      </c>
      <c r="N17" s="20">
        <f t="shared" si="0"/>
        <v>77147</v>
      </c>
      <c r="O17" s="20">
        <f>SUM(O19:O33)</f>
        <v>77001</v>
      </c>
      <c r="P17" s="20">
        <f t="shared" si="0"/>
        <v>146</v>
      </c>
      <c r="Q17" s="5"/>
    </row>
    <row r="18" spans="2:17" ht="15" customHeight="1">
      <c r="B18" s="13"/>
      <c r="C18" s="8"/>
      <c r="D18" s="16"/>
      <c r="E18" s="17"/>
      <c r="F18" s="17"/>
      <c r="G18" s="20"/>
      <c r="H18" s="17"/>
      <c r="I18" s="17"/>
      <c r="J18" s="17"/>
      <c r="K18" s="17"/>
      <c r="L18" s="17"/>
      <c r="M18" s="17"/>
      <c r="N18" s="17"/>
      <c r="O18" s="17"/>
      <c r="P18" s="17"/>
      <c r="Q18" s="4"/>
    </row>
    <row r="19" spans="2:18" ht="13.5" customHeight="1">
      <c r="B19" s="49" t="s">
        <v>17</v>
      </c>
      <c r="C19" s="50"/>
      <c r="D19" s="16">
        <f>SUM(E19:F19)</f>
        <v>1824</v>
      </c>
      <c r="E19" s="17">
        <v>108</v>
      </c>
      <c r="F19" s="17">
        <v>1716</v>
      </c>
      <c r="G19" s="17">
        <f aca="true" t="shared" si="1" ref="G19:G33">H19+K19</f>
        <v>218726</v>
      </c>
      <c r="H19" s="17">
        <f>SUM(I19:J19)</f>
        <v>27953</v>
      </c>
      <c r="I19" s="17">
        <v>13457</v>
      </c>
      <c r="J19" s="17">
        <v>14496</v>
      </c>
      <c r="K19" s="17">
        <f>SUM(L19:M19)</f>
        <v>190773</v>
      </c>
      <c r="L19" s="17">
        <v>92850</v>
      </c>
      <c r="M19" s="17">
        <v>97923</v>
      </c>
      <c r="N19" s="17">
        <f>SUM(O19:P19)</f>
        <v>6406</v>
      </c>
      <c r="O19" s="17">
        <v>6401</v>
      </c>
      <c r="P19" s="17">
        <v>5</v>
      </c>
      <c r="Q19" s="17"/>
      <c r="R19" s="17"/>
    </row>
    <row r="20" spans="3:17" ht="13.5" customHeight="1">
      <c r="C20" s="23">
        <v>2</v>
      </c>
      <c r="D20" s="16">
        <f>SUM(E20:F20)</f>
        <v>1756</v>
      </c>
      <c r="E20" s="17">
        <v>108</v>
      </c>
      <c r="F20" s="17">
        <v>1648</v>
      </c>
      <c r="G20" s="17">
        <f t="shared" si="1"/>
        <v>233280</v>
      </c>
      <c r="H20" s="17">
        <f>SUM(I20:J20)</f>
        <v>28561</v>
      </c>
      <c r="I20" s="17">
        <v>14343</v>
      </c>
      <c r="J20" s="17">
        <v>14218</v>
      </c>
      <c r="K20" s="17">
        <f>SUM(L20:M20)</f>
        <v>204719</v>
      </c>
      <c r="L20" s="17">
        <v>101974</v>
      </c>
      <c r="M20" s="17">
        <v>102745</v>
      </c>
      <c r="N20" s="17">
        <f>SUM(O20:P20)</f>
        <v>6308</v>
      </c>
      <c r="O20" s="17">
        <v>6300</v>
      </c>
      <c r="P20" s="17">
        <v>8</v>
      </c>
      <c r="Q20" s="4"/>
    </row>
    <row r="21" spans="3:17" ht="13.5" customHeight="1">
      <c r="C21" s="23">
        <v>3</v>
      </c>
      <c r="D21" s="16">
        <f>SUM(E21:F21)</f>
        <v>1941</v>
      </c>
      <c r="E21" s="17">
        <v>109</v>
      </c>
      <c r="F21" s="17">
        <v>1832</v>
      </c>
      <c r="G21" s="17">
        <f t="shared" si="1"/>
        <v>263149</v>
      </c>
      <c r="H21" s="17">
        <f>SUM(I21:J21)</f>
        <v>27117</v>
      </c>
      <c r="I21" s="17">
        <v>13474</v>
      </c>
      <c r="J21" s="17">
        <v>13643</v>
      </c>
      <c r="K21" s="17">
        <f>SUM(L21:M21)</f>
        <v>236032</v>
      </c>
      <c r="L21" s="17">
        <v>118102</v>
      </c>
      <c r="M21" s="17">
        <v>117930</v>
      </c>
      <c r="N21" s="17">
        <f>SUM(O21:P21)</f>
        <v>6589</v>
      </c>
      <c r="O21" s="17">
        <v>6579</v>
      </c>
      <c r="P21" s="17">
        <v>10</v>
      </c>
      <c r="Q21" s="4"/>
    </row>
    <row r="22" spans="3:17" ht="15" customHeight="1">
      <c r="C22" s="11"/>
      <c r="D22" s="16"/>
      <c r="F22" s="17"/>
      <c r="G22" s="17"/>
      <c r="H22" s="17"/>
      <c r="I22" s="17"/>
      <c r="J22" s="17"/>
      <c r="K22" s="17"/>
      <c r="L22" s="17"/>
      <c r="M22" s="21"/>
      <c r="N22" s="17"/>
      <c r="P22" s="21"/>
      <c r="Q22" s="4"/>
    </row>
    <row r="23" spans="3:17" ht="13.5" customHeight="1">
      <c r="C23" s="23">
        <v>4</v>
      </c>
      <c r="D23" s="16">
        <f aca="true" t="shared" si="2" ref="D23:D29">SUM(E23:F23)</f>
        <v>1948</v>
      </c>
      <c r="E23" s="38">
        <v>100</v>
      </c>
      <c r="F23" s="17">
        <v>1848</v>
      </c>
      <c r="G23" s="17">
        <f t="shared" si="1"/>
        <v>239048</v>
      </c>
      <c r="H23" s="17">
        <f>SUM(I23:J23)</f>
        <v>20323</v>
      </c>
      <c r="I23" s="17">
        <v>10881</v>
      </c>
      <c r="J23" s="17">
        <v>9442</v>
      </c>
      <c r="K23" s="17">
        <f>SUM(L23:M23)</f>
        <v>218725</v>
      </c>
      <c r="L23" s="17">
        <v>109424</v>
      </c>
      <c r="M23" s="17">
        <v>109301</v>
      </c>
      <c r="N23" s="17">
        <f>SUM(O23:P23)</f>
        <v>6400</v>
      </c>
      <c r="O23" s="17">
        <v>6388</v>
      </c>
      <c r="P23" s="17">
        <v>12</v>
      </c>
      <c r="Q23" s="4"/>
    </row>
    <row r="24" spans="3:17" ht="13.5" customHeight="1">
      <c r="C24" s="23">
        <v>5</v>
      </c>
      <c r="D24" s="16">
        <f t="shared" si="2"/>
        <v>1931</v>
      </c>
      <c r="E24" s="17">
        <v>105</v>
      </c>
      <c r="F24" s="17">
        <v>1826</v>
      </c>
      <c r="G24" s="17">
        <f t="shared" si="1"/>
        <v>270522</v>
      </c>
      <c r="H24" s="17">
        <f>SUM(I24:J24)</f>
        <v>20647</v>
      </c>
      <c r="I24" s="17">
        <v>9745</v>
      </c>
      <c r="J24" s="17">
        <v>10902</v>
      </c>
      <c r="K24" s="17">
        <f>SUM(L24:M24)</f>
        <v>249875</v>
      </c>
      <c r="L24" s="17">
        <v>124706</v>
      </c>
      <c r="M24" s="17">
        <v>125169</v>
      </c>
      <c r="N24" s="17">
        <f>SUM(O24:P24)</f>
        <v>6181</v>
      </c>
      <c r="O24" s="17">
        <v>6172</v>
      </c>
      <c r="P24" s="17">
        <v>9</v>
      </c>
      <c r="Q24" s="4"/>
    </row>
    <row r="25" spans="3:17" ht="13.5" customHeight="1">
      <c r="C25" s="23">
        <v>6</v>
      </c>
      <c r="D25" s="16">
        <f t="shared" si="2"/>
        <v>1988</v>
      </c>
      <c r="E25" s="17">
        <v>99</v>
      </c>
      <c r="F25" s="17">
        <v>1889</v>
      </c>
      <c r="G25" s="17">
        <f t="shared" si="1"/>
        <v>283710</v>
      </c>
      <c r="H25" s="17">
        <f>SUM(I25:J25)</f>
        <v>18977</v>
      </c>
      <c r="I25" s="17">
        <v>9381</v>
      </c>
      <c r="J25" s="17">
        <v>9596</v>
      </c>
      <c r="K25" s="17">
        <f>SUM(L25:M25)</f>
        <v>264733</v>
      </c>
      <c r="L25" s="17">
        <v>133375</v>
      </c>
      <c r="M25" s="17">
        <v>131358</v>
      </c>
      <c r="N25" s="17">
        <f>SUM(O25:P25)</f>
        <v>5484</v>
      </c>
      <c r="O25" s="17">
        <v>5475</v>
      </c>
      <c r="P25" s="17">
        <v>9</v>
      </c>
      <c r="Q25" s="4"/>
    </row>
    <row r="26" spans="3:17" ht="15" customHeight="1">
      <c r="C26" s="11"/>
      <c r="D26" s="16"/>
      <c r="E26" s="36"/>
      <c r="F26" s="17"/>
      <c r="G26" s="17"/>
      <c r="H26" s="17"/>
      <c r="I26" s="17"/>
      <c r="J26" s="17"/>
      <c r="K26" s="17"/>
      <c r="L26" s="17"/>
      <c r="M26" s="17"/>
      <c r="N26" s="17"/>
      <c r="P26" s="17"/>
      <c r="Q26" s="4"/>
    </row>
    <row r="27" spans="3:17" ht="13.5" customHeight="1">
      <c r="C27" s="23">
        <v>7</v>
      </c>
      <c r="D27" s="16">
        <f t="shared" si="2"/>
        <v>1919</v>
      </c>
      <c r="E27" s="17">
        <v>98</v>
      </c>
      <c r="F27" s="17">
        <v>1821</v>
      </c>
      <c r="G27" s="17">
        <f t="shared" si="1"/>
        <v>271756</v>
      </c>
      <c r="H27" s="17">
        <f>SUM(I27:J27)</f>
        <v>21272</v>
      </c>
      <c r="I27" s="17">
        <v>11223</v>
      </c>
      <c r="J27" s="17">
        <v>10049</v>
      </c>
      <c r="K27" s="17">
        <f>SUM(L27:M27)</f>
        <v>250484</v>
      </c>
      <c r="L27" s="17">
        <v>126094</v>
      </c>
      <c r="M27" s="17">
        <v>124390</v>
      </c>
      <c r="N27" s="17">
        <f>SUM(O27:P27)</f>
        <v>5904</v>
      </c>
      <c r="O27" s="17">
        <v>5897</v>
      </c>
      <c r="P27" s="17">
        <v>7</v>
      </c>
      <c r="Q27" s="4"/>
    </row>
    <row r="28" spans="3:17" ht="13.5" customHeight="1">
      <c r="C28" s="23">
        <v>8</v>
      </c>
      <c r="D28" s="16">
        <f t="shared" si="2"/>
        <v>2180</v>
      </c>
      <c r="E28" s="38">
        <v>100</v>
      </c>
      <c r="F28" s="17">
        <v>2080</v>
      </c>
      <c r="G28" s="17">
        <f t="shared" si="1"/>
        <v>283116</v>
      </c>
      <c r="H28" s="17">
        <f>SUM(I28:J28)</f>
        <v>27021</v>
      </c>
      <c r="I28" s="17">
        <v>13558</v>
      </c>
      <c r="J28" s="17">
        <v>13463</v>
      </c>
      <c r="K28" s="17">
        <f>SUM(L28:M28)</f>
        <v>256095</v>
      </c>
      <c r="L28" s="17">
        <v>127519</v>
      </c>
      <c r="M28" s="17">
        <v>128576</v>
      </c>
      <c r="N28" s="17">
        <f>SUM(O28:P28)</f>
        <v>6560</v>
      </c>
      <c r="O28" s="17">
        <v>6544</v>
      </c>
      <c r="P28" s="17">
        <v>16</v>
      </c>
      <c r="Q28" s="4"/>
    </row>
    <row r="29" spans="3:17" ht="13.5" customHeight="1">
      <c r="C29" s="23">
        <v>9</v>
      </c>
      <c r="D29" s="16">
        <f t="shared" si="2"/>
        <v>2134</v>
      </c>
      <c r="E29" s="17">
        <v>97</v>
      </c>
      <c r="F29" s="17">
        <v>2037</v>
      </c>
      <c r="G29" s="17">
        <f t="shared" si="1"/>
        <v>318893</v>
      </c>
      <c r="H29" s="17">
        <f>SUM(I29:J29)</f>
        <v>22553</v>
      </c>
      <c r="I29" s="17">
        <v>11103</v>
      </c>
      <c r="J29" s="17">
        <v>11450</v>
      </c>
      <c r="K29" s="17">
        <f>SUM(L29:M29)</f>
        <v>296340</v>
      </c>
      <c r="L29" s="17">
        <v>147765</v>
      </c>
      <c r="M29" s="17">
        <v>148575</v>
      </c>
      <c r="N29" s="17">
        <f>SUM(O29:P29)</f>
        <v>6528</v>
      </c>
      <c r="O29" s="17">
        <v>6513</v>
      </c>
      <c r="P29" s="17">
        <v>15</v>
      </c>
      <c r="Q29" s="4"/>
    </row>
    <row r="30" spans="3:17" ht="15" customHeight="1">
      <c r="C30" s="23"/>
      <c r="D30" s="16"/>
      <c r="F30" s="17"/>
      <c r="G30" s="17"/>
      <c r="H30" s="17"/>
      <c r="I30" s="17"/>
      <c r="J30" s="17"/>
      <c r="K30" s="17"/>
      <c r="L30" s="17"/>
      <c r="M30" s="17"/>
      <c r="N30" s="17"/>
      <c r="P30" s="17"/>
      <c r="Q30" s="4"/>
    </row>
    <row r="31" spans="3:17" ht="13.5" customHeight="1">
      <c r="C31" s="23">
        <v>10</v>
      </c>
      <c r="D31" s="16">
        <f>SUM(E31:F31)</f>
        <v>2052</v>
      </c>
      <c r="E31" s="17">
        <v>116</v>
      </c>
      <c r="F31" s="17">
        <v>1936</v>
      </c>
      <c r="G31" s="17">
        <f t="shared" si="1"/>
        <v>320730</v>
      </c>
      <c r="H31" s="17">
        <f>SUM(I31:J31)</f>
        <v>24631</v>
      </c>
      <c r="I31" s="17">
        <v>12513</v>
      </c>
      <c r="J31" s="17">
        <v>12118</v>
      </c>
      <c r="K31" s="17">
        <f>SUM(L31:M31)</f>
        <v>296099</v>
      </c>
      <c r="L31" s="17">
        <v>147048</v>
      </c>
      <c r="M31" s="17">
        <v>149051</v>
      </c>
      <c r="N31" s="17">
        <f>SUM(O31:P31)</f>
        <v>7488</v>
      </c>
      <c r="O31" s="17">
        <v>7472</v>
      </c>
      <c r="P31" s="17">
        <v>16</v>
      </c>
      <c r="Q31" s="4"/>
    </row>
    <row r="32" spans="3:17" ht="13.5" customHeight="1">
      <c r="C32" s="23">
        <v>11</v>
      </c>
      <c r="D32" s="16">
        <f>SUM(E32:F32)</f>
        <v>2084</v>
      </c>
      <c r="E32" s="17">
        <v>104</v>
      </c>
      <c r="F32" s="17">
        <v>1980</v>
      </c>
      <c r="G32" s="17">
        <f t="shared" si="1"/>
        <v>293615</v>
      </c>
      <c r="H32" s="17">
        <f>SUM(I32:J32)</f>
        <v>26387</v>
      </c>
      <c r="I32" s="17">
        <v>13931</v>
      </c>
      <c r="J32" s="17">
        <v>12456</v>
      </c>
      <c r="K32" s="17">
        <f>SUM(L32:M32)</f>
        <v>267228</v>
      </c>
      <c r="L32" s="17">
        <v>135389</v>
      </c>
      <c r="M32" s="17">
        <v>131839</v>
      </c>
      <c r="N32" s="17">
        <f>SUM(O32:P32)</f>
        <v>6412</v>
      </c>
      <c r="O32" s="17">
        <v>6386</v>
      </c>
      <c r="P32" s="17">
        <v>26</v>
      </c>
      <c r="Q32" s="4"/>
    </row>
    <row r="33" spans="2:17" ht="13.5" customHeight="1">
      <c r="B33" s="3"/>
      <c r="C33" s="23">
        <v>12</v>
      </c>
      <c r="D33" s="16">
        <f>SUM(E33:F33)</f>
        <v>2168</v>
      </c>
      <c r="E33" s="17">
        <v>106</v>
      </c>
      <c r="F33" s="17">
        <v>2062</v>
      </c>
      <c r="G33" s="17">
        <f t="shared" si="1"/>
        <v>235873</v>
      </c>
      <c r="H33" s="17">
        <f>SUM(I33:J33)</f>
        <v>23884</v>
      </c>
      <c r="I33" s="17">
        <v>13439</v>
      </c>
      <c r="J33" s="17">
        <v>10445</v>
      </c>
      <c r="K33" s="17">
        <f>SUM(L33:M33)</f>
        <v>211989</v>
      </c>
      <c r="L33" s="17">
        <v>106687</v>
      </c>
      <c r="M33" s="17">
        <v>105302</v>
      </c>
      <c r="N33" s="17">
        <f>SUM(O33:P33)</f>
        <v>6887</v>
      </c>
      <c r="O33" s="17">
        <v>6874</v>
      </c>
      <c r="P33" s="17">
        <v>13</v>
      </c>
      <c r="Q33" s="4"/>
    </row>
    <row r="34" spans="2:17" ht="9" customHeight="1">
      <c r="B34" s="2"/>
      <c r="C34" s="1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4"/>
    </row>
    <row r="35" spans="14:17" ht="13.5" customHeight="1">
      <c r="N35" s="3"/>
      <c r="O35" s="3"/>
      <c r="P35" s="3"/>
      <c r="Q35" s="3"/>
    </row>
    <row r="36" spans="14:17" ht="14.25" thickBot="1">
      <c r="N36" s="3"/>
      <c r="O36" s="3"/>
      <c r="P36" s="3"/>
      <c r="Q36" s="3"/>
    </row>
    <row r="37" spans="2:17" ht="19.5" customHeight="1">
      <c r="B37" s="51" t="s">
        <v>2</v>
      </c>
      <c r="C37" s="52"/>
      <c r="D37" s="47" t="s">
        <v>18</v>
      </c>
      <c r="E37" s="61"/>
      <c r="F37" s="27"/>
      <c r="G37" s="27"/>
      <c r="H37" s="27"/>
      <c r="I37" s="27"/>
      <c r="J37" s="27"/>
      <c r="K37" s="62" t="s">
        <v>19</v>
      </c>
      <c r="L37" s="61"/>
      <c r="M37" s="27"/>
      <c r="N37" s="27"/>
      <c r="O37" s="27"/>
      <c r="P37" s="27"/>
      <c r="Q37" s="27"/>
    </row>
    <row r="38" spans="2:17" ht="19.5" customHeight="1">
      <c r="B38" s="53"/>
      <c r="C38" s="54"/>
      <c r="D38" s="32" t="s">
        <v>20</v>
      </c>
      <c r="E38" s="34" t="s">
        <v>21</v>
      </c>
      <c r="F38" s="63"/>
      <c r="G38" s="64"/>
      <c r="H38" s="65" t="s">
        <v>22</v>
      </c>
      <c r="I38" s="66"/>
      <c r="J38" s="66"/>
      <c r="K38" s="31" t="s">
        <v>20</v>
      </c>
      <c r="L38" s="34" t="s">
        <v>21</v>
      </c>
      <c r="M38" s="63"/>
      <c r="N38" s="64"/>
      <c r="O38" s="65" t="s">
        <v>22</v>
      </c>
      <c r="P38" s="66"/>
      <c r="Q38" s="66"/>
    </row>
    <row r="39" spans="2:17" ht="19.5" customHeight="1">
      <c r="B39" s="55"/>
      <c r="C39" s="56"/>
      <c r="D39" s="15"/>
      <c r="E39" s="29" t="s">
        <v>3</v>
      </c>
      <c r="F39" s="29" t="s">
        <v>23</v>
      </c>
      <c r="G39" s="67" t="s">
        <v>24</v>
      </c>
      <c r="H39" s="29" t="s">
        <v>3</v>
      </c>
      <c r="I39" s="29" t="s">
        <v>23</v>
      </c>
      <c r="J39" s="30" t="s">
        <v>24</v>
      </c>
      <c r="K39" s="9"/>
      <c r="L39" s="29" t="s">
        <v>3</v>
      </c>
      <c r="M39" s="29" t="s">
        <v>23</v>
      </c>
      <c r="N39" s="67" t="s">
        <v>24</v>
      </c>
      <c r="O39" s="29" t="s">
        <v>3</v>
      </c>
      <c r="P39" s="29" t="s">
        <v>23</v>
      </c>
      <c r="Q39" s="30" t="s">
        <v>24</v>
      </c>
    </row>
    <row r="40" spans="2:17" ht="6" customHeight="1">
      <c r="B40" s="13"/>
      <c r="C40" s="13"/>
      <c r="D40" s="68"/>
      <c r="E40" s="69"/>
      <c r="F40" s="69"/>
      <c r="G40" s="69"/>
      <c r="H40" s="69"/>
      <c r="I40" s="69"/>
      <c r="J40" s="69"/>
      <c r="K40" s="24"/>
      <c r="L40" s="25"/>
      <c r="M40" s="24"/>
      <c r="N40" s="24"/>
      <c r="O40" s="25"/>
      <c r="P40" s="24"/>
      <c r="Q40" s="24"/>
    </row>
    <row r="41" spans="2:17" ht="13.5" customHeight="1">
      <c r="B41" s="37" t="s">
        <v>16</v>
      </c>
      <c r="C41" s="39"/>
      <c r="D41" s="16">
        <v>21335</v>
      </c>
      <c r="E41" s="17">
        <v>4181</v>
      </c>
      <c r="F41" s="17">
        <v>1890</v>
      </c>
      <c r="G41" s="17">
        <v>2291</v>
      </c>
      <c r="H41" s="17">
        <v>17154</v>
      </c>
      <c r="I41" s="17">
        <v>8435</v>
      </c>
      <c r="J41" s="17">
        <v>8719</v>
      </c>
      <c r="K41" s="17">
        <v>7324445</v>
      </c>
      <c r="L41" s="18">
        <v>1224750</v>
      </c>
      <c r="M41" s="70">
        <v>0</v>
      </c>
      <c r="N41" s="18">
        <v>1224750</v>
      </c>
      <c r="O41" s="17">
        <v>6099695</v>
      </c>
      <c r="P41" s="17">
        <v>2662583</v>
      </c>
      <c r="Q41" s="17">
        <v>3437112</v>
      </c>
    </row>
    <row r="42" spans="2:17" ht="13.5" customHeight="1">
      <c r="B42" s="57">
        <v>14</v>
      </c>
      <c r="C42" s="58"/>
      <c r="D42" s="16">
        <v>19327</v>
      </c>
      <c r="E42" s="17">
        <v>4309</v>
      </c>
      <c r="F42" s="17">
        <v>1697</v>
      </c>
      <c r="G42" s="17">
        <v>2612</v>
      </c>
      <c r="H42" s="17">
        <v>15018</v>
      </c>
      <c r="I42" s="17">
        <v>7304</v>
      </c>
      <c r="J42" s="17">
        <v>7714</v>
      </c>
      <c r="K42" s="17">
        <v>5634598</v>
      </c>
      <c r="L42" s="18">
        <v>96319</v>
      </c>
      <c r="M42" s="70">
        <v>0</v>
      </c>
      <c r="N42" s="18">
        <v>96319</v>
      </c>
      <c r="O42" s="17">
        <v>5538279</v>
      </c>
      <c r="P42" s="17">
        <v>2568574</v>
      </c>
      <c r="Q42" s="17">
        <v>2969705</v>
      </c>
    </row>
    <row r="43" spans="2:17" ht="13.5" customHeight="1">
      <c r="B43" s="57">
        <v>15</v>
      </c>
      <c r="C43" s="58"/>
      <c r="D43" s="16">
        <v>18696</v>
      </c>
      <c r="E43" s="17">
        <v>4056</v>
      </c>
      <c r="F43" s="17">
        <v>1768</v>
      </c>
      <c r="G43" s="17">
        <v>2288</v>
      </c>
      <c r="H43" s="17">
        <v>14640</v>
      </c>
      <c r="I43" s="17">
        <v>7387</v>
      </c>
      <c r="J43" s="17">
        <v>7253</v>
      </c>
      <c r="K43" s="17">
        <v>4761515</v>
      </c>
      <c r="L43" s="18">
        <v>32074</v>
      </c>
      <c r="M43" s="70">
        <v>0</v>
      </c>
      <c r="N43" s="18">
        <v>32074</v>
      </c>
      <c r="O43" s="17">
        <v>4729441</v>
      </c>
      <c r="P43" s="17">
        <v>2048120</v>
      </c>
      <c r="Q43" s="17">
        <v>2681321</v>
      </c>
    </row>
    <row r="44" spans="2:17" ht="13.5" customHeight="1">
      <c r="B44" s="57">
        <v>16</v>
      </c>
      <c r="C44" s="58"/>
      <c r="D44" s="16">
        <v>18475</v>
      </c>
      <c r="E44" s="17">
        <v>3428</v>
      </c>
      <c r="F44" s="17">
        <v>1468</v>
      </c>
      <c r="G44" s="17">
        <v>1960</v>
      </c>
      <c r="H44" s="17">
        <v>15047</v>
      </c>
      <c r="I44" s="17">
        <v>7902</v>
      </c>
      <c r="J44" s="17">
        <v>7145</v>
      </c>
      <c r="K44" s="17">
        <v>5252114</v>
      </c>
      <c r="L44" s="18">
        <v>104955</v>
      </c>
      <c r="M44" s="70">
        <v>0</v>
      </c>
      <c r="N44" s="18">
        <v>104955</v>
      </c>
      <c r="O44" s="17">
        <v>5147159</v>
      </c>
      <c r="P44" s="17">
        <v>2065457</v>
      </c>
      <c r="Q44" s="17">
        <v>3081702</v>
      </c>
    </row>
    <row r="45" spans="2:17" ht="15" customHeight="1">
      <c r="B45" s="23"/>
      <c r="C45" s="10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2:17" ht="13.5" customHeight="1">
      <c r="B46" s="59">
        <v>17</v>
      </c>
      <c r="C46" s="60"/>
      <c r="D46" s="19">
        <f aca="true" t="shared" si="3" ref="D46:Q46">SUM(D48:D62)</f>
        <v>19215</v>
      </c>
      <c r="E46" s="20">
        <f t="shared" si="3"/>
        <v>4069</v>
      </c>
      <c r="F46" s="20">
        <f t="shared" si="3"/>
        <v>1182</v>
      </c>
      <c r="G46" s="20">
        <f t="shared" si="3"/>
        <v>2887</v>
      </c>
      <c r="H46" s="20">
        <f t="shared" si="3"/>
        <v>15146</v>
      </c>
      <c r="I46" s="20">
        <f t="shared" si="3"/>
        <v>7885</v>
      </c>
      <c r="J46" s="20">
        <f t="shared" si="3"/>
        <v>7261</v>
      </c>
      <c r="K46" s="20">
        <f t="shared" si="3"/>
        <v>4388182</v>
      </c>
      <c r="L46" s="20">
        <f t="shared" si="3"/>
        <v>15891</v>
      </c>
      <c r="M46" s="71">
        <f t="shared" si="3"/>
        <v>0</v>
      </c>
      <c r="N46" s="72">
        <f t="shared" si="3"/>
        <v>15891</v>
      </c>
      <c r="O46" s="20">
        <f t="shared" si="3"/>
        <v>4372291</v>
      </c>
      <c r="P46" s="72">
        <f t="shared" si="3"/>
        <v>1066862</v>
      </c>
      <c r="Q46" s="72">
        <f t="shared" si="3"/>
        <v>3305429</v>
      </c>
    </row>
    <row r="47" spans="2:17" ht="15" customHeight="1">
      <c r="B47" s="13"/>
      <c r="C47" s="8"/>
      <c r="D47" s="16"/>
      <c r="E47" s="17"/>
      <c r="F47" s="17"/>
      <c r="G47" s="17"/>
      <c r="H47" s="17"/>
      <c r="I47" s="17"/>
      <c r="J47" s="17"/>
      <c r="K47" s="17"/>
      <c r="L47" s="17"/>
      <c r="M47" s="70"/>
      <c r="N47" s="17"/>
      <c r="O47" s="17"/>
      <c r="P47" s="17"/>
      <c r="Q47" s="17"/>
    </row>
    <row r="48" spans="2:17" ht="13.5" customHeight="1">
      <c r="B48" s="49" t="s">
        <v>17</v>
      </c>
      <c r="C48" s="50"/>
      <c r="D48" s="16">
        <f>E48+H48</f>
        <v>1147</v>
      </c>
      <c r="E48" s="17">
        <f>SUM(F48:G48)</f>
        <v>191</v>
      </c>
      <c r="F48" s="17">
        <v>102</v>
      </c>
      <c r="G48" s="17">
        <v>89</v>
      </c>
      <c r="H48" s="17">
        <f>SUM(I48:J48)</f>
        <v>956</v>
      </c>
      <c r="I48" s="17">
        <v>517</v>
      </c>
      <c r="J48" s="17">
        <v>439</v>
      </c>
      <c r="K48" s="17">
        <f>L48+O48</f>
        <v>277557</v>
      </c>
      <c r="L48" s="73">
        <f>SUM(M48:N48)</f>
        <v>0</v>
      </c>
      <c r="M48" s="70">
        <v>0</v>
      </c>
      <c r="N48" s="70">
        <v>0</v>
      </c>
      <c r="O48" s="17">
        <f>SUM(P48:Q48)</f>
        <v>277557</v>
      </c>
      <c r="P48" s="17">
        <v>70976</v>
      </c>
      <c r="Q48" s="17">
        <v>206581</v>
      </c>
    </row>
    <row r="49" spans="2:17" ht="13.5" customHeight="1">
      <c r="B49" s="1"/>
      <c r="C49" s="23">
        <v>2</v>
      </c>
      <c r="D49" s="16">
        <f aca="true" t="shared" si="4" ref="D49:D62">E49+H49</f>
        <v>1109</v>
      </c>
      <c r="E49" s="17">
        <f aca="true" t="shared" si="5" ref="E49:E62">SUM(F49:G49)</f>
        <v>212</v>
      </c>
      <c r="F49" s="17">
        <v>92</v>
      </c>
      <c r="G49" s="17">
        <v>120</v>
      </c>
      <c r="H49" s="17">
        <f>SUM(I49:J49)</f>
        <v>897</v>
      </c>
      <c r="I49" s="38">
        <v>454</v>
      </c>
      <c r="J49" s="17">
        <v>443</v>
      </c>
      <c r="K49" s="17">
        <f>L49+O49</f>
        <v>272223</v>
      </c>
      <c r="L49" s="73">
        <f aca="true" t="shared" si="6" ref="L49:L62">SUM(M49:N49)</f>
        <v>2731</v>
      </c>
      <c r="M49" s="70">
        <v>0</v>
      </c>
      <c r="N49" s="70">
        <v>2731</v>
      </c>
      <c r="O49" s="17">
        <f>SUM(P49:Q49)</f>
        <v>269492</v>
      </c>
      <c r="P49" s="17">
        <v>57901</v>
      </c>
      <c r="Q49" s="17">
        <v>211591</v>
      </c>
    </row>
    <row r="50" spans="2:17" ht="13.5" customHeight="1">
      <c r="B50" s="1"/>
      <c r="C50" s="23">
        <v>3</v>
      </c>
      <c r="D50" s="16">
        <f t="shared" si="4"/>
        <v>1425</v>
      </c>
      <c r="E50" s="17">
        <f t="shared" si="5"/>
        <v>288</v>
      </c>
      <c r="F50" s="17">
        <v>126</v>
      </c>
      <c r="G50" s="17">
        <v>162</v>
      </c>
      <c r="H50" s="17">
        <f aca="true" t="shared" si="7" ref="H50:H62">SUM(I50:J50)</f>
        <v>1137</v>
      </c>
      <c r="I50" s="38">
        <v>497</v>
      </c>
      <c r="J50" s="17">
        <v>640</v>
      </c>
      <c r="K50" s="17">
        <f>L50+O50</f>
        <v>325874</v>
      </c>
      <c r="L50" s="73">
        <f t="shared" si="6"/>
        <v>11197</v>
      </c>
      <c r="M50" s="70">
        <v>0</v>
      </c>
      <c r="N50" s="70">
        <v>11197</v>
      </c>
      <c r="O50" s="17">
        <f>SUM(P50:Q50)</f>
        <v>314677</v>
      </c>
      <c r="P50" s="17">
        <v>64147</v>
      </c>
      <c r="Q50" s="17">
        <v>250530</v>
      </c>
    </row>
    <row r="51" spans="3:17" ht="15" customHeight="1">
      <c r="C51" s="11"/>
      <c r="D51" s="16"/>
      <c r="E51" s="17"/>
      <c r="F51" s="17"/>
      <c r="G51" s="17"/>
      <c r="H51" s="17"/>
      <c r="I51" s="38"/>
      <c r="J51" s="17"/>
      <c r="K51" s="17"/>
      <c r="L51" s="73"/>
      <c r="M51" s="70"/>
      <c r="N51" s="18"/>
      <c r="O51" s="17"/>
      <c r="P51" s="17"/>
      <c r="Q51" s="17"/>
    </row>
    <row r="52" spans="2:17" ht="13.5" customHeight="1">
      <c r="B52" s="1"/>
      <c r="C52" s="23">
        <v>4</v>
      </c>
      <c r="D52" s="16">
        <f t="shared" si="4"/>
        <v>1279</v>
      </c>
      <c r="E52" s="17">
        <f t="shared" si="5"/>
        <v>217</v>
      </c>
      <c r="F52" s="17">
        <v>103</v>
      </c>
      <c r="G52" s="17">
        <v>114</v>
      </c>
      <c r="H52" s="17">
        <f t="shared" si="7"/>
        <v>1062</v>
      </c>
      <c r="I52" s="38">
        <v>468</v>
      </c>
      <c r="J52" s="17">
        <v>594</v>
      </c>
      <c r="K52" s="17">
        <f>L52+O52</f>
        <v>283288</v>
      </c>
      <c r="L52" s="73">
        <f t="shared" si="6"/>
        <v>1963</v>
      </c>
      <c r="M52" s="70">
        <v>0</v>
      </c>
      <c r="N52" s="70">
        <v>1963</v>
      </c>
      <c r="O52" s="17">
        <f aca="true" t="shared" si="8" ref="O52:O62">SUM(P52:Q52)</f>
        <v>281325</v>
      </c>
      <c r="P52" s="17">
        <v>61695</v>
      </c>
      <c r="Q52" s="17">
        <v>219630</v>
      </c>
    </row>
    <row r="53" spans="2:17" ht="13.5" customHeight="1">
      <c r="B53" s="1"/>
      <c r="C53" s="23">
        <v>5</v>
      </c>
      <c r="D53" s="16">
        <f t="shared" si="4"/>
        <v>2386</v>
      </c>
      <c r="E53" s="17">
        <f t="shared" si="5"/>
        <v>1351</v>
      </c>
      <c r="F53" s="17">
        <v>90</v>
      </c>
      <c r="G53" s="17">
        <v>1261</v>
      </c>
      <c r="H53" s="17">
        <f t="shared" si="7"/>
        <v>1035</v>
      </c>
      <c r="I53" s="38">
        <v>498</v>
      </c>
      <c r="J53" s="17">
        <v>537</v>
      </c>
      <c r="K53" s="17">
        <f>L53+O53</f>
        <v>265447</v>
      </c>
      <c r="L53" s="73">
        <f t="shared" si="6"/>
        <v>0</v>
      </c>
      <c r="M53" s="70">
        <v>0</v>
      </c>
      <c r="N53" s="70">
        <v>0</v>
      </c>
      <c r="O53" s="17">
        <f t="shared" si="8"/>
        <v>265447</v>
      </c>
      <c r="P53" s="17">
        <v>61720</v>
      </c>
      <c r="Q53" s="17">
        <v>203727</v>
      </c>
    </row>
    <row r="54" spans="2:17" ht="13.5" customHeight="1">
      <c r="B54" s="1"/>
      <c r="C54" s="23">
        <v>6</v>
      </c>
      <c r="D54" s="16">
        <f t="shared" si="4"/>
        <v>1743</v>
      </c>
      <c r="E54" s="17">
        <f t="shared" si="5"/>
        <v>253</v>
      </c>
      <c r="F54" s="17">
        <v>131</v>
      </c>
      <c r="G54" s="17">
        <v>122</v>
      </c>
      <c r="H54" s="17">
        <f t="shared" si="7"/>
        <v>1490</v>
      </c>
      <c r="I54" s="38">
        <v>888</v>
      </c>
      <c r="J54" s="17">
        <v>602</v>
      </c>
      <c r="K54" s="17">
        <f>L54+O54</f>
        <v>300153</v>
      </c>
      <c r="L54" s="73">
        <f t="shared" si="6"/>
        <v>0</v>
      </c>
      <c r="M54" s="70">
        <v>0</v>
      </c>
      <c r="N54" s="70">
        <v>0</v>
      </c>
      <c r="O54" s="17">
        <f>SUM(P54:Q54)</f>
        <v>300153</v>
      </c>
      <c r="P54" s="17">
        <v>61393</v>
      </c>
      <c r="Q54" s="17">
        <v>238760</v>
      </c>
    </row>
    <row r="55" spans="3:16" ht="15" customHeight="1">
      <c r="C55" s="11"/>
      <c r="D55" s="16"/>
      <c r="E55" s="17"/>
      <c r="F55" s="17"/>
      <c r="G55" s="17"/>
      <c r="H55" s="17"/>
      <c r="I55" s="38"/>
      <c r="J55" s="17"/>
      <c r="K55" s="17"/>
      <c r="L55" s="73">
        <f t="shared" si="6"/>
        <v>0</v>
      </c>
      <c r="M55" s="70"/>
      <c r="N55" s="70"/>
      <c r="O55" s="17"/>
      <c r="P55" s="17"/>
    </row>
    <row r="56" spans="2:17" ht="13.5" customHeight="1">
      <c r="B56" s="1"/>
      <c r="C56" s="23">
        <v>7</v>
      </c>
      <c r="D56" s="16">
        <f t="shared" si="4"/>
        <v>1679</v>
      </c>
      <c r="E56" s="17">
        <f t="shared" si="5"/>
        <v>203</v>
      </c>
      <c r="F56" s="17">
        <v>87</v>
      </c>
      <c r="G56" s="17">
        <v>116</v>
      </c>
      <c r="H56" s="17">
        <f t="shared" si="7"/>
        <v>1476</v>
      </c>
      <c r="I56" s="38">
        <v>755</v>
      </c>
      <c r="J56" s="17">
        <v>721</v>
      </c>
      <c r="K56" s="17">
        <f>L56+O56</f>
        <v>388987</v>
      </c>
      <c r="L56" s="73">
        <f t="shared" si="6"/>
        <v>0</v>
      </c>
      <c r="M56" s="70">
        <v>0</v>
      </c>
      <c r="N56" s="70">
        <v>0</v>
      </c>
      <c r="O56" s="17">
        <f t="shared" si="8"/>
        <v>388987</v>
      </c>
      <c r="P56" s="17">
        <v>67527</v>
      </c>
      <c r="Q56" s="17">
        <v>321460</v>
      </c>
    </row>
    <row r="57" spans="2:17" ht="13.5" customHeight="1">
      <c r="B57" s="1"/>
      <c r="C57" s="23">
        <v>8</v>
      </c>
      <c r="D57" s="16">
        <f t="shared" si="4"/>
        <v>1521</v>
      </c>
      <c r="E57" s="17">
        <f t="shared" si="5"/>
        <v>140</v>
      </c>
      <c r="F57" s="17">
        <v>60</v>
      </c>
      <c r="G57" s="17">
        <v>80</v>
      </c>
      <c r="H57" s="17">
        <f t="shared" si="7"/>
        <v>1381</v>
      </c>
      <c r="I57" s="38">
        <v>720</v>
      </c>
      <c r="J57" s="17">
        <v>661</v>
      </c>
      <c r="K57" s="17">
        <f>L57+O57</f>
        <v>377937</v>
      </c>
      <c r="L57" s="73">
        <f t="shared" si="6"/>
        <v>0</v>
      </c>
      <c r="M57" s="70">
        <v>0</v>
      </c>
      <c r="N57" s="70">
        <v>0</v>
      </c>
      <c r="O57" s="17">
        <f t="shared" si="8"/>
        <v>377937</v>
      </c>
      <c r="P57" s="17">
        <v>112741</v>
      </c>
      <c r="Q57" s="17">
        <v>265196</v>
      </c>
    </row>
    <row r="58" spans="2:17" ht="13.5" customHeight="1">
      <c r="B58" s="1"/>
      <c r="C58" s="23">
        <v>9</v>
      </c>
      <c r="D58" s="16">
        <f t="shared" si="4"/>
        <v>1559</v>
      </c>
      <c r="E58" s="17">
        <f t="shared" si="5"/>
        <v>251</v>
      </c>
      <c r="F58" s="17">
        <v>117</v>
      </c>
      <c r="G58" s="17">
        <v>134</v>
      </c>
      <c r="H58" s="17">
        <f t="shared" si="7"/>
        <v>1308</v>
      </c>
      <c r="I58" s="38">
        <v>720</v>
      </c>
      <c r="J58" s="17">
        <v>588</v>
      </c>
      <c r="K58" s="17">
        <f>L58+O58</f>
        <v>355263</v>
      </c>
      <c r="L58" s="73">
        <f t="shared" si="6"/>
        <v>0</v>
      </c>
      <c r="M58" s="70">
        <v>0</v>
      </c>
      <c r="N58" s="70">
        <v>0</v>
      </c>
      <c r="O58" s="17">
        <f t="shared" si="8"/>
        <v>355263</v>
      </c>
      <c r="P58" s="17">
        <v>101334</v>
      </c>
      <c r="Q58" s="17">
        <v>253929</v>
      </c>
    </row>
    <row r="59" spans="3:17" ht="15" customHeight="1">
      <c r="C59" s="23"/>
      <c r="D59" s="16"/>
      <c r="E59" s="17"/>
      <c r="F59" s="17"/>
      <c r="G59" s="17"/>
      <c r="H59" s="17"/>
      <c r="I59" s="38"/>
      <c r="J59" s="17"/>
      <c r="K59" s="17"/>
      <c r="L59" s="73">
        <f t="shared" si="6"/>
        <v>0</v>
      </c>
      <c r="M59" s="70"/>
      <c r="N59" s="70"/>
      <c r="O59" s="17"/>
      <c r="P59" s="17"/>
      <c r="Q59" s="17"/>
    </row>
    <row r="60" spans="2:17" ht="13.5" customHeight="1">
      <c r="B60" s="1"/>
      <c r="C60" s="23">
        <v>10</v>
      </c>
      <c r="D60" s="16">
        <f t="shared" si="4"/>
        <v>1675</v>
      </c>
      <c r="E60" s="17">
        <f t="shared" si="5"/>
        <v>235</v>
      </c>
      <c r="F60" s="17">
        <v>100</v>
      </c>
      <c r="G60" s="17">
        <v>135</v>
      </c>
      <c r="H60" s="17">
        <f t="shared" si="7"/>
        <v>1440</v>
      </c>
      <c r="I60" s="38">
        <v>828</v>
      </c>
      <c r="J60" s="17">
        <v>612</v>
      </c>
      <c r="K60" s="17">
        <f>L60+O60</f>
        <v>433036</v>
      </c>
      <c r="L60" s="73">
        <f t="shared" si="6"/>
        <v>0</v>
      </c>
      <c r="M60" s="70">
        <v>0</v>
      </c>
      <c r="N60" s="70">
        <v>0</v>
      </c>
      <c r="O60" s="17">
        <f t="shared" si="8"/>
        <v>433036</v>
      </c>
      <c r="P60" s="17">
        <v>135614</v>
      </c>
      <c r="Q60" s="17">
        <v>297422</v>
      </c>
    </row>
    <row r="61" spans="2:17" ht="13.5" customHeight="1">
      <c r="B61" s="1"/>
      <c r="C61" s="23">
        <v>11</v>
      </c>
      <c r="D61" s="16">
        <f t="shared" si="4"/>
        <v>1846</v>
      </c>
      <c r="E61" s="17">
        <f t="shared" si="5"/>
        <v>498</v>
      </c>
      <c r="F61" s="17">
        <v>65</v>
      </c>
      <c r="G61" s="17">
        <v>433</v>
      </c>
      <c r="H61" s="17">
        <f t="shared" si="7"/>
        <v>1348</v>
      </c>
      <c r="I61" s="38">
        <v>748</v>
      </c>
      <c r="J61" s="17">
        <v>600</v>
      </c>
      <c r="K61" s="17">
        <f>L61+O61</f>
        <v>408056</v>
      </c>
      <c r="L61" s="73">
        <f t="shared" si="6"/>
        <v>0</v>
      </c>
      <c r="M61" s="70">
        <v>0</v>
      </c>
      <c r="N61" s="70">
        <v>0</v>
      </c>
      <c r="O61" s="17">
        <f t="shared" si="8"/>
        <v>408056</v>
      </c>
      <c r="P61" s="17">
        <v>110295</v>
      </c>
      <c r="Q61" s="17">
        <v>297761</v>
      </c>
    </row>
    <row r="62" spans="2:17" ht="13.5" customHeight="1">
      <c r="B62" s="3"/>
      <c r="C62" s="23">
        <v>12</v>
      </c>
      <c r="D62" s="16">
        <f t="shared" si="4"/>
        <v>1846</v>
      </c>
      <c r="E62" s="17">
        <f t="shared" si="5"/>
        <v>230</v>
      </c>
      <c r="F62" s="17">
        <v>109</v>
      </c>
      <c r="G62" s="17">
        <v>121</v>
      </c>
      <c r="H62" s="17">
        <f t="shared" si="7"/>
        <v>1616</v>
      </c>
      <c r="I62" s="38">
        <v>792</v>
      </c>
      <c r="J62" s="17">
        <v>824</v>
      </c>
      <c r="K62" s="17">
        <f>L62+O62</f>
        <v>700361</v>
      </c>
      <c r="L62" s="73">
        <f t="shared" si="6"/>
        <v>0</v>
      </c>
      <c r="M62" s="70">
        <v>0</v>
      </c>
      <c r="N62" s="70">
        <v>0</v>
      </c>
      <c r="O62" s="17">
        <f t="shared" si="8"/>
        <v>700361</v>
      </c>
      <c r="P62" s="17">
        <v>161519</v>
      </c>
      <c r="Q62" s="17">
        <v>538842</v>
      </c>
    </row>
    <row r="63" spans="2:17" ht="9" customHeight="1">
      <c r="B63" s="74"/>
      <c r="C63" s="12"/>
      <c r="D63" s="22"/>
      <c r="E63" s="22"/>
      <c r="F63" s="22"/>
      <c r="G63" s="22"/>
      <c r="H63" s="22"/>
      <c r="I63" s="22"/>
      <c r="J63" s="22"/>
      <c r="K63" s="22"/>
      <c r="L63" s="75"/>
      <c r="M63" s="75"/>
      <c r="N63" s="22"/>
      <c r="O63" s="22"/>
      <c r="P63" s="22"/>
      <c r="Q63" s="22"/>
    </row>
    <row r="64" spans="2:6" ht="13.5">
      <c r="B64" s="76" t="s">
        <v>25</v>
      </c>
      <c r="C64" s="76"/>
      <c r="D64" s="76"/>
      <c r="E64" s="76"/>
      <c r="F64" s="76"/>
    </row>
  </sheetData>
  <mergeCells count="22">
    <mergeCell ref="B43:C43"/>
    <mergeCell ref="B44:C44"/>
    <mergeCell ref="B46:C46"/>
    <mergeCell ref="B48:C48"/>
    <mergeCell ref="B37:C39"/>
    <mergeCell ref="D37:E37"/>
    <mergeCell ref="K37:L37"/>
    <mergeCell ref="B42:C42"/>
    <mergeCell ref="B19:C19"/>
    <mergeCell ref="B8:C10"/>
    <mergeCell ref="B13:C13"/>
    <mergeCell ref="B14:C14"/>
    <mergeCell ref="B15:C15"/>
    <mergeCell ref="B17:C17"/>
    <mergeCell ref="N8:P8"/>
    <mergeCell ref="E9:E10"/>
    <mergeCell ref="N9:N10"/>
    <mergeCell ref="O9:O10"/>
    <mergeCell ref="P9:P10"/>
    <mergeCell ref="F9:F10"/>
    <mergeCell ref="D8:E8"/>
    <mergeCell ref="G8:H8"/>
  </mergeCells>
  <printOptions/>
  <pageMargins left="0.18" right="0.26" top="1.03" bottom="0.3937007874015748" header="0.5118110236220472" footer="0.5118110236220472"/>
  <pageSetup fitToHeight="1" fitToWidth="1" horizontalDpi="600" verticalDpi="600" orientation="landscape" paperSize="9" scale="79" r:id="rId1"/>
  <colBreaks count="2" manualBreakCount="2">
    <brk id="16" max="33" man="1"/>
    <brk id="2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kikpc165u</cp:lastModifiedBy>
  <cp:lastPrinted>2005-03-28T07:36:04Z</cp:lastPrinted>
  <dcterms:created xsi:type="dcterms:W3CDTF">1998-12-15T00:33:25Z</dcterms:created>
  <dcterms:modified xsi:type="dcterms:W3CDTF">2007-03-23T07:39:38Z</dcterms:modified>
  <cp:category/>
  <cp:version/>
  <cp:contentType/>
  <cp:contentStatus/>
</cp:coreProperties>
</file>