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73-1" sheetId="1" r:id="rId1"/>
    <sheet name="73-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<sst xmlns="http://schemas.openxmlformats.org/spreadsheetml/2006/main" count="71" uniqueCount="61">
  <si>
    <t>年・月</t>
  </si>
  <si>
    <t>総数</t>
  </si>
  <si>
    <t>水産物</t>
  </si>
  <si>
    <t>計</t>
  </si>
  <si>
    <t>鮮魚</t>
  </si>
  <si>
    <t>野菜</t>
  </si>
  <si>
    <t>果実</t>
  </si>
  <si>
    <t>鳥卵</t>
  </si>
  <si>
    <t>切花</t>
  </si>
  <si>
    <t>鉢物</t>
  </si>
  <si>
    <t>苗物</t>
  </si>
  <si>
    <t>資料　経済局中央卸売市場「仙台市中央卸売市場年報」</t>
  </si>
  <si>
    <t>牛</t>
  </si>
  <si>
    <t>豚</t>
  </si>
  <si>
    <t>馬</t>
  </si>
  <si>
    <t>めん羊・山羊</t>
  </si>
  <si>
    <t>-</t>
  </si>
  <si>
    <t>73.中央卸売</t>
  </si>
  <si>
    <t>市場取扱状況</t>
  </si>
  <si>
    <t>1.卸売市場</t>
  </si>
  <si>
    <t>取扱量</t>
  </si>
  <si>
    <t>「花き類」は「総数」</t>
  </si>
  <si>
    <t>に含まない。</t>
  </si>
  <si>
    <t>（単位　トン）</t>
  </si>
  <si>
    <t>青果</t>
  </si>
  <si>
    <t>　　物</t>
  </si>
  <si>
    <t>花        き        類               （本，        鉢，        個）</t>
  </si>
  <si>
    <t>冷凍品</t>
  </si>
  <si>
    <t>塩干加工品</t>
  </si>
  <si>
    <t>計</t>
  </si>
  <si>
    <t>観葉
植物</t>
  </si>
  <si>
    <t>花木・
庭木</t>
  </si>
  <si>
    <t>球根・
種子</t>
  </si>
  <si>
    <t>加工植物</t>
  </si>
  <si>
    <t>県内
野菜</t>
  </si>
  <si>
    <t>県外
野菜</t>
  </si>
  <si>
    <t>本</t>
  </si>
  <si>
    <t>鉢</t>
  </si>
  <si>
    <t>鉢</t>
  </si>
  <si>
    <t>個</t>
  </si>
  <si>
    <t>平成18年</t>
  </si>
  <si>
    <t xml:space="preserve">       22(2010)</t>
  </si>
  <si>
    <t xml:space="preserve">   平成22年１月</t>
  </si>
  <si>
    <t>2.食肉市場</t>
  </si>
  <si>
    <t>取扱量</t>
  </si>
  <si>
    <t>「牛肉」，「豚肉」，「馬肉」には部分肉，輸入肉を含む。総数と内訳が</t>
  </si>
  <si>
    <t>一致しない年は，総数に「内臓」,「加工副産物」等が含まれている。</t>
  </si>
  <si>
    <t>（単位　トン，頭）</t>
  </si>
  <si>
    <t>総　　　数</t>
  </si>
  <si>
    <t>牛　　　肉</t>
  </si>
  <si>
    <t>豚　　　肉</t>
  </si>
  <si>
    <t>馬　　　肉</t>
  </si>
  <si>
    <t>仔牛肉</t>
  </si>
  <si>
    <t>めん羊・山羊</t>
  </si>
  <si>
    <t>と　　　　　畜　　　　　頭　　　　　数</t>
  </si>
  <si>
    <t>仔牛</t>
  </si>
  <si>
    <t>平成18年</t>
  </si>
  <si>
    <t>-</t>
  </si>
  <si>
    <t xml:space="preserve">       22(2010)</t>
  </si>
  <si>
    <t xml:space="preserve">        平成22年１月</t>
  </si>
  <si>
    <t>資料　経済局中央卸売市場食肉市場「食肉市場年報」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</si>
</sst>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;[Red]\-#,##0\ "/>
    <numFmt numFmtId="178" formatCode="#,##0.0;&quot;△ &quot;#,##0.0"/>
    <numFmt numFmtId="179" formatCode="#,##0;&quot;△ &quot;#,##0"/>
    <numFmt numFmtId="180" formatCode="0.0;&quot;△ &quot;0.0"/>
    <numFmt numFmtId="181" formatCode="#,##0_ "/>
    <numFmt numFmtId="182" formatCode="##,##0.0;&quot;-&quot;#,##0.0"/>
    <numFmt numFmtId="183" formatCode="###,###,##0;&quot;-&quot;##,###,##0"/>
    <numFmt numFmtId="184" formatCode="#,###,##0;&quot; -&quot;###,##0"/>
    <numFmt numFmtId="185" formatCode="###,##0;&quot;-&quot;##,##0"/>
    <numFmt numFmtId="186" formatCode="\ ###,##0;&quot;-&quot;###,##0"/>
    <numFmt numFmtId="187" formatCode="##,##0;&quot;-&quot;#,##0"/>
    <numFmt numFmtId="188" formatCode="_ * #,##0.0_ ;_ * \-#,##0.0_ ;_ * &quot;-&quot;_ ;_ @_ "/>
    <numFmt numFmtId="189" formatCode="#,##0.0;[Red]\-#,##0.0"/>
    <numFmt numFmtId="190" formatCode="0.0_);[Red]\(0.0\)"/>
    <numFmt numFmtId="191" formatCode="0_);[Red]\(0\)"/>
    <numFmt numFmtId="192" formatCode="#,##0_);[Red]\(#,##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ゴシック"/>
      <family val="3"/>
    </font>
    <font>
      <b/>
      <sz val="9"/>
      <name val="ＭＳ Ｐ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4" xfId="0" applyFont="1" applyFill="1" applyBorder="1" applyAlignment="1" quotePrefix="1">
      <alignment horizontal="distributed" vertical="center"/>
    </xf>
    <xf numFmtId="0" fontId="8" fillId="0" borderId="5" xfId="0" applyFont="1" applyFill="1" applyBorder="1" applyAlignment="1">
      <alignment horizontal="distributed"/>
    </xf>
    <xf numFmtId="0" fontId="5" fillId="0" borderId="5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1" xfId="0" applyFont="1" applyFill="1" applyBorder="1" applyAlignment="1" quotePrefix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8" fillId="0" borderId="19" xfId="0" applyFont="1" applyFill="1" applyBorder="1" applyAlignment="1">
      <alignment horizontal="distributed"/>
    </xf>
    <xf numFmtId="0" fontId="7" fillId="0" borderId="23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wrapText="1"/>
    </xf>
    <xf numFmtId="0" fontId="7" fillId="0" borderId="24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177" fontId="9" fillId="0" borderId="25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1" fontId="10" fillId="0" borderId="0" xfId="16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left"/>
    </xf>
    <xf numFmtId="41" fontId="9" fillId="0" borderId="0" xfId="16" applyNumberFormat="1" applyFont="1" applyFill="1" applyBorder="1" applyAlignment="1">
      <alignment horizontal="right"/>
    </xf>
    <xf numFmtId="41" fontId="9" fillId="0" borderId="0" xfId="16" applyNumberFormat="1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177" fontId="8" fillId="0" borderId="23" xfId="0" applyNumberFormat="1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 horizontal="right"/>
    </xf>
    <xf numFmtId="38" fontId="8" fillId="0" borderId="20" xfId="16" applyFont="1" applyFill="1" applyBorder="1" applyAlignment="1">
      <alignment horizontal="right"/>
    </xf>
    <xf numFmtId="38" fontId="8" fillId="0" borderId="20" xfId="16" applyFont="1" applyFill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1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41" fontId="7" fillId="0" borderId="24" xfId="0" applyNumberFormat="1" applyFont="1" applyBorder="1" applyAlignment="1">
      <alignment horizontal="distributed" vertical="center"/>
    </xf>
    <xf numFmtId="188" fontId="9" fillId="0" borderId="25" xfId="0" applyNumberFormat="1" applyFont="1" applyBorder="1" applyAlignment="1">
      <alignment horizontal="right"/>
    </xf>
    <xf numFmtId="188" fontId="9" fillId="0" borderId="0" xfId="0" applyNumberFormat="1" applyFont="1" applyBorder="1" applyAlignment="1">
      <alignment horizontal="right"/>
    </xf>
    <xf numFmtId="178" fontId="9" fillId="0" borderId="0" xfId="0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0" fontId="7" fillId="0" borderId="18" xfId="0" applyFont="1" applyBorder="1" applyAlignment="1">
      <alignment horizontal="center"/>
    </xf>
    <xf numFmtId="178" fontId="8" fillId="0" borderId="23" xfId="0" applyNumberFormat="1" applyFont="1" applyBorder="1" applyAlignment="1">
      <alignment horizontal="right"/>
    </xf>
    <xf numFmtId="178" fontId="8" fillId="0" borderId="20" xfId="0" applyNumberFormat="1" applyFont="1" applyBorder="1" applyAlignment="1">
      <alignment horizontal="right"/>
    </xf>
    <xf numFmtId="179" fontId="8" fillId="0" borderId="20" xfId="0" applyNumberFormat="1" applyFont="1" applyBorder="1" applyAlignment="1">
      <alignment horizontal="right"/>
    </xf>
    <xf numFmtId="0" fontId="6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T47"/>
  <sheetViews>
    <sheetView tabSelected="1" view="pageBreakPreview" zoomScaleSheetLayoutView="100" workbookViewId="0" topLeftCell="A1">
      <selection activeCell="B3" sqref="B3"/>
    </sheetView>
  </sheetViews>
  <sheetFormatPr defaultColWidth="8.75390625" defaultRowHeight="13.5"/>
  <cols>
    <col min="1" max="1" width="13.125" style="1" customWidth="1"/>
    <col min="2" max="10" width="9.625" style="1" customWidth="1"/>
    <col min="11" max="12" width="8.625" style="1" customWidth="1"/>
    <col min="13" max="14" width="12.375" style="1" customWidth="1"/>
    <col min="15" max="15" width="10.125" style="1" customWidth="1"/>
    <col min="16" max="17" width="9.125" style="1" customWidth="1"/>
    <col min="18" max="18" width="10.125" style="1" customWidth="1"/>
    <col min="19" max="20" width="9.625" style="1" customWidth="1"/>
    <col min="21" max="16384" width="8.75390625" style="1" customWidth="1"/>
  </cols>
  <sheetData>
    <row r="1" ht="19.5" customHeight="1"/>
    <row r="2" spans="10:11" ht="30" customHeight="1">
      <c r="J2" s="2" t="s">
        <v>17</v>
      </c>
      <c r="K2" s="3" t="s">
        <v>18</v>
      </c>
    </row>
    <row r="3" ht="13.5" customHeight="1"/>
    <row r="4" spans="10:11" ht="13.5" customHeight="1">
      <c r="J4" s="4" t="s">
        <v>19</v>
      </c>
      <c r="K4" s="5" t="s">
        <v>20</v>
      </c>
    </row>
    <row r="5" ht="13.5" customHeight="1"/>
    <row r="6" spans="10:11" ht="13.5" customHeight="1">
      <c r="J6" s="4" t="s">
        <v>21</v>
      </c>
      <c r="K6" s="6" t="s">
        <v>22</v>
      </c>
    </row>
    <row r="7" spans="1:20" ht="13.5" customHeight="1" thickBot="1">
      <c r="A7" s="7" t="s">
        <v>23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13.5" customHeight="1">
      <c r="A8" s="9" t="s">
        <v>0</v>
      </c>
      <c r="B8" s="10" t="s">
        <v>1</v>
      </c>
      <c r="C8" s="11" t="s">
        <v>2</v>
      </c>
      <c r="D8" s="12"/>
      <c r="E8" s="12"/>
      <c r="F8" s="13"/>
      <c r="G8" s="14" t="s">
        <v>24</v>
      </c>
      <c r="H8" s="15"/>
      <c r="I8" s="15"/>
      <c r="J8" s="15"/>
      <c r="K8" s="16" t="s">
        <v>25</v>
      </c>
      <c r="L8" s="17"/>
      <c r="M8" s="18" t="s">
        <v>26</v>
      </c>
      <c r="N8" s="19"/>
      <c r="O8" s="19"/>
      <c r="P8" s="19"/>
      <c r="Q8" s="19"/>
      <c r="R8" s="19"/>
      <c r="S8" s="19"/>
      <c r="T8" s="19"/>
    </row>
    <row r="9" spans="1:20" ht="13.5" customHeight="1">
      <c r="A9" s="20"/>
      <c r="B9" s="21"/>
      <c r="C9" s="22" t="s">
        <v>3</v>
      </c>
      <c r="D9" s="22" t="s">
        <v>4</v>
      </c>
      <c r="E9" s="22" t="s">
        <v>27</v>
      </c>
      <c r="F9" s="23" t="s">
        <v>28</v>
      </c>
      <c r="G9" s="22" t="s">
        <v>3</v>
      </c>
      <c r="H9" s="24" t="s">
        <v>5</v>
      </c>
      <c r="I9" s="25"/>
      <c r="J9" s="25"/>
      <c r="K9" s="26" t="s">
        <v>6</v>
      </c>
      <c r="L9" s="27" t="s">
        <v>7</v>
      </c>
      <c r="M9" s="28" t="s">
        <v>29</v>
      </c>
      <c r="N9" s="29" t="s">
        <v>8</v>
      </c>
      <c r="O9" s="22" t="s">
        <v>9</v>
      </c>
      <c r="P9" s="23" t="s">
        <v>30</v>
      </c>
      <c r="Q9" s="23" t="s">
        <v>31</v>
      </c>
      <c r="R9" s="22" t="s">
        <v>10</v>
      </c>
      <c r="S9" s="23" t="s">
        <v>32</v>
      </c>
      <c r="T9" s="30" t="s">
        <v>33</v>
      </c>
    </row>
    <row r="10" spans="1:20" ht="26.25" customHeight="1">
      <c r="A10" s="31"/>
      <c r="B10" s="32"/>
      <c r="C10" s="32"/>
      <c r="D10" s="32"/>
      <c r="E10" s="32"/>
      <c r="F10" s="33"/>
      <c r="G10" s="32"/>
      <c r="H10" s="34" t="s">
        <v>3</v>
      </c>
      <c r="I10" s="35" t="s">
        <v>34</v>
      </c>
      <c r="J10" s="36" t="s">
        <v>35</v>
      </c>
      <c r="K10" s="31"/>
      <c r="L10" s="37"/>
      <c r="M10" s="38"/>
      <c r="N10" s="32"/>
      <c r="O10" s="32"/>
      <c r="P10" s="32"/>
      <c r="Q10" s="39"/>
      <c r="R10" s="32"/>
      <c r="S10" s="32"/>
      <c r="T10" s="40"/>
    </row>
    <row r="11" spans="1:20" ht="12" customHeight="1">
      <c r="A11" s="41"/>
      <c r="B11" s="42"/>
      <c r="C11" s="43"/>
      <c r="D11" s="43"/>
      <c r="E11" s="43"/>
      <c r="F11" s="44"/>
      <c r="G11" s="43"/>
      <c r="H11" s="45"/>
      <c r="I11" s="46"/>
      <c r="J11" s="46"/>
      <c r="K11" s="43"/>
      <c r="L11" s="43"/>
      <c r="M11" s="43"/>
      <c r="N11" s="47" t="s">
        <v>36</v>
      </c>
      <c r="O11" s="47" t="s">
        <v>37</v>
      </c>
      <c r="P11" s="47" t="s">
        <v>38</v>
      </c>
      <c r="Q11" s="47" t="s">
        <v>36</v>
      </c>
      <c r="R11" s="47" t="s">
        <v>39</v>
      </c>
      <c r="S11" s="47" t="s">
        <v>39</v>
      </c>
      <c r="T11" s="47" t="s">
        <v>36</v>
      </c>
    </row>
    <row r="12" spans="1:20" ht="12" customHeight="1">
      <c r="A12" s="48" t="s">
        <v>40</v>
      </c>
      <c r="B12" s="49">
        <v>336766.4</v>
      </c>
      <c r="C12" s="50">
        <v>110445.2</v>
      </c>
      <c r="D12" s="50">
        <v>41353.7</v>
      </c>
      <c r="E12" s="50">
        <v>29947.6</v>
      </c>
      <c r="F12" s="50">
        <v>39143.8</v>
      </c>
      <c r="G12" s="50">
        <v>226321.2</v>
      </c>
      <c r="H12" s="50">
        <v>164513.1</v>
      </c>
      <c r="I12" s="50">
        <v>35507.6</v>
      </c>
      <c r="J12" s="50">
        <v>129005</v>
      </c>
      <c r="K12" s="50">
        <v>58980.1</v>
      </c>
      <c r="L12" s="50">
        <v>2828</v>
      </c>
      <c r="M12" s="50">
        <v>164436402</v>
      </c>
      <c r="N12" s="50">
        <v>153597021</v>
      </c>
      <c r="O12" s="50">
        <v>3123179</v>
      </c>
      <c r="P12" s="50">
        <v>451587</v>
      </c>
      <c r="Q12" s="50">
        <v>20326</v>
      </c>
      <c r="R12" s="50">
        <v>6974963</v>
      </c>
      <c r="S12" s="50">
        <v>19251</v>
      </c>
      <c r="T12" s="50">
        <v>250075</v>
      </c>
    </row>
    <row r="13" spans="1:20" ht="12" customHeight="1">
      <c r="A13" s="48">
        <v>19</v>
      </c>
      <c r="B13" s="51">
        <v>333430</v>
      </c>
      <c r="C13" s="52">
        <v>103762</v>
      </c>
      <c r="D13" s="52">
        <v>41198</v>
      </c>
      <c r="E13" s="52">
        <v>25039</v>
      </c>
      <c r="F13" s="52">
        <v>37525</v>
      </c>
      <c r="G13" s="52">
        <v>229668</v>
      </c>
      <c r="H13" s="52">
        <v>165398</v>
      </c>
      <c r="I13" s="52">
        <v>36985</v>
      </c>
      <c r="J13" s="52">
        <v>128413</v>
      </c>
      <c r="K13" s="52">
        <v>61697</v>
      </c>
      <c r="L13" s="52">
        <v>2573</v>
      </c>
      <c r="M13" s="53">
        <v>159687999</v>
      </c>
      <c r="N13" s="53">
        <v>149486142</v>
      </c>
      <c r="O13" s="53">
        <v>3011725</v>
      </c>
      <c r="P13" s="53">
        <v>419987</v>
      </c>
      <c r="Q13" s="53">
        <v>8623</v>
      </c>
      <c r="R13" s="53">
        <v>6479824</v>
      </c>
      <c r="S13" s="54">
        <v>14693</v>
      </c>
      <c r="T13" s="54">
        <v>267005</v>
      </c>
    </row>
    <row r="14" spans="1:20" s="55" customFormat="1" ht="12" customHeight="1">
      <c r="A14" s="48">
        <v>20</v>
      </c>
      <c r="B14" s="51">
        <v>326877</v>
      </c>
      <c r="C14" s="52">
        <v>100104</v>
      </c>
      <c r="D14" s="52">
        <v>39770</v>
      </c>
      <c r="E14" s="52">
        <v>23123</v>
      </c>
      <c r="F14" s="52">
        <v>37211</v>
      </c>
      <c r="G14" s="52">
        <v>226773</v>
      </c>
      <c r="H14" s="52">
        <v>159452</v>
      </c>
      <c r="I14" s="52">
        <v>36540</v>
      </c>
      <c r="J14" s="52">
        <v>122912</v>
      </c>
      <c r="K14" s="52">
        <v>64664</v>
      </c>
      <c r="L14" s="52">
        <v>2657</v>
      </c>
      <c r="M14" s="53">
        <v>154948893</v>
      </c>
      <c r="N14" s="53">
        <v>144740718</v>
      </c>
      <c r="O14" s="53">
        <v>2830269</v>
      </c>
      <c r="P14" s="53">
        <v>362824</v>
      </c>
      <c r="Q14" s="53">
        <v>725</v>
      </c>
      <c r="R14" s="53">
        <v>6765821</v>
      </c>
      <c r="S14" s="54">
        <v>15723</v>
      </c>
      <c r="T14" s="54">
        <v>232813</v>
      </c>
    </row>
    <row r="15" spans="1:20" s="55" customFormat="1" ht="12" customHeight="1">
      <c r="A15" s="48">
        <v>21</v>
      </c>
      <c r="B15" s="51">
        <v>316112</v>
      </c>
      <c r="C15" s="52">
        <v>96510</v>
      </c>
      <c r="D15" s="52">
        <v>37644</v>
      </c>
      <c r="E15" s="52">
        <v>21913</v>
      </c>
      <c r="F15" s="52">
        <v>36953</v>
      </c>
      <c r="G15" s="52">
        <v>219602</v>
      </c>
      <c r="H15" s="52">
        <v>153072</v>
      </c>
      <c r="I15" s="52">
        <v>36009</v>
      </c>
      <c r="J15" s="52">
        <v>117063</v>
      </c>
      <c r="K15" s="52">
        <v>63959</v>
      </c>
      <c r="L15" s="52">
        <v>2571</v>
      </c>
      <c r="M15" s="53">
        <v>147687989</v>
      </c>
      <c r="N15" s="53">
        <v>137638020</v>
      </c>
      <c r="O15" s="53">
        <v>2704001</v>
      </c>
      <c r="P15" s="53">
        <v>364252</v>
      </c>
      <c r="Q15" s="53">
        <v>0</v>
      </c>
      <c r="R15" s="53">
        <v>6636251</v>
      </c>
      <c r="S15" s="54">
        <v>22963</v>
      </c>
      <c r="T15" s="54">
        <v>322502</v>
      </c>
    </row>
    <row r="16" spans="1:20" s="55" customFormat="1" ht="19.5" customHeight="1">
      <c r="A16" s="56" t="s">
        <v>41</v>
      </c>
      <c r="B16" s="51">
        <f>C16+G16</f>
        <v>300204</v>
      </c>
      <c r="C16" s="52">
        <f>SUM(D16:F16)</f>
        <v>95853</v>
      </c>
      <c r="D16" s="52">
        <f>SUM(D17:D29)</f>
        <v>35856</v>
      </c>
      <c r="E16" s="52">
        <f>SUM(E17:E29)</f>
        <v>22934</v>
      </c>
      <c r="F16" s="52">
        <f>SUM(F17:F29)</f>
        <v>37063</v>
      </c>
      <c r="G16" s="52">
        <f>H16+K16+L16</f>
        <v>204351</v>
      </c>
      <c r="H16" s="52">
        <f>SUM(I16:J16)</f>
        <v>143862</v>
      </c>
      <c r="I16" s="52">
        <f>SUM(I17:I29)</f>
        <v>31290</v>
      </c>
      <c r="J16" s="52">
        <f>SUM(J17:J29)</f>
        <v>112572</v>
      </c>
      <c r="K16" s="52">
        <f>SUM(K17:K29)</f>
        <v>58150</v>
      </c>
      <c r="L16" s="52">
        <f>SUM(L17:L29)</f>
        <v>2339</v>
      </c>
      <c r="M16" s="53">
        <f>SUM(N16:T16)</f>
        <v>142250622</v>
      </c>
      <c r="N16" s="53">
        <f aca="true" t="shared" si="0" ref="N16:T16">SUM(N17:N29)</f>
        <v>133261231</v>
      </c>
      <c r="O16" s="53">
        <f t="shared" si="0"/>
        <v>2449398</v>
      </c>
      <c r="P16" s="53">
        <f t="shared" si="0"/>
        <v>305678</v>
      </c>
      <c r="Q16" s="53">
        <f t="shared" si="0"/>
        <v>11</v>
      </c>
      <c r="R16" s="53">
        <f t="shared" si="0"/>
        <v>5882580</v>
      </c>
      <c r="S16" s="54">
        <f t="shared" si="0"/>
        <v>31969</v>
      </c>
      <c r="T16" s="54">
        <f t="shared" si="0"/>
        <v>319755</v>
      </c>
    </row>
    <row r="17" spans="1:20" ht="19.5" customHeight="1">
      <c r="A17" s="57" t="s">
        <v>42</v>
      </c>
      <c r="B17" s="51">
        <f>C17+G17</f>
        <v>21946</v>
      </c>
      <c r="C17" s="52">
        <f>SUM(D17:F17)</f>
        <v>6664</v>
      </c>
      <c r="D17" s="52">
        <v>2394</v>
      </c>
      <c r="E17" s="52">
        <v>1594</v>
      </c>
      <c r="F17" s="52">
        <v>2676</v>
      </c>
      <c r="G17" s="52">
        <f>H17+K17+L17</f>
        <v>15282</v>
      </c>
      <c r="H17" s="52">
        <f>SUM(I17:J17)</f>
        <v>10481</v>
      </c>
      <c r="I17" s="52">
        <v>1832</v>
      </c>
      <c r="J17" s="52">
        <v>8649</v>
      </c>
      <c r="K17" s="52">
        <v>4597</v>
      </c>
      <c r="L17" s="52">
        <v>204</v>
      </c>
      <c r="M17" s="52">
        <f>SUM(N17:T17)</f>
        <v>8178725</v>
      </c>
      <c r="N17" s="52">
        <v>7935454</v>
      </c>
      <c r="O17" s="52">
        <v>168981</v>
      </c>
      <c r="P17" s="52">
        <v>8482</v>
      </c>
      <c r="Q17" s="58">
        <v>0</v>
      </c>
      <c r="R17" s="52">
        <v>61897</v>
      </c>
      <c r="S17" s="52">
        <v>0</v>
      </c>
      <c r="T17" s="59">
        <v>3911</v>
      </c>
    </row>
    <row r="18" spans="1:20" ht="12" customHeight="1">
      <c r="A18" s="48">
        <v>2</v>
      </c>
      <c r="B18" s="51">
        <f>C18+G18</f>
        <v>22903</v>
      </c>
      <c r="C18" s="52">
        <f aca="true" t="shared" si="1" ref="C18:C28">SUM(D18:F18)</f>
        <v>7303</v>
      </c>
      <c r="D18" s="52">
        <v>2655</v>
      </c>
      <c r="E18" s="52">
        <v>1783</v>
      </c>
      <c r="F18" s="52">
        <v>2865</v>
      </c>
      <c r="G18" s="52">
        <f>H18+K18+L18</f>
        <v>15600</v>
      </c>
      <c r="H18" s="52">
        <f aca="true" t="shared" si="2" ref="H18:H28">SUM(I18:J18)</f>
        <v>10552</v>
      </c>
      <c r="I18" s="52">
        <v>1553</v>
      </c>
      <c r="J18" s="52">
        <v>8999</v>
      </c>
      <c r="K18" s="52">
        <v>4861</v>
      </c>
      <c r="L18" s="52">
        <v>187</v>
      </c>
      <c r="M18" s="52">
        <f aca="true" t="shared" si="3" ref="M18:M28">SUM(N18:T18)</f>
        <v>8461727</v>
      </c>
      <c r="N18" s="52">
        <v>8209865</v>
      </c>
      <c r="O18" s="52">
        <v>153261</v>
      </c>
      <c r="P18" s="52">
        <v>12507</v>
      </c>
      <c r="Q18" s="58">
        <v>0</v>
      </c>
      <c r="R18" s="52">
        <v>81039</v>
      </c>
      <c r="S18" s="58">
        <v>1620</v>
      </c>
      <c r="T18" s="59">
        <v>3435</v>
      </c>
    </row>
    <row r="19" spans="1:20" ht="12" customHeight="1">
      <c r="A19" s="48">
        <v>3</v>
      </c>
      <c r="B19" s="51">
        <f aca="true" t="shared" si="4" ref="B19:B28">C19+G19</f>
        <v>25648</v>
      </c>
      <c r="C19" s="52">
        <f t="shared" si="1"/>
        <v>8245</v>
      </c>
      <c r="D19" s="52">
        <v>2846</v>
      </c>
      <c r="E19" s="52">
        <v>2165</v>
      </c>
      <c r="F19" s="52">
        <v>3234</v>
      </c>
      <c r="G19" s="52">
        <f aca="true" t="shared" si="5" ref="G19:G27">H19+K19+L19</f>
        <v>17403</v>
      </c>
      <c r="H19" s="52">
        <f t="shared" si="2"/>
        <v>12322</v>
      </c>
      <c r="I19" s="52">
        <v>1781</v>
      </c>
      <c r="J19" s="52">
        <v>10541</v>
      </c>
      <c r="K19" s="52">
        <v>4861</v>
      </c>
      <c r="L19" s="52">
        <v>220</v>
      </c>
      <c r="M19" s="52">
        <f>SUM(N19:T19)</f>
        <v>19792000</v>
      </c>
      <c r="N19" s="52">
        <v>19096158</v>
      </c>
      <c r="O19" s="52">
        <v>259367</v>
      </c>
      <c r="P19" s="52">
        <v>27110</v>
      </c>
      <c r="Q19" s="58">
        <v>0</v>
      </c>
      <c r="R19" s="52">
        <v>384693</v>
      </c>
      <c r="S19" s="59">
        <v>2866</v>
      </c>
      <c r="T19" s="59">
        <v>21806</v>
      </c>
    </row>
    <row r="20" spans="1:20" ht="12" customHeight="1">
      <c r="A20" s="48">
        <v>4</v>
      </c>
      <c r="B20" s="51">
        <f t="shared" si="4"/>
        <v>24278</v>
      </c>
      <c r="C20" s="52">
        <f t="shared" si="1"/>
        <v>7995</v>
      </c>
      <c r="D20" s="52">
        <v>2866</v>
      </c>
      <c r="E20" s="52">
        <v>1966</v>
      </c>
      <c r="F20" s="52">
        <v>3163</v>
      </c>
      <c r="G20" s="52">
        <f t="shared" si="5"/>
        <v>16283</v>
      </c>
      <c r="H20" s="52">
        <f t="shared" si="2"/>
        <v>12454</v>
      </c>
      <c r="I20" s="52">
        <v>1786</v>
      </c>
      <c r="J20" s="52">
        <v>10668</v>
      </c>
      <c r="K20" s="52">
        <v>3609</v>
      </c>
      <c r="L20" s="52">
        <v>220</v>
      </c>
      <c r="M20" s="52">
        <f t="shared" si="3"/>
        <v>10843404</v>
      </c>
      <c r="N20" s="52">
        <v>9560574</v>
      </c>
      <c r="O20" s="52">
        <v>258892</v>
      </c>
      <c r="P20" s="52">
        <v>38548</v>
      </c>
      <c r="Q20" s="58">
        <v>0</v>
      </c>
      <c r="R20" s="52">
        <v>968840</v>
      </c>
      <c r="S20" s="59">
        <v>14140</v>
      </c>
      <c r="T20" s="59">
        <v>2410</v>
      </c>
    </row>
    <row r="21" spans="1:20" ht="19.5" customHeight="1">
      <c r="A21" s="48">
        <v>5</v>
      </c>
      <c r="B21" s="51">
        <f t="shared" si="4"/>
        <v>24630</v>
      </c>
      <c r="C21" s="52">
        <f t="shared" si="1"/>
        <v>7343</v>
      </c>
      <c r="D21" s="52">
        <v>2846</v>
      </c>
      <c r="E21" s="52">
        <v>1601</v>
      </c>
      <c r="F21" s="52">
        <v>2896</v>
      </c>
      <c r="G21" s="52">
        <f t="shared" si="5"/>
        <v>17287</v>
      </c>
      <c r="H21" s="52">
        <f t="shared" si="2"/>
        <v>13201</v>
      </c>
      <c r="I21" s="52">
        <v>2890</v>
      </c>
      <c r="J21" s="52">
        <v>10311</v>
      </c>
      <c r="K21" s="52">
        <v>3892</v>
      </c>
      <c r="L21" s="52">
        <v>194</v>
      </c>
      <c r="M21" s="52">
        <f t="shared" si="3"/>
        <v>11928956</v>
      </c>
      <c r="N21" s="52">
        <v>9964910</v>
      </c>
      <c r="O21" s="52">
        <v>399420</v>
      </c>
      <c r="P21" s="52">
        <v>46545</v>
      </c>
      <c r="Q21" s="52">
        <v>11</v>
      </c>
      <c r="R21" s="52">
        <v>1511767</v>
      </c>
      <c r="S21" s="59">
        <v>1540</v>
      </c>
      <c r="T21" s="59">
        <v>4763</v>
      </c>
    </row>
    <row r="22" spans="1:20" ht="12" customHeight="1">
      <c r="A22" s="48">
        <v>6</v>
      </c>
      <c r="B22" s="51">
        <f t="shared" si="4"/>
        <v>25613</v>
      </c>
      <c r="C22" s="52">
        <f t="shared" si="1"/>
        <v>7584</v>
      </c>
      <c r="D22" s="52">
        <v>3076</v>
      </c>
      <c r="E22" s="52">
        <v>1617</v>
      </c>
      <c r="F22" s="52">
        <v>2891</v>
      </c>
      <c r="G22" s="52">
        <f t="shared" si="5"/>
        <v>18029</v>
      </c>
      <c r="H22" s="52">
        <f t="shared" si="2"/>
        <v>13317</v>
      </c>
      <c r="I22" s="52">
        <v>4154</v>
      </c>
      <c r="J22" s="52">
        <v>9163</v>
      </c>
      <c r="K22" s="52">
        <v>4519</v>
      </c>
      <c r="L22" s="52">
        <v>193</v>
      </c>
      <c r="M22" s="52">
        <f t="shared" si="3"/>
        <v>10431339</v>
      </c>
      <c r="N22" s="52">
        <v>9247843</v>
      </c>
      <c r="O22" s="52">
        <v>198945</v>
      </c>
      <c r="P22" s="52">
        <v>41537</v>
      </c>
      <c r="Q22" s="52">
        <v>0</v>
      </c>
      <c r="R22" s="52">
        <v>941226</v>
      </c>
      <c r="S22" s="58">
        <v>955</v>
      </c>
      <c r="T22" s="59">
        <v>833</v>
      </c>
    </row>
    <row r="23" spans="1:20" ht="12" customHeight="1">
      <c r="A23" s="48">
        <v>7</v>
      </c>
      <c r="B23" s="51">
        <f t="shared" si="4"/>
        <v>24826</v>
      </c>
      <c r="C23" s="52">
        <f t="shared" si="1"/>
        <v>7874</v>
      </c>
      <c r="D23" s="52">
        <v>3097</v>
      </c>
      <c r="E23" s="52">
        <v>1911</v>
      </c>
      <c r="F23" s="52">
        <v>2866</v>
      </c>
      <c r="G23" s="52">
        <f t="shared" si="5"/>
        <v>16952</v>
      </c>
      <c r="H23" s="52">
        <f t="shared" si="2"/>
        <v>11971</v>
      </c>
      <c r="I23" s="52">
        <v>3496</v>
      </c>
      <c r="J23" s="52">
        <v>8475</v>
      </c>
      <c r="K23" s="52">
        <v>4800</v>
      </c>
      <c r="L23" s="52">
        <v>181</v>
      </c>
      <c r="M23" s="52">
        <f t="shared" si="3"/>
        <v>9443205</v>
      </c>
      <c r="N23" s="52">
        <v>8953870</v>
      </c>
      <c r="O23" s="52">
        <v>136133</v>
      </c>
      <c r="P23" s="52">
        <v>36988</v>
      </c>
      <c r="Q23" s="52">
        <v>0</v>
      </c>
      <c r="R23" s="52">
        <v>306311</v>
      </c>
      <c r="S23" s="59">
        <v>1800</v>
      </c>
      <c r="T23" s="59">
        <v>8103</v>
      </c>
    </row>
    <row r="24" spans="1:20" ht="12" customHeight="1">
      <c r="A24" s="48">
        <v>8</v>
      </c>
      <c r="B24" s="51">
        <f t="shared" si="4"/>
        <v>24197</v>
      </c>
      <c r="C24" s="52">
        <f t="shared" si="1"/>
        <v>8055</v>
      </c>
      <c r="D24" s="52">
        <v>3139</v>
      </c>
      <c r="E24" s="52">
        <v>2069</v>
      </c>
      <c r="F24" s="52">
        <v>2847</v>
      </c>
      <c r="G24" s="52">
        <f t="shared" si="5"/>
        <v>16142</v>
      </c>
      <c r="H24" s="52">
        <f t="shared" si="2"/>
        <v>11010</v>
      </c>
      <c r="I24" s="52">
        <v>2514</v>
      </c>
      <c r="J24" s="52">
        <v>8496</v>
      </c>
      <c r="K24" s="52">
        <v>4944</v>
      </c>
      <c r="L24" s="52">
        <v>188</v>
      </c>
      <c r="M24" s="52">
        <f t="shared" si="3"/>
        <v>16809167</v>
      </c>
      <c r="N24" s="52">
        <v>16556796</v>
      </c>
      <c r="O24" s="52">
        <v>84803</v>
      </c>
      <c r="P24" s="52">
        <v>18661</v>
      </c>
      <c r="Q24" s="52">
        <v>0</v>
      </c>
      <c r="R24" s="52">
        <v>112031</v>
      </c>
      <c r="S24" s="52">
        <v>0</v>
      </c>
      <c r="T24" s="59">
        <v>36876</v>
      </c>
    </row>
    <row r="25" spans="1:20" ht="19.5" customHeight="1">
      <c r="A25" s="48">
        <v>9</v>
      </c>
      <c r="B25" s="51">
        <f t="shared" si="4"/>
        <v>24271</v>
      </c>
      <c r="C25" s="52">
        <f t="shared" si="1"/>
        <v>7939</v>
      </c>
      <c r="D25" s="52">
        <v>3222</v>
      </c>
      <c r="E25" s="52">
        <v>1788</v>
      </c>
      <c r="F25" s="52">
        <v>2929</v>
      </c>
      <c r="G25" s="52">
        <f t="shared" si="5"/>
        <v>16332</v>
      </c>
      <c r="H25" s="52">
        <f t="shared" si="2"/>
        <v>11976</v>
      </c>
      <c r="I25" s="52">
        <v>2106</v>
      </c>
      <c r="J25" s="52">
        <v>9870</v>
      </c>
      <c r="K25" s="52">
        <v>4177</v>
      </c>
      <c r="L25" s="52">
        <v>179</v>
      </c>
      <c r="M25" s="52">
        <f t="shared" si="3"/>
        <v>13716738</v>
      </c>
      <c r="N25" s="52">
        <v>13316685</v>
      </c>
      <c r="O25" s="52">
        <v>143830</v>
      </c>
      <c r="P25" s="52">
        <v>28596</v>
      </c>
      <c r="Q25" s="52">
        <v>0</v>
      </c>
      <c r="R25" s="52">
        <v>183297</v>
      </c>
      <c r="S25" s="59">
        <v>2425</v>
      </c>
      <c r="T25" s="59">
        <v>41905</v>
      </c>
    </row>
    <row r="26" spans="1:20" ht="12" customHeight="1">
      <c r="A26" s="48">
        <v>10</v>
      </c>
      <c r="B26" s="51">
        <f t="shared" si="4"/>
        <v>26774</v>
      </c>
      <c r="C26" s="52">
        <f t="shared" si="1"/>
        <v>8118</v>
      </c>
      <c r="D26" s="52">
        <v>3304</v>
      </c>
      <c r="E26" s="52">
        <v>1723</v>
      </c>
      <c r="F26" s="52">
        <v>3091</v>
      </c>
      <c r="G26" s="52">
        <f t="shared" si="5"/>
        <v>18656</v>
      </c>
      <c r="H26" s="52">
        <f t="shared" si="2"/>
        <v>12598</v>
      </c>
      <c r="I26" s="52">
        <v>2664</v>
      </c>
      <c r="J26" s="52">
        <v>9934</v>
      </c>
      <c r="K26" s="52">
        <v>5873</v>
      </c>
      <c r="L26" s="52">
        <v>185</v>
      </c>
      <c r="M26" s="52">
        <f t="shared" si="3"/>
        <v>9133398</v>
      </c>
      <c r="N26" s="52">
        <v>8337969</v>
      </c>
      <c r="O26" s="52">
        <v>193964</v>
      </c>
      <c r="P26" s="52">
        <v>21682</v>
      </c>
      <c r="Q26" s="52">
        <v>0</v>
      </c>
      <c r="R26" s="52">
        <v>559652</v>
      </c>
      <c r="S26" s="59">
        <v>5431</v>
      </c>
      <c r="T26" s="59">
        <v>14700</v>
      </c>
    </row>
    <row r="27" spans="1:20" ht="12" customHeight="1">
      <c r="A27" s="48">
        <v>11</v>
      </c>
      <c r="B27" s="51">
        <f t="shared" si="4"/>
        <v>26675</v>
      </c>
      <c r="C27" s="52">
        <f t="shared" si="1"/>
        <v>8861</v>
      </c>
      <c r="D27" s="52">
        <v>3158</v>
      </c>
      <c r="E27" s="52">
        <v>2136</v>
      </c>
      <c r="F27" s="52">
        <v>3567</v>
      </c>
      <c r="G27" s="52">
        <f t="shared" si="5"/>
        <v>17814</v>
      </c>
      <c r="H27" s="52">
        <f t="shared" si="2"/>
        <v>11776</v>
      </c>
      <c r="I27" s="52">
        <v>3612</v>
      </c>
      <c r="J27" s="52">
        <v>8164</v>
      </c>
      <c r="K27" s="52">
        <v>5839</v>
      </c>
      <c r="L27" s="52">
        <v>199</v>
      </c>
      <c r="M27" s="52">
        <f t="shared" si="3"/>
        <v>9213987</v>
      </c>
      <c r="N27" s="52">
        <v>8333226</v>
      </c>
      <c r="O27" s="52">
        <v>225678</v>
      </c>
      <c r="P27" s="52">
        <v>16514</v>
      </c>
      <c r="Q27" s="52">
        <v>0</v>
      </c>
      <c r="R27" s="52">
        <v>579835</v>
      </c>
      <c r="S27" s="59">
        <v>700</v>
      </c>
      <c r="T27" s="59">
        <v>58034</v>
      </c>
    </row>
    <row r="28" spans="1:20" ht="12" customHeight="1">
      <c r="A28" s="48">
        <v>12</v>
      </c>
      <c r="B28" s="51">
        <f t="shared" si="4"/>
        <v>28443</v>
      </c>
      <c r="C28" s="52">
        <f t="shared" si="1"/>
        <v>9872</v>
      </c>
      <c r="D28" s="52">
        <v>3253</v>
      </c>
      <c r="E28" s="52">
        <v>2581</v>
      </c>
      <c r="F28" s="52">
        <v>4038</v>
      </c>
      <c r="G28" s="52">
        <f>H28+K28+L28</f>
        <v>18571</v>
      </c>
      <c r="H28" s="52">
        <f t="shared" si="2"/>
        <v>12204</v>
      </c>
      <c r="I28" s="52">
        <v>2902</v>
      </c>
      <c r="J28" s="52">
        <v>9302</v>
      </c>
      <c r="K28" s="52">
        <v>6178</v>
      </c>
      <c r="L28" s="52">
        <v>189</v>
      </c>
      <c r="M28" s="52">
        <f t="shared" si="3"/>
        <v>14297976</v>
      </c>
      <c r="N28" s="52">
        <v>13747881</v>
      </c>
      <c r="O28" s="52">
        <v>226124</v>
      </c>
      <c r="P28" s="52">
        <v>8508</v>
      </c>
      <c r="Q28" s="52">
        <v>0</v>
      </c>
      <c r="R28" s="52">
        <v>191992</v>
      </c>
      <c r="S28" s="58">
        <v>492</v>
      </c>
      <c r="T28" s="59">
        <v>122979</v>
      </c>
    </row>
    <row r="29" spans="1:20" ht="6" customHeight="1">
      <c r="A29" s="60"/>
      <c r="B29" s="61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3"/>
      <c r="T29" s="64"/>
    </row>
    <row r="30" spans="1:20" ht="13.5" customHeight="1">
      <c r="A30" s="65" t="s">
        <v>11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ht="13.5" customHeight="1">
      <c r="O31" s="67"/>
    </row>
    <row r="32" spans="2:12" ht="13.5" customHeight="1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7:9" ht="13.5" customHeight="1">
      <c r="G33" s="67"/>
      <c r="H33" s="67"/>
      <c r="I33" s="67"/>
    </row>
    <row r="34" spans="3:9" ht="13.5" customHeight="1">
      <c r="C34" s="67"/>
      <c r="D34" s="67"/>
      <c r="G34" s="67"/>
      <c r="H34" s="67"/>
      <c r="I34" s="67"/>
    </row>
    <row r="35" spans="3:9" ht="13.5" customHeight="1">
      <c r="C35" s="67"/>
      <c r="D35" s="67"/>
      <c r="H35" s="67"/>
      <c r="I35" s="67"/>
    </row>
    <row r="36" spans="3:9" ht="13.5" customHeight="1">
      <c r="C36" s="67"/>
      <c r="D36" s="67"/>
      <c r="H36" s="68"/>
      <c r="I36" s="67"/>
    </row>
    <row r="37" spans="3:9" ht="13.5" customHeight="1">
      <c r="C37" s="67"/>
      <c r="D37" s="67"/>
      <c r="H37" s="68"/>
      <c r="I37" s="67"/>
    </row>
    <row r="38" spans="3:9" ht="13.5" customHeight="1">
      <c r="C38" s="67"/>
      <c r="D38" s="67"/>
      <c r="H38" s="67"/>
      <c r="I38" s="67"/>
    </row>
    <row r="39" spans="3:9" ht="13.5" customHeight="1">
      <c r="C39" s="67"/>
      <c r="D39" s="67"/>
      <c r="H39" s="67"/>
      <c r="I39" s="67"/>
    </row>
    <row r="40" spans="3:9" ht="13.5" customHeight="1">
      <c r="C40" s="67"/>
      <c r="D40" s="68"/>
      <c r="H40" s="67"/>
      <c r="I40" s="67"/>
    </row>
    <row r="41" spans="3:9" ht="13.5" customHeight="1">
      <c r="C41" s="67"/>
      <c r="D41" s="67"/>
      <c r="H41" s="67"/>
      <c r="I41" s="67"/>
    </row>
    <row r="42" spans="3:9" ht="13.5" customHeight="1">
      <c r="C42" s="67"/>
      <c r="D42" s="67"/>
      <c r="H42" s="67"/>
      <c r="I42" s="67"/>
    </row>
    <row r="43" spans="3:9" ht="13.5" customHeight="1">
      <c r="C43" s="67"/>
      <c r="D43" s="67"/>
      <c r="H43" s="67"/>
      <c r="I43" s="67"/>
    </row>
    <row r="44" spans="3:9" ht="13.5" customHeight="1">
      <c r="C44" s="67"/>
      <c r="D44" s="68"/>
      <c r="H44" s="67"/>
      <c r="I44" s="67"/>
    </row>
    <row r="45" spans="3:4" ht="13.5" customHeight="1">
      <c r="C45" s="67"/>
      <c r="D45" s="67"/>
    </row>
    <row r="46" spans="8:9" ht="13.5" customHeight="1">
      <c r="H46" s="67"/>
      <c r="I46" s="67"/>
    </row>
    <row r="47" ht="13.5" customHeight="1">
      <c r="C47" s="67"/>
    </row>
  </sheetData>
  <mergeCells count="22">
    <mergeCell ref="Q9:Q10"/>
    <mergeCell ref="R9:R10"/>
    <mergeCell ref="S9:S10"/>
    <mergeCell ref="T9:T10"/>
    <mergeCell ref="M9:M10"/>
    <mergeCell ref="N9:N10"/>
    <mergeCell ref="O9:O10"/>
    <mergeCell ref="P9:P10"/>
    <mergeCell ref="K8:L8"/>
    <mergeCell ref="M8:T8"/>
    <mergeCell ref="C9:C10"/>
    <mergeCell ref="D9:D10"/>
    <mergeCell ref="E9:E10"/>
    <mergeCell ref="F9:F10"/>
    <mergeCell ref="G9:G10"/>
    <mergeCell ref="H9:J9"/>
    <mergeCell ref="K9:K10"/>
    <mergeCell ref="L9:L10"/>
    <mergeCell ref="A8:A10"/>
    <mergeCell ref="B8:B10"/>
    <mergeCell ref="C8:F8"/>
    <mergeCell ref="G8:J8"/>
  </mergeCells>
  <printOptions horizontalCentered="1"/>
  <pageMargins left="0.5905511811023623" right="0.5905511811023623" top="0.3937007874015748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6" sqref="A16"/>
    </sheetView>
  </sheetViews>
  <sheetFormatPr defaultColWidth="9.00390625" defaultRowHeight="13.5"/>
  <cols>
    <col min="1" max="1" width="19.125" style="70" customWidth="1"/>
    <col min="2" max="6" width="15.625" style="70" customWidth="1"/>
    <col min="7" max="7" width="13.125" style="70" customWidth="1"/>
    <col min="8" max="13" width="14.125" style="70" customWidth="1"/>
    <col min="14" max="16384" width="8.75390625" style="70" customWidth="1"/>
  </cols>
  <sheetData>
    <row r="1" spans="6:7" s="1" customFormat="1" ht="30" customHeight="1">
      <c r="F1" s="2" t="s">
        <v>17</v>
      </c>
      <c r="G1" s="3" t="s">
        <v>18</v>
      </c>
    </row>
    <row r="2" s="1" customFormat="1" ht="13.5" customHeight="1"/>
    <row r="3" spans="6:7" s="1" customFormat="1" ht="13.5" customHeight="1">
      <c r="F3" s="4" t="s">
        <v>43</v>
      </c>
      <c r="G3" s="5" t="s">
        <v>44</v>
      </c>
    </row>
    <row r="4" s="1" customFormat="1" ht="13.5" customHeight="1"/>
    <row r="5" spans="6:7" s="1" customFormat="1" ht="13.5" customHeight="1">
      <c r="F5" s="69" t="s">
        <v>45</v>
      </c>
      <c r="G5" s="6" t="s">
        <v>46</v>
      </c>
    </row>
    <row r="6" ht="13.5" customHeight="1"/>
    <row r="7" spans="1:13" ht="13.5" customHeight="1" thickBot="1">
      <c r="A7" s="71" t="s">
        <v>47</v>
      </c>
      <c r="B7" s="72"/>
      <c r="C7" s="72"/>
      <c r="D7" s="72"/>
      <c r="E7" s="73"/>
      <c r="F7" s="74"/>
      <c r="G7" s="72"/>
      <c r="H7" s="72"/>
      <c r="I7" s="72"/>
      <c r="J7" s="72"/>
      <c r="K7" s="72"/>
      <c r="L7" s="72"/>
      <c r="M7" s="72"/>
    </row>
    <row r="8" spans="1:13" ht="13.5">
      <c r="A8" s="75" t="s">
        <v>0</v>
      </c>
      <c r="B8" s="76" t="s">
        <v>48</v>
      </c>
      <c r="C8" s="76" t="s">
        <v>49</v>
      </c>
      <c r="D8" s="76" t="s">
        <v>50</v>
      </c>
      <c r="E8" s="76" t="s">
        <v>51</v>
      </c>
      <c r="F8" s="77" t="s">
        <v>52</v>
      </c>
      <c r="G8" s="78" t="s">
        <v>53</v>
      </c>
      <c r="H8" s="79" t="s">
        <v>54</v>
      </c>
      <c r="I8" s="80"/>
      <c r="J8" s="80"/>
      <c r="K8" s="80"/>
      <c r="L8" s="80"/>
      <c r="M8" s="80"/>
    </row>
    <row r="9" spans="1:13" ht="13.5">
      <c r="A9" s="81"/>
      <c r="B9" s="82"/>
      <c r="C9" s="82"/>
      <c r="D9" s="82"/>
      <c r="E9" s="82"/>
      <c r="F9" s="83"/>
      <c r="G9" s="84"/>
      <c r="H9" s="85" t="s">
        <v>1</v>
      </c>
      <c r="I9" s="85" t="s">
        <v>12</v>
      </c>
      <c r="J9" s="85" t="s">
        <v>13</v>
      </c>
      <c r="K9" s="85" t="s">
        <v>14</v>
      </c>
      <c r="L9" s="85" t="s">
        <v>55</v>
      </c>
      <c r="M9" s="86" t="s">
        <v>15</v>
      </c>
    </row>
    <row r="10" spans="1:13" ht="6" customHeight="1">
      <c r="A10" s="87"/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90"/>
    </row>
    <row r="11" spans="1:13" ht="12" customHeight="1">
      <c r="A11" s="48" t="s">
        <v>56</v>
      </c>
      <c r="B11" s="91">
        <v>21367.2</v>
      </c>
      <c r="C11" s="92">
        <v>8817.1524</v>
      </c>
      <c r="D11" s="92">
        <v>10809.192600000002</v>
      </c>
      <c r="E11" s="92">
        <v>0</v>
      </c>
      <c r="F11" s="92">
        <v>2.298</v>
      </c>
      <c r="G11" s="93">
        <v>0</v>
      </c>
      <c r="H11" s="94">
        <v>140749</v>
      </c>
      <c r="I11" s="94">
        <v>22448</v>
      </c>
      <c r="J11" s="94">
        <v>118278</v>
      </c>
      <c r="K11" s="94">
        <v>0</v>
      </c>
      <c r="L11" s="94">
        <v>23</v>
      </c>
      <c r="M11" s="94">
        <v>0</v>
      </c>
    </row>
    <row r="12" spans="1:13" ht="12" customHeight="1">
      <c r="A12" s="48">
        <v>19</v>
      </c>
      <c r="B12" s="91">
        <v>22467.868899999998</v>
      </c>
      <c r="C12" s="92">
        <v>9294.097099999999</v>
      </c>
      <c r="D12" s="92">
        <v>11213.8359</v>
      </c>
      <c r="E12" s="92">
        <v>0.7225</v>
      </c>
      <c r="F12" s="92">
        <v>3.0625</v>
      </c>
      <c r="G12" s="93" t="s">
        <v>16</v>
      </c>
      <c r="H12" s="94">
        <v>144094</v>
      </c>
      <c r="I12" s="94">
        <v>23433</v>
      </c>
      <c r="J12" s="94">
        <v>120621</v>
      </c>
      <c r="K12" s="94">
        <v>7</v>
      </c>
      <c r="L12" s="94">
        <v>33</v>
      </c>
      <c r="M12" s="94">
        <v>0</v>
      </c>
    </row>
    <row r="13" spans="1:13" ht="12" customHeight="1">
      <c r="A13" s="48">
        <v>20</v>
      </c>
      <c r="B13" s="91">
        <v>23828.9127</v>
      </c>
      <c r="C13" s="92">
        <v>10185.631300000001</v>
      </c>
      <c r="D13" s="92">
        <v>11472.288</v>
      </c>
      <c r="E13" s="92">
        <v>1.037</v>
      </c>
      <c r="F13" s="92">
        <v>7.5305</v>
      </c>
      <c r="G13" s="93" t="s">
        <v>16</v>
      </c>
      <c r="H13" s="94">
        <v>151906</v>
      </c>
      <c r="I13" s="94">
        <v>25147</v>
      </c>
      <c r="J13" s="94">
        <v>126665</v>
      </c>
      <c r="K13" s="94">
        <v>7</v>
      </c>
      <c r="L13" s="94">
        <v>87</v>
      </c>
      <c r="M13" s="94">
        <v>0</v>
      </c>
    </row>
    <row r="14" spans="1:13" ht="12" customHeight="1">
      <c r="A14" s="48">
        <v>21</v>
      </c>
      <c r="B14" s="91">
        <v>24534.2</v>
      </c>
      <c r="C14" s="92">
        <v>10490.5</v>
      </c>
      <c r="D14" s="92">
        <v>11698</v>
      </c>
      <c r="E14" s="92">
        <v>0.4</v>
      </c>
      <c r="F14" s="92">
        <v>4.8</v>
      </c>
      <c r="G14" s="93">
        <v>0</v>
      </c>
      <c r="H14" s="94">
        <v>155762</v>
      </c>
      <c r="I14" s="94">
        <v>25791</v>
      </c>
      <c r="J14" s="94">
        <v>129906</v>
      </c>
      <c r="K14" s="94">
        <v>7</v>
      </c>
      <c r="L14" s="94">
        <v>58</v>
      </c>
      <c r="M14" s="94" t="s">
        <v>57</v>
      </c>
    </row>
    <row r="15" spans="1:13" ht="19.5" customHeight="1">
      <c r="A15" s="56" t="s">
        <v>58</v>
      </c>
      <c r="B15" s="91">
        <v>24164.4</v>
      </c>
      <c r="C15" s="92">
        <v>9905.9</v>
      </c>
      <c r="D15" s="92">
        <v>12054.8</v>
      </c>
      <c r="E15" s="92">
        <v>0.7</v>
      </c>
      <c r="F15" s="92">
        <v>3.7</v>
      </c>
      <c r="G15" s="93">
        <v>0</v>
      </c>
      <c r="H15" s="94">
        <v>158541</v>
      </c>
      <c r="I15" s="94">
        <v>24790</v>
      </c>
      <c r="J15" s="94">
        <v>133706</v>
      </c>
      <c r="K15" s="94">
        <v>6</v>
      </c>
      <c r="L15" s="94">
        <v>39</v>
      </c>
      <c r="M15" s="94">
        <v>0</v>
      </c>
    </row>
    <row r="16" spans="1:13" ht="19.5" customHeight="1">
      <c r="A16" s="57" t="s">
        <v>59</v>
      </c>
      <c r="B16" s="91">
        <v>1842</v>
      </c>
      <c r="C16" s="92">
        <v>597.8</v>
      </c>
      <c r="D16" s="92">
        <v>1001.7</v>
      </c>
      <c r="E16" s="92">
        <v>0.3</v>
      </c>
      <c r="F16" s="92">
        <v>0.3</v>
      </c>
      <c r="G16" s="94">
        <v>0</v>
      </c>
      <c r="H16" s="94">
        <v>13113</v>
      </c>
      <c r="I16" s="94">
        <v>1588</v>
      </c>
      <c r="J16" s="94">
        <v>11520</v>
      </c>
      <c r="K16" s="94">
        <v>2</v>
      </c>
      <c r="L16" s="94">
        <v>3</v>
      </c>
      <c r="M16" s="94">
        <v>0</v>
      </c>
    </row>
    <row r="17" spans="1:13" ht="12" customHeight="1">
      <c r="A17" s="48">
        <v>2</v>
      </c>
      <c r="B17" s="91">
        <v>1797.3</v>
      </c>
      <c r="C17" s="92">
        <v>688.9</v>
      </c>
      <c r="D17" s="92">
        <v>943.9</v>
      </c>
      <c r="E17" s="92">
        <v>0</v>
      </c>
      <c r="F17" s="92">
        <v>0.1</v>
      </c>
      <c r="G17" s="94">
        <v>0</v>
      </c>
      <c r="H17" s="94">
        <v>12201</v>
      </c>
      <c r="I17" s="94">
        <v>1726</v>
      </c>
      <c r="J17" s="94">
        <v>10474</v>
      </c>
      <c r="K17" s="94">
        <v>0</v>
      </c>
      <c r="L17" s="94">
        <v>1</v>
      </c>
      <c r="M17" s="94">
        <v>0</v>
      </c>
    </row>
    <row r="18" spans="1:13" ht="12" customHeight="1">
      <c r="A18" s="48">
        <v>3</v>
      </c>
      <c r="B18" s="91">
        <v>2024.5</v>
      </c>
      <c r="C18" s="92">
        <v>742</v>
      </c>
      <c r="D18" s="92">
        <v>1093.2</v>
      </c>
      <c r="E18" s="92">
        <v>0</v>
      </c>
      <c r="F18" s="92">
        <v>0.2</v>
      </c>
      <c r="G18" s="94">
        <v>0</v>
      </c>
      <c r="H18" s="94">
        <v>13987</v>
      </c>
      <c r="I18" s="94">
        <v>1936</v>
      </c>
      <c r="J18" s="94">
        <v>12048</v>
      </c>
      <c r="K18" s="94">
        <v>0</v>
      </c>
      <c r="L18" s="94">
        <v>3</v>
      </c>
      <c r="M18" s="94">
        <v>0</v>
      </c>
    </row>
    <row r="19" spans="1:13" ht="12" customHeight="1">
      <c r="A19" s="48">
        <v>4</v>
      </c>
      <c r="B19" s="91">
        <v>2264.6</v>
      </c>
      <c r="C19" s="92">
        <v>980.6</v>
      </c>
      <c r="D19" s="92">
        <v>1094.2</v>
      </c>
      <c r="E19" s="92">
        <v>0.1</v>
      </c>
      <c r="F19" s="92">
        <v>0.5</v>
      </c>
      <c r="G19" s="94">
        <v>0</v>
      </c>
      <c r="H19" s="94">
        <v>14499</v>
      </c>
      <c r="I19" s="94">
        <v>2284</v>
      </c>
      <c r="J19" s="94">
        <v>12209</v>
      </c>
      <c r="K19" s="94">
        <v>1</v>
      </c>
      <c r="L19" s="94">
        <v>5</v>
      </c>
      <c r="M19" s="94">
        <v>0</v>
      </c>
    </row>
    <row r="20" spans="1:13" ht="19.5" customHeight="1">
      <c r="A20" s="48">
        <v>5</v>
      </c>
      <c r="B20" s="91">
        <v>1869.7</v>
      </c>
      <c r="C20" s="92">
        <v>703.1</v>
      </c>
      <c r="D20" s="92">
        <v>972.7</v>
      </c>
      <c r="E20" s="92">
        <v>0</v>
      </c>
      <c r="F20" s="92">
        <v>0.7</v>
      </c>
      <c r="G20" s="94">
        <v>0</v>
      </c>
      <c r="H20" s="94">
        <v>12244</v>
      </c>
      <c r="I20" s="94">
        <v>1878</v>
      </c>
      <c r="J20" s="94">
        <v>10361</v>
      </c>
      <c r="K20" s="94">
        <v>0</v>
      </c>
      <c r="L20" s="94">
        <v>5</v>
      </c>
      <c r="M20" s="94">
        <v>0</v>
      </c>
    </row>
    <row r="21" spans="1:13" ht="12" customHeight="1">
      <c r="A21" s="48">
        <v>6</v>
      </c>
      <c r="B21" s="91">
        <v>1917.8</v>
      </c>
      <c r="C21" s="92">
        <v>738.3</v>
      </c>
      <c r="D21" s="92">
        <v>1006.4</v>
      </c>
      <c r="E21" s="92">
        <v>0.1</v>
      </c>
      <c r="F21" s="92">
        <v>0.5</v>
      </c>
      <c r="G21" s="94">
        <v>0</v>
      </c>
      <c r="H21" s="94">
        <v>13008</v>
      </c>
      <c r="I21" s="94">
        <v>1953</v>
      </c>
      <c r="J21" s="94">
        <v>11049</v>
      </c>
      <c r="K21" s="94">
        <v>1</v>
      </c>
      <c r="L21" s="94">
        <v>5</v>
      </c>
      <c r="M21" s="94">
        <v>0</v>
      </c>
    </row>
    <row r="22" spans="1:13" ht="12" customHeight="1">
      <c r="A22" s="48">
        <v>7</v>
      </c>
      <c r="B22" s="91">
        <v>1968.5</v>
      </c>
      <c r="C22" s="92">
        <v>853.5</v>
      </c>
      <c r="D22" s="92">
        <v>942.1</v>
      </c>
      <c r="E22" s="92">
        <v>0</v>
      </c>
      <c r="F22" s="92">
        <v>0.4</v>
      </c>
      <c r="G22" s="94">
        <v>0</v>
      </c>
      <c r="H22" s="94">
        <v>12525</v>
      </c>
      <c r="I22" s="94">
        <v>2114</v>
      </c>
      <c r="J22" s="94">
        <v>10407</v>
      </c>
      <c r="K22" s="94">
        <v>0</v>
      </c>
      <c r="L22" s="94">
        <v>4</v>
      </c>
      <c r="M22" s="94">
        <v>0</v>
      </c>
    </row>
    <row r="23" spans="1:13" ht="12" customHeight="1">
      <c r="A23" s="48">
        <v>8</v>
      </c>
      <c r="B23" s="91">
        <v>1713.9</v>
      </c>
      <c r="C23" s="92">
        <v>712.6</v>
      </c>
      <c r="D23" s="92">
        <v>836.6</v>
      </c>
      <c r="E23" s="92">
        <v>0</v>
      </c>
      <c r="F23" s="92">
        <v>0.1</v>
      </c>
      <c r="G23" s="94">
        <v>0</v>
      </c>
      <c r="H23" s="94">
        <v>11160</v>
      </c>
      <c r="I23" s="94">
        <v>1757</v>
      </c>
      <c r="J23" s="94">
        <v>9402</v>
      </c>
      <c r="K23" s="94">
        <v>0</v>
      </c>
      <c r="L23" s="94">
        <v>1</v>
      </c>
      <c r="M23" s="94">
        <v>0</v>
      </c>
    </row>
    <row r="24" spans="1:13" ht="19.5" customHeight="1">
      <c r="A24" s="48">
        <v>9</v>
      </c>
      <c r="B24" s="91">
        <v>1876</v>
      </c>
      <c r="C24" s="92">
        <v>818.7</v>
      </c>
      <c r="D24" s="92">
        <v>894.2</v>
      </c>
      <c r="E24" s="92">
        <v>0</v>
      </c>
      <c r="F24" s="92">
        <v>0.1</v>
      </c>
      <c r="G24" s="94">
        <v>0</v>
      </c>
      <c r="H24" s="94">
        <v>12085</v>
      </c>
      <c r="I24" s="94">
        <v>2039</v>
      </c>
      <c r="J24" s="94">
        <v>10041</v>
      </c>
      <c r="K24" s="94">
        <v>1</v>
      </c>
      <c r="L24" s="94">
        <v>4</v>
      </c>
      <c r="M24" s="94">
        <v>0</v>
      </c>
    </row>
    <row r="25" spans="1:13" ht="12" customHeight="1">
      <c r="A25" s="48">
        <v>10</v>
      </c>
      <c r="B25" s="91">
        <v>1962.9</v>
      </c>
      <c r="C25" s="92">
        <v>786.8</v>
      </c>
      <c r="D25" s="92">
        <v>1005.8</v>
      </c>
      <c r="E25" s="92">
        <v>0.1</v>
      </c>
      <c r="F25" s="92">
        <v>0.2</v>
      </c>
      <c r="G25" s="94">
        <v>0</v>
      </c>
      <c r="H25" s="94">
        <v>13583</v>
      </c>
      <c r="I25" s="94">
        <v>2075</v>
      </c>
      <c r="J25" s="94">
        <v>11506</v>
      </c>
      <c r="K25" s="94">
        <v>0</v>
      </c>
      <c r="L25" s="94">
        <v>2</v>
      </c>
      <c r="M25" s="94">
        <v>0</v>
      </c>
    </row>
    <row r="26" spans="1:13" ht="12" customHeight="1">
      <c r="A26" s="48">
        <v>11</v>
      </c>
      <c r="B26" s="91">
        <v>2410.8</v>
      </c>
      <c r="C26" s="92">
        <v>1068.5</v>
      </c>
      <c r="D26" s="92">
        <v>1159.1</v>
      </c>
      <c r="E26" s="92">
        <v>0</v>
      </c>
      <c r="F26" s="92">
        <v>0.4</v>
      </c>
      <c r="G26" s="94">
        <v>0</v>
      </c>
      <c r="H26" s="94">
        <v>15671</v>
      </c>
      <c r="I26" s="94">
        <v>2809</v>
      </c>
      <c r="J26" s="94">
        <v>12858</v>
      </c>
      <c r="K26" s="94">
        <v>0</v>
      </c>
      <c r="L26" s="94">
        <v>4</v>
      </c>
      <c r="M26" s="94">
        <v>0</v>
      </c>
    </row>
    <row r="27" spans="1:13" ht="12" customHeight="1">
      <c r="A27" s="48">
        <v>12</v>
      </c>
      <c r="B27" s="91">
        <v>2516.4</v>
      </c>
      <c r="C27" s="92">
        <v>1215.1</v>
      </c>
      <c r="D27" s="92">
        <v>1104.9</v>
      </c>
      <c r="E27" s="92">
        <v>0.1</v>
      </c>
      <c r="F27" s="92">
        <v>0.2</v>
      </c>
      <c r="G27" s="94">
        <v>0</v>
      </c>
      <c r="H27" s="94">
        <v>14465</v>
      </c>
      <c r="I27" s="94">
        <v>2631</v>
      </c>
      <c r="J27" s="94">
        <v>11831</v>
      </c>
      <c r="K27" s="94">
        <v>1</v>
      </c>
      <c r="L27" s="94">
        <v>2</v>
      </c>
      <c r="M27" s="94">
        <v>0</v>
      </c>
    </row>
    <row r="28" spans="1:13" ht="6" customHeight="1">
      <c r="A28" s="95"/>
      <c r="B28" s="96"/>
      <c r="C28" s="97"/>
      <c r="D28" s="97"/>
      <c r="E28" s="97"/>
      <c r="F28" s="97"/>
      <c r="G28" s="97"/>
      <c r="H28" s="98"/>
      <c r="I28" s="98"/>
      <c r="J28" s="98"/>
      <c r="K28" s="98"/>
      <c r="L28" s="98"/>
      <c r="M28" s="98"/>
    </row>
    <row r="29" ht="13.5">
      <c r="A29" s="99" t="s">
        <v>60</v>
      </c>
    </row>
  </sheetData>
  <mergeCells count="9">
    <mergeCell ref="G8:G9"/>
    <mergeCell ref="H8:M8"/>
    <mergeCell ref="E7:F7"/>
    <mergeCell ref="A8:A9"/>
    <mergeCell ref="B8:B9"/>
    <mergeCell ref="C8:C9"/>
    <mergeCell ref="D8:D9"/>
    <mergeCell ref="E8:E9"/>
    <mergeCell ref="F8:F9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2012-03-23T08:04:40Z</dcterms:created>
  <dcterms:modified xsi:type="dcterms:W3CDTF">2012-03-23T08:05:17Z</dcterms:modified>
  <cp:category/>
  <cp:version/>
  <cp:contentType/>
  <cp:contentStatus/>
</cp:coreProperties>
</file>