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H26\"/>
    </mc:Choice>
  </mc:AlternateContent>
  <xr:revisionPtr revIDLastSave="0" documentId="8_{B8476702-1DC8-4B53-A55C-8E6BF8542498}" xr6:coauthVersionLast="47" xr6:coauthVersionMax="47" xr10:uidLastSave="{00000000-0000-0000-0000-000000000000}"/>
  <bookViews>
    <workbookView xWindow="-28920" yWindow="-120" windowWidth="29040" windowHeight="15720" tabRatio="934" xr2:uid="{00000000-000D-0000-FFFF-FFFF00000000}"/>
  </bookViews>
  <sheets>
    <sheet name="180-1" sheetId="77" r:id="rId1"/>
    <sheet name="180-2" sheetId="78" r:id="rId2"/>
    <sheet name="181-1" sheetId="73" r:id="rId3"/>
    <sheet name="181-2" sheetId="74" r:id="rId4"/>
    <sheet name="181-3" sheetId="75" r:id="rId5"/>
    <sheet name="181-4" sheetId="76" r:id="rId6"/>
    <sheet name="182-1" sheetId="69" r:id="rId7"/>
    <sheet name="182-2" sheetId="70" r:id="rId8"/>
    <sheet name="182-3" sheetId="71" r:id="rId9"/>
    <sheet name="182-4" sheetId="72" r:id="rId10"/>
    <sheet name="183-1" sheetId="65" r:id="rId11"/>
    <sheet name="183-2" sheetId="66" r:id="rId12"/>
    <sheet name="183-2(続)" sheetId="67" r:id="rId13"/>
    <sheet name="183-3" sheetId="68" r:id="rId14"/>
    <sheet name="184-1" sheetId="63" r:id="rId15"/>
    <sheet name="184-2" sheetId="64" r:id="rId16"/>
    <sheet name="185" sheetId="62" r:id="rId17"/>
    <sheet name="186" sheetId="61" r:id="rId18"/>
    <sheet name="187" sheetId="60" r:id="rId19"/>
    <sheet name="189" sheetId="58" r:id="rId20"/>
    <sheet name="189(続)" sheetId="59" r:id="rId21"/>
    <sheet name="190" sheetId="57" r:id="rId22"/>
    <sheet name="191" sheetId="56" r:id="rId23"/>
  </sheets>
  <definedNames>
    <definedName name="_xlnm.Print_Area" localSheetId="16">'185'!$A$1:$I$58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62" l="1"/>
  <c r="E11" i="62" s="1"/>
  <c r="F12" i="62"/>
  <c r="F11" i="62" s="1"/>
  <c r="G12" i="62"/>
  <c r="G11" i="62" s="1"/>
  <c r="H12" i="62"/>
  <c r="I12" i="62"/>
  <c r="D13" i="62"/>
  <c r="D12" i="62" s="1"/>
  <c r="D15" i="62"/>
  <c r="D16" i="62"/>
  <c r="D17" i="62"/>
  <c r="D18" i="62"/>
  <c r="D19" i="62"/>
  <c r="D20" i="62"/>
  <c r="D21" i="62"/>
  <c r="D22" i="62"/>
  <c r="D23" i="62"/>
  <c r="D24" i="62"/>
  <c r="D25" i="62"/>
  <c r="E26" i="62"/>
  <c r="E14" i="62" s="1"/>
  <c r="F26" i="62"/>
  <c r="F14" i="62" s="1"/>
  <c r="G26" i="62"/>
  <c r="G14" i="62" s="1"/>
  <c r="H26" i="62"/>
  <c r="H14" i="62" s="1"/>
  <c r="I26" i="62"/>
  <c r="I14" i="62" s="1"/>
  <c r="D27" i="62"/>
  <c r="D26" i="62" s="1"/>
  <c r="D28" i="62"/>
  <c r="E29" i="62"/>
  <c r="F29" i="62"/>
  <c r="G29" i="62"/>
  <c r="H29" i="62"/>
  <c r="D30" i="62"/>
  <c r="D29" i="62" s="1"/>
  <c r="D31" i="62"/>
  <c r="D32" i="62"/>
  <c r="D33" i="62"/>
  <c r="D34" i="62"/>
  <c r="D35" i="62"/>
  <c r="D36" i="62"/>
  <c r="E37" i="62"/>
  <c r="D37" i="62" s="1"/>
  <c r="F37" i="62"/>
  <c r="G37" i="62"/>
  <c r="H37" i="62"/>
  <c r="I37" i="62"/>
  <c r="D38" i="62"/>
  <c r="D39" i="62"/>
  <c r="E40" i="62"/>
  <c r="D40" i="62" s="1"/>
  <c r="F40" i="62"/>
  <c r="G40" i="62"/>
  <c r="H40" i="62"/>
  <c r="I40" i="62"/>
  <c r="D41" i="62"/>
  <c r="D42" i="62"/>
  <c r="E43" i="62"/>
  <c r="F43" i="62"/>
  <c r="G43" i="62"/>
  <c r="H43" i="62"/>
  <c r="D44" i="62"/>
  <c r="D43" i="62" s="1"/>
  <c r="D45" i="62"/>
  <c r="E45" i="62"/>
  <c r="F45" i="62"/>
  <c r="G45" i="62"/>
  <c r="H45" i="62"/>
  <c r="I45" i="62"/>
  <c r="D46" i="62"/>
  <c r="E47" i="62"/>
  <c r="D47" i="62" s="1"/>
  <c r="F47" i="62"/>
  <c r="G47" i="62"/>
  <c r="H47" i="62"/>
  <c r="I47" i="62"/>
  <c r="E48" i="62"/>
  <c r="D48" i="62" s="1"/>
  <c r="F48" i="62"/>
  <c r="G48" i="62"/>
  <c r="H48" i="62"/>
  <c r="I48" i="62"/>
  <c r="D49" i="62"/>
  <c r="D50" i="62"/>
  <c r="D51" i="62"/>
  <c r="D52" i="62"/>
  <c r="D53" i="62"/>
  <c r="D54" i="62"/>
  <c r="E54" i="62"/>
  <c r="F54" i="62"/>
  <c r="G54" i="62"/>
  <c r="H54" i="62"/>
  <c r="D55" i="62"/>
  <c r="D56" i="62"/>
  <c r="D14" i="62" l="1"/>
  <c r="D11" i="62"/>
  <c r="I11" i="62"/>
  <c r="H11" i="62"/>
</calcChain>
</file>

<file path=xl/sharedStrings.xml><?xml version="1.0" encoding="utf-8"?>
<sst xmlns="http://schemas.openxmlformats.org/spreadsheetml/2006/main" count="604" uniqueCount="418">
  <si>
    <t>民生委員児童委員現在数</t>
  </si>
  <si>
    <t>年度</t>
    <rPh sb="0" eb="2">
      <t>ネンド</t>
    </rPh>
    <phoneticPr fontId="1"/>
  </si>
  <si>
    <t>男</t>
  </si>
  <si>
    <t>女</t>
  </si>
  <si>
    <t>総数</t>
  </si>
  <si>
    <t>宮城野区</t>
  </si>
  <si>
    <t>泉区</t>
  </si>
  <si>
    <t>平成</t>
    <rPh sb="0" eb="2">
      <t>ヘイセイ</t>
    </rPh>
    <phoneticPr fontId="1"/>
  </si>
  <si>
    <t>青葉区</t>
  </si>
  <si>
    <t>（各年度末）</t>
  </si>
  <si>
    <t>区分</t>
  </si>
  <si>
    <t>若林区</t>
  </si>
  <si>
    <t>太白区</t>
  </si>
  <si>
    <t>資料  健康福祉局健康福祉部社会課</t>
  </si>
  <si>
    <t>民生委員
児童委員
協議会数</t>
    <phoneticPr fontId="1"/>
  </si>
  <si>
    <t>民生委員
児童委員
定数</t>
    <phoneticPr fontId="1"/>
  </si>
  <si>
    <t>191.民　生　委　員</t>
    <phoneticPr fontId="1"/>
  </si>
  <si>
    <t>資料  社会福祉法人宮城県共同募金会</t>
  </si>
  <si>
    <t>地域福祉事業費</t>
  </si>
  <si>
    <t>小地域福祉事業費</t>
  </si>
  <si>
    <t>知的障害者援護事業</t>
    <rPh sb="0" eb="2">
      <t>チテキ</t>
    </rPh>
    <rPh sb="2" eb="4">
      <t>ショウガイ</t>
    </rPh>
    <phoneticPr fontId="1"/>
  </si>
  <si>
    <t>更生保護事業費</t>
  </si>
  <si>
    <t>身障福祉事業費</t>
  </si>
  <si>
    <t>児童福祉事業費</t>
  </si>
  <si>
    <t>生活保護事業費</t>
  </si>
  <si>
    <t>老人福祉事業費</t>
  </si>
  <si>
    <t>総数</t>
    <phoneticPr fontId="1"/>
  </si>
  <si>
    <t>構成比</t>
    <phoneticPr fontId="1"/>
  </si>
  <si>
    <t>配分額</t>
  </si>
  <si>
    <t>平成25年度</t>
    <rPh sb="0" eb="2">
      <t>ヘイセイ</t>
    </rPh>
    <rPh sb="4" eb="6">
      <t>ネンド</t>
    </rPh>
    <phoneticPr fontId="1"/>
  </si>
  <si>
    <t>平成24年度</t>
    <rPh sb="0" eb="2">
      <t>ヘイセイ</t>
    </rPh>
    <rPh sb="4" eb="6">
      <t>ネンド</t>
    </rPh>
    <phoneticPr fontId="1"/>
  </si>
  <si>
    <t>平成23年度</t>
    <rPh sb="0" eb="2">
      <t>ヘイセイ</t>
    </rPh>
    <rPh sb="4" eb="6">
      <t>ネンド</t>
    </rPh>
    <phoneticPr fontId="1"/>
  </si>
  <si>
    <t>平成22年度</t>
    <rPh sb="0" eb="2">
      <t>ヘイセイ</t>
    </rPh>
    <rPh sb="4" eb="6">
      <t>ネンド</t>
    </rPh>
    <phoneticPr fontId="1"/>
  </si>
  <si>
    <t>配　　分　　先</t>
    <phoneticPr fontId="1"/>
  </si>
  <si>
    <t>（単位  千円，％）</t>
    <phoneticPr fontId="1"/>
  </si>
  <si>
    <t>2.共同募金の配分</t>
    <phoneticPr fontId="1"/>
  </si>
  <si>
    <t>その他</t>
  </si>
  <si>
    <t>学校職域募金</t>
  </si>
  <si>
    <t>街頭募金</t>
  </si>
  <si>
    <t>法人募金</t>
  </si>
  <si>
    <t>戸別募金</t>
  </si>
  <si>
    <t>(94,737)</t>
    <phoneticPr fontId="1"/>
  </si>
  <si>
    <t>(100,789)</t>
  </si>
  <si>
    <t>(104,276)</t>
  </si>
  <si>
    <t>(112,904)</t>
  </si>
  <si>
    <t>（目標額）</t>
  </si>
  <si>
    <t>募金総額</t>
  </si>
  <si>
    <t>募金額</t>
  </si>
  <si>
    <t>種別</t>
  </si>
  <si>
    <t>1.仙台市の募金状況</t>
    <phoneticPr fontId="1"/>
  </si>
  <si>
    <t>190.共　同　募　金</t>
    <phoneticPr fontId="1"/>
  </si>
  <si>
    <t>平成21年度</t>
    <rPh sb="0" eb="2">
      <t>ヘイセイ</t>
    </rPh>
    <rPh sb="4" eb="6">
      <t>ネンド</t>
    </rPh>
    <phoneticPr fontId="15"/>
  </si>
  <si>
    <t>被保険者</t>
  </si>
  <si>
    <t>任意</t>
  </si>
  <si>
    <t>強制</t>
  </si>
  <si>
    <t>第3号</t>
  </si>
  <si>
    <t>第1号被保険者</t>
  </si>
  <si>
    <t>加入者数（年度末）</t>
  </si>
  <si>
    <t>（単位  金額：千円）</t>
  </si>
  <si>
    <t>　「遺族」には，遺族基礎，遺族基礎（福祉），母子（準母子），遺児，寡婦を含む。</t>
    <phoneticPr fontId="1"/>
  </si>
  <si>
    <t>障害を含む。</t>
    <phoneticPr fontId="1"/>
  </si>
  <si>
    <t>　「老齢」には，老齢基礎，老齢（5年），通算老齢を含む。「障害」には，障害基礎，障害基礎（福祉），</t>
    <phoneticPr fontId="1"/>
  </si>
  <si>
    <t>　第3号被保険者は，厚生年金・共済組合に加入している人の被扶養配偶者である。</t>
    <rPh sb="15" eb="17">
      <t>キョウサイ</t>
    </rPh>
    <rPh sb="17" eb="19">
      <t>クミアイ</t>
    </rPh>
    <phoneticPr fontId="15"/>
  </si>
  <si>
    <t>　第1号被保険者は，厚生年金・共済年金に加入していない農林漁業，自営業，自由業，無職の人など。</t>
    <rPh sb="15" eb="17">
      <t>キョウサイ</t>
    </rPh>
    <rPh sb="17" eb="19">
      <t>ネンキン</t>
    </rPh>
    <rPh sb="27" eb="29">
      <t>ノウリン</t>
    </rPh>
    <rPh sb="29" eb="31">
      <t>ギョギョウ</t>
    </rPh>
    <rPh sb="36" eb="39">
      <t>ジユウギョウ</t>
    </rPh>
    <phoneticPr fontId="15"/>
  </si>
  <si>
    <t>189.国　民　年　金</t>
    <phoneticPr fontId="15"/>
  </si>
  <si>
    <t>資料  健康福祉局保険高齢部保険年金課</t>
  </si>
  <si>
    <t>年金額</t>
    <phoneticPr fontId="15"/>
  </si>
  <si>
    <t>受給権
者数</t>
    <phoneticPr fontId="1"/>
  </si>
  <si>
    <t>老齢福祉</t>
  </si>
  <si>
    <t>遺族</t>
    <phoneticPr fontId="1"/>
  </si>
  <si>
    <t>障害</t>
    <phoneticPr fontId="1"/>
  </si>
  <si>
    <t>老齢</t>
    <phoneticPr fontId="1"/>
  </si>
  <si>
    <t>総数</t>
    <phoneticPr fontId="15"/>
  </si>
  <si>
    <t>年金給付</t>
    <rPh sb="0" eb="2">
      <t>ネンキン</t>
    </rPh>
    <rPh sb="2" eb="4">
      <t>キュウフ</t>
    </rPh>
    <phoneticPr fontId="1"/>
  </si>
  <si>
    <t>（続）</t>
    <rPh sb="1" eb="2">
      <t>ゾク</t>
    </rPh>
    <phoneticPr fontId="1"/>
  </si>
  <si>
    <t>189.国　民　年　金</t>
    <rPh sb="4" eb="5">
      <t>クニ</t>
    </rPh>
    <rPh sb="6" eb="7">
      <t>ミン</t>
    </rPh>
    <rPh sb="8" eb="9">
      <t>トシ</t>
    </rPh>
    <rPh sb="10" eb="11">
      <t>キン</t>
    </rPh>
    <phoneticPr fontId="1"/>
  </si>
  <si>
    <t>資料  宮城県後期高齢者医療広域連合</t>
    <phoneticPr fontId="15"/>
  </si>
  <si>
    <t>給付金額</t>
    <rPh sb="2" eb="3">
      <t>キン</t>
    </rPh>
    <rPh sb="3" eb="4">
      <t>ガク</t>
    </rPh>
    <phoneticPr fontId="15"/>
  </si>
  <si>
    <t>給付件数</t>
    <rPh sb="0" eb="1">
      <t>キュウ</t>
    </rPh>
    <rPh sb="1" eb="2">
      <t>ヅケ</t>
    </rPh>
    <phoneticPr fontId="15"/>
  </si>
  <si>
    <t>高額療養費</t>
    <rPh sb="0" eb="2">
      <t>コウガク</t>
    </rPh>
    <rPh sb="2" eb="5">
      <t>リョウヨウヒ</t>
    </rPh>
    <phoneticPr fontId="15"/>
  </si>
  <si>
    <t>補装具</t>
    <rPh sb="0" eb="1">
      <t>ホ</t>
    </rPh>
    <rPh sb="1" eb="3">
      <t>ソウグ</t>
    </rPh>
    <phoneticPr fontId="15"/>
  </si>
  <si>
    <t>はり・きゅう・
マッサージ</t>
    <phoneticPr fontId="15"/>
  </si>
  <si>
    <t>柔道整復</t>
    <rPh sb="0" eb="2">
      <t>ジュウドウ</t>
    </rPh>
    <rPh sb="2" eb="4">
      <t>セイフク</t>
    </rPh>
    <phoneticPr fontId="15"/>
  </si>
  <si>
    <t>葬祭費</t>
  </si>
  <si>
    <t>その他の保険給付</t>
    <rPh sb="2" eb="3">
      <t>ホカ</t>
    </rPh>
    <rPh sb="4" eb="6">
      <t>ホケン</t>
    </rPh>
    <rPh sb="6" eb="8">
      <t>キュウフ</t>
    </rPh>
    <phoneticPr fontId="15"/>
  </si>
  <si>
    <t>医療給付費</t>
    <rPh sb="0" eb="2">
      <t>イリョウ</t>
    </rPh>
    <rPh sb="2" eb="4">
      <t>キュウフ</t>
    </rPh>
    <rPh sb="4" eb="5">
      <t>ヒ</t>
    </rPh>
    <phoneticPr fontId="15"/>
  </si>
  <si>
    <t>2.給付件数及び給付金額</t>
    <phoneticPr fontId="1"/>
  </si>
  <si>
    <t>資料  宮城県後期高齢者医療広域連合，健康福祉局保険高齢部保険年金課</t>
    <rPh sb="4" eb="18">
      <t>ミヤギケンコウキコウレイシャイリョウコウイキレンゴウ</t>
    </rPh>
    <rPh sb="19" eb="21">
      <t>ケンコウ</t>
    </rPh>
    <rPh sb="21" eb="24">
      <t>フクシキョク</t>
    </rPh>
    <rPh sb="24" eb="26">
      <t>ホケン</t>
    </rPh>
    <rPh sb="26" eb="28">
      <t>コウレイ</t>
    </rPh>
    <rPh sb="28" eb="29">
      <t>ブ</t>
    </rPh>
    <rPh sb="29" eb="31">
      <t>ホケン</t>
    </rPh>
    <rPh sb="31" eb="33">
      <t>ネンキン</t>
    </rPh>
    <rPh sb="33" eb="34">
      <t>カ</t>
    </rPh>
    <phoneticPr fontId="15"/>
  </si>
  <si>
    <t>収納率（％）</t>
  </si>
  <si>
    <t>収納額（千円）</t>
  </si>
  <si>
    <t>調定額（千円）</t>
  </si>
  <si>
    <t>障害認定者
(再掲)</t>
    <rPh sb="0" eb="2">
      <t>ショウガイ</t>
    </rPh>
    <rPh sb="2" eb="4">
      <t>ニンテイ</t>
    </rPh>
    <rPh sb="4" eb="5">
      <t>シャ</t>
    </rPh>
    <rPh sb="7" eb="8">
      <t>サイ</t>
    </rPh>
    <rPh sb="8" eb="9">
      <t>ケイ</t>
    </rPh>
    <phoneticPr fontId="15"/>
  </si>
  <si>
    <t>保険料収納状況</t>
    <rPh sb="0" eb="2">
      <t>ホケン</t>
    </rPh>
    <rPh sb="2" eb="3">
      <t>リョウ</t>
    </rPh>
    <rPh sb="3" eb="5">
      <t>シュウノウ</t>
    </rPh>
    <rPh sb="5" eb="7">
      <t>ジョウキョウ</t>
    </rPh>
    <phoneticPr fontId="15"/>
  </si>
  <si>
    <t>被保険者数</t>
  </si>
  <si>
    <t>（各年度末現在）</t>
    <phoneticPr fontId="15"/>
  </si>
  <si>
    <t>1.加入者数及び保険料</t>
    <phoneticPr fontId="1"/>
  </si>
  <si>
    <t>187.後期高齢者医療制度</t>
    <rPh sb="4" eb="6">
      <t>コウキ</t>
    </rPh>
    <rPh sb="6" eb="9">
      <t>コウレイシャ</t>
    </rPh>
    <rPh sb="9" eb="11">
      <t>イリョウ</t>
    </rPh>
    <rPh sb="11" eb="13">
      <t>セイド</t>
    </rPh>
    <phoneticPr fontId="15"/>
  </si>
  <si>
    <t>給　　　付　　　金　　　額</t>
    <rPh sb="0" eb="5">
      <t>キュウフ</t>
    </rPh>
    <rPh sb="8" eb="13">
      <t>キンガク</t>
    </rPh>
    <phoneticPr fontId="15"/>
  </si>
  <si>
    <t>給　　　付　　　件　　　数</t>
    <rPh sb="0" eb="5">
      <t>キュウフ</t>
    </rPh>
    <rPh sb="8" eb="13">
      <t>ケンスウ</t>
    </rPh>
    <phoneticPr fontId="15"/>
  </si>
  <si>
    <t>一時金</t>
    <phoneticPr fontId="15"/>
  </si>
  <si>
    <t>療養費等</t>
    <phoneticPr fontId="15"/>
  </si>
  <si>
    <t>療養の給付等</t>
  </si>
  <si>
    <t>計</t>
  </si>
  <si>
    <t>高額療養費</t>
  </si>
  <si>
    <t>出産育児</t>
  </si>
  <si>
    <t>医療給付</t>
  </si>
  <si>
    <t>（介護保険分再掲）</t>
    <rPh sb="1" eb="3">
      <t>カイゴ</t>
    </rPh>
    <rPh sb="3" eb="5">
      <t>ホケン</t>
    </rPh>
    <rPh sb="5" eb="6">
      <t>ブン</t>
    </rPh>
    <rPh sb="6" eb="8">
      <t>サイケイ</t>
    </rPh>
    <phoneticPr fontId="15"/>
  </si>
  <si>
    <t>加入率（％）</t>
  </si>
  <si>
    <t>世帯数</t>
  </si>
  <si>
    <t>収納率は，居所不明者分を除いた調定額に対する収納額の割合。</t>
    <phoneticPr fontId="15"/>
  </si>
  <si>
    <t>加入率は，加入世帯数及び被保険者数を本市の推計世帯数及び推計人口で除した数値である。</t>
    <phoneticPr fontId="15"/>
  </si>
  <si>
    <t>186.国 民 健 康 保 険</t>
    <phoneticPr fontId="15"/>
  </si>
  <si>
    <t>資料  健康福祉局健康福祉部社会課，障害企画課，保険高齢部高齢企画課，子供未来局子供育成部総務課，子育て支援課，保育部保育課</t>
    <rPh sb="9" eb="11">
      <t>ケンコウ</t>
    </rPh>
    <rPh sb="11" eb="13">
      <t>フクシ</t>
    </rPh>
    <rPh sb="13" eb="14">
      <t>ブ</t>
    </rPh>
    <rPh sb="14" eb="16">
      <t>シャカイ</t>
    </rPh>
    <rPh sb="18" eb="20">
      <t>ショウガイ</t>
    </rPh>
    <rPh sb="20" eb="22">
      <t>キカク</t>
    </rPh>
    <rPh sb="22" eb="23">
      <t>カ</t>
    </rPh>
    <rPh sb="24" eb="26">
      <t>ホケン</t>
    </rPh>
    <rPh sb="26" eb="28">
      <t>コウレイ</t>
    </rPh>
    <rPh sb="28" eb="29">
      <t>ブ</t>
    </rPh>
    <rPh sb="29" eb="31">
      <t>コウレイ</t>
    </rPh>
    <rPh sb="31" eb="33">
      <t>キカク</t>
    </rPh>
    <rPh sb="33" eb="34">
      <t>カ</t>
    </rPh>
    <rPh sb="35" eb="37">
      <t>コドモ</t>
    </rPh>
    <rPh sb="37" eb="39">
      <t>ミライ</t>
    </rPh>
    <rPh sb="39" eb="40">
      <t>キョク</t>
    </rPh>
    <rPh sb="40" eb="42">
      <t>コドモ</t>
    </rPh>
    <rPh sb="42" eb="44">
      <t>イクセイ</t>
    </rPh>
    <rPh sb="44" eb="45">
      <t>ブ</t>
    </rPh>
    <rPh sb="45" eb="48">
      <t>ソウムカ</t>
    </rPh>
    <rPh sb="49" eb="51">
      <t>コソダ</t>
    </rPh>
    <rPh sb="52" eb="54">
      <t>シエン</t>
    </rPh>
    <rPh sb="54" eb="55">
      <t>カ</t>
    </rPh>
    <rPh sb="56" eb="58">
      <t>ホイク</t>
    </rPh>
    <rPh sb="58" eb="59">
      <t>ブ</t>
    </rPh>
    <rPh sb="59" eb="61">
      <t>ホイク</t>
    </rPh>
    <rPh sb="61" eb="62">
      <t>カ</t>
    </rPh>
    <phoneticPr fontId="15"/>
  </si>
  <si>
    <t>…</t>
  </si>
  <si>
    <t>-</t>
    <phoneticPr fontId="1"/>
  </si>
  <si>
    <t>有料老人ホーム</t>
    <rPh sb="0" eb="2">
      <t>ユウリョウ</t>
    </rPh>
    <rPh sb="2" eb="4">
      <t>ロウジン</t>
    </rPh>
    <phoneticPr fontId="15"/>
  </si>
  <si>
    <t>（2）</t>
    <phoneticPr fontId="15"/>
  </si>
  <si>
    <t>老人憩の家</t>
    <phoneticPr fontId="15"/>
  </si>
  <si>
    <t>（1）</t>
    <phoneticPr fontId="15"/>
  </si>
  <si>
    <t>その他の社会福祉施設</t>
    <rPh sb="4" eb="6">
      <t>シャカイ</t>
    </rPh>
    <rPh sb="6" eb="8">
      <t>フクシ</t>
    </rPh>
    <rPh sb="8" eb="10">
      <t>シセツ</t>
    </rPh>
    <phoneticPr fontId="15"/>
  </si>
  <si>
    <t>障害児通園施設</t>
    <rPh sb="0" eb="3">
      <t>ショウガイジ</t>
    </rPh>
    <rPh sb="3" eb="5">
      <t>ツウエン</t>
    </rPh>
    <rPh sb="5" eb="7">
      <t>シセツ</t>
    </rPh>
    <phoneticPr fontId="15"/>
  </si>
  <si>
    <t>（4）</t>
    <phoneticPr fontId="15"/>
  </si>
  <si>
    <t>障害者福祉センター</t>
    <rPh sb="0" eb="3">
      <t>ショウガイシャ</t>
    </rPh>
    <rPh sb="3" eb="5">
      <t>フクシ</t>
    </rPh>
    <phoneticPr fontId="15"/>
  </si>
  <si>
    <t>（3）</t>
  </si>
  <si>
    <t>福祉ホーム</t>
    <rPh sb="0" eb="2">
      <t>フクシ</t>
    </rPh>
    <phoneticPr fontId="15"/>
  </si>
  <si>
    <t>②障害者小規模地域活動ｾﾝﾀｰ</t>
    <phoneticPr fontId="15"/>
  </si>
  <si>
    <t>①障害者地域活動推進ｾﾝﾀｰ</t>
    <phoneticPr fontId="15"/>
  </si>
  <si>
    <t>地域生活支援事業関係の施設</t>
    <rPh sb="0" eb="2">
      <t>チイキ</t>
    </rPh>
    <rPh sb="2" eb="4">
      <t>セイカツ</t>
    </rPh>
    <rPh sb="4" eb="6">
      <t>シエン</t>
    </rPh>
    <rPh sb="6" eb="8">
      <t>ジギョウ</t>
    </rPh>
    <rPh sb="8" eb="10">
      <t>カンケイ</t>
    </rPh>
    <rPh sb="11" eb="13">
      <t>シセツ</t>
    </rPh>
    <phoneticPr fontId="15"/>
  </si>
  <si>
    <t>障害者関係施設</t>
    <rPh sb="0" eb="3">
      <t>ショウガイシャ</t>
    </rPh>
    <rPh sb="3" eb="5">
      <t>カンケイ</t>
    </rPh>
    <rPh sb="5" eb="7">
      <t>シセツ</t>
    </rPh>
    <phoneticPr fontId="15"/>
  </si>
  <si>
    <t>母子福祉センター</t>
    <phoneticPr fontId="15"/>
  </si>
  <si>
    <t>母子福祉施設</t>
    <rPh sb="0" eb="2">
      <t>ボシ</t>
    </rPh>
    <rPh sb="2" eb="4">
      <t>フクシ</t>
    </rPh>
    <rPh sb="4" eb="6">
      <t>シセツ</t>
    </rPh>
    <phoneticPr fontId="15"/>
  </si>
  <si>
    <t>婦人保護施設</t>
    <rPh sb="0" eb="2">
      <t>フジン</t>
    </rPh>
    <rPh sb="2" eb="4">
      <t>ホゴ</t>
    </rPh>
    <rPh sb="4" eb="6">
      <t>シセツ</t>
    </rPh>
    <phoneticPr fontId="15"/>
  </si>
  <si>
    <t>障害福祉サービス事業所</t>
    <rPh sb="0" eb="2">
      <t>ショウガイ</t>
    </rPh>
    <rPh sb="2" eb="4">
      <t>フクシ</t>
    </rPh>
    <rPh sb="8" eb="11">
      <t>ジギョウショ</t>
    </rPh>
    <phoneticPr fontId="11"/>
  </si>
  <si>
    <t>障害者支援施設</t>
    <rPh sb="0" eb="2">
      <t>ショウガイ</t>
    </rPh>
    <rPh sb="2" eb="3">
      <t>シャ</t>
    </rPh>
    <rPh sb="3" eb="5">
      <t>シエン</t>
    </rPh>
    <rPh sb="5" eb="7">
      <t>シセツ</t>
    </rPh>
    <phoneticPr fontId="11"/>
  </si>
  <si>
    <t>障害福祉サービスを提供する施設</t>
    <rPh sb="0" eb="2">
      <t>ショウガイ</t>
    </rPh>
    <rPh sb="2" eb="4">
      <t>フクシ</t>
    </rPh>
    <rPh sb="9" eb="11">
      <t>テイキョウ</t>
    </rPh>
    <rPh sb="13" eb="15">
      <t>シセツ</t>
    </rPh>
    <phoneticPr fontId="11"/>
  </si>
  <si>
    <t>放課後等デイサービス事業所</t>
    <rPh sb="0" eb="3">
      <t>ホウカゴ</t>
    </rPh>
    <rPh sb="3" eb="4">
      <t>ナド</t>
    </rPh>
    <rPh sb="10" eb="13">
      <t>ジギョウショ</t>
    </rPh>
    <phoneticPr fontId="11"/>
  </si>
  <si>
    <t>（2）</t>
  </si>
  <si>
    <t>児童発達支援事業所</t>
    <rPh sb="0" eb="2">
      <t>ジドウ</t>
    </rPh>
    <rPh sb="2" eb="4">
      <t>ハッタツ</t>
    </rPh>
    <rPh sb="4" eb="6">
      <t>シエン</t>
    </rPh>
    <rPh sb="6" eb="9">
      <t>ジギョウショ</t>
    </rPh>
    <phoneticPr fontId="11"/>
  </si>
  <si>
    <t>障害児通所支援を提供する施設</t>
    <rPh sb="0" eb="3">
      <t>ショウガイジ</t>
    </rPh>
    <rPh sb="3" eb="5">
      <t>ツウショ</t>
    </rPh>
    <rPh sb="5" eb="7">
      <t>シエン</t>
    </rPh>
    <rPh sb="8" eb="10">
      <t>テイキョウ</t>
    </rPh>
    <rPh sb="12" eb="14">
      <t>シセツ</t>
    </rPh>
    <phoneticPr fontId="11"/>
  </si>
  <si>
    <t>地域包括支援センター</t>
    <rPh sb="0" eb="2">
      <t>チイキ</t>
    </rPh>
    <rPh sb="2" eb="4">
      <t>ホウカツ</t>
    </rPh>
    <rPh sb="4" eb="6">
      <t>シエン</t>
    </rPh>
    <phoneticPr fontId="15"/>
  </si>
  <si>
    <t>（7）</t>
    <phoneticPr fontId="15"/>
  </si>
  <si>
    <t>老人福祉センター</t>
    <rPh sb="0" eb="2">
      <t>ロウジン</t>
    </rPh>
    <rPh sb="2" eb="4">
      <t>フクシ</t>
    </rPh>
    <phoneticPr fontId="15"/>
  </si>
  <si>
    <t>（6）</t>
    <phoneticPr fontId="15"/>
  </si>
  <si>
    <t>老人短期入所施設</t>
    <phoneticPr fontId="15"/>
  </si>
  <si>
    <t>（5）</t>
    <phoneticPr fontId="15"/>
  </si>
  <si>
    <t>老人デイサービスセンター</t>
    <phoneticPr fontId="15"/>
  </si>
  <si>
    <t>軽費老人ホーム</t>
    <phoneticPr fontId="15"/>
  </si>
  <si>
    <t>（3）</t>
    <phoneticPr fontId="15"/>
  </si>
  <si>
    <t>特別養護老人ホーム</t>
    <phoneticPr fontId="15"/>
  </si>
  <si>
    <t>養護老人ホーム</t>
    <phoneticPr fontId="15"/>
  </si>
  <si>
    <t>老人福祉施設</t>
    <rPh sb="4" eb="6">
      <t>シセツ</t>
    </rPh>
    <phoneticPr fontId="15"/>
  </si>
  <si>
    <t>②児童遊園</t>
    <phoneticPr fontId="15"/>
  </si>
  <si>
    <t>①児童館（児童センター含む）</t>
    <rPh sb="5" eb="7">
      <t>ジドウ</t>
    </rPh>
    <rPh sb="11" eb="12">
      <t>フク</t>
    </rPh>
    <phoneticPr fontId="15"/>
  </si>
  <si>
    <t>児童厚生施設</t>
    <rPh sb="0" eb="2">
      <t>ジドウ</t>
    </rPh>
    <rPh sb="2" eb="4">
      <t>コウセイ</t>
    </rPh>
    <rPh sb="4" eb="6">
      <t>シセツ</t>
    </rPh>
    <phoneticPr fontId="15"/>
  </si>
  <si>
    <t>（12）</t>
    <phoneticPr fontId="15"/>
  </si>
  <si>
    <t>保育所</t>
    <phoneticPr fontId="15"/>
  </si>
  <si>
    <t>（11）</t>
    <phoneticPr fontId="15"/>
  </si>
  <si>
    <t>-</t>
  </si>
  <si>
    <t>助産施設</t>
    <phoneticPr fontId="15"/>
  </si>
  <si>
    <t>（10）</t>
    <phoneticPr fontId="15"/>
  </si>
  <si>
    <t>児童自立支援施設</t>
    <rPh sb="0" eb="2">
      <t>ジドウ</t>
    </rPh>
    <rPh sb="2" eb="4">
      <t>ジリツ</t>
    </rPh>
    <rPh sb="4" eb="6">
      <t>シエン</t>
    </rPh>
    <rPh sb="6" eb="8">
      <t>シセツ</t>
    </rPh>
    <phoneticPr fontId="15"/>
  </si>
  <si>
    <t>（9）</t>
    <phoneticPr fontId="15"/>
  </si>
  <si>
    <t>情緒障害児短期治療施設</t>
    <rPh sb="0" eb="2">
      <t>ジョウチョ</t>
    </rPh>
    <rPh sb="2" eb="5">
      <t>ショウガイジ</t>
    </rPh>
    <rPh sb="5" eb="7">
      <t>タンキ</t>
    </rPh>
    <rPh sb="7" eb="9">
      <t>チリョウ</t>
    </rPh>
    <rPh sb="9" eb="11">
      <t>シセツ</t>
    </rPh>
    <phoneticPr fontId="15"/>
  </si>
  <si>
    <t>（8）</t>
    <phoneticPr fontId="15"/>
  </si>
  <si>
    <t>児童発達支援センター</t>
    <rPh sb="0" eb="2">
      <t>ジドウ</t>
    </rPh>
    <rPh sb="2" eb="4">
      <t>ハッタツ</t>
    </rPh>
    <rPh sb="4" eb="6">
      <t>シエン</t>
    </rPh>
    <phoneticPr fontId="11"/>
  </si>
  <si>
    <t>医療型障害児入所施設</t>
    <rPh sb="0" eb="2">
      <t>イリョウ</t>
    </rPh>
    <rPh sb="2" eb="3">
      <t>ガタ</t>
    </rPh>
    <rPh sb="3" eb="6">
      <t>ショウガイジ</t>
    </rPh>
    <rPh sb="6" eb="8">
      <t>ニュウショ</t>
    </rPh>
    <rPh sb="8" eb="10">
      <t>シセツ</t>
    </rPh>
    <phoneticPr fontId="11"/>
  </si>
  <si>
    <t>福祉型障害児入所施設</t>
    <rPh sb="0" eb="3">
      <t>フクシガタ</t>
    </rPh>
    <rPh sb="3" eb="6">
      <t>ショウガイジ</t>
    </rPh>
    <rPh sb="6" eb="8">
      <t>ニュウショ</t>
    </rPh>
    <rPh sb="8" eb="10">
      <t>シセツ</t>
    </rPh>
    <phoneticPr fontId="11"/>
  </si>
  <si>
    <t>児童養護施設</t>
    <rPh sb="0" eb="2">
      <t>ジドウ</t>
    </rPh>
    <phoneticPr fontId="15"/>
  </si>
  <si>
    <t>60世帯</t>
    <rPh sb="2" eb="4">
      <t>セタイ</t>
    </rPh>
    <phoneticPr fontId="2"/>
  </si>
  <si>
    <t>母子生活支援施設</t>
    <rPh sb="2" eb="4">
      <t>セイカツ</t>
    </rPh>
    <rPh sb="4" eb="6">
      <t>シエン</t>
    </rPh>
    <rPh sb="6" eb="8">
      <t>シセツ</t>
    </rPh>
    <phoneticPr fontId="15"/>
  </si>
  <si>
    <t>乳児院</t>
    <phoneticPr fontId="15"/>
  </si>
  <si>
    <t>児童福祉施設</t>
    <rPh sb="4" eb="6">
      <t>シセツ</t>
    </rPh>
    <phoneticPr fontId="15"/>
  </si>
  <si>
    <t>救護施設</t>
    <phoneticPr fontId="15"/>
  </si>
  <si>
    <t>保護施設</t>
    <rPh sb="2" eb="4">
      <t>シセツ</t>
    </rPh>
    <phoneticPr fontId="15"/>
  </si>
  <si>
    <t>民営</t>
  </si>
  <si>
    <t>市営</t>
  </si>
  <si>
    <t>県営</t>
  </si>
  <si>
    <t>在所者</t>
  </si>
  <si>
    <t>定員</t>
  </si>
  <si>
    <t>施設数</t>
  </si>
  <si>
    <t>施設の種類</t>
  </si>
  <si>
    <t xml:space="preserve">   （平成25年10月1日）</t>
    <phoneticPr fontId="15"/>
  </si>
  <si>
    <t>　定員及び在所者の総数と児童福祉施設には母子生活支援施設分を除く。</t>
    <rPh sb="3" eb="4">
      <t>オヨ</t>
    </rPh>
    <rPh sb="9" eb="11">
      <t>ソウスウ</t>
    </rPh>
    <rPh sb="12" eb="14">
      <t>ジドウ</t>
    </rPh>
    <rPh sb="14" eb="16">
      <t>フクシ</t>
    </rPh>
    <rPh sb="16" eb="18">
      <t>シセツ</t>
    </rPh>
    <rPh sb="28" eb="29">
      <t>ブン</t>
    </rPh>
    <phoneticPr fontId="15"/>
  </si>
  <si>
    <t>の社会福祉施設数である。県及び市が設置し民間で運営している施設についてはそれぞれ県営及び市営に含む。</t>
    <phoneticPr fontId="15"/>
  </si>
  <si>
    <t>　本表は厚生労働省が実施する社会福祉施設等調査及び介護サービス施設・事業所調査の対象施設を基にした仙台市内</t>
    <rPh sb="6" eb="8">
      <t>ロウドウ</t>
    </rPh>
    <rPh sb="20" eb="21">
      <t>トウ</t>
    </rPh>
    <rPh sb="23" eb="24">
      <t>オヨ</t>
    </rPh>
    <rPh sb="25" eb="27">
      <t>カイゴ</t>
    </rPh>
    <rPh sb="31" eb="33">
      <t>シセツ</t>
    </rPh>
    <rPh sb="34" eb="37">
      <t>ジギョウショ</t>
    </rPh>
    <rPh sb="37" eb="39">
      <t>チョウサ</t>
    </rPh>
    <phoneticPr fontId="15"/>
  </si>
  <si>
    <t>185.社会福祉施設の概況</t>
    <rPh sb="11" eb="13">
      <t>ガイキョウ</t>
    </rPh>
    <phoneticPr fontId="15"/>
  </si>
  <si>
    <t>年度平均</t>
    <rPh sb="0" eb="2">
      <t>ネンド</t>
    </rPh>
    <rPh sb="2" eb="4">
      <t>ヘイキン</t>
    </rPh>
    <phoneticPr fontId="15"/>
  </si>
  <si>
    <t>平成</t>
    <rPh sb="0" eb="2">
      <t>ヘイセイ</t>
    </rPh>
    <phoneticPr fontId="15"/>
  </si>
  <si>
    <t>その他の世帯</t>
  </si>
  <si>
    <t>傷病・
障害者世帯</t>
  </si>
  <si>
    <t>母子世帯</t>
  </si>
  <si>
    <t>高齢者世帯</t>
  </si>
  <si>
    <t>保護率
（人口1000人
につき）</t>
    <rPh sb="5" eb="7">
      <t>ジンコウ</t>
    </rPh>
    <rPh sb="11" eb="12">
      <t>ニン</t>
    </rPh>
    <phoneticPr fontId="15"/>
  </si>
  <si>
    <t>被保護実人員</t>
    <rPh sb="3" eb="4">
      <t>ジツ</t>
    </rPh>
    <rPh sb="4" eb="6">
      <t>ジンイン</t>
    </rPh>
    <phoneticPr fontId="15"/>
  </si>
  <si>
    <t>被保護実世帯数</t>
    <phoneticPr fontId="15"/>
  </si>
  <si>
    <t>本表は，厚生労働省報告例（厚生労働省実施）に基づく社会福祉統計により作成されたもので，扶助停止中のものを除く。</t>
    <rPh sb="4" eb="6">
      <t>コウセイ</t>
    </rPh>
    <rPh sb="6" eb="9">
      <t>ロウドウショウ</t>
    </rPh>
    <rPh sb="18" eb="20">
      <t>ジッシ</t>
    </rPh>
    <phoneticPr fontId="15"/>
  </si>
  <si>
    <t>1.被保護実世帯数及び被保護実人員</t>
    <phoneticPr fontId="15"/>
  </si>
  <si>
    <t>184.生　活　保　護</t>
    <phoneticPr fontId="15"/>
  </si>
  <si>
    <t>平成21年度</t>
    <rPh sb="0" eb="2">
      <t>ヘイセイ</t>
    </rPh>
    <rPh sb="4" eb="6">
      <t>ネンド</t>
    </rPh>
    <phoneticPr fontId="1"/>
  </si>
  <si>
    <t>保護費</t>
    <rPh sb="0" eb="3">
      <t>ホゴヒ</t>
    </rPh>
    <phoneticPr fontId="1"/>
  </si>
  <si>
    <t>人員</t>
    <rPh sb="0" eb="2">
      <t>ジンイン</t>
    </rPh>
    <phoneticPr fontId="1"/>
  </si>
  <si>
    <t>施設内保護</t>
  </si>
  <si>
    <t>葬祭</t>
  </si>
  <si>
    <t>生業</t>
  </si>
  <si>
    <t>出産</t>
  </si>
  <si>
    <t>医療</t>
  </si>
  <si>
    <t>介護</t>
    <phoneticPr fontId="15"/>
  </si>
  <si>
    <t>教育</t>
  </si>
  <si>
    <t>住宅</t>
  </si>
  <si>
    <t>生活</t>
  </si>
  <si>
    <t>2.保護の種類別被保護人員及び保護費</t>
    <phoneticPr fontId="15"/>
  </si>
  <si>
    <t>184.生　活　保　護</t>
    <rPh sb="4" eb="5">
      <t>ショウ</t>
    </rPh>
    <rPh sb="6" eb="7">
      <t>カツ</t>
    </rPh>
    <rPh sb="8" eb="9">
      <t>ホ</t>
    </rPh>
    <rPh sb="10" eb="11">
      <t>ユズル</t>
    </rPh>
    <phoneticPr fontId="1"/>
  </si>
  <si>
    <t>資料  子供未来局保育部保育課</t>
    <rPh sb="4" eb="6">
      <t>コドモ</t>
    </rPh>
    <rPh sb="6" eb="8">
      <t>ミライ</t>
    </rPh>
    <rPh sb="9" eb="11">
      <t>ホイク</t>
    </rPh>
    <rPh sb="11" eb="12">
      <t>ブ</t>
    </rPh>
    <rPh sb="12" eb="14">
      <t>ホイク</t>
    </rPh>
    <phoneticPr fontId="15"/>
  </si>
  <si>
    <t>私立</t>
    <phoneticPr fontId="15"/>
  </si>
  <si>
    <t>市立</t>
    <phoneticPr fontId="15"/>
  </si>
  <si>
    <t>平成22年度</t>
    <rPh sb="0" eb="2">
      <t>ヘイセイ</t>
    </rPh>
    <rPh sb="4" eb="6">
      <t>ネンド</t>
    </rPh>
    <phoneticPr fontId="15"/>
  </si>
  <si>
    <t>うち専任</t>
  </si>
  <si>
    <t>うち3歳未満</t>
    <phoneticPr fontId="15"/>
  </si>
  <si>
    <t>その他の
職員</t>
    <phoneticPr fontId="1"/>
  </si>
  <si>
    <t>保育士</t>
    <rPh sb="2" eb="3">
      <t>シ</t>
    </rPh>
    <phoneticPr fontId="15"/>
  </si>
  <si>
    <t>入所児童数</t>
  </si>
  <si>
    <r>
      <t>　　　　職　　　　員　　　　数　　　</t>
    </r>
    <r>
      <rPr>
        <sz val="8"/>
        <rFont val="ＭＳ Ｐ明朝"/>
        <family val="1"/>
        <charset val="128"/>
      </rPr>
      <t>（各年度10月1日現在）</t>
    </r>
    <phoneticPr fontId="1"/>
  </si>
  <si>
    <t>入所定員</t>
  </si>
  <si>
    <t>（各年度4月1日現在）</t>
    <rPh sb="1" eb="2">
      <t>カク</t>
    </rPh>
    <rPh sb="2" eb="3">
      <t>トシ</t>
    </rPh>
    <rPh sb="3" eb="4">
      <t>ド</t>
    </rPh>
    <rPh sb="5" eb="6">
      <t>ツキ</t>
    </rPh>
    <rPh sb="7" eb="10">
      <t>ニチゲンザイ</t>
    </rPh>
    <phoneticPr fontId="15"/>
  </si>
  <si>
    <t>（単位　人）</t>
    <rPh sb="1" eb="3">
      <t>タンイ</t>
    </rPh>
    <rPh sb="4" eb="5">
      <t>ジン</t>
    </rPh>
    <phoneticPr fontId="1"/>
  </si>
  <si>
    <t>平成21年度より，職員数は市立のみ把握している。</t>
    <rPh sb="0" eb="2">
      <t>ヘイセイ</t>
    </rPh>
    <rPh sb="4" eb="5">
      <t>ネン</t>
    </rPh>
    <rPh sb="5" eb="6">
      <t>ド</t>
    </rPh>
    <rPh sb="9" eb="12">
      <t>ショクインスウ</t>
    </rPh>
    <rPh sb="13" eb="14">
      <t>イチ</t>
    </rPh>
    <rPh sb="14" eb="15">
      <t>リツ</t>
    </rPh>
    <rPh sb="17" eb="19">
      <t>ハアク</t>
    </rPh>
    <phoneticPr fontId="15"/>
  </si>
  <si>
    <t>職員数については，各年度10月1日現在の数値である。</t>
    <rPh sb="11" eb="12">
      <t>ド</t>
    </rPh>
    <phoneticPr fontId="1"/>
  </si>
  <si>
    <t>1.保育所の概況</t>
    <phoneticPr fontId="15"/>
  </si>
  <si>
    <t>183.児　童　福　祉</t>
    <phoneticPr fontId="15"/>
  </si>
  <si>
    <t>うち不登校</t>
  </si>
  <si>
    <t>その他の
相談</t>
    <phoneticPr fontId="1"/>
  </si>
  <si>
    <t>育成相談</t>
  </si>
  <si>
    <t>非行
相談</t>
    <phoneticPr fontId="1"/>
  </si>
  <si>
    <t>心身障害
相談</t>
    <phoneticPr fontId="1"/>
  </si>
  <si>
    <t>保健
相談</t>
    <phoneticPr fontId="1"/>
  </si>
  <si>
    <t>養護
相談</t>
    <phoneticPr fontId="1"/>
  </si>
  <si>
    <t>相談件数</t>
    <rPh sb="0" eb="2">
      <t>ソウダン</t>
    </rPh>
    <rPh sb="2" eb="4">
      <t>ケンスウ</t>
    </rPh>
    <phoneticPr fontId="1"/>
  </si>
  <si>
    <t>施設への入所児童数のうち，総数に一時保護所の数字は含まない。</t>
    <rPh sb="4" eb="6">
      <t>ニュウショ</t>
    </rPh>
    <phoneticPr fontId="1"/>
  </si>
  <si>
    <t>表中の「自立支援情短」とは，「児童自立支援施設」と「情緒障害児短期治療施設」のことである。</t>
  </si>
  <si>
    <t>2.児童相談所の活動概況</t>
    <phoneticPr fontId="1"/>
  </si>
  <si>
    <t>183.児　童　福　祉</t>
    <phoneticPr fontId="1"/>
  </si>
  <si>
    <t>資料  子供未来局児童相談所</t>
    <rPh sb="4" eb="6">
      <t>コドモ</t>
    </rPh>
    <rPh sb="6" eb="8">
      <t>ミライ</t>
    </rPh>
    <rPh sb="8" eb="9">
      <t>キョク</t>
    </rPh>
    <phoneticPr fontId="1"/>
  </si>
  <si>
    <t>委託児童数</t>
  </si>
  <si>
    <t>情短</t>
  </si>
  <si>
    <t>施設</t>
  </si>
  <si>
    <t>繰越</t>
  </si>
  <si>
    <t>退所</t>
  </si>
  <si>
    <t>入所</t>
  </si>
  <si>
    <t>里親への</t>
  </si>
  <si>
    <t>自立支援</t>
  </si>
  <si>
    <t>児童養護</t>
  </si>
  <si>
    <t>乳児院</t>
  </si>
  <si>
    <t>一時保護所入退所者数</t>
    <rPh sb="0" eb="2">
      <t>イチジ</t>
    </rPh>
    <rPh sb="2" eb="4">
      <t>ホゴ</t>
    </rPh>
    <rPh sb="4" eb="5">
      <t>ジョ</t>
    </rPh>
    <rPh sb="5" eb="9">
      <t>ニュウショシャ</t>
    </rPh>
    <rPh sb="9" eb="10">
      <t>スウ</t>
    </rPh>
    <phoneticPr fontId="1"/>
  </si>
  <si>
    <t>施設への入所児童数</t>
    <rPh sb="0" eb="2">
      <t>シセツ</t>
    </rPh>
    <rPh sb="4" eb="6">
      <t>ニュウショ</t>
    </rPh>
    <rPh sb="6" eb="8">
      <t>ジドウ</t>
    </rPh>
    <rPh sb="8" eb="9">
      <t>スウ</t>
    </rPh>
    <phoneticPr fontId="1"/>
  </si>
  <si>
    <t>資料  子供未来局子供育成部総務課，子育て支援課</t>
    <rPh sb="0" eb="2">
      <t>シリョウ</t>
    </rPh>
    <rPh sb="4" eb="6">
      <t>コドモ</t>
    </rPh>
    <rPh sb="6" eb="8">
      <t>ミライ</t>
    </rPh>
    <rPh sb="8" eb="9">
      <t>キョク</t>
    </rPh>
    <rPh sb="9" eb="11">
      <t>コドモ</t>
    </rPh>
    <rPh sb="11" eb="13">
      <t>イクセイ</t>
    </rPh>
    <rPh sb="13" eb="14">
      <t>ブ</t>
    </rPh>
    <phoneticPr fontId="1"/>
  </si>
  <si>
    <t xml:space="preserve">r2,234 </t>
    <phoneticPr fontId="1"/>
  </si>
  <si>
    <t xml:space="preserve">r9,072 </t>
    <phoneticPr fontId="1"/>
  </si>
  <si>
    <t>受給資格者数</t>
    <rPh sb="0" eb="2">
      <t>ジュキュウ</t>
    </rPh>
    <rPh sb="2" eb="5">
      <t>シカクシャ</t>
    </rPh>
    <rPh sb="5" eb="6">
      <t>スウ</t>
    </rPh>
    <phoneticPr fontId="1"/>
  </si>
  <si>
    <t>金額</t>
    <phoneticPr fontId="1"/>
  </si>
  <si>
    <t>対象児童数</t>
    <rPh sb="0" eb="2">
      <t>タイショウ</t>
    </rPh>
    <rPh sb="2" eb="4">
      <t>ジドウ</t>
    </rPh>
    <rPh sb="4" eb="5">
      <t>スウ</t>
    </rPh>
    <phoneticPr fontId="1"/>
  </si>
  <si>
    <t>特別児童扶養手当</t>
    <rPh sb="0" eb="2">
      <t>トクベツ</t>
    </rPh>
    <rPh sb="2" eb="4">
      <t>ジドウ</t>
    </rPh>
    <rPh sb="4" eb="6">
      <t>フヨウ</t>
    </rPh>
    <rPh sb="6" eb="8">
      <t>テアテ</t>
    </rPh>
    <phoneticPr fontId="1"/>
  </si>
  <si>
    <t>児童扶養手当</t>
    <rPh sb="0" eb="2">
      <t>ジドウ</t>
    </rPh>
    <rPh sb="2" eb="4">
      <t>フヨウ</t>
    </rPh>
    <rPh sb="4" eb="6">
      <t>テアテ</t>
    </rPh>
    <phoneticPr fontId="1"/>
  </si>
  <si>
    <t xml:space="preserve">児童手当・ 子ども手当 </t>
    <phoneticPr fontId="1"/>
  </si>
  <si>
    <t>区分</t>
    <phoneticPr fontId="1"/>
  </si>
  <si>
    <t>（単位  金額：千円）</t>
    <rPh sb="1" eb="3">
      <t>タンイ</t>
    </rPh>
    <rPh sb="5" eb="7">
      <t>キンガク</t>
    </rPh>
    <rPh sb="8" eb="10">
      <t>センエン</t>
    </rPh>
    <phoneticPr fontId="1"/>
  </si>
  <si>
    <t>ととなった。</t>
  </si>
  <si>
    <t>児童手当となり，同年６月から所得制限が設けられ，所得制限限度額以上の場合，特例給付として一律５千円を支給するこ</t>
    <phoneticPr fontId="1"/>
  </si>
  <si>
    <t>子以降）の子ども一人につき１万５千円，中学生の子ども一人につき１万円に変更された。平成24年度より，子ども手当は</t>
    <phoneticPr fontId="1"/>
  </si>
  <si>
    <t>子ども一人につき１万５千円，3歳以上小学校修了前（第1，2子）の子ども一人につき１万円，3歳以上小学校修了前（第3</t>
    <phoneticPr fontId="1"/>
  </si>
  <si>
    <t>された。また，平成23年度に子ども手当の支給等に関する特別措置法が公布され，平成23年10月より，手当額が3歳未満の</t>
    <phoneticPr fontId="1"/>
  </si>
  <si>
    <t>平成22年度より，児童手当は子ども手当となり，支給対象が中学校修了前までに拡大され，手当額が一律１万３千円に増額</t>
    <phoneticPr fontId="1"/>
  </si>
  <si>
    <t>3.児童手当・子ども手当，児童扶養手当，特別児童扶養手当</t>
    <rPh sb="2" eb="4">
      <t>ジドウ</t>
    </rPh>
    <rPh sb="4" eb="6">
      <t>テア</t>
    </rPh>
    <rPh sb="13" eb="15">
      <t>ジドウ</t>
    </rPh>
    <rPh sb="15" eb="17">
      <t>フヨウ</t>
    </rPh>
    <rPh sb="17" eb="19">
      <t>テア</t>
    </rPh>
    <rPh sb="20" eb="22">
      <t>トクベツ</t>
    </rPh>
    <rPh sb="22" eb="24">
      <t>ジドウ</t>
    </rPh>
    <rPh sb="24" eb="26">
      <t>フヨウ</t>
    </rPh>
    <rPh sb="26" eb="28">
      <t>テア</t>
    </rPh>
    <phoneticPr fontId="1"/>
  </si>
  <si>
    <t>183. 児　童　福　祉</t>
    <rPh sb="5" eb="6">
      <t>ジ</t>
    </rPh>
    <rPh sb="7" eb="8">
      <t>ワラベ</t>
    </rPh>
    <rPh sb="9" eb="10">
      <t>フク</t>
    </rPh>
    <rPh sb="11" eb="12">
      <t>シ</t>
    </rPh>
    <phoneticPr fontId="1"/>
  </si>
  <si>
    <t>資料   健康福祉局障害者総合支援センター</t>
    <rPh sb="5" eb="7">
      <t>ケンコウ</t>
    </rPh>
    <rPh sb="7" eb="10">
      <t>フクシキョク</t>
    </rPh>
    <rPh sb="10" eb="13">
      <t>ショウガイシャ</t>
    </rPh>
    <rPh sb="13" eb="15">
      <t>ソウゴウ</t>
    </rPh>
    <rPh sb="15" eb="17">
      <t>シエン</t>
    </rPh>
    <phoneticPr fontId="1"/>
  </si>
  <si>
    <t>25年度交付数</t>
    <phoneticPr fontId="1"/>
  </si>
  <si>
    <t>（再掲）</t>
  </si>
  <si>
    <t>そしゃく機能障害</t>
  </si>
  <si>
    <t>機能障害</t>
  </si>
  <si>
    <t>18歳以上</t>
    <phoneticPr fontId="1"/>
  </si>
  <si>
    <t>18歳未満</t>
    <phoneticPr fontId="1"/>
  </si>
  <si>
    <t>内部障害</t>
  </si>
  <si>
    <t>肢体不自由</t>
  </si>
  <si>
    <t>音声，言語，</t>
    <phoneticPr fontId="1"/>
  </si>
  <si>
    <t>聴覚平衡</t>
  </si>
  <si>
    <t>視覚障害</t>
  </si>
  <si>
    <t>1.身体障害者手帳保持者数</t>
    <phoneticPr fontId="1"/>
  </si>
  <si>
    <t>182.障 害 者 福 祉</t>
    <phoneticPr fontId="1"/>
  </si>
  <si>
    <t>資料  健康福祉局健康福祉部北部発達相談支援センター・南部発達相談支援センター</t>
    <rPh sb="14" eb="16">
      <t>ホクブ</t>
    </rPh>
    <rPh sb="16" eb="18">
      <t>ハッタツ</t>
    </rPh>
    <rPh sb="18" eb="20">
      <t>ソウダン</t>
    </rPh>
    <rPh sb="20" eb="22">
      <t>シエン</t>
    </rPh>
    <rPh sb="27" eb="29">
      <t>ナンブ</t>
    </rPh>
    <rPh sb="29" eb="31">
      <t>ハッタツ</t>
    </rPh>
    <rPh sb="31" eb="33">
      <t>ソウダン</t>
    </rPh>
    <rPh sb="33" eb="35">
      <t>シエン</t>
    </rPh>
    <phoneticPr fontId="1"/>
  </si>
  <si>
    <t>25年度交付数</t>
  </si>
  <si>
    <t>（中・軽度）</t>
  </si>
  <si>
    <t>（重度）</t>
  </si>
  <si>
    <t>Ｂ</t>
  </si>
  <si>
    <t>Ａ</t>
  </si>
  <si>
    <t>2.療育手帳保持者数</t>
    <phoneticPr fontId="1"/>
  </si>
  <si>
    <t>182.障 害 者 福 祉</t>
    <rPh sb="4" eb="5">
      <t>サワ</t>
    </rPh>
    <rPh sb="6" eb="7">
      <t>ガイ</t>
    </rPh>
    <rPh sb="8" eb="9">
      <t>シャ</t>
    </rPh>
    <rPh sb="10" eb="11">
      <t>フク</t>
    </rPh>
    <rPh sb="12" eb="13">
      <t>シ</t>
    </rPh>
    <phoneticPr fontId="1"/>
  </si>
  <si>
    <t>資料  健康福祉局健康福祉部精神保健福祉総合センター</t>
    <rPh sb="14" eb="16">
      <t>セイシン</t>
    </rPh>
    <rPh sb="16" eb="18">
      <t>ホケン</t>
    </rPh>
    <rPh sb="18" eb="20">
      <t>フクシ</t>
    </rPh>
    <rPh sb="20" eb="22">
      <t>ソウゴウ</t>
    </rPh>
    <phoneticPr fontId="1"/>
  </si>
  <si>
    <t>3級
（軽度）</t>
    <rPh sb="4" eb="6">
      <t>ケイド</t>
    </rPh>
    <phoneticPr fontId="1"/>
  </si>
  <si>
    <t>2級
（平度）</t>
    <rPh sb="4" eb="5">
      <t>ヘイ</t>
    </rPh>
    <rPh sb="5" eb="6">
      <t>ド</t>
    </rPh>
    <phoneticPr fontId="1"/>
  </si>
  <si>
    <t>1級
（重度）</t>
    <rPh sb="4" eb="6">
      <t>ジュウド</t>
    </rPh>
    <phoneticPr fontId="1"/>
  </si>
  <si>
    <t>3.精神障害者保健福祉手帳（障害者手帳）保持者数</t>
    <phoneticPr fontId="1"/>
  </si>
  <si>
    <t>資料  健康福祉局健康福祉部障害企画課</t>
    <rPh sb="4" eb="6">
      <t>ケンコウ</t>
    </rPh>
    <rPh sb="6" eb="9">
      <t>フクシキョク</t>
    </rPh>
    <rPh sb="9" eb="11">
      <t>ケンコウ</t>
    </rPh>
    <rPh sb="11" eb="13">
      <t>フクシ</t>
    </rPh>
    <rPh sb="13" eb="14">
      <t>ブ</t>
    </rPh>
    <rPh sb="14" eb="16">
      <t>ショウガイ</t>
    </rPh>
    <rPh sb="16" eb="18">
      <t>キカク</t>
    </rPh>
    <rPh sb="18" eb="19">
      <t>カ</t>
    </rPh>
    <phoneticPr fontId="1"/>
  </si>
  <si>
    <t>支給額</t>
  </si>
  <si>
    <t>受給延件数</t>
    <phoneticPr fontId="1"/>
  </si>
  <si>
    <t>経過的福祉手当
受給延件数</t>
    <phoneticPr fontId="1"/>
  </si>
  <si>
    <t>障害児福祉手当
受給延件数</t>
    <phoneticPr fontId="1"/>
  </si>
  <si>
    <t>特別障害者手当
受給延件数</t>
    <phoneticPr fontId="1"/>
  </si>
  <si>
    <t>受給延件数</t>
    <rPh sb="2" eb="3">
      <t>ノ</t>
    </rPh>
    <rPh sb="3" eb="4">
      <t>ケン</t>
    </rPh>
    <phoneticPr fontId="1"/>
  </si>
  <si>
    <t>仙台市外国人重度障害者等                                                                                                                                                  福祉手当</t>
    <rPh sb="0" eb="3">
      <t>センダイシ</t>
    </rPh>
    <phoneticPr fontId="1"/>
  </si>
  <si>
    <t>特別障害者手当等</t>
  </si>
  <si>
    <t>仙台市重度障害者福祉手当</t>
    <phoneticPr fontId="1"/>
  </si>
  <si>
    <t>4.各種手当支給状況</t>
    <phoneticPr fontId="1"/>
  </si>
  <si>
    <t>資料　健康福祉局保険高齢部介護保険課</t>
    <rPh sb="0" eb="2">
      <t>シリョウ</t>
    </rPh>
    <rPh sb="3" eb="5">
      <t>ケンコウ</t>
    </rPh>
    <rPh sb="5" eb="7">
      <t>フクシ</t>
    </rPh>
    <rPh sb="7" eb="8">
      <t>キョク</t>
    </rPh>
    <rPh sb="8" eb="10">
      <t>ホケン</t>
    </rPh>
    <rPh sb="10" eb="12">
      <t>コウレイ</t>
    </rPh>
    <rPh sb="12" eb="13">
      <t>ブ</t>
    </rPh>
    <rPh sb="13" eb="15">
      <t>カイゴ</t>
    </rPh>
    <rPh sb="15" eb="17">
      <t>ホケン</t>
    </rPh>
    <rPh sb="17" eb="18">
      <t>カ</t>
    </rPh>
    <phoneticPr fontId="1"/>
  </si>
  <si>
    <t>泉区</t>
    <rPh sb="0" eb="2">
      <t>イズミク</t>
    </rPh>
    <phoneticPr fontId="1"/>
  </si>
  <si>
    <t>太白区</t>
    <rPh sb="0" eb="3">
      <t>タイハクク</t>
    </rPh>
    <phoneticPr fontId="1"/>
  </si>
  <si>
    <t>若林区</t>
    <rPh sb="0" eb="3">
      <t>ワカバヤシク</t>
    </rPh>
    <phoneticPr fontId="1"/>
  </si>
  <si>
    <t>宮城野区</t>
    <rPh sb="0" eb="3">
      <t>ミヤギノ</t>
    </rPh>
    <rPh sb="3" eb="4">
      <t>ク</t>
    </rPh>
    <phoneticPr fontId="1"/>
  </si>
  <si>
    <t>青葉区</t>
    <rPh sb="0" eb="3">
      <t>アオバク</t>
    </rPh>
    <phoneticPr fontId="1"/>
  </si>
  <si>
    <t>平 成 23 年 度</t>
    <rPh sb="0" eb="1">
      <t>ヒラ</t>
    </rPh>
    <rPh sb="2" eb="3">
      <t>シゲル</t>
    </rPh>
    <rPh sb="7" eb="8">
      <t>ネン</t>
    </rPh>
    <rPh sb="9" eb="10">
      <t>ド</t>
    </rPh>
    <phoneticPr fontId="1"/>
  </si>
  <si>
    <t>要介護5</t>
    <rPh sb="0" eb="1">
      <t>ヨウ</t>
    </rPh>
    <rPh sb="1" eb="3">
      <t>カイゴ</t>
    </rPh>
    <phoneticPr fontId="1"/>
  </si>
  <si>
    <t>要介護4</t>
    <rPh sb="0" eb="1">
      <t>ヨウ</t>
    </rPh>
    <rPh sb="1" eb="3">
      <t>カイゴ</t>
    </rPh>
    <phoneticPr fontId="1"/>
  </si>
  <si>
    <t>要介護3</t>
    <rPh sb="0" eb="1">
      <t>ヨウ</t>
    </rPh>
    <rPh sb="1" eb="3">
      <t>カイゴ</t>
    </rPh>
    <phoneticPr fontId="1"/>
  </si>
  <si>
    <t>要介護2</t>
    <rPh sb="0" eb="1">
      <t>ヨウ</t>
    </rPh>
    <rPh sb="1" eb="3">
      <t>カイゴ</t>
    </rPh>
    <phoneticPr fontId="1"/>
  </si>
  <si>
    <t>要介護1</t>
    <rPh sb="0" eb="1">
      <t>ヨウ</t>
    </rPh>
    <rPh sb="1" eb="3">
      <t>カイゴ</t>
    </rPh>
    <phoneticPr fontId="1"/>
  </si>
  <si>
    <t>要支援2</t>
    <rPh sb="0" eb="1">
      <t>ヨウ</t>
    </rPh>
    <rPh sb="1" eb="3">
      <t>シエン</t>
    </rPh>
    <phoneticPr fontId="1"/>
  </si>
  <si>
    <t>要支援1</t>
    <rPh sb="0" eb="1">
      <t>ヨウ</t>
    </rPh>
    <rPh sb="1" eb="3">
      <t>シエン</t>
    </rPh>
    <phoneticPr fontId="1"/>
  </si>
  <si>
    <t>総数</t>
    <rPh sb="0" eb="2">
      <t>ソウスウ</t>
    </rPh>
    <phoneticPr fontId="1"/>
  </si>
  <si>
    <t>区分</t>
    <rPh sb="0" eb="2">
      <t>クブン</t>
    </rPh>
    <phoneticPr fontId="1"/>
  </si>
  <si>
    <t>（各年度末）</t>
    <rPh sb="1" eb="2">
      <t>カク</t>
    </rPh>
    <rPh sb="2" eb="4">
      <t>ネンド</t>
    </rPh>
    <rPh sb="4" eb="5">
      <t>マツ</t>
    </rPh>
    <phoneticPr fontId="1"/>
  </si>
  <si>
    <t>1.要支援・要介護者数</t>
    <phoneticPr fontId="1"/>
  </si>
  <si>
    <t>181.介　護　保　険</t>
    <rPh sb="4" eb="5">
      <t>スケ</t>
    </rPh>
    <rPh sb="6" eb="7">
      <t>ユズル</t>
    </rPh>
    <rPh sb="8" eb="9">
      <t>ホ</t>
    </rPh>
    <rPh sb="10" eb="11">
      <t>ケン</t>
    </rPh>
    <phoneticPr fontId="1"/>
  </si>
  <si>
    <t>収納額</t>
    <rPh sb="0" eb="2">
      <t>シュウノウ</t>
    </rPh>
    <rPh sb="2" eb="3">
      <t>ガク</t>
    </rPh>
    <phoneticPr fontId="1"/>
  </si>
  <si>
    <t>調定額</t>
    <rPh sb="0" eb="1">
      <t>チョウ</t>
    </rPh>
    <rPh sb="1" eb="3">
      <t>テイガク</t>
    </rPh>
    <phoneticPr fontId="1"/>
  </si>
  <si>
    <t>太白区</t>
    <phoneticPr fontId="1"/>
  </si>
  <si>
    <t>若林区</t>
    <phoneticPr fontId="1"/>
  </si>
  <si>
    <t>宮城野区</t>
    <phoneticPr fontId="1"/>
  </si>
  <si>
    <t>総額</t>
    <rPh sb="0" eb="1">
      <t>ソウスウ</t>
    </rPh>
    <rPh sb="1" eb="2">
      <t>ガク</t>
    </rPh>
    <phoneticPr fontId="1"/>
  </si>
  <si>
    <t>（各年度末）</t>
    <rPh sb="1" eb="2">
      <t>カク</t>
    </rPh>
    <rPh sb="2" eb="3">
      <t>ネン</t>
    </rPh>
    <rPh sb="3" eb="4">
      <t>ド</t>
    </rPh>
    <rPh sb="4" eb="5">
      <t>マツ</t>
    </rPh>
    <phoneticPr fontId="1"/>
  </si>
  <si>
    <t>（単位　千円）</t>
    <rPh sb="4" eb="5">
      <t>セン</t>
    </rPh>
    <phoneticPr fontId="1"/>
  </si>
  <si>
    <t>2.保険料収納状況</t>
    <rPh sb="2" eb="5">
      <t>ホケンリョウ</t>
    </rPh>
    <rPh sb="5" eb="7">
      <t>シュウノウ</t>
    </rPh>
    <rPh sb="7" eb="9">
      <t>ジョウキョウ</t>
    </rPh>
    <phoneticPr fontId="1"/>
  </si>
  <si>
    <t>181.介　護　保　険（続）</t>
    <rPh sb="4" eb="5">
      <t>スケ</t>
    </rPh>
    <rPh sb="6" eb="7">
      <t>ユズル</t>
    </rPh>
    <rPh sb="8" eb="9">
      <t>ホ</t>
    </rPh>
    <rPh sb="10" eb="11">
      <t>ケン</t>
    </rPh>
    <rPh sb="12" eb="13">
      <t>ツヅ</t>
    </rPh>
    <phoneticPr fontId="1"/>
  </si>
  <si>
    <t>介護療養型医療施設</t>
    <rPh sb="0" eb="2">
      <t>カイゴ</t>
    </rPh>
    <rPh sb="2" eb="5">
      <t>リョウヨウガタ</t>
    </rPh>
    <rPh sb="5" eb="7">
      <t>イリョウ</t>
    </rPh>
    <rPh sb="7" eb="9">
      <t>シセツ</t>
    </rPh>
    <phoneticPr fontId="1"/>
  </si>
  <si>
    <t>介護老人保健施設</t>
    <rPh sb="0" eb="2">
      <t>カイゴ</t>
    </rPh>
    <rPh sb="2" eb="4">
      <t>ロウジン</t>
    </rPh>
    <rPh sb="4" eb="6">
      <t>ホケン</t>
    </rPh>
    <rPh sb="6" eb="8">
      <t>シセツ</t>
    </rPh>
    <phoneticPr fontId="1"/>
  </si>
  <si>
    <t>介護老人福祉施設</t>
    <rPh sb="0" eb="2">
      <t>カイゴ</t>
    </rPh>
    <rPh sb="2" eb="4">
      <t>ロウジン</t>
    </rPh>
    <rPh sb="4" eb="6">
      <t>フクシ</t>
    </rPh>
    <rPh sb="6" eb="8">
      <t>シセツ</t>
    </rPh>
    <phoneticPr fontId="1"/>
  </si>
  <si>
    <t>総　　　　　数</t>
    <rPh sb="0" eb="1">
      <t>フサ</t>
    </rPh>
    <rPh sb="6" eb="7">
      <t>カズ</t>
    </rPh>
    <phoneticPr fontId="1"/>
  </si>
  <si>
    <t>施設サービス</t>
    <rPh sb="0" eb="2">
      <t>シセツ</t>
    </rPh>
    <phoneticPr fontId="1"/>
  </si>
  <si>
    <t>複合型サービス</t>
    <rPh sb="0" eb="2">
      <t>フクゴウ</t>
    </rPh>
    <rPh sb="2" eb="3">
      <t>カタ</t>
    </rPh>
    <phoneticPr fontId="1"/>
  </si>
  <si>
    <t>地域密着型介護老人福祉施設入所者生活介護</t>
    <rPh sb="5" eb="7">
      <t>カイゴ</t>
    </rPh>
    <rPh sb="7" eb="9">
      <t>ロウジン</t>
    </rPh>
    <rPh sb="9" eb="11">
      <t>フクシ</t>
    </rPh>
    <rPh sb="11" eb="13">
      <t>シセツ</t>
    </rPh>
    <rPh sb="14" eb="15">
      <t>ショ</t>
    </rPh>
    <phoneticPr fontId="1"/>
  </si>
  <si>
    <t>地域密着型特定施設入居者生活介護</t>
    <phoneticPr fontId="1"/>
  </si>
  <si>
    <t>認知症対応型共同生活介護</t>
    <phoneticPr fontId="1"/>
  </si>
  <si>
    <t>小規模多機能型居宅介護</t>
    <phoneticPr fontId="1"/>
  </si>
  <si>
    <t>認知症対応型通所介護</t>
    <phoneticPr fontId="1"/>
  </si>
  <si>
    <t>夜間対応型訪問介護</t>
    <phoneticPr fontId="1"/>
  </si>
  <si>
    <t>定期巡回・随時対応型訪問介護看護</t>
    <rPh sb="0" eb="2">
      <t>テイキ</t>
    </rPh>
    <rPh sb="2" eb="4">
      <t>ジュンカイ</t>
    </rPh>
    <rPh sb="5" eb="7">
      <t>ズイジ</t>
    </rPh>
    <rPh sb="7" eb="9">
      <t>タイオウ</t>
    </rPh>
    <rPh sb="9" eb="10">
      <t>カタ</t>
    </rPh>
    <rPh sb="10" eb="12">
      <t>ホウモン</t>
    </rPh>
    <rPh sb="14" eb="16">
      <t>カンゴ</t>
    </rPh>
    <phoneticPr fontId="1"/>
  </si>
  <si>
    <t>地域密着型（介護予防）サービス</t>
    <rPh sb="0" eb="2">
      <t>チイキ</t>
    </rPh>
    <rPh sb="2" eb="5">
      <t>ミッチャクガタ</t>
    </rPh>
    <rPh sb="6" eb="8">
      <t>カイゴ</t>
    </rPh>
    <rPh sb="8" eb="10">
      <t>ヨボウ</t>
    </rPh>
    <phoneticPr fontId="1"/>
  </si>
  <si>
    <t>介護予防支援・居宅介護支援</t>
    <phoneticPr fontId="1"/>
  </si>
  <si>
    <t>特定施設入居者生活介護</t>
    <rPh sb="7" eb="9">
      <t>セイカツ</t>
    </rPh>
    <rPh sb="9" eb="11">
      <t>カイゴ</t>
    </rPh>
    <phoneticPr fontId="1"/>
  </si>
  <si>
    <t>福祉用具・住宅改修</t>
    <phoneticPr fontId="1"/>
  </si>
  <si>
    <t>短期入所サービス</t>
    <rPh sb="0" eb="2">
      <t>タンキ</t>
    </rPh>
    <phoneticPr fontId="1"/>
  </si>
  <si>
    <t>通所サービス</t>
    <rPh sb="0" eb="2">
      <t>ツウショ</t>
    </rPh>
    <phoneticPr fontId="1"/>
  </si>
  <si>
    <t>訪問サービス</t>
    <rPh sb="0" eb="2">
      <t>ホウモン</t>
    </rPh>
    <phoneticPr fontId="1"/>
  </si>
  <si>
    <t>居宅介護（介護予防）サービス</t>
    <rPh sb="0" eb="2">
      <t>キョタク</t>
    </rPh>
    <rPh sb="2" eb="4">
      <t>カイゴ</t>
    </rPh>
    <rPh sb="5" eb="7">
      <t>カイゴ</t>
    </rPh>
    <rPh sb="7" eb="9">
      <t>ヨボウ</t>
    </rPh>
    <phoneticPr fontId="1"/>
  </si>
  <si>
    <t>平成23・24年度については概算請求払等に係る保険給付費は除く。</t>
    <phoneticPr fontId="1"/>
  </si>
  <si>
    <t>利用者負担額軽減支援事業等を含む。</t>
    <phoneticPr fontId="1"/>
  </si>
  <si>
    <t>3.保険給付状況</t>
    <rPh sb="2" eb="4">
      <t>ホケンリョウ</t>
    </rPh>
    <rPh sb="4" eb="6">
      <t>キュウフ</t>
    </rPh>
    <rPh sb="6" eb="8">
      <t>ジョウキョウ</t>
    </rPh>
    <phoneticPr fontId="1"/>
  </si>
  <si>
    <t>資料　健康福祉局保険高齢部介護保険課</t>
    <rPh sb="0" eb="2">
      <t>シリョウ</t>
    </rPh>
    <rPh sb="3" eb="5">
      <t>ケンコウ</t>
    </rPh>
    <rPh sb="5" eb="7">
      <t>フクシ</t>
    </rPh>
    <rPh sb="7" eb="8">
      <t>キョク</t>
    </rPh>
    <rPh sb="8" eb="9">
      <t>ホケン</t>
    </rPh>
    <rPh sb="9" eb="10">
      <t>ケン</t>
    </rPh>
    <rPh sb="10" eb="12">
      <t>コウレイ</t>
    </rPh>
    <rPh sb="12" eb="13">
      <t>ブ</t>
    </rPh>
    <rPh sb="13" eb="15">
      <t>カイゴ</t>
    </rPh>
    <rPh sb="15" eb="16">
      <t>ホケン</t>
    </rPh>
    <rPh sb="16" eb="17">
      <t>ケン</t>
    </rPh>
    <rPh sb="17" eb="18">
      <t>カ</t>
    </rPh>
    <phoneticPr fontId="1"/>
  </si>
  <si>
    <t>介護療養型医療施設</t>
    <rPh sb="0" eb="2">
      <t>カイゴ</t>
    </rPh>
    <rPh sb="2" eb="4">
      <t>リョウヨウ</t>
    </rPh>
    <rPh sb="4" eb="5">
      <t>カタ</t>
    </rPh>
    <rPh sb="5" eb="7">
      <t>イリョウ</t>
    </rPh>
    <rPh sb="7" eb="9">
      <t>シセツ</t>
    </rPh>
    <phoneticPr fontId="1"/>
  </si>
  <si>
    <t>施設介護サービス</t>
    <rPh sb="0" eb="2">
      <t>シセツ</t>
    </rPh>
    <rPh sb="2" eb="4">
      <t>カイゴ</t>
    </rPh>
    <phoneticPr fontId="1"/>
  </si>
  <si>
    <t>地域密着型
(介護予防)サービス</t>
    <rPh sb="0" eb="2">
      <t>チイキ</t>
    </rPh>
    <rPh sb="2" eb="4">
      <t>ミッチャク</t>
    </rPh>
    <rPh sb="4" eb="5">
      <t>ガタ</t>
    </rPh>
    <rPh sb="7" eb="9">
      <t>カイゴ</t>
    </rPh>
    <rPh sb="9" eb="11">
      <t>ヨボウ</t>
    </rPh>
    <phoneticPr fontId="1"/>
  </si>
  <si>
    <t>居宅介護
(介護予防)サービス</t>
    <rPh sb="0" eb="2">
      <t>キョタク</t>
    </rPh>
    <rPh sb="2" eb="4">
      <t>カイゴ</t>
    </rPh>
    <rPh sb="6" eb="8">
      <t>カイゴ</t>
    </rPh>
    <rPh sb="8" eb="10">
      <t>ヨボウ</t>
    </rPh>
    <phoneticPr fontId="1"/>
  </si>
  <si>
    <t>総計</t>
    <rPh sb="0" eb="2">
      <t>ソウケイ</t>
    </rPh>
    <phoneticPr fontId="1"/>
  </si>
  <si>
    <t>3月</t>
    <phoneticPr fontId="1"/>
  </si>
  <si>
    <t>2月</t>
    <phoneticPr fontId="1"/>
  </si>
  <si>
    <t>1月</t>
    <phoneticPr fontId="1"/>
  </si>
  <si>
    <t>12月</t>
    <phoneticPr fontId="1"/>
  </si>
  <si>
    <t>11月</t>
    <rPh sb="2" eb="3">
      <t>ツキ</t>
    </rPh>
    <phoneticPr fontId="1"/>
  </si>
  <si>
    <t>10月</t>
    <phoneticPr fontId="1"/>
  </si>
  <si>
    <t>9月</t>
  </si>
  <si>
    <t>8月</t>
  </si>
  <si>
    <t>7月</t>
  </si>
  <si>
    <t>6月</t>
  </si>
  <si>
    <t>5月</t>
    <phoneticPr fontId="1"/>
  </si>
  <si>
    <t>4月</t>
  </si>
  <si>
    <t>平成26年</t>
    <rPh sb="4" eb="5">
      <t>ネン</t>
    </rPh>
    <phoneticPr fontId="1"/>
  </si>
  <si>
    <t>平成25年</t>
    <rPh sb="4" eb="5">
      <t>ネン</t>
    </rPh>
    <phoneticPr fontId="1"/>
  </si>
  <si>
    <t>平均</t>
    <rPh sb="0" eb="2">
      <t>ヘイキン</t>
    </rPh>
    <phoneticPr fontId="1"/>
  </si>
  <si>
    <t>（単位　人）</t>
    <rPh sb="1" eb="3">
      <t>タンイ</t>
    </rPh>
    <rPh sb="4" eb="5">
      <t>ニン</t>
    </rPh>
    <phoneticPr fontId="1"/>
  </si>
  <si>
    <t>対応型共同生活介護，地域密着型特定施設入居者生活介護及び地域密着型介護老人福祉施設入所者生活介護等をいう。</t>
    <rPh sb="33" eb="35">
      <t>カイゴ</t>
    </rPh>
    <rPh sb="42" eb="43">
      <t>ショ</t>
    </rPh>
    <phoneticPr fontId="1"/>
  </si>
  <si>
    <t>「地域密着型（介護予防）サービス」は，夜間対応型訪問介護，認知症対応型通所介護，小規模多機能型居宅介護，認知症</t>
    <phoneticPr fontId="1"/>
  </si>
  <si>
    <t>入居者生活介護及び介護予防支援・居宅介護支援などをいう。　</t>
    <rPh sb="0" eb="2">
      <t>ニュウキョ</t>
    </rPh>
    <phoneticPr fontId="1"/>
  </si>
  <si>
    <t>「居宅介護(介護予防)サービス」は，訪問サービス，通所サービス，短期入所サービス，福祉用具・住宅改修，特定施設</t>
    <rPh sb="1" eb="3">
      <t>キョタク</t>
    </rPh>
    <rPh sb="3" eb="5">
      <t>カイゴ</t>
    </rPh>
    <rPh sb="6" eb="8">
      <t>カイゴ</t>
    </rPh>
    <rPh sb="8" eb="10">
      <t>ヨボウ</t>
    </rPh>
    <rPh sb="18" eb="20">
      <t>ホウモン</t>
    </rPh>
    <rPh sb="25" eb="27">
      <t>ツウショ</t>
    </rPh>
    <rPh sb="32" eb="34">
      <t>タンキ</t>
    </rPh>
    <rPh sb="34" eb="36">
      <t>ニュウショ</t>
    </rPh>
    <rPh sb="41" eb="43">
      <t>フクシ</t>
    </rPh>
    <rPh sb="43" eb="45">
      <t>ヨウグ</t>
    </rPh>
    <rPh sb="46" eb="48">
      <t>ジュウタク</t>
    </rPh>
    <rPh sb="48" eb="50">
      <t>カイシュウ</t>
    </rPh>
    <rPh sb="53" eb="55">
      <t>シセツ</t>
    </rPh>
    <phoneticPr fontId="1"/>
  </si>
  <si>
    <t>4.介護サービス受給者数（審査月による集計）</t>
    <rPh sb="2" eb="4">
      <t>カイゴ</t>
    </rPh>
    <rPh sb="8" eb="10">
      <t>ジュキュウ</t>
    </rPh>
    <rPh sb="10" eb="11">
      <t>シャ</t>
    </rPh>
    <rPh sb="11" eb="12">
      <t>スウ</t>
    </rPh>
    <rPh sb="13" eb="15">
      <t>シンサ</t>
    </rPh>
    <rPh sb="15" eb="16">
      <t>ツキ</t>
    </rPh>
    <rPh sb="19" eb="21">
      <t>シュウケイ</t>
    </rPh>
    <phoneticPr fontId="1"/>
  </si>
  <si>
    <t>資料  健康福祉局保険高齢部介護予防推進室</t>
    <rPh sb="9" eb="11">
      <t>ホケン</t>
    </rPh>
    <phoneticPr fontId="1"/>
  </si>
  <si>
    <t>成年後見制度（再掲）</t>
    <rPh sb="0" eb="2">
      <t>セイネン</t>
    </rPh>
    <rPh sb="2" eb="4">
      <t>コウケン</t>
    </rPh>
    <rPh sb="4" eb="6">
      <t>セイド</t>
    </rPh>
    <rPh sb="7" eb="8">
      <t>サイ</t>
    </rPh>
    <rPh sb="8" eb="9">
      <t>ケイ</t>
    </rPh>
    <phoneticPr fontId="1"/>
  </si>
  <si>
    <t>介護予防</t>
    <rPh sb="0" eb="2">
      <t>カイゴ</t>
    </rPh>
    <rPh sb="2" eb="4">
      <t>ヨボウ</t>
    </rPh>
    <phoneticPr fontId="1"/>
  </si>
  <si>
    <t>消費者被害</t>
    <rPh sb="0" eb="3">
      <t>ショウヒシャ</t>
    </rPh>
    <rPh sb="3" eb="5">
      <t>ヒガイ</t>
    </rPh>
    <phoneticPr fontId="1"/>
  </si>
  <si>
    <t>住宅供給</t>
    <rPh sb="0" eb="2">
      <t>ジュウタク</t>
    </rPh>
    <rPh sb="2" eb="4">
      <t>キョウキュウ</t>
    </rPh>
    <phoneticPr fontId="1"/>
  </si>
  <si>
    <t>虐待</t>
    <rPh sb="0" eb="2">
      <t>ギャクタイ</t>
    </rPh>
    <phoneticPr fontId="1"/>
  </si>
  <si>
    <t>介護保険に関すること</t>
    <rPh sb="0" eb="2">
      <t>カイゴ</t>
    </rPh>
    <rPh sb="2" eb="4">
      <t>ホケン</t>
    </rPh>
    <rPh sb="5" eb="6">
      <t>カン</t>
    </rPh>
    <phoneticPr fontId="1"/>
  </si>
  <si>
    <t>認知症に関すること</t>
    <rPh sb="0" eb="2">
      <t>ニンチ</t>
    </rPh>
    <rPh sb="2" eb="3">
      <t>ショウ</t>
    </rPh>
    <rPh sb="4" eb="5">
      <t>カン</t>
    </rPh>
    <phoneticPr fontId="1"/>
  </si>
  <si>
    <t>住宅改造</t>
    <rPh sb="2" eb="4">
      <t>カイゾウ</t>
    </rPh>
    <phoneticPr fontId="1"/>
  </si>
  <si>
    <t>福祉サービス</t>
    <phoneticPr fontId="1"/>
  </si>
  <si>
    <t>心理的問題</t>
  </si>
  <si>
    <t>経済問題</t>
  </si>
  <si>
    <t>家族関係</t>
  </si>
  <si>
    <t>医療・疾病</t>
  </si>
  <si>
    <t>福祉施設利用</t>
  </si>
  <si>
    <t>施設入所</t>
  </si>
  <si>
    <t>在宅介護相談</t>
  </si>
  <si>
    <t>年　度</t>
    <rPh sb="0" eb="1">
      <t>トシ</t>
    </rPh>
    <rPh sb="2" eb="3">
      <t>ド</t>
    </rPh>
    <phoneticPr fontId="1"/>
  </si>
  <si>
    <t>平　成</t>
    <rPh sb="0" eb="1">
      <t>ヒラ</t>
    </rPh>
    <rPh sb="2" eb="3">
      <t>シゲル</t>
    </rPh>
    <phoneticPr fontId="1"/>
  </si>
  <si>
    <t>相談件数の内訳には重複がある。</t>
    <rPh sb="2" eb="4">
      <t>ケンスウ</t>
    </rPh>
    <phoneticPr fontId="1"/>
  </si>
  <si>
    <t>1.区高齢者総合相談窓口相談状況</t>
    <rPh sb="10" eb="12">
      <t>マドグチ</t>
    </rPh>
    <phoneticPr fontId="1"/>
  </si>
  <si>
    <t>180.高 齢 者 福 祉</t>
    <phoneticPr fontId="1"/>
  </si>
  <si>
    <t>資料  健康福祉局保険高齢部高齢企画課</t>
    <rPh sb="16" eb="18">
      <t>キカク</t>
    </rPh>
    <phoneticPr fontId="1"/>
  </si>
  <si>
    <t>年</t>
    <rPh sb="0" eb="1">
      <t>トシ</t>
    </rPh>
    <phoneticPr fontId="1"/>
  </si>
  <si>
    <t>（各年4月1日）</t>
    <phoneticPr fontId="1"/>
  </si>
  <si>
    <t>（単位　人）</t>
  </si>
  <si>
    <t>2.養護老人ホームへの措置者数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</si>
</sst>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1" formatCode="_ * #,##0_ ;_ * \-#,##0_ ;_ * &quot;-&quot;_ ;_ @_ "/>
    <numFmt numFmtId="176" formatCode="_ * #,##0.0_ ;_ * \-#,##0.0_ ;_ * &quot;-&quot;_ ;_ @_ "/>
    <numFmt numFmtId="177" formatCode="_ * #,##0.0_ ;_ * \-#,##0.0_ ;_ * &quot;-&quot;?_ ;_ @_ "/>
    <numFmt numFmtId="178" formatCode="\(#,##0\)"/>
    <numFmt numFmtId="179" formatCode="_ * #,##0;_ * \-#,##0;_ * &quot;-&quot;;_ @"/>
    <numFmt numFmtId="180" formatCode="#,##0_ "/>
    <numFmt numFmtId="181" formatCode="#,##0_);[Red]\(#,##0\)"/>
    <numFmt numFmtId="182" formatCode="0.00_ "/>
    <numFmt numFmtId="183" formatCode="#,##0.00_ "/>
    <numFmt numFmtId="184" formatCode="_ * #,##0.00_ ;_ * \-#,##0.00_ ;_ * &quot;-&quot;_ ;_ @_ "/>
    <numFmt numFmtId="185" formatCode="#,##0.00_);[Red]\(#,##0.00\)"/>
    <numFmt numFmtId="186" formatCode="#,##0.00_ ;[Red]\-#,##0.00\ "/>
    <numFmt numFmtId="187" formatCode="#,##0_ ;[Red]\-#,##0\ "/>
    <numFmt numFmtId="188" formatCode="0_);\(0\)"/>
  </numFmts>
  <fonts count="24" x14ac:knownFonts="1">
    <font>
      <sz val="11"/>
      <name val="ＭＳ Ｐゴシック"/>
      <family val="3"/>
      <charset val="128"/>
    </font>
    <font>
      <sz val="6"/>
      <name val="ＭＳ Ｐゴシック"/>
      <family val="3"/>
      <charset val="128"/>
    </font>
    <font>
      <sz val="10"/>
      <name val="ＭＳ ゴシック"/>
      <family val="3"/>
      <charset val="128"/>
    </font>
    <font>
      <sz val="10"/>
      <name val="ＭＳ Ｐ明朝"/>
      <family val="1"/>
      <charset val="128"/>
    </font>
    <font>
      <sz val="8"/>
      <name val="ＭＳ Ｐ明朝"/>
      <family val="1"/>
      <charset val="128"/>
    </font>
    <font>
      <b/>
      <sz val="10"/>
      <name val="ＭＳ Ｐ明朝"/>
      <family val="1"/>
      <charset val="128"/>
    </font>
    <font>
      <sz val="11"/>
      <name val="ＭＳ ゴシック"/>
      <family val="3"/>
      <charset val="128"/>
    </font>
    <font>
      <sz val="11"/>
      <name val="ＭＳ Ｐ明朝"/>
      <family val="1"/>
      <charset val="128"/>
    </font>
    <font>
      <sz val="14"/>
      <name val="ＭＳ 明朝"/>
      <family val="1"/>
      <charset val="128"/>
    </font>
    <font>
      <b/>
      <sz val="10"/>
      <name val="ＭＳ ゴシック"/>
      <family val="3"/>
      <charset val="128"/>
    </font>
    <font>
      <sz val="8"/>
      <name val="ＭＳ 明朝"/>
      <family val="1"/>
      <charset val="128"/>
    </font>
    <font>
      <sz val="11"/>
      <name val="ＭＳ Ｐゴシック"/>
      <family val="3"/>
      <charset val="128"/>
    </font>
    <font>
      <sz val="9"/>
      <name val="ＭＳ ゴシック"/>
      <family val="3"/>
      <charset val="128"/>
    </font>
    <font>
      <sz val="9"/>
      <name val="ＭＳ Ｐ明朝"/>
      <family val="1"/>
      <charset val="128"/>
    </font>
    <font>
      <sz val="11"/>
      <name val="ＭＳ 明朝"/>
      <family val="1"/>
      <charset val="128"/>
    </font>
    <font>
      <sz val="6"/>
      <name val="ＭＳ Ｐ明朝"/>
      <family val="1"/>
      <charset val="128"/>
    </font>
    <font>
      <sz val="9"/>
      <name val="ＭＳ 明朝"/>
      <family val="1"/>
      <charset val="128"/>
    </font>
    <font>
      <sz val="10"/>
      <name val="ＭＳ Ｐゴシック"/>
      <family val="3"/>
      <charset val="128"/>
    </font>
    <font>
      <sz val="12"/>
      <name val="ＭＳ ゴシック"/>
      <family val="3"/>
      <charset val="128"/>
    </font>
    <font>
      <sz val="8"/>
      <name val="ＭＳ ゴシック"/>
      <family val="3"/>
      <charset val="128"/>
    </font>
    <font>
      <sz val="10"/>
      <name val="ＭＳ 明朝"/>
      <family val="1"/>
      <charset val="128"/>
    </font>
    <font>
      <b/>
      <sz val="11"/>
      <name val="ＭＳ 明朝"/>
      <family val="1"/>
      <charset val="128"/>
    </font>
    <font>
      <sz val="12"/>
      <name val="ＭＳ 明朝"/>
      <family val="1"/>
      <charset val="128"/>
    </font>
    <font>
      <sz val="9"/>
      <name val="ＭＳ Ｐゴシック"/>
      <family val="3"/>
      <charset val="128"/>
    </font>
  </fonts>
  <fills count="2">
    <fill>
      <patternFill patternType="none"/>
    </fill>
    <fill>
      <patternFill patternType="gray125"/>
    </fill>
  </fills>
  <borders count="25">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5">
    <xf numFmtId="0" fontId="0" fillId="0" borderId="0"/>
    <xf numFmtId="38" fontId="11" fillId="0" borderId="0" applyFont="0" applyFill="0" applyBorder="0" applyAlignment="0" applyProtection="0"/>
    <xf numFmtId="6" fontId="11" fillId="0" borderId="0" applyFont="0" applyFill="0" applyBorder="0" applyAlignment="0" applyProtection="0"/>
    <xf numFmtId="0" fontId="11" fillId="0" borderId="0"/>
    <xf numFmtId="0" fontId="11" fillId="0" borderId="0"/>
  </cellStyleXfs>
  <cellXfs count="424">
    <xf numFmtId="0" fontId="0" fillId="0" borderId="0" xfId="0"/>
    <xf numFmtId="0" fontId="3" fillId="0" borderId="0" xfId="0" applyFont="1"/>
    <xf numFmtId="0" fontId="3" fillId="0" borderId="1" xfId="0" applyFont="1" applyBorder="1"/>
    <xf numFmtId="0" fontId="3" fillId="0" borderId="2" xfId="0" applyFont="1" applyBorder="1"/>
    <xf numFmtId="0" fontId="6" fillId="0" borderId="0" xfId="0" applyFont="1"/>
    <xf numFmtId="0" fontId="6" fillId="0" borderId="3" xfId="0" applyFont="1" applyBorder="1"/>
    <xf numFmtId="0" fontId="6" fillId="0" borderId="4" xfId="0" applyFont="1" applyBorder="1"/>
    <xf numFmtId="0" fontId="7" fillId="0" borderId="0" xfId="0" applyFont="1"/>
    <xf numFmtId="0" fontId="3" fillId="0" borderId="0" xfId="0" applyFont="1" applyAlignment="1">
      <alignment horizontal="distributed"/>
    </xf>
    <xf numFmtId="0" fontId="3" fillId="0" borderId="0" xfId="0" quotePrefix="1" applyFont="1" applyAlignment="1">
      <alignment horizontal="center"/>
    </xf>
    <xf numFmtId="0" fontId="3" fillId="0" borderId="1" xfId="0" quotePrefix="1" applyFont="1" applyBorder="1" applyAlignment="1">
      <alignment horizontal="center"/>
    </xf>
    <xf numFmtId="0" fontId="5" fillId="0" borderId="0" xfId="0" quotePrefix="1" applyFont="1" applyAlignment="1">
      <alignment horizontal="center"/>
    </xf>
    <xf numFmtId="0" fontId="5" fillId="0" borderId="1" xfId="0" quotePrefix="1" applyFont="1" applyBorder="1" applyAlignment="1">
      <alignment horizontal="center"/>
    </xf>
    <xf numFmtId="0" fontId="4" fillId="0" borderId="0" xfId="0" applyFont="1" applyAlignment="1">
      <alignment horizontal="right" vertical="center"/>
    </xf>
    <xf numFmtId="0" fontId="2" fillId="0" borderId="3" xfId="0" applyFont="1" applyBorder="1"/>
    <xf numFmtId="41" fontId="2" fillId="0" borderId="0" xfId="0" applyNumberFormat="1" applyFont="1"/>
    <xf numFmtId="41" fontId="9" fillId="0" borderId="0" xfId="0" applyNumberFormat="1" applyFont="1"/>
    <xf numFmtId="0" fontId="10" fillId="0" borderId="0" xfId="0" applyFont="1"/>
    <xf numFmtId="0" fontId="6" fillId="0" borderId="0" xfId="0" applyFont="1" applyAlignment="1">
      <alignment horizontal="distributed" justifyLastLine="1"/>
    </xf>
    <xf numFmtId="0" fontId="6" fillId="0" borderId="8" xfId="0" applyFont="1" applyBorder="1" applyAlignment="1">
      <alignment horizontal="distributed" justifyLastLine="1"/>
    </xf>
    <xf numFmtId="0" fontId="3" fillId="0" borderId="5" xfId="0" applyFont="1" applyBorder="1" applyAlignment="1">
      <alignment horizontal="distributed" justifyLastLine="1"/>
    </xf>
    <xf numFmtId="0" fontId="6" fillId="0" borderId="3" xfId="0" applyFont="1" applyBorder="1" applyAlignment="1">
      <alignment horizontal="distributed" indent="1" justifyLastLine="1"/>
    </xf>
    <xf numFmtId="0" fontId="3" fillId="0" borderId="4" xfId="0" applyFont="1" applyBorder="1" applyAlignment="1">
      <alignment horizontal="distributed" indent="1" justifyLastLine="1"/>
    </xf>
    <xf numFmtId="0" fontId="3" fillId="0" borderId="9" xfId="0" applyFont="1" applyBorder="1" applyAlignment="1">
      <alignment horizontal="distributed" vertical="center" indent="1" justifyLastLine="1"/>
    </xf>
    <xf numFmtId="0" fontId="3" fillId="0" borderId="3" xfId="0" applyFont="1" applyBorder="1" applyAlignment="1">
      <alignment horizontal="distributed" vertical="center" indent="1" justifyLastLine="1"/>
    </xf>
    <xf numFmtId="0" fontId="6" fillId="0" borderId="0" xfId="0" applyFont="1" applyAlignment="1">
      <alignment horizontal="distributed" indent="1" justifyLastLine="1"/>
    </xf>
    <xf numFmtId="0" fontId="8" fillId="0" borderId="0" xfId="0" applyFont="1" applyAlignment="1">
      <alignment horizontal="center"/>
    </xf>
    <xf numFmtId="0" fontId="3" fillId="0" borderId="0" xfId="0" applyFont="1" applyAlignment="1">
      <alignment horizontal="distributed"/>
    </xf>
    <xf numFmtId="0" fontId="7" fillId="0" borderId="0" xfId="0" applyFont="1" applyAlignment="1">
      <alignment horizontal="distributed"/>
    </xf>
    <xf numFmtId="0" fontId="8" fillId="0" borderId="0" xfId="0" applyFont="1" applyAlignment="1">
      <alignment horizontal="center"/>
    </xf>
    <xf numFmtId="0" fontId="3" fillId="0" borderId="8" xfId="0" applyFont="1" applyBorder="1" applyAlignment="1">
      <alignment horizontal="distributed" vertical="center" indent="1" justifyLastLine="1"/>
    </xf>
    <xf numFmtId="0" fontId="0" fillId="0" borderId="8" xfId="0" applyBorder="1" applyAlignment="1">
      <alignment horizontal="distributed" vertical="center" indent="1" justifyLastLine="1"/>
    </xf>
    <xf numFmtId="0" fontId="0" fillId="0" borderId="3" xfId="0" applyBorder="1" applyAlignment="1">
      <alignment horizontal="distributed" vertical="center" indent="1" justifyLastLine="1"/>
    </xf>
    <xf numFmtId="0" fontId="3" fillId="0" borderId="10" xfId="0" applyFont="1" applyBorder="1" applyAlignment="1">
      <alignment horizontal="distributed" vertical="center" wrapText="1" indent="1" justifyLastLine="1"/>
    </xf>
    <xf numFmtId="0" fontId="0" fillId="0" borderId="9" xfId="0" applyBorder="1" applyAlignment="1">
      <alignment horizontal="distributed" vertical="center" indent="1" justifyLastLine="1"/>
    </xf>
    <xf numFmtId="0" fontId="3" fillId="0" borderId="6" xfId="0" applyFont="1" applyBorder="1" applyAlignment="1">
      <alignment horizontal="distributed" vertical="center" indent="3"/>
    </xf>
    <xf numFmtId="0" fontId="0" fillId="0" borderId="7" xfId="0" applyBorder="1" applyAlignment="1">
      <alignment horizontal="distributed" vertical="center" indent="3"/>
    </xf>
    <xf numFmtId="0" fontId="4" fillId="0" borderId="0" xfId="0" applyFont="1"/>
    <xf numFmtId="0" fontId="3" fillId="0" borderId="4" xfId="0" applyFont="1" applyBorder="1"/>
    <xf numFmtId="0" fontId="3" fillId="0" borderId="3" xfId="0" applyFont="1" applyBorder="1"/>
    <xf numFmtId="176" fontId="2" fillId="0" borderId="0" xfId="0" applyNumberFormat="1" applyFont="1"/>
    <xf numFmtId="0" fontId="3" fillId="0" borderId="1" xfId="0" applyFont="1" applyBorder="1" applyAlignment="1">
      <alignment horizontal="right"/>
    </xf>
    <xf numFmtId="0" fontId="0" fillId="0" borderId="0" xfId="0" applyAlignment="1">
      <alignment horizontal="distributed"/>
    </xf>
    <xf numFmtId="0" fontId="12" fillId="0" borderId="0" xfId="0" applyFont="1" applyAlignment="1">
      <alignment horizontal="distributed"/>
    </xf>
    <xf numFmtId="0" fontId="13" fillId="0" borderId="0" xfId="0" applyFont="1" applyAlignment="1">
      <alignment horizontal="distributed"/>
    </xf>
    <xf numFmtId="41" fontId="2" fillId="0" borderId="0" xfId="0" applyNumberFormat="1" applyFont="1" applyAlignment="1">
      <alignment horizontal="right"/>
    </xf>
    <xf numFmtId="176" fontId="9" fillId="0" borderId="0" xfId="0" applyNumberFormat="1" applyFont="1"/>
    <xf numFmtId="0" fontId="5" fillId="0" borderId="1" xfId="0" applyFont="1" applyBorder="1"/>
    <xf numFmtId="0" fontId="2" fillId="0" borderId="0" xfId="0" applyFont="1" applyAlignment="1">
      <alignment horizontal="distributed"/>
    </xf>
    <xf numFmtId="0" fontId="6" fillId="0" borderId="2" xfId="0" applyFont="1" applyBorder="1"/>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0" fillId="0" borderId="3" xfId="0"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5" xfId="0" applyFont="1" applyBorder="1"/>
    <xf numFmtId="0" fontId="0" fillId="0" borderId="8" xfId="0" applyBorder="1" applyAlignment="1">
      <alignment horizontal="distributed" vertical="center" justifyLastLine="1"/>
    </xf>
    <xf numFmtId="0" fontId="3" fillId="0" borderId="8" xfId="0" applyFont="1" applyBorder="1" applyAlignment="1">
      <alignment horizontal="distributed" vertical="center" justifyLastLine="1"/>
    </xf>
    <xf numFmtId="0" fontId="6" fillId="0" borderId="8" xfId="0" applyFont="1" applyBorder="1"/>
    <xf numFmtId="0" fontId="0" fillId="0" borderId="14" xfId="0" applyBorder="1" applyAlignment="1">
      <alignment horizontal="left" vertical="center"/>
    </xf>
    <xf numFmtId="0" fontId="4" fillId="0" borderId="14" xfId="0" applyFont="1" applyBorder="1" applyAlignment="1">
      <alignment horizontal="left" vertical="center"/>
    </xf>
    <xf numFmtId="0" fontId="14" fillId="0" borderId="0" xfId="0" applyFont="1"/>
    <xf numFmtId="0" fontId="14" fillId="0" borderId="0" xfId="0" applyFont="1" applyAlignment="1">
      <alignment horizontal="center"/>
    </xf>
    <xf numFmtId="176" fontId="2" fillId="0" borderId="0" xfId="0" applyNumberFormat="1" applyFont="1" applyAlignment="1">
      <alignment horizontal="right"/>
    </xf>
    <xf numFmtId="177" fontId="2" fillId="0" borderId="0" xfId="0" applyNumberFormat="1" applyFont="1" applyAlignment="1">
      <alignment horizontal="right"/>
    </xf>
    <xf numFmtId="49" fontId="2" fillId="0" borderId="0" xfId="1" applyNumberFormat="1" applyFont="1" applyBorder="1" applyAlignment="1">
      <alignment horizontal="right"/>
    </xf>
    <xf numFmtId="49" fontId="2" fillId="0" borderId="0" xfId="0" applyNumberFormat="1" applyFont="1" applyAlignment="1">
      <alignment horizontal="right"/>
    </xf>
    <xf numFmtId="178" fontId="2" fillId="0" borderId="0" xfId="0" applyNumberFormat="1" applyFont="1" applyAlignment="1">
      <alignment horizontal="right"/>
    </xf>
    <xf numFmtId="0" fontId="0" fillId="0" borderId="0" xfId="0" applyAlignment="1">
      <alignment horizontal="distributed" justifyLastLine="1"/>
    </xf>
    <xf numFmtId="0" fontId="3" fillId="0" borderId="0" xfId="0" applyFont="1" applyAlignment="1">
      <alignment horizontal="distributed" justifyLastLine="1"/>
    </xf>
    <xf numFmtId="177" fontId="9" fillId="0" borderId="0" xfId="0" applyNumberFormat="1" applyFont="1"/>
    <xf numFmtId="0" fontId="11" fillId="0" borderId="0" xfId="0" applyFont="1" applyAlignment="1">
      <alignment horizontal="distributed"/>
    </xf>
    <xf numFmtId="0" fontId="2" fillId="0" borderId="2" xfId="0" applyFont="1" applyBorder="1"/>
    <xf numFmtId="0" fontId="8" fillId="0" borderId="0" xfId="0" applyFont="1"/>
    <xf numFmtId="0" fontId="6" fillId="0" borderId="4" xfId="0" quotePrefix="1" applyFont="1" applyBorder="1" applyAlignment="1">
      <alignment horizontal="center"/>
    </xf>
    <xf numFmtId="38" fontId="9" fillId="0" borderId="0" xfId="2" applyNumberFormat="1" applyFont="1" applyBorder="1"/>
    <xf numFmtId="38" fontId="9" fillId="0" borderId="15" xfId="2" applyNumberFormat="1" applyFont="1" applyBorder="1"/>
    <xf numFmtId="38" fontId="2" fillId="0" borderId="0" xfId="2" applyNumberFormat="1" applyFont="1" applyBorder="1"/>
    <xf numFmtId="38" fontId="2" fillId="0" borderId="15" xfId="2" applyNumberFormat="1" applyFont="1" applyBorder="1"/>
    <xf numFmtId="0" fontId="3" fillId="0" borderId="1" xfId="0" applyFont="1" applyBorder="1" applyAlignment="1">
      <alignment horizontal="distributed" justifyLastLine="1"/>
    </xf>
    <xf numFmtId="0" fontId="3" fillId="0" borderId="2" xfId="0" applyFont="1" applyBorder="1" applyAlignment="1">
      <alignment horizontal="center" vertical="center"/>
    </xf>
    <xf numFmtId="0" fontId="3" fillId="0" borderId="2"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distributed" vertical="top" justifyLastLine="1"/>
    </xf>
    <xf numFmtId="0" fontId="3" fillId="0" borderId="18" xfId="0" applyFont="1" applyBorder="1" applyAlignment="1">
      <alignment horizontal="distributed" vertical="center" justifyLastLine="1"/>
    </xf>
    <xf numFmtId="0" fontId="0" fillId="0" borderId="9" xfId="0" applyBorder="1" applyAlignment="1">
      <alignment horizontal="distributed" vertical="center" justifyLastLine="1"/>
    </xf>
    <xf numFmtId="0" fontId="0" fillId="0" borderId="4" xfId="0" applyBorder="1" applyAlignment="1">
      <alignment horizontal="distributed" vertical="center" justifyLastLine="1"/>
    </xf>
    <xf numFmtId="0" fontId="3" fillId="0" borderId="16" xfId="0" applyFont="1" applyBorder="1" applyAlignment="1">
      <alignment horizontal="distributed" justifyLastLine="1"/>
    </xf>
    <xf numFmtId="0" fontId="3" fillId="0" borderId="19"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7" xfId="0" applyBorder="1" applyAlignment="1">
      <alignment horizontal="distributed" vertical="center" indent="7"/>
    </xf>
    <xf numFmtId="0" fontId="3" fillId="0" borderId="6" xfId="0" applyFont="1" applyBorder="1" applyAlignment="1">
      <alignment horizontal="distributed" vertical="center" indent="7"/>
    </xf>
    <xf numFmtId="0" fontId="3" fillId="0" borderId="5" xfId="0" applyFont="1" applyBorder="1" applyAlignment="1">
      <alignment horizontal="distributed" vertical="center" justifyLastLine="1"/>
    </xf>
    <xf numFmtId="0" fontId="4" fillId="0" borderId="0" xfId="0" applyFont="1" applyAlignment="1">
      <alignment vertical="center"/>
    </xf>
    <xf numFmtId="0" fontId="16" fillId="0" borderId="0" xfId="0" applyFont="1"/>
    <xf numFmtId="0" fontId="16" fillId="0" borderId="0" xfId="0" applyFont="1" applyAlignment="1">
      <alignment horizontal="left" indent="3"/>
    </xf>
    <xf numFmtId="0" fontId="0" fillId="0" borderId="0" xfId="0" applyProtection="1">
      <protection locked="0"/>
    </xf>
    <xf numFmtId="179" fontId="9" fillId="0" borderId="0" xfId="2" applyNumberFormat="1" applyFont="1" applyBorder="1" applyAlignment="1">
      <alignment horizontal="right"/>
    </xf>
    <xf numFmtId="179" fontId="2" fillId="0" borderId="0" xfId="2" applyNumberFormat="1" applyFont="1" applyBorder="1" applyAlignment="1">
      <alignment horizontal="right"/>
    </xf>
    <xf numFmtId="179" fontId="2" fillId="0" borderId="0" xfId="2" applyNumberFormat="1" applyFont="1" applyBorder="1" applyAlignment="1" applyProtection="1">
      <alignment horizontal="right"/>
    </xf>
    <xf numFmtId="179" fontId="2" fillId="0" borderId="0" xfId="2" applyNumberFormat="1" applyFont="1" applyFill="1" applyBorder="1" applyAlignment="1">
      <alignment horizontal="right"/>
    </xf>
    <xf numFmtId="0" fontId="13" fillId="0" borderId="0" xfId="0" applyFont="1" applyAlignment="1">
      <alignment horizontal="center"/>
    </xf>
    <xf numFmtId="0" fontId="13" fillId="0" borderId="2" xfId="0" applyFont="1" applyBorder="1"/>
    <xf numFmtId="0" fontId="13" fillId="0" borderId="2" xfId="0" applyFont="1" applyBorder="1" applyAlignment="1">
      <alignment horizontal="center"/>
    </xf>
    <xf numFmtId="0" fontId="13" fillId="0" borderId="11" xfId="0" applyFont="1" applyBorder="1" applyAlignment="1">
      <alignment horizontal="distributed" vertical="center" justifyLastLine="1"/>
    </xf>
    <xf numFmtId="0" fontId="13" fillId="0" borderId="12" xfId="0" applyFont="1" applyBorder="1" applyAlignment="1">
      <alignment horizontal="distributed" vertical="center" wrapText="1" justifyLastLine="1"/>
    </xf>
    <xf numFmtId="0" fontId="13" fillId="0" borderId="2"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17" fillId="0" borderId="19" xfId="0" applyFont="1" applyBorder="1" applyAlignment="1">
      <alignment horizontal="distributed" vertical="center" justifyLastLine="1"/>
    </xf>
    <xf numFmtId="0" fontId="17" fillId="0" borderId="18" xfId="0" applyFont="1" applyBorder="1" applyAlignment="1">
      <alignment horizontal="distributed" vertical="center" justifyLastLine="1"/>
    </xf>
    <xf numFmtId="0" fontId="3" fillId="0" borderId="7" xfId="0" applyFont="1" applyBorder="1" applyAlignment="1">
      <alignment vertical="center"/>
    </xf>
    <xf numFmtId="0" fontId="3" fillId="0" borderId="7" xfId="0" applyFont="1" applyBorder="1" applyAlignment="1">
      <alignment horizontal="distributed" vertical="center" indent="6"/>
    </xf>
    <xf numFmtId="0" fontId="3" fillId="0" borderId="6" xfId="0" applyFont="1" applyBorder="1" applyAlignment="1">
      <alignment vertical="center"/>
    </xf>
    <xf numFmtId="0" fontId="14" fillId="0" borderId="0" xfId="0" applyFont="1" applyAlignment="1">
      <alignment horizontal="center"/>
    </xf>
    <xf numFmtId="0" fontId="18" fillId="0" borderId="0" xfId="0" applyFont="1"/>
    <xf numFmtId="180" fontId="6" fillId="0" borderId="0" xfId="0" applyNumberFormat="1" applyFont="1"/>
    <xf numFmtId="181" fontId="17" fillId="0" borderId="0" xfId="0" applyNumberFormat="1" applyFont="1"/>
    <xf numFmtId="181" fontId="9" fillId="0" borderId="0" xfId="0" applyNumberFormat="1" applyFont="1"/>
    <xf numFmtId="0" fontId="5" fillId="0" borderId="1" xfId="0" applyFont="1" applyBorder="1" applyAlignment="1">
      <alignment horizontal="distributed" justifyLastLine="1"/>
    </xf>
    <xf numFmtId="0" fontId="17" fillId="0" borderId="0" xfId="0" applyFont="1"/>
    <xf numFmtId="180" fontId="2" fillId="0" borderId="0" xfId="0" applyNumberFormat="1" applyFont="1"/>
    <xf numFmtId="180" fontId="2" fillId="0" borderId="0" xfId="0" applyNumberFormat="1" applyFont="1" applyAlignment="1">
      <alignment justifyLastLine="1"/>
    </xf>
    <xf numFmtId="0" fontId="2" fillId="0" borderId="0" xfId="0" applyFont="1" applyAlignment="1">
      <alignment horizontal="distributed" justifyLastLine="1"/>
    </xf>
    <xf numFmtId="0" fontId="3" fillId="0" borderId="0" xfId="0" applyFont="1" applyAlignment="1">
      <alignment horizontal="center"/>
    </xf>
    <xf numFmtId="180" fontId="17" fillId="0" borderId="0" xfId="0" applyNumberFormat="1" applyFont="1"/>
    <xf numFmtId="180" fontId="9" fillId="0" borderId="0" xfId="0" applyNumberFormat="1" applyFont="1"/>
    <xf numFmtId="0" fontId="0" fillId="0" borderId="2" xfId="0" applyBorder="1"/>
    <xf numFmtId="0" fontId="6" fillId="0" borderId="2" xfId="0" applyFont="1" applyBorder="1" applyAlignment="1">
      <alignment horizontal="distributed" justifyLastLine="1"/>
    </xf>
    <xf numFmtId="0" fontId="2" fillId="0" borderId="2" xfId="0" applyFont="1" applyBorder="1" applyAlignment="1">
      <alignment horizontal="distributed" justifyLastLine="1"/>
    </xf>
    <xf numFmtId="0" fontId="3" fillId="0" borderId="21" xfId="0" applyFont="1" applyBorder="1"/>
    <xf numFmtId="0" fontId="0" fillId="0" borderId="0" xfId="0" applyAlignment="1">
      <alignment vertical="center" justifyLastLine="1"/>
    </xf>
    <xf numFmtId="0" fontId="0" fillId="0" borderId="17" xfId="0"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2" xfId="0" applyFont="1" applyBorder="1" applyAlignment="1">
      <alignment horizontal="distributed" vertical="center" wrapText="1" justifyLastLine="1"/>
    </xf>
    <xf numFmtId="0" fontId="3" fillId="0" borderId="3" xfId="0" applyFont="1" applyBorder="1" applyAlignment="1">
      <alignment horizontal="distributed" vertical="center" justifyLastLine="1"/>
    </xf>
    <xf numFmtId="0" fontId="3" fillId="0" borderId="0" xfId="0" applyFont="1" applyAlignment="1">
      <alignment vertical="center" justifyLastLine="1"/>
    </xf>
    <xf numFmtId="0" fontId="3" fillId="0" borderId="22" xfId="0" applyFont="1" applyBorder="1" applyAlignment="1">
      <alignment horizontal="distributed" vertical="center" justifyLastLine="1"/>
    </xf>
    <xf numFmtId="0" fontId="0" fillId="0" borderId="13" xfId="0" applyBorder="1" applyAlignment="1">
      <alignment horizontal="distributed" vertical="center" justifyLastLine="1"/>
    </xf>
    <xf numFmtId="0" fontId="0" fillId="0" borderId="7" xfId="0" applyBorder="1" applyAlignment="1">
      <alignment horizontal="distributed" vertical="center" justifyLastLine="1"/>
    </xf>
    <xf numFmtId="0" fontId="3" fillId="0" borderId="10" xfId="0" applyFont="1" applyBorder="1" applyAlignment="1">
      <alignment horizontal="distributed" vertical="center" justifyLastLine="1"/>
    </xf>
    <xf numFmtId="0" fontId="19" fillId="0" borderId="0" xfId="0" applyFont="1"/>
    <xf numFmtId="1" fontId="19" fillId="0" borderId="0" xfId="0" applyNumberFormat="1" applyFont="1"/>
    <xf numFmtId="182" fontId="9" fillId="0" borderId="0" xfId="0" applyNumberFormat="1" applyFont="1" applyAlignment="1">
      <alignment horizontal="right"/>
    </xf>
    <xf numFmtId="181" fontId="9" fillId="0" borderId="0" xfId="0" applyNumberFormat="1" applyFont="1" applyAlignment="1">
      <alignment horizontal="right"/>
    </xf>
    <xf numFmtId="181" fontId="9" fillId="0" borderId="15" xfId="0" applyNumberFormat="1" applyFont="1" applyBorder="1" applyAlignment="1">
      <alignment horizontal="right"/>
    </xf>
    <xf numFmtId="183" fontId="2" fillId="0" borderId="0" xfId="0" applyNumberFormat="1" applyFont="1"/>
    <xf numFmtId="180" fontId="2" fillId="0" borderId="15" xfId="0" applyNumberFormat="1" applyFont="1" applyBorder="1"/>
    <xf numFmtId="0" fontId="3" fillId="0" borderId="1" xfId="0" applyFont="1" applyBorder="1" applyAlignment="1">
      <alignment horizontal="center"/>
    </xf>
    <xf numFmtId="0" fontId="20" fillId="0" borderId="17" xfId="0" applyFont="1" applyBorder="1" applyAlignment="1">
      <alignment horizontal="distributed" vertical="center" justifyLastLine="1"/>
    </xf>
    <xf numFmtId="0" fontId="20" fillId="0" borderId="17" xfId="0" applyFont="1" applyBorder="1" applyAlignment="1">
      <alignment horizontal="distributed" vertical="center" justifyLastLine="1"/>
    </xf>
    <xf numFmtId="0" fontId="20" fillId="0" borderId="9" xfId="0" applyFont="1" applyBorder="1" applyAlignment="1">
      <alignment horizontal="distributed" vertical="center" wrapText="1" justifyLastLine="1"/>
    </xf>
    <xf numFmtId="0" fontId="6" fillId="0" borderId="13" xfId="0" applyFont="1" applyBorder="1" applyAlignment="1">
      <alignment horizontal="distributed" justifyLastLine="1"/>
    </xf>
    <xf numFmtId="0" fontId="14" fillId="0" borderId="0" xfId="0" quotePrefix="1" applyFont="1"/>
    <xf numFmtId="181" fontId="9" fillId="0" borderId="15" xfId="0" applyNumberFormat="1" applyFont="1" applyBorder="1"/>
    <xf numFmtId="181" fontId="2" fillId="0" borderId="0" xfId="0" applyNumberFormat="1" applyFont="1"/>
    <xf numFmtId="181" fontId="2" fillId="0" borderId="15" xfId="0" applyNumberFormat="1" applyFont="1" applyBorder="1"/>
    <xf numFmtId="0" fontId="2" fillId="0" borderId="0" xfId="0" applyFont="1"/>
    <xf numFmtId="0" fontId="0" fillId="0" borderId="0" xfId="0" applyAlignment="1">
      <alignment horizontal="center"/>
    </xf>
    <xf numFmtId="0" fontId="3" fillId="0" borderId="0" xfId="0" applyFont="1" applyAlignment="1">
      <alignment horizontal="center"/>
    </xf>
    <xf numFmtId="0" fontId="0" fillId="0" borderId="2" xfId="0"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distributed" vertical="top" justifyLastLine="1"/>
    </xf>
    <xf numFmtId="0" fontId="3" fillId="0" borderId="8" xfId="0" applyFont="1" applyBorder="1" applyAlignment="1">
      <alignment horizontal="distributed" justifyLastLine="1"/>
    </xf>
    <xf numFmtId="1" fontId="6" fillId="0" borderId="0" xfId="0" applyNumberFormat="1" applyFont="1"/>
    <xf numFmtId="0" fontId="14" fillId="0" borderId="0" xfId="0" quotePrefix="1" applyFont="1" applyAlignment="1">
      <alignment horizontal="center"/>
    </xf>
    <xf numFmtId="184" fontId="2" fillId="0" borderId="0" xfId="0" applyNumberFormat="1" applyFont="1"/>
    <xf numFmtId="184" fontId="2" fillId="0" borderId="0" xfId="0" applyNumberFormat="1" applyFont="1" applyAlignment="1">
      <alignment horizontal="right"/>
    </xf>
    <xf numFmtId="41" fontId="2" fillId="0" borderId="15" xfId="0" applyNumberFormat="1" applyFont="1" applyBorder="1"/>
    <xf numFmtId="0" fontId="4" fillId="0" borderId="0" xfId="0" applyFont="1" applyAlignment="1">
      <alignment horizontal="center" wrapText="1"/>
    </xf>
    <xf numFmtId="182" fontId="9" fillId="0" borderId="0" xfId="0" applyNumberFormat="1" applyFont="1"/>
    <xf numFmtId="185" fontId="9" fillId="0" borderId="0" xfId="0" applyNumberFormat="1" applyFont="1"/>
    <xf numFmtId="182" fontId="2" fillId="0" borderId="0" xfId="0" applyNumberFormat="1" applyFont="1"/>
    <xf numFmtId="181" fontId="2" fillId="0" borderId="0" xfId="0" applyNumberFormat="1" applyFont="1" applyAlignment="1">
      <alignment horizontal="right"/>
    </xf>
    <xf numFmtId="185" fontId="2" fillId="0" borderId="0" xfId="0" applyNumberFormat="1" applyFont="1"/>
    <xf numFmtId="0" fontId="3" fillId="0" borderId="7"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16" fillId="0" borderId="0" xfId="0" applyFont="1" applyAlignment="1">
      <alignment horizontal="left" indent="2"/>
    </xf>
    <xf numFmtId="0" fontId="6" fillId="0" borderId="0" xfId="3" applyFont="1"/>
    <xf numFmtId="0" fontId="10" fillId="0" borderId="0" xfId="3" applyFont="1"/>
    <xf numFmtId="0" fontId="2" fillId="0" borderId="3" xfId="3" applyFont="1" applyBorder="1"/>
    <xf numFmtId="0" fontId="2" fillId="0" borderId="17" xfId="3" applyFont="1" applyBorder="1"/>
    <xf numFmtId="0" fontId="6" fillId="0" borderId="4" xfId="3" applyFont="1" applyBorder="1"/>
    <xf numFmtId="0" fontId="6" fillId="0" borderId="3" xfId="3" applyFont="1" applyBorder="1"/>
    <xf numFmtId="41" fontId="2" fillId="0" borderId="0" xfId="3" applyNumberFormat="1" applyFont="1" applyAlignment="1">
      <alignment horizontal="right"/>
    </xf>
    <xf numFmtId="41" fontId="2" fillId="0" borderId="15" xfId="3" applyNumberFormat="1" applyFont="1" applyBorder="1" applyAlignment="1">
      <alignment horizontal="right"/>
    </xf>
    <xf numFmtId="0" fontId="3" fillId="0" borderId="1" xfId="3" applyFont="1" applyBorder="1"/>
    <xf numFmtId="49" fontId="3" fillId="0" borderId="0" xfId="0" applyNumberFormat="1" applyFont="1" applyAlignment="1">
      <alignment horizontal="center"/>
    </xf>
    <xf numFmtId="41" fontId="6" fillId="0" borderId="0" xfId="0" applyNumberFormat="1" applyFont="1"/>
    <xf numFmtId="41" fontId="9" fillId="0" borderId="0" xfId="3" applyNumberFormat="1" applyFont="1" applyAlignment="1">
      <alignment horizontal="right"/>
    </xf>
    <xf numFmtId="41" fontId="9" fillId="0" borderId="15" xfId="3" applyNumberFormat="1" applyFont="1" applyBorder="1" applyAlignment="1">
      <alignment horizontal="right"/>
    </xf>
    <xf numFmtId="0" fontId="6" fillId="0" borderId="1" xfId="3" applyFont="1" applyBorder="1"/>
    <xf numFmtId="0" fontId="2" fillId="0" borderId="0" xfId="3" applyFont="1"/>
    <xf numFmtId="41" fontId="2" fillId="0" borderId="15" xfId="0" applyNumberFormat="1" applyFont="1" applyBorder="1" applyAlignment="1">
      <alignment horizontal="right"/>
    </xf>
    <xf numFmtId="41" fontId="9" fillId="0" borderId="0" xfId="0" applyNumberFormat="1" applyFont="1" applyAlignment="1">
      <alignment horizontal="right"/>
    </xf>
    <xf numFmtId="41" fontId="9" fillId="0" borderId="15" xfId="0" applyNumberFormat="1" applyFont="1" applyBorder="1" applyAlignment="1">
      <alignment horizontal="right"/>
    </xf>
    <xf numFmtId="0" fontId="6" fillId="0" borderId="1" xfId="0" applyFont="1" applyBorder="1"/>
    <xf numFmtId="0" fontId="2" fillId="0" borderId="0" xfId="0" applyFont="1"/>
    <xf numFmtId="0" fontId="3" fillId="0" borderId="1" xfId="0" applyFont="1" applyBorder="1" applyAlignment="1">
      <alignment horizontal="left"/>
    </xf>
    <xf numFmtId="0" fontId="2" fillId="0" borderId="0" xfId="0" applyFont="1" applyAlignment="1">
      <alignment horizontal="distributed"/>
    </xf>
    <xf numFmtId="0" fontId="2" fillId="0" borderId="2" xfId="0" applyFont="1" applyBorder="1" applyAlignment="1">
      <alignment horizontal="distributed" vertical="center" justifyLastLine="1"/>
    </xf>
    <xf numFmtId="0" fontId="2" fillId="0" borderId="16"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14" fillId="0" borderId="0" xfId="0" applyFont="1" applyAlignment="1">
      <alignment horizontal="distributed" justifyLastLine="1"/>
    </xf>
    <xf numFmtId="0" fontId="3" fillId="0" borderId="17"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0" fillId="0" borderId="5" xfId="0" applyBorder="1" applyAlignment="1">
      <alignment horizontal="distributed" vertical="center" justifyLastLine="1"/>
    </xf>
    <xf numFmtId="58" fontId="4" fillId="0" borderId="0" xfId="0" applyNumberFormat="1" applyFont="1" applyAlignment="1">
      <alignment horizontal="right" vertical="center"/>
    </xf>
    <xf numFmtId="58" fontId="4" fillId="0" borderId="0" xfId="0" applyNumberFormat="1" applyFont="1" applyAlignment="1">
      <alignment vertical="center"/>
    </xf>
    <xf numFmtId="0" fontId="21" fillId="0" borderId="0" xfId="0" quotePrefix="1" applyFont="1"/>
    <xf numFmtId="186" fontId="2" fillId="0" borderId="0" xfId="0" applyNumberFormat="1" applyFont="1"/>
    <xf numFmtId="187" fontId="2" fillId="0" borderId="0" xfId="0" applyNumberFormat="1" applyFont="1"/>
    <xf numFmtId="187" fontId="2" fillId="0" borderId="15" xfId="1" applyNumberFormat="1" applyFont="1" applyFill="1" applyBorder="1"/>
    <xf numFmtId="0" fontId="3" fillId="0" borderId="1" xfId="0" applyFont="1" applyBorder="1" applyAlignment="1">
      <alignment horizontal="distributed" indent="1"/>
    </xf>
    <xf numFmtId="0" fontId="3" fillId="0" borderId="0" xfId="0" applyFont="1" applyAlignment="1">
      <alignment horizontal="distributed" indent="1"/>
    </xf>
    <xf numFmtId="187" fontId="2" fillId="0" borderId="0" xfId="1" applyNumberFormat="1" applyFont="1" applyFill="1" applyBorder="1"/>
    <xf numFmtId="186" fontId="9" fillId="0" borderId="0" xfId="0" applyNumberFormat="1" applyFont="1"/>
    <xf numFmtId="187" fontId="9" fillId="0" borderId="0" xfId="1" applyNumberFormat="1" applyFont="1" applyFill="1" applyBorder="1"/>
    <xf numFmtId="187" fontId="9" fillId="0" borderId="0" xfId="0" applyNumberFormat="1" applyFont="1"/>
    <xf numFmtId="187" fontId="9" fillId="0" borderId="15" xfId="1" applyNumberFormat="1" applyFont="1" applyFill="1" applyBorder="1"/>
    <xf numFmtId="0" fontId="3" fillId="0" borderId="1" xfId="0" applyFont="1" applyBorder="1" applyAlignment="1">
      <alignment horizontal="distributed" justifyLastLine="1"/>
    </xf>
    <xf numFmtId="0" fontId="3" fillId="0" borderId="0" xfId="0" applyFont="1" applyAlignment="1">
      <alignment horizontal="distributed" justifyLastLine="1"/>
    </xf>
    <xf numFmtId="0" fontId="3" fillId="0" borderId="2" xfId="0" applyFont="1" applyBorder="1" applyAlignment="1">
      <alignment vertical="center" shrinkToFit="1"/>
    </xf>
    <xf numFmtId="0" fontId="3" fillId="0" borderId="2" xfId="0" applyFont="1" applyBorder="1" applyAlignment="1">
      <alignment vertical="center"/>
    </xf>
    <xf numFmtId="0" fontId="3" fillId="0" borderId="2" xfId="0" applyFont="1" applyBorder="1" applyAlignment="1">
      <alignment vertical="center" wrapText="1"/>
    </xf>
    <xf numFmtId="38" fontId="3" fillId="0" borderId="2" xfId="1" applyFont="1" applyBorder="1" applyAlignment="1">
      <alignment vertical="center"/>
    </xf>
    <xf numFmtId="0" fontId="3" fillId="0" borderId="16" xfId="0" applyFont="1" applyBorder="1" applyAlignment="1">
      <alignment vertical="center"/>
    </xf>
    <xf numFmtId="0" fontId="0" fillId="0" borderId="17" xfId="0" applyBorder="1" applyAlignment="1">
      <alignment horizontal="distributed" vertical="center" wrapText="1" justifyLastLine="1"/>
    </xf>
    <xf numFmtId="38" fontId="3" fillId="0" borderId="9" xfId="1" applyFont="1" applyBorder="1" applyAlignment="1">
      <alignment horizontal="distributed" vertical="center" justifyLastLine="1"/>
    </xf>
    <xf numFmtId="0" fontId="3" fillId="0" borderId="22" xfId="0" applyFont="1" applyBorder="1" applyAlignment="1">
      <alignment horizontal="distributed" vertical="center" wrapText="1" justifyLastLine="1"/>
    </xf>
    <xf numFmtId="0" fontId="6" fillId="0" borderId="6" xfId="0" applyFont="1" applyBorder="1" applyAlignment="1">
      <alignment horizontal="distributed" justifyLastLine="1"/>
    </xf>
    <xf numFmtId="0" fontId="16" fillId="0" borderId="0" xfId="0" applyFont="1" applyAlignment="1">
      <alignment horizontal="center"/>
    </xf>
    <xf numFmtId="0" fontId="2" fillId="0" borderId="17" xfId="0" applyFont="1" applyBorder="1"/>
    <xf numFmtId="0" fontId="6" fillId="0" borderId="4" xfId="0" quotePrefix="1" applyFont="1" applyBorder="1" applyAlignment="1">
      <alignment horizontal="distributed" justifyLastLine="1"/>
    </xf>
    <xf numFmtId="38" fontId="9" fillId="0" borderId="0" xfId="1" applyFont="1" applyFill="1" applyBorder="1" applyAlignment="1">
      <alignment horizontal="right"/>
    </xf>
    <xf numFmtId="38" fontId="9" fillId="0" borderId="15" xfId="1" applyFont="1" applyFill="1" applyBorder="1" applyAlignment="1">
      <alignment horizontal="right"/>
    </xf>
    <xf numFmtId="0" fontId="5" fillId="0" borderId="1" xfId="0" quotePrefix="1" applyFont="1" applyBorder="1" applyAlignment="1">
      <alignment horizontal="distributed" justifyLastLine="1"/>
    </xf>
    <xf numFmtId="38" fontId="2" fillId="0" borderId="0" xfId="1" applyFont="1" applyFill="1" applyBorder="1" applyAlignment="1">
      <alignment horizontal="right"/>
    </xf>
    <xf numFmtId="38" fontId="2" fillId="0" borderId="15" xfId="1" applyFont="1" applyFill="1" applyBorder="1" applyAlignment="1">
      <alignment horizontal="right"/>
    </xf>
    <xf numFmtId="0" fontId="3" fillId="0" borderId="1" xfId="0" quotePrefix="1" applyFont="1" applyBorder="1" applyAlignment="1">
      <alignment horizontal="distributed" justifyLastLine="1"/>
    </xf>
    <xf numFmtId="0" fontId="12" fillId="0" borderId="0" xfId="0" applyFont="1"/>
    <xf numFmtId="0" fontId="6" fillId="0" borderId="0" xfId="0" applyFont="1" applyAlignment="1">
      <alignment horizontal="distributed"/>
    </xf>
    <xf numFmtId="0" fontId="12" fillId="0" borderId="0" xfId="0" applyFont="1" applyAlignment="1">
      <alignment horizontal="right"/>
    </xf>
    <xf numFmtId="38" fontId="9" fillId="0" borderId="0" xfId="1" applyFont="1" applyBorder="1" applyAlignment="1">
      <alignment horizontal="right"/>
    </xf>
    <xf numFmtId="38" fontId="2" fillId="0" borderId="0" xfId="1" applyFont="1" applyBorder="1" applyAlignment="1">
      <alignment horizontal="right"/>
    </xf>
    <xf numFmtId="0" fontId="6" fillId="0" borderId="2" xfId="0" applyFont="1" applyBorder="1" applyAlignment="1">
      <alignment horizontal="distributed"/>
    </xf>
    <xf numFmtId="0" fontId="2" fillId="0" borderId="2" xfId="0" applyFont="1" applyBorder="1" applyAlignment="1">
      <alignment horizontal="distributed"/>
    </xf>
    <xf numFmtId="0" fontId="3" fillId="0" borderId="21" xfId="0" applyFont="1" applyBorder="1" applyAlignment="1">
      <alignment horizontal="distributed" justifyLastLine="1"/>
    </xf>
    <xf numFmtId="0" fontId="13" fillId="0" borderId="6" xfId="0" applyFont="1" applyBorder="1" applyAlignment="1">
      <alignment horizontal="center" vertical="center" shrinkToFit="1"/>
    </xf>
    <xf numFmtId="0" fontId="22" fillId="0" borderId="0" xfId="0" applyFont="1" applyAlignment="1">
      <alignment horizontal="center"/>
    </xf>
    <xf numFmtId="41" fontId="9" fillId="0" borderId="15" xfId="0" applyNumberFormat="1" applyFont="1" applyBorder="1"/>
    <xf numFmtId="0" fontId="3" fillId="0" borderId="16" xfId="0" applyFont="1" applyBorder="1"/>
    <xf numFmtId="0" fontId="3" fillId="0" borderId="17" xfId="0" applyFont="1" applyBorder="1" applyAlignment="1">
      <alignment horizontal="distributed" justifyLastLine="1"/>
    </xf>
    <xf numFmtId="0" fontId="3" fillId="0" borderId="16" xfId="0" applyFont="1" applyBorder="1" applyAlignment="1">
      <alignment horizontal="distributed" vertical="center" wrapText="1" justifyLastLine="1"/>
    </xf>
    <xf numFmtId="0" fontId="3" fillId="0" borderId="16" xfId="0" applyFont="1" applyBorder="1" applyAlignment="1">
      <alignment horizontal="distributed" vertical="center" justifyLastLine="1"/>
    </xf>
    <xf numFmtId="0" fontId="0" fillId="0" borderId="1" xfId="0" applyBorder="1" applyAlignment="1">
      <alignment horizontal="distributed" justifyLastLine="1"/>
    </xf>
    <xf numFmtId="0" fontId="3" fillId="0" borderId="15" xfId="0" applyFont="1" applyBorder="1" applyAlignment="1">
      <alignment horizontal="distributed" vertical="center" justifyLastLine="1"/>
    </xf>
    <xf numFmtId="0" fontId="0" fillId="0" borderId="24" xfId="0" applyBorder="1" applyAlignment="1">
      <alignment horizontal="distributed" vertical="center" justifyLastLine="1"/>
    </xf>
    <xf numFmtId="0" fontId="0" fillId="0" borderId="7" xfId="0" applyBorder="1" applyAlignment="1">
      <alignment horizontal="center" vertical="center"/>
    </xf>
    <xf numFmtId="0" fontId="3" fillId="0" borderId="6" xfId="0" applyFont="1" applyBorder="1" applyAlignment="1">
      <alignment horizontal="center" vertical="center"/>
    </xf>
    <xf numFmtId="0" fontId="6" fillId="0" borderId="5" xfId="0" applyFont="1" applyBorder="1" applyAlignment="1">
      <alignment horizontal="distributed" justifyLastLine="1"/>
    </xf>
    <xf numFmtId="0" fontId="3" fillId="0" borderId="22" xfId="0" applyFont="1" applyBorder="1" applyAlignment="1">
      <alignment horizontal="distributed" vertical="center" justifyLastLine="1"/>
    </xf>
    <xf numFmtId="180" fontId="9" fillId="0" borderId="15" xfId="0" applyNumberFormat="1" applyFont="1" applyBorder="1"/>
    <xf numFmtId="0" fontId="5" fillId="0" borderId="1" xfId="0" applyFont="1" applyBorder="1" applyAlignment="1">
      <alignment horizontal="center"/>
    </xf>
    <xf numFmtId="0" fontId="3" fillId="0" borderId="2" xfId="0" applyFont="1" applyBorder="1" applyAlignment="1">
      <alignment shrinkToFit="1"/>
    </xf>
    <xf numFmtId="0" fontId="3" fillId="0" borderId="11" xfId="0" applyFont="1" applyBorder="1" applyAlignment="1">
      <alignment horizontal="distributed" vertical="center" justifyLastLine="1" shrinkToFit="1"/>
    </xf>
    <xf numFmtId="0" fontId="3" fillId="0" borderId="20" xfId="0" applyFont="1" applyBorder="1" applyAlignment="1">
      <alignment horizontal="distributed" vertical="center" wrapText="1" justifyLastLine="1"/>
    </xf>
    <xf numFmtId="0" fontId="3" fillId="0" borderId="7" xfId="0" applyFont="1" applyBorder="1"/>
    <xf numFmtId="0" fontId="3" fillId="0" borderId="7" xfId="0" applyFont="1" applyBorder="1" applyAlignment="1">
      <alignment horizontal="distributed" vertical="center"/>
    </xf>
    <xf numFmtId="0" fontId="3" fillId="0" borderId="6" xfId="0" applyFont="1" applyBorder="1"/>
    <xf numFmtId="0" fontId="13" fillId="0" borderId="3" xfId="0" applyFont="1" applyBorder="1" applyAlignment="1">
      <alignment horizontal="distributed" vertical="top" justifyLastLine="1"/>
    </xf>
    <xf numFmtId="0" fontId="3" fillId="0" borderId="9" xfId="0" applyFont="1" applyBorder="1" applyAlignment="1">
      <alignment horizontal="distributed" vertical="top" justifyLastLine="1"/>
    </xf>
    <xf numFmtId="0" fontId="13" fillId="0" borderId="0" xfId="0" applyFont="1" applyAlignment="1">
      <alignment horizontal="distributed" justifyLastLine="1"/>
    </xf>
    <xf numFmtId="0" fontId="3" fillId="0" borderId="20" xfId="0" applyFont="1" applyBorder="1" applyAlignment="1">
      <alignment horizontal="distributed" justifyLastLine="1"/>
    </xf>
    <xf numFmtId="0" fontId="3" fillId="0" borderId="13" xfId="0" applyFont="1" applyBorder="1" applyAlignment="1">
      <alignment horizontal="distributed" justifyLastLine="1"/>
    </xf>
    <xf numFmtId="0" fontId="3" fillId="0" borderId="7" xfId="0" applyFont="1" applyBorder="1" applyAlignment="1">
      <alignment horizontal="distributed" justifyLastLine="1"/>
    </xf>
    <xf numFmtId="38" fontId="6" fillId="0" borderId="0" xfId="1" applyFont="1" applyFill="1"/>
    <xf numFmtId="0" fontId="3" fillId="0" borderId="12" xfId="0" applyFont="1" applyBorder="1" applyAlignment="1">
      <alignment horizontal="distributed" vertical="center" indent="1" justifyLastLine="1"/>
    </xf>
    <xf numFmtId="0" fontId="3" fillId="0" borderId="6" xfId="0" applyFont="1" applyBorder="1" applyAlignment="1">
      <alignment horizontal="distributed" vertical="center" indent="1"/>
    </xf>
    <xf numFmtId="0" fontId="3" fillId="0" borderId="23" xfId="0" applyFont="1" applyBorder="1" applyAlignment="1">
      <alignment horizontal="distributed" vertical="center" indent="1"/>
    </xf>
    <xf numFmtId="0" fontId="0" fillId="0" borderId="13" xfId="0" applyBorder="1" applyAlignment="1">
      <alignment horizontal="distributed" vertical="center" indent="1" justifyLastLine="1"/>
    </xf>
    <xf numFmtId="0" fontId="3" fillId="0" borderId="6" xfId="0" applyFont="1" applyBorder="1" applyAlignment="1">
      <alignment horizontal="distributed" vertical="center" indent="1" justifyLastLine="1"/>
    </xf>
    <xf numFmtId="0" fontId="16" fillId="0" borderId="0" xfId="0" applyFont="1" applyAlignment="1">
      <alignment horizontal="left" vertical="center"/>
    </xf>
    <xf numFmtId="0" fontId="16" fillId="0" borderId="0" xfId="0" applyFont="1" applyAlignment="1">
      <alignment horizontal="left" vertical="center" indent="2"/>
    </xf>
    <xf numFmtId="0" fontId="12" fillId="0" borderId="3" xfId="0" applyFont="1" applyBorder="1"/>
    <xf numFmtId="0" fontId="12" fillId="0" borderId="17" xfId="0" applyFont="1" applyBorder="1"/>
    <xf numFmtId="0" fontId="6" fillId="0" borderId="1" xfId="0" applyFont="1" applyBorder="1" applyAlignment="1">
      <alignment horizontal="center"/>
    </xf>
    <xf numFmtId="0" fontId="2" fillId="0" borderId="2" xfId="0" applyFont="1" applyBorder="1" applyAlignment="1">
      <alignment shrinkToFit="1"/>
    </xf>
    <xf numFmtId="0" fontId="2" fillId="0" borderId="16" xfId="0" applyFont="1" applyBorder="1"/>
    <xf numFmtId="0" fontId="4" fillId="0" borderId="9" xfId="0" applyFont="1" applyBorder="1" applyAlignment="1">
      <alignment horizontal="distributed" vertical="top" justifyLastLine="1"/>
    </xf>
    <xf numFmtId="0" fontId="3" fillId="0" borderId="4" xfId="0" applyFont="1" applyBorder="1" applyAlignment="1">
      <alignment horizontal="distributed" justifyLastLine="1"/>
    </xf>
    <xf numFmtId="0" fontId="6" fillId="0" borderId="3" xfId="0" applyFont="1" applyBorder="1" applyAlignment="1">
      <alignment horizontal="distributed" justifyLastLine="1"/>
    </xf>
    <xf numFmtId="0" fontId="3" fillId="0" borderId="10" xfId="0" applyFont="1" applyBorder="1" applyAlignment="1">
      <alignment horizontal="distributed" justifyLastLine="1"/>
    </xf>
    <xf numFmtId="38" fontId="7" fillId="0" borderId="1" xfId="1" applyFont="1" applyBorder="1" applyAlignment="1">
      <alignment horizontal="center"/>
    </xf>
    <xf numFmtId="38" fontId="7" fillId="0" borderId="0" xfId="1" applyFont="1" applyAlignment="1">
      <alignment horizontal="center"/>
    </xf>
    <xf numFmtId="38" fontId="3" fillId="0" borderId="0" xfId="1" applyFont="1" applyBorder="1" applyAlignment="1">
      <alignment horizontal="center"/>
    </xf>
    <xf numFmtId="0" fontId="3" fillId="0" borderId="22" xfId="0" applyFont="1" applyBorder="1" applyAlignment="1">
      <alignment horizontal="distributed" justifyLastLine="1"/>
    </xf>
    <xf numFmtId="0" fontId="2" fillId="0" borderId="15" xfId="0" applyFont="1" applyBorder="1"/>
    <xf numFmtId="0" fontId="0" fillId="0" borderId="17" xfId="0" applyBorder="1" applyAlignment="1">
      <alignment horizontal="distributed" justifyLastLine="1"/>
    </xf>
    <xf numFmtId="0" fontId="0" fillId="0" borderId="9" xfId="0" applyBorder="1" applyAlignment="1">
      <alignment horizontal="distributed" justifyLastLine="1"/>
    </xf>
    <xf numFmtId="0" fontId="0" fillId="0" borderId="3" xfId="0" applyBorder="1" applyAlignment="1">
      <alignment horizontal="distributed" justifyLastLine="1"/>
    </xf>
    <xf numFmtId="0" fontId="3" fillId="0" borderId="10" xfId="0" applyFont="1" applyBorder="1" applyAlignment="1">
      <alignment horizontal="distributed" vertical="center" wrapText="1" justifyLastLine="1"/>
    </xf>
    <xf numFmtId="0" fontId="22" fillId="0" borderId="0" xfId="0" applyFont="1"/>
    <xf numFmtId="0" fontId="5" fillId="0" borderId="4" xfId="0" quotePrefix="1" applyFont="1" applyBorder="1" applyAlignment="1">
      <alignment horizontal="center"/>
    </xf>
    <xf numFmtId="0" fontId="7" fillId="0" borderId="3" xfId="0" applyFont="1" applyBorder="1"/>
    <xf numFmtId="3" fontId="9" fillId="0" borderId="0" xfId="0" applyNumberFormat="1" applyFont="1"/>
    <xf numFmtId="0" fontId="9" fillId="0" borderId="0" xfId="0" applyFont="1"/>
    <xf numFmtId="3" fontId="2" fillId="0" borderId="0" xfId="0" applyNumberFormat="1" applyFont="1"/>
    <xf numFmtId="0" fontId="2" fillId="0" borderId="2" xfId="0" applyFont="1" applyBorder="1" applyAlignment="1">
      <alignment horizontal="center"/>
    </xf>
    <xf numFmtId="0" fontId="2" fillId="0" borderId="2" xfId="0" applyFont="1" applyBorder="1" applyAlignment="1">
      <alignment wrapText="1" shrinkToFit="1"/>
    </xf>
    <xf numFmtId="0" fontId="7" fillId="0" borderId="0" xfId="0" applyFont="1" applyAlignment="1">
      <alignment horizontal="distributed" vertical="center"/>
    </xf>
    <xf numFmtId="0" fontId="13" fillId="0" borderId="12" xfId="0" applyFont="1" applyBorder="1" applyAlignment="1">
      <alignment horizontal="distributed" vertical="center" justifyLastLine="1"/>
    </xf>
    <xf numFmtId="0" fontId="4" fillId="0" borderId="12" xfId="0" applyFont="1" applyBorder="1" applyAlignment="1">
      <alignment horizontal="distributed" vertical="center" wrapText="1" justifyLastLine="1"/>
    </xf>
    <xf numFmtId="0" fontId="7" fillId="0" borderId="3"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23" fillId="0" borderId="13" xfId="0" applyFont="1" applyBorder="1" applyAlignment="1">
      <alignment horizontal="distributed" vertical="center" justifyLastLine="1"/>
    </xf>
    <xf numFmtId="0" fontId="10" fillId="0" borderId="2" xfId="0" applyFont="1" applyBorder="1"/>
    <xf numFmtId="38" fontId="12" fillId="0" borderId="0" xfId="1" applyFont="1" applyBorder="1" applyAlignment="1">
      <alignment vertical="center"/>
    </xf>
    <xf numFmtId="38" fontId="12" fillId="0" borderId="17" xfId="1" applyFont="1" applyBorder="1" applyAlignment="1">
      <alignment vertical="center"/>
    </xf>
    <xf numFmtId="0" fontId="3" fillId="0" borderId="0" xfId="0" applyFont="1" applyAlignment="1">
      <alignment horizontal="distributed" vertical="center"/>
    </xf>
    <xf numFmtId="41" fontId="2" fillId="0" borderId="0" xfId="1" applyNumberFormat="1" applyFont="1" applyBorder="1" applyAlignment="1">
      <alignment vertical="center"/>
    </xf>
    <xf numFmtId="41" fontId="2" fillId="0" borderId="15" xfId="1" applyNumberFormat="1" applyFont="1" applyBorder="1" applyAlignment="1"/>
    <xf numFmtId="0" fontId="3" fillId="0" borderId="1" xfId="0" applyFont="1" applyBorder="1" applyAlignment="1">
      <alignment horizontal="distributed" vertical="center" indent="1"/>
    </xf>
    <xf numFmtId="41" fontId="2" fillId="0" borderId="0" xfId="1" applyNumberFormat="1" applyFont="1" applyBorder="1" applyAlignment="1"/>
    <xf numFmtId="0" fontId="3" fillId="0" borderId="1" xfId="0" applyFont="1" applyBorder="1" applyAlignment="1">
      <alignment horizontal="distributed" indent="1"/>
    </xf>
    <xf numFmtId="41" fontId="9" fillId="0" borderId="0" xfId="1" applyNumberFormat="1" applyFont="1" applyBorder="1" applyAlignment="1"/>
    <xf numFmtId="41" fontId="9" fillId="0" borderId="15" xfId="1" applyNumberFormat="1" applyFont="1" applyBorder="1" applyAlignment="1"/>
    <xf numFmtId="0" fontId="3" fillId="0" borderId="6" xfId="0" applyFont="1" applyBorder="1" applyAlignment="1">
      <alignment horizontal="center" vertical="center"/>
    </xf>
    <xf numFmtId="0" fontId="3" fillId="0" borderId="23" xfId="0" applyFont="1" applyBorder="1" applyAlignment="1">
      <alignment horizontal="center" vertical="center"/>
    </xf>
    <xf numFmtId="38" fontId="6" fillId="0" borderId="0" xfId="1" applyFont="1" applyBorder="1" applyAlignment="1"/>
    <xf numFmtId="38" fontId="2" fillId="0" borderId="3" xfId="1" applyFont="1" applyBorder="1" applyAlignment="1"/>
    <xf numFmtId="38" fontId="2" fillId="0" borderId="17" xfId="1" applyFont="1" applyBorder="1" applyAlignment="1"/>
    <xf numFmtId="0" fontId="3" fillId="0" borderId="3" xfId="0" applyFont="1" applyBorder="1" applyAlignment="1">
      <alignment horizontal="distributed"/>
    </xf>
    <xf numFmtId="187" fontId="9" fillId="0" borderId="0" xfId="1" applyNumberFormat="1" applyFont="1" applyBorder="1" applyAlignment="1"/>
    <xf numFmtId="187" fontId="9" fillId="0" borderId="15" xfId="1" applyNumberFormat="1" applyFont="1" applyBorder="1" applyAlignment="1"/>
    <xf numFmtId="0" fontId="5" fillId="0" borderId="0" xfId="0" applyFont="1" applyAlignment="1">
      <alignment horizontal="distributed"/>
    </xf>
    <xf numFmtId="187" fontId="2" fillId="0" borderId="0" xfId="1" applyNumberFormat="1" applyFont="1" applyBorder="1" applyAlignment="1"/>
    <xf numFmtId="187" fontId="2" fillId="0" borderId="15" xfId="1" applyNumberFormat="1" applyFont="1" applyBorder="1" applyAlignment="1"/>
    <xf numFmtId="187" fontId="2" fillId="0" borderId="0" xfId="1" applyNumberFormat="1" applyFont="1" applyBorder="1" applyAlignment="1">
      <alignment horizontal="distributed"/>
    </xf>
    <xf numFmtId="0" fontId="3" fillId="0" borderId="15" xfId="0" applyFont="1" applyBorder="1" applyAlignment="1">
      <alignment horizontal="center"/>
    </xf>
    <xf numFmtId="0" fontId="3" fillId="0" borderId="6" xfId="0" applyFont="1" applyBorder="1" applyAlignment="1">
      <alignment horizontal="distributed" vertical="center" justifyLastLine="1"/>
    </xf>
    <xf numFmtId="0" fontId="4" fillId="0" borderId="0" xfId="0" applyFont="1" applyAlignment="1">
      <alignment horizontal="right" vertical="center" indent="1"/>
    </xf>
    <xf numFmtId="0" fontId="6" fillId="0" borderId="0" xfId="0" applyFont="1" applyAlignment="1">
      <alignment horizontal="center"/>
    </xf>
    <xf numFmtId="41" fontId="2" fillId="0" borderId="3" xfId="1" applyNumberFormat="1" applyFont="1" applyBorder="1"/>
    <xf numFmtId="0" fontId="13" fillId="0" borderId="4" xfId="0" applyFont="1" applyBorder="1" applyAlignment="1">
      <alignment horizontal="distributed" vertical="center" wrapText="1"/>
    </xf>
    <xf numFmtId="0" fontId="13" fillId="0" borderId="3" xfId="0" applyFont="1" applyBorder="1" applyAlignment="1">
      <alignment horizontal="distributed" vertical="center" wrapText="1"/>
    </xf>
    <xf numFmtId="0" fontId="13" fillId="0" borderId="3" xfId="0" applyFont="1" applyBorder="1" applyAlignment="1">
      <alignment horizontal="distributed" vertical="center" wrapText="1" justifyLastLine="1"/>
    </xf>
    <xf numFmtId="0" fontId="13" fillId="0" borderId="3" xfId="0" applyFont="1" applyBorder="1" applyAlignment="1">
      <alignment horizontal="center" vertical="center" wrapText="1"/>
    </xf>
    <xf numFmtId="0" fontId="13" fillId="0" borderId="3" xfId="0" applyFont="1" applyBorder="1" applyAlignment="1">
      <alignment vertical="center" wrapText="1" justifyLastLine="1"/>
    </xf>
    <xf numFmtId="41" fontId="2" fillId="0" borderId="0" xfId="1" applyNumberFormat="1" applyFont="1" applyBorder="1"/>
    <xf numFmtId="41" fontId="2" fillId="0" borderId="0" xfId="4" applyNumberFormat="1" applyFont="1" applyAlignment="1">
      <alignment horizontal="right"/>
    </xf>
    <xf numFmtId="0" fontId="13" fillId="0" borderId="1" xfId="0" applyFont="1" applyBorder="1" applyAlignment="1">
      <alignment horizontal="distributed" vertical="center" wrapText="1"/>
    </xf>
    <xf numFmtId="0" fontId="13" fillId="0" borderId="0" xfId="0" applyFont="1" applyAlignment="1">
      <alignment horizontal="distributed" vertical="center" wrapText="1"/>
    </xf>
    <xf numFmtId="0" fontId="13" fillId="0" borderId="0" xfId="0" applyFont="1" applyAlignment="1">
      <alignment horizontal="distributed" vertical="center" wrapText="1" justifyLastLine="1"/>
    </xf>
    <xf numFmtId="0" fontId="13" fillId="0" borderId="0" xfId="0" applyFont="1" applyAlignment="1">
      <alignment horizontal="center" vertical="center" wrapText="1"/>
    </xf>
    <xf numFmtId="0" fontId="13" fillId="0" borderId="0" xfId="0" applyFont="1" applyAlignment="1">
      <alignment vertical="center" wrapText="1" justifyLastLine="1"/>
    </xf>
    <xf numFmtId="41" fontId="2" fillId="0" borderId="0" xfId="1" applyNumberFormat="1" applyFont="1" applyBorder="1" applyAlignment="1">
      <alignment horizontal="right"/>
    </xf>
    <xf numFmtId="0" fontId="13" fillId="0" borderId="1" xfId="0" applyFont="1" applyBorder="1" applyAlignment="1">
      <alignment horizontal="left" wrapText="1" justifyLastLine="1"/>
    </xf>
    <xf numFmtId="0" fontId="13" fillId="0" borderId="0" xfId="0" applyFont="1" applyAlignment="1">
      <alignment horizontal="left" wrapText="1" justifyLastLine="1"/>
    </xf>
    <xf numFmtId="0" fontId="13" fillId="0" borderId="1" xfId="0" applyFont="1" applyBorder="1" applyAlignment="1">
      <alignment horizontal="distributed" wrapText="1"/>
    </xf>
    <xf numFmtId="0" fontId="12" fillId="0" borderId="0" xfId="0" applyFont="1" applyAlignment="1">
      <alignment horizontal="distributed" wrapText="1"/>
    </xf>
    <xf numFmtId="0" fontId="13" fillId="0" borderId="0" xfId="0" applyFont="1" applyAlignment="1">
      <alignment wrapText="1"/>
    </xf>
    <xf numFmtId="0" fontId="13" fillId="0" borderId="0" xfId="0" applyFont="1" applyAlignment="1">
      <alignment horizontal="left" wrapText="1" justifyLastLine="1"/>
    </xf>
    <xf numFmtId="38" fontId="12" fillId="0" borderId="0" xfId="1" applyFont="1" applyBorder="1" applyAlignment="1"/>
    <xf numFmtId="0" fontId="13" fillId="0" borderId="0" xfId="0" applyFont="1" applyAlignment="1">
      <alignment horizontal="center" wrapText="1"/>
    </xf>
    <xf numFmtId="41" fontId="12" fillId="0" borderId="0" xfId="1" applyNumberFormat="1" applyFont="1" applyBorder="1" applyAlignment="1"/>
    <xf numFmtId="38" fontId="12" fillId="0" borderId="0" xfId="1" applyFont="1" applyBorder="1"/>
    <xf numFmtId="0" fontId="13" fillId="0" borderId="0" xfId="0" applyFont="1" applyAlignment="1">
      <alignment vertical="center" wrapText="1"/>
    </xf>
    <xf numFmtId="41" fontId="12" fillId="0" borderId="0" xfId="1" applyNumberFormat="1" applyFont="1" applyBorder="1"/>
    <xf numFmtId="41" fontId="2" fillId="0" borderId="0" xfId="0" applyNumberFormat="1" applyFont="1" applyAlignment="1">
      <alignment horizontal="center"/>
    </xf>
    <xf numFmtId="0" fontId="13" fillId="0" borderId="0" xfId="0" applyFont="1" applyAlignment="1">
      <alignment horizontal="left" wrapText="1"/>
    </xf>
    <xf numFmtId="41" fontId="9" fillId="0" borderId="0" xfId="0" applyNumberFormat="1" applyFont="1" applyAlignment="1">
      <alignment horizontal="center"/>
    </xf>
    <xf numFmtId="41" fontId="9" fillId="0" borderId="2" xfId="4" applyNumberFormat="1" applyFont="1" applyBorder="1" applyAlignment="1">
      <alignment horizontal="right"/>
    </xf>
    <xf numFmtId="41" fontId="9" fillId="0" borderId="15" xfId="4" applyNumberFormat="1" applyFont="1" applyBorder="1" applyAlignment="1">
      <alignment horizontal="right"/>
    </xf>
    <xf numFmtId="0" fontId="13" fillId="0" borderId="21" xfId="0" applyFont="1" applyBorder="1" applyAlignment="1">
      <alignment horizontal="left" wrapText="1"/>
    </xf>
    <xf numFmtId="0" fontId="12" fillId="0" borderId="2" xfId="0" applyFont="1" applyBorder="1" applyAlignment="1">
      <alignment horizontal="left" wrapText="1"/>
    </xf>
    <xf numFmtId="0" fontId="13" fillId="0" borderId="13" xfId="0" applyFont="1" applyBorder="1" applyAlignment="1">
      <alignment horizontal="distributed" vertical="center" wrapText="1" justifyLastLine="1"/>
    </xf>
    <xf numFmtId="0" fontId="13" fillId="0" borderId="7" xfId="0" applyFont="1" applyBorder="1" applyAlignment="1">
      <alignment horizontal="distributed" vertical="center" wrapText="1" justifyLastLine="1"/>
    </xf>
    <xf numFmtId="0" fontId="4" fillId="0" borderId="0" xfId="0" applyFont="1" applyAlignment="1">
      <alignment horizontal="center" vertical="center"/>
    </xf>
    <xf numFmtId="38" fontId="6" fillId="0" borderId="0" xfId="1" applyFont="1" applyBorder="1"/>
    <xf numFmtId="38" fontId="6" fillId="0" borderId="2" xfId="1" applyFont="1" applyBorder="1"/>
    <xf numFmtId="38" fontId="2" fillId="0" borderId="3" xfId="1" applyFont="1" applyBorder="1" applyAlignment="1">
      <alignment vertical="center"/>
    </xf>
    <xf numFmtId="38" fontId="2" fillId="0" borderId="17" xfId="1" applyFont="1" applyBorder="1" applyAlignment="1">
      <alignment vertical="center"/>
    </xf>
    <xf numFmtId="0" fontId="4" fillId="0" borderId="1" xfId="0" applyFont="1" applyBorder="1" applyAlignment="1">
      <alignment horizontal="center" vertical="center" shrinkToFit="1"/>
    </xf>
    <xf numFmtId="0" fontId="12" fillId="0" borderId="3" xfId="0" applyFont="1" applyBorder="1" applyAlignment="1">
      <alignment vertical="center"/>
    </xf>
    <xf numFmtId="38" fontId="2" fillId="0" borderId="0" xfId="1" applyFont="1" applyBorder="1" applyAlignment="1">
      <alignment vertical="center"/>
    </xf>
    <xf numFmtId="38" fontId="2" fillId="0" borderId="15" xfId="1" applyFont="1" applyBorder="1" applyAlignment="1">
      <alignment vertical="center"/>
    </xf>
    <xf numFmtId="0" fontId="4" fillId="0" borderId="1" xfId="0" applyFont="1" applyBorder="1" applyAlignment="1">
      <alignment horizontal="distributed" vertical="center" justifyLastLine="1"/>
    </xf>
    <xf numFmtId="0" fontId="12" fillId="0" borderId="0" xfId="0" applyFont="1" applyAlignment="1">
      <alignment vertical="center"/>
    </xf>
    <xf numFmtId="0" fontId="23" fillId="0" borderId="1" xfId="0" applyFont="1" applyBorder="1" applyAlignment="1">
      <alignment horizontal="distributed" vertical="center"/>
    </xf>
    <xf numFmtId="0" fontId="13" fillId="0" borderId="0" xfId="0" applyFont="1" applyAlignment="1">
      <alignment horizontal="distributed" vertical="center"/>
    </xf>
    <xf numFmtId="38" fontId="2" fillId="0" borderId="0" xfId="1" applyFont="1" applyBorder="1" applyAlignment="1">
      <alignment horizontal="right" vertical="center"/>
    </xf>
    <xf numFmtId="0" fontId="13" fillId="0" borderId="0" xfId="0" applyFont="1" applyAlignment="1">
      <alignment horizontal="distributed" vertical="center" wrapText="1"/>
    </xf>
    <xf numFmtId="0" fontId="23" fillId="0" borderId="1" xfId="0" applyFont="1" applyBorder="1" applyAlignment="1">
      <alignment horizontal="distributed"/>
    </xf>
    <xf numFmtId="38" fontId="9" fillId="0" borderId="0" xfId="1" applyFont="1" applyBorder="1" applyAlignment="1">
      <alignment horizontal="right" vertical="center"/>
    </xf>
    <xf numFmtId="38" fontId="9" fillId="0" borderId="15" xfId="1" applyFont="1" applyBorder="1" applyAlignment="1">
      <alignment horizontal="right" vertical="center"/>
    </xf>
    <xf numFmtId="0" fontId="23" fillId="0" borderId="1" xfId="0" applyFont="1" applyBorder="1" applyAlignment="1">
      <alignment horizontal="distributed" vertical="center" justifyLastLine="1"/>
    </xf>
    <xf numFmtId="0" fontId="23" fillId="0" borderId="0" xfId="0" applyFont="1" applyAlignment="1">
      <alignment horizontal="distributed" vertical="center" justifyLastLine="1"/>
    </xf>
    <xf numFmtId="0" fontId="12" fillId="0" borderId="1" xfId="0" applyFont="1" applyBorder="1" applyAlignment="1">
      <alignment horizontal="distributed" vertical="center" justifyLastLine="1"/>
    </xf>
    <xf numFmtId="0" fontId="12" fillId="0" borderId="0" xfId="0" applyFont="1" applyAlignment="1">
      <alignment horizontal="distributed" vertical="center" justifyLastLine="1"/>
    </xf>
    <xf numFmtId="0" fontId="3" fillId="0" borderId="2" xfId="0" applyFont="1" applyBorder="1" applyAlignment="1">
      <alignment horizontal="distributed" vertical="center" justifyLastLine="1"/>
    </xf>
    <xf numFmtId="0" fontId="0" fillId="0" borderId="15" xfId="0" applyBorder="1" applyAlignment="1">
      <alignment horizontal="distributed" vertical="center" justifyLastLine="1"/>
    </xf>
    <xf numFmtId="0" fontId="17" fillId="0" borderId="1" xfId="0" applyFont="1" applyBorder="1" applyAlignment="1">
      <alignment horizontal="distributed" vertical="center" justifyLastLine="1"/>
    </xf>
    <xf numFmtId="0" fontId="17" fillId="0" borderId="0" xfId="0" applyFont="1" applyAlignment="1">
      <alignment horizontal="distributed" vertical="center" justifyLastLine="1"/>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6" fillId="0" borderId="7" xfId="0" applyFont="1" applyBorder="1" applyAlignment="1">
      <alignment horizontal="distributed" justifyLastLine="1"/>
    </xf>
    <xf numFmtId="0" fontId="16" fillId="0" borderId="0" xfId="0" applyFont="1" applyAlignment="1">
      <alignment horizontal="left" vertical="distributed" wrapText="1"/>
    </xf>
    <xf numFmtId="0" fontId="16" fillId="0" borderId="0" xfId="0" applyFont="1" applyAlignment="1">
      <alignment vertical="distributed" wrapText="1"/>
    </xf>
    <xf numFmtId="0" fontId="16" fillId="0" borderId="0" xfId="0" applyFont="1" applyAlignment="1">
      <alignment vertical="center"/>
    </xf>
    <xf numFmtId="0" fontId="16" fillId="0" borderId="0" xfId="0" applyFont="1" applyAlignment="1">
      <alignment horizontal="left" vertical="center" indent="3"/>
    </xf>
    <xf numFmtId="0" fontId="16" fillId="0" borderId="0" xfId="0" applyFont="1" applyAlignment="1">
      <alignment vertical="distributed"/>
    </xf>
    <xf numFmtId="0" fontId="3" fillId="0" borderId="1" xfId="0" applyFont="1" applyBorder="1" applyAlignment="1">
      <alignment horizontal="left" wrapText="1"/>
    </xf>
    <xf numFmtId="0" fontId="0" fillId="0" borderId="0" xfId="0"/>
    <xf numFmtId="188" fontId="5" fillId="0" borderId="0" xfId="0" applyNumberFormat="1" applyFont="1" applyAlignment="1">
      <alignment horizontal="left"/>
    </xf>
    <xf numFmtId="0" fontId="5" fillId="0" borderId="0" xfId="0" applyFont="1" applyAlignment="1">
      <alignment horizontal="center"/>
    </xf>
    <xf numFmtId="0" fontId="3" fillId="0" borderId="0" xfId="0" applyFont="1" applyAlignment="1">
      <alignment horizontal="left"/>
    </xf>
    <xf numFmtId="0" fontId="3" fillId="0" borderId="0" xfId="0" applyFont="1" applyAlignment="1">
      <alignment horizontal="right"/>
    </xf>
    <xf numFmtId="0" fontId="14" fillId="0" borderId="0" xfId="0" applyFont="1" applyAlignment="1">
      <alignment vertical="center"/>
    </xf>
    <xf numFmtId="0" fontId="16" fillId="0" borderId="0" xfId="0" applyFont="1" applyAlignment="1">
      <alignment horizontal="center" vertical="center"/>
    </xf>
    <xf numFmtId="0" fontId="9" fillId="0" borderId="3" xfId="0" applyFont="1" applyBorder="1"/>
  </cellXfs>
  <cellStyles count="5">
    <cellStyle name="桁区切り 2" xfId="1" xr:uid="{75EE1D21-FB07-442F-BEF3-5D7868E5584D}"/>
    <cellStyle name="通貨 2" xfId="2" xr:uid="{EBACFA4E-6531-406A-BBA1-9AAC1A0642BA}"/>
    <cellStyle name="標準" xfId="0" builtinId="0"/>
    <cellStyle name="標準_18社会福祉" xfId="3" xr:uid="{4EDE5A29-16E7-4DE6-864C-EDFA28E0E255}"/>
    <cellStyle name="標準_Sheet1" xfId="4" xr:uid="{6209FAA9-BC43-4239-9A33-919060486F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3F76-2471-4082-9619-E697F32CC9D7}">
  <dimension ref="A1:K30"/>
  <sheetViews>
    <sheetView tabSelected="1" workbookViewId="0">
      <selection activeCell="B2" sqref="B2"/>
    </sheetView>
  </sheetViews>
  <sheetFormatPr defaultRowHeight="13" x14ac:dyDescent="0.2"/>
  <cols>
    <col min="1" max="1" width="2.6328125" customWidth="1"/>
    <col min="2" max="2" width="7.08984375" customWidth="1"/>
    <col min="3" max="3" width="5.26953125" customWidth="1"/>
    <col min="4" max="4" width="7.08984375" customWidth="1"/>
    <col min="5" max="5" width="2.6328125" customWidth="1"/>
    <col min="6" max="11" width="12.453125" customWidth="1"/>
  </cols>
  <sheetData>
    <row r="1" spans="1:11" s="62" customFormat="1" ht="22.5" customHeight="1" x14ac:dyDescent="0.25">
      <c r="A1" s="29" t="s">
        <v>412</v>
      </c>
      <c r="B1" s="29"/>
      <c r="C1" s="29"/>
      <c r="D1" s="29"/>
      <c r="E1" s="29"/>
      <c r="F1" s="29"/>
      <c r="G1" s="29"/>
      <c r="H1" s="29"/>
      <c r="I1" s="29"/>
      <c r="J1" s="29"/>
      <c r="K1" s="29"/>
    </row>
    <row r="2" spans="1:11" s="62" customFormat="1" x14ac:dyDescent="0.2"/>
    <row r="3" spans="1:11" s="62" customFormat="1" x14ac:dyDescent="0.2">
      <c r="A3" s="63" t="s">
        <v>411</v>
      </c>
      <c r="B3" s="63"/>
      <c r="C3" s="63"/>
      <c r="D3" s="63"/>
      <c r="E3" s="63"/>
      <c r="F3" s="63"/>
      <c r="G3" s="63"/>
      <c r="H3" s="63"/>
      <c r="I3" s="63"/>
      <c r="J3" s="63"/>
      <c r="K3" s="63"/>
    </row>
    <row r="4" spans="1:11" s="62" customFormat="1" x14ac:dyDescent="0.2"/>
    <row r="5" spans="1:11" s="421" customFormat="1" x14ac:dyDescent="0.2">
      <c r="A5" s="422" t="s">
        <v>410</v>
      </c>
      <c r="B5" s="422"/>
      <c r="C5" s="422"/>
      <c r="D5" s="422"/>
      <c r="E5" s="422"/>
      <c r="F5" s="422"/>
      <c r="G5" s="422"/>
      <c r="H5" s="422"/>
      <c r="I5" s="422"/>
      <c r="J5" s="422"/>
      <c r="K5" s="422"/>
    </row>
    <row r="6" spans="1:11" s="4" customFormat="1" ht="8.25" customHeight="1" thickBot="1" x14ac:dyDescent="0.25"/>
    <row r="7" spans="1:11" s="18" customFormat="1" ht="21" customHeight="1" x14ac:dyDescent="0.2">
      <c r="A7" s="409"/>
      <c r="B7" s="53" t="s">
        <v>10</v>
      </c>
      <c r="C7" s="141"/>
      <c r="D7" s="141"/>
      <c r="E7" s="277"/>
      <c r="F7" s="179" t="s">
        <v>4</v>
      </c>
      <c r="G7" s="178" t="s">
        <v>8</v>
      </c>
      <c r="H7" s="178" t="s">
        <v>5</v>
      </c>
      <c r="I7" s="178" t="s">
        <v>11</v>
      </c>
      <c r="J7" s="178" t="s">
        <v>12</v>
      </c>
      <c r="K7" s="343" t="s">
        <v>6</v>
      </c>
    </row>
    <row r="8" spans="1:11" s="4" customFormat="1" ht="6.75" customHeight="1" x14ac:dyDescent="0.2">
      <c r="B8" s="49"/>
      <c r="C8" s="3"/>
      <c r="D8" s="3"/>
      <c r="E8" s="132"/>
      <c r="F8" s="3"/>
      <c r="G8" s="3"/>
      <c r="H8" s="3"/>
      <c r="I8" s="3"/>
      <c r="J8" s="3"/>
      <c r="K8" s="3"/>
    </row>
    <row r="9" spans="1:11" s="4" customFormat="1" ht="14.25" customHeight="1" x14ac:dyDescent="0.2">
      <c r="B9" s="420" t="s">
        <v>409</v>
      </c>
      <c r="C9" s="126">
        <v>23</v>
      </c>
      <c r="D9" s="419" t="s">
        <v>408</v>
      </c>
      <c r="E9" s="150"/>
      <c r="F9" s="15">
        <v>4907</v>
      </c>
      <c r="G9" s="15">
        <v>740</v>
      </c>
      <c r="H9" s="15">
        <v>1339</v>
      </c>
      <c r="I9" s="15">
        <v>644</v>
      </c>
      <c r="J9" s="15">
        <v>954</v>
      </c>
      <c r="K9" s="15">
        <v>1230</v>
      </c>
    </row>
    <row r="10" spans="1:11" s="4" customFormat="1" ht="14.25" customHeight="1" x14ac:dyDescent="0.2">
      <c r="B10" s="420"/>
      <c r="C10" s="126">
        <v>24</v>
      </c>
      <c r="D10" s="419"/>
      <c r="E10" s="150"/>
      <c r="F10" s="15">
        <v>5144</v>
      </c>
      <c r="G10" s="15">
        <v>1309</v>
      </c>
      <c r="H10" s="15">
        <v>769</v>
      </c>
      <c r="I10" s="15">
        <v>893</v>
      </c>
      <c r="J10" s="15">
        <v>948</v>
      </c>
      <c r="K10" s="15">
        <v>1225</v>
      </c>
    </row>
    <row r="11" spans="1:11" s="4" customFormat="1" ht="18.75" customHeight="1" x14ac:dyDescent="0.2">
      <c r="C11" s="418">
        <v>25</v>
      </c>
      <c r="D11" s="417"/>
      <c r="E11" s="266"/>
      <c r="F11" s="16">
        <v>4806</v>
      </c>
      <c r="G11" s="16">
        <v>1447</v>
      </c>
      <c r="H11" s="16">
        <v>691</v>
      </c>
      <c r="I11" s="16">
        <v>608</v>
      </c>
      <c r="J11" s="16">
        <v>1106</v>
      </c>
      <c r="K11" s="16">
        <v>954</v>
      </c>
    </row>
    <row r="12" spans="1:11" s="4" customFormat="1" ht="18.75" customHeight="1" x14ac:dyDescent="0.2">
      <c r="B12" s="27" t="s">
        <v>407</v>
      </c>
      <c r="C12" s="416"/>
      <c r="D12" s="416"/>
      <c r="E12" s="150"/>
      <c r="F12" s="16">
        <v>856</v>
      </c>
      <c r="G12" s="15">
        <v>182</v>
      </c>
      <c r="H12" s="15">
        <v>192</v>
      </c>
      <c r="I12" s="15">
        <v>68</v>
      </c>
      <c r="J12" s="15">
        <v>258</v>
      </c>
      <c r="K12" s="15">
        <v>156</v>
      </c>
    </row>
    <row r="13" spans="1:11" s="4" customFormat="1" ht="13.5" customHeight="1" x14ac:dyDescent="0.2">
      <c r="B13" s="27" t="s">
        <v>406</v>
      </c>
      <c r="C13" s="42"/>
      <c r="D13" s="42"/>
      <c r="E13" s="150"/>
      <c r="F13" s="16">
        <v>851</v>
      </c>
      <c r="G13" s="15">
        <v>351</v>
      </c>
      <c r="H13" s="15">
        <v>111</v>
      </c>
      <c r="I13" s="15">
        <v>51</v>
      </c>
      <c r="J13" s="15">
        <v>137</v>
      </c>
      <c r="K13" s="15">
        <v>201</v>
      </c>
    </row>
    <row r="14" spans="1:11" s="4" customFormat="1" ht="13.5" customHeight="1" x14ac:dyDescent="0.2">
      <c r="B14" s="27" t="s">
        <v>405</v>
      </c>
      <c r="C14" s="42"/>
      <c r="D14" s="42"/>
      <c r="E14" s="150"/>
      <c r="F14" s="16">
        <v>147</v>
      </c>
      <c r="G14" s="15">
        <v>50</v>
      </c>
      <c r="H14" s="15">
        <v>68</v>
      </c>
      <c r="I14" s="15">
        <v>5</v>
      </c>
      <c r="J14" s="15">
        <v>15</v>
      </c>
      <c r="K14" s="15">
        <v>9</v>
      </c>
    </row>
    <row r="15" spans="1:11" s="4" customFormat="1" ht="13.5" customHeight="1" x14ac:dyDescent="0.2">
      <c r="B15" s="27" t="s">
        <v>404</v>
      </c>
      <c r="C15" s="42"/>
      <c r="D15" s="42"/>
      <c r="E15" s="150"/>
      <c r="F15" s="16">
        <v>989</v>
      </c>
      <c r="G15" s="15">
        <v>320</v>
      </c>
      <c r="H15" s="15">
        <v>191</v>
      </c>
      <c r="I15" s="15">
        <v>108</v>
      </c>
      <c r="J15" s="15">
        <v>250</v>
      </c>
      <c r="K15" s="15">
        <v>120</v>
      </c>
    </row>
    <row r="16" spans="1:11" s="4" customFormat="1" ht="13.5" customHeight="1" x14ac:dyDescent="0.2">
      <c r="B16" s="27" t="s">
        <v>403</v>
      </c>
      <c r="C16" s="42"/>
      <c r="D16" s="42"/>
      <c r="E16" s="150"/>
      <c r="F16" s="16">
        <v>721</v>
      </c>
      <c r="G16" s="15">
        <v>195</v>
      </c>
      <c r="H16" s="15">
        <v>154</v>
      </c>
      <c r="I16" s="15">
        <v>55</v>
      </c>
      <c r="J16" s="15">
        <v>226</v>
      </c>
      <c r="K16" s="15">
        <v>91</v>
      </c>
    </row>
    <row r="17" spans="1:11" s="4" customFormat="1" ht="13.5" customHeight="1" x14ac:dyDescent="0.2">
      <c r="B17" s="27" t="s">
        <v>402</v>
      </c>
      <c r="C17" s="42"/>
      <c r="D17" s="42"/>
      <c r="E17" s="150"/>
      <c r="F17" s="16">
        <v>434</v>
      </c>
      <c r="G17" s="15">
        <v>68</v>
      </c>
      <c r="H17" s="15">
        <v>138</v>
      </c>
      <c r="I17" s="15">
        <v>49</v>
      </c>
      <c r="J17" s="15">
        <v>141</v>
      </c>
      <c r="K17" s="15">
        <v>38</v>
      </c>
    </row>
    <row r="18" spans="1:11" s="4" customFormat="1" ht="13.5" customHeight="1" x14ac:dyDescent="0.2">
      <c r="B18" s="27" t="s">
        <v>401</v>
      </c>
      <c r="C18" s="42"/>
      <c r="D18" s="42"/>
      <c r="E18" s="150"/>
      <c r="F18" s="16">
        <v>425</v>
      </c>
      <c r="G18" s="15">
        <v>88</v>
      </c>
      <c r="H18" s="15">
        <v>102</v>
      </c>
      <c r="I18" s="15">
        <v>78</v>
      </c>
      <c r="J18" s="15">
        <v>66</v>
      </c>
      <c r="K18" s="15">
        <v>91</v>
      </c>
    </row>
    <row r="19" spans="1:11" s="4" customFormat="1" ht="13.5" customHeight="1" x14ac:dyDescent="0.2">
      <c r="B19" s="27" t="s">
        <v>400</v>
      </c>
      <c r="C19" s="42"/>
      <c r="D19" s="42"/>
      <c r="E19" s="150"/>
      <c r="F19" s="16">
        <v>539</v>
      </c>
      <c r="G19" s="15">
        <v>237</v>
      </c>
      <c r="H19" s="15">
        <v>75</v>
      </c>
      <c r="I19" s="15">
        <v>22</v>
      </c>
      <c r="J19" s="15">
        <v>86</v>
      </c>
      <c r="K19" s="15">
        <v>119</v>
      </c>
    </row>
    <row r="20" spans="1:11" s="4" customFormat="1" ht="13.5" customHeight="1" x14ac:dyDescent="0.2">
      <c r="B20" s="27" t="s">
        <v>399</v>
      </c>
      <c r="C20" s="244"/>
      <c r="D20" s="244"/>
      <c r="E20" s="150"/>
      <c r="F20" s="16">
        <v>49</v>
      </c>
      <c r="G20" s="15">
        <v>8</v>
      </c>
      <c r="H20" s="15">
        <v>14</v>
      </c>
      <c r="I20" s="15">
        <v>4</v>
      </c>
      <c r="J20" s="15">
        <v>17</v>
      </c>
      <c r="K20" s="15">
        <v>6</v>
      </c>
    </row>
    <row r="21" spans="1:11" s="4" customFormat="1" ht="13.5" customHeight="1" x14ac:dyDescent="0.2">
      <c r="B21" s="27" t="s">
        <v>398</v>
      </c>
      <c r="C21" s="42"/>
      <c r="D21" s="42"/>
      <c r="E21" s="415"/>
      <c r="F21" s="16">
        <v>723</v>
      </c>
      <c r="G21" s="15">
        <v>222</v>
      </c>
      <c r="H21" s="15">
        <v>137</v>
      </c>
      <c r="I21" s="15">
        <v>109</v>
      </c>
      <c r="J21" s="15">
        <v>127</v>
      </c>
      <c r="K21" s="15">
        <v>128</v>
      </c>
    </row>
    <row r="22" spans="1:11" s="4" customFormat="1" ht="13.5" customHeight="1" x14ac:dyDescent="0.2">
      <c r="B22" s="27" t="s">
        <v>397</v>
      </c>
      <c r="C22" s="42"/>
      <c r="D22" s="42"/>
      <c r="E22" s="415"/>
      <c r="F22" s="16">
        <v>453</v>
      </c>
      <c r="G22" s="15">
        <v>146</v>
      </c>
      <c r="H22" s="15">
        <v>87</v>
      </c>
      <c r="I22" s="15">
        <v>39</v>
      </c>
      <c r="J22" s="15">
        <v>94</v>
      </c>
      <c r="K22" s="15">
        <v>87</v>
      </c>
    </row>
    <row r="23" spans="1:11" s="4" customFormat="1" ht="13.5" customHeight="1" x14ac:dyDescent="0.2">
      <c r="B23" s="27" t="s">
        <v>396</v>
      </c>
      <c r="C23" s="42"/>
      <c r="D23" s="42"/>
      <c r="E23" s="415"/>
      <c r="F23" s="16">
        <v>378</v>
      </c>
      <c r="G23" s="15">
        <v>98</v>
      </c>
      <c r="H23" s="15">
        <v>72</v>
      </c>
      <c r="I23" s="15">
        <v>51</v>
      </c>
      <c r="J23" s="15">
        <v>92</v>
      </c>
      <c r="K23" s="15">
        <v>65</v>
      </c>
    </row>
    <row r="24" spans="1:11" s="4" customFormat="1" ht="13.5" customHeight="1" x14ac:dyDescent="0.2">
      <c r="B24" s="27" t="s">
        <v>395</v>
      </c>
      <c r="C24" s="27"/>
      <c r="D24" s="27"/>
      <c r="E24" s="415"/>
      <c r="F24" s="16">
        <v>90</v>
      </c>
      <c r="G24" s="15">
        <v>33</v>
      </c>
      <c r="H24" s="15">
        <v>14</v>
      </c>
      <c r="I24" s="15">
        <v>21</v>
      </c>
      <c r="J24" s="15">
        <v>4</v>
      </c>
      <c r="K24" s="15">
        <v>18</v>
      </c>
    </row>
    <row r="25" spans="1:11" s="4" customFormat="1" ht="13.5" customHeight="1" x14ac:dyDescent="0.2">
      <c r="B25" s="27" t="s">
        <v>394</v>
      </c>
      <c r="C25" s="27"/>
      <c r="D25" s="27"/>
      <c r="E25" s="415"/>
      <c r="F25" s="16">
        <v>21</v>
      </c>
      <c r="G25" s="15">
        <v>3</v>
      </c>
      <c r="H25" s="15">
        <v>2</v>
      </c>
      <c r="I25" s="15">
        <v>13</v>
      </c>
      <c r="J25" s="15">
        <v>3</v>
      </c>
      <c r="K25" s="15">
        <v>0</v>
      </c>
    </row>
    <row r="26" spans="1:11" s="4" customFormat="1" ht="13.5" customHeight="1" x14ac:dyDescent="0.2">
      <c r="B26" s="27" t="s">
        <v>393</v>
      </c>
      <c r="C26" s="27"/>
      <c r="D26" s="27"/>
      <c r="E26" s="415"/>
      <c r="F26" s="16">
        <v>62</v>
      </c>
      <c r="G26" s="15">
        <v>19</v>
      </c>
      <c r="H26" s="15">
        <v>8</v>
      </c>
      <c r="I26" s="15">
        <v>26</v>
      </c>
      <c r="J26" s="15">
        <v>2</v>
      </c>
      <c r="K26" s="15">
        <v>7</v>
      </c>
    </row>
    <row r="27" spans="1:11" s="4" customFormat="1" ht="13.5" customHeight="1" x14ac:dyDescent="0.2">
      <c r="B27" s="27" t="s">
        <v>392</v>
      </c>
      <c r="C27" s="27"/>
      <c r="D27" s="27"/>
      <c r="E27" s="415"/>
      <c r="F27" s="16">
        <v>200</v>
      </c>
      <c r="G27" s="15">
        <v>47</v>
      </c>
      <c r="H27" s="15">
        <v>25</v>
      </c>
      <c r="I27" s="15">
        <v>55</v>
      </c>
      <c r="J27" s="15">
        <v>35</v>
      </c>
      <c r="K27" s="15">
        <v>38</v>
      </c>
    </row>
    <row r="28" spans="1:11" s="4" customFormat="1" ht="13.5" customHeight="1" x14ac:dyDescent="0.2">
      <c r="B28" s="27" t="s">
        <v>36</v>
      </c>
      <c r="C28" s="42"/>
      <c r="D28" s="42"/>
      <c r="E28" s="150"/>
      <c r="F28" s="16">
        <v>1019</v>
      </c>
      <c r="G28" s="15">
        <v>241</v>
      </c>
      <c r="H28" s="15">
        <v>205</v>
      </c>
      <c r="I28" s="15">
        <v>94</v>
      </c>
      <c r="J28" s="15">
        <v>341</v>
      </c>
      <c r="K28" s="15">
        <v>138</v>
      </c>
    </row>
    <row r="29" spans="1:11" s="4" customFormat="1" ht="9" customHeight="1" x14ac:dyDescent="0.2">
      <c r="A29" s="5"/>
      <c r="B29" s="5"/>
      <c r="C29" s="5"/>
      <c r="D29" s="5"/>
      <c r="E29" s="6"/>
      <c r="F29" s="5"/>
      <c r="G29" s="5"/>
      <c r="H29" s="5"/>
      <c r="I29" s="5"/>
      <c r="J29" s="5"/>
      <c r="K29" s="5"/>
    </row>
    <row r="30" spans="1:11" s="4" customFormat="1" ht="13.5" customHeight="1" x14ac:dyDescent="0.2">
      <c r="A30" s="17" t="s">
        <v>391</v>
      </c>
    </row>
  </sheetData>
  <mergeCells count="21">
    <mergeCell ref="A1:K1"/>
    <mergeCell ref="A3:K3"/>
    <mergeCell ref="A5:K5"/>
    <mergeCell ref="B18:D18"/>
    <mergeCell ref="B16:D16"/>
    <mergeCell ref="B17:D17"/>
    <mergeCell ref="B7:D7"/>
    <mergeCell ref="B21:D21"/>
    <mergeCell ref="B13:D13"/>
    <mergeCell ref="B15:D15"/>
    <mergeCell ref="B19:D19"/>
    <mergeCell ref="B12:D12"/>
    <mergeCell ref="B20:D20"/>
    <mergeCell ref="B14:D14"/>
    <mergeCell ref="B28:D28"/>
    <mergeCell ref="B22:D22"/>
    <mergeCell ref="B23:D23"/>
    <mergeCell ref="B24:D24"/>
    <mergeCell ref="B25:D25"/>
    <mergeCell ref="B27:D27"/>
    <mergeCell ref="B26:D26"/>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0B3D6-4A6E-4529-B433-7C0A3D4F7CBE}">
  <dimension ref="A1:K17"/>
  <sheetViews>
    <sheetView workbookViewId="0">
      <selection activeCell="B2" sqref="B2"/>
    </sheetView>
  </sheetViews>
  <sheetFormatPr defaultColWidth="9" defaultRowHeight="13" x14ac:dyDescent="0.2"/>
  <cols>
    <col min="1" max="1" width="1.90625" style="4" customWidth="1"/>
    <col min="2" max="2" width="8.08984375" style="7" customWidth="1"/>
    <col min="3" max="3" width="1.90625" style="4" customWidth="1"/>
    <col min="4" max="9" width="10.90625" style="4" customWidth="1"/>
    <col min="10" max="11" width="11" style="4" customWidth="1"/>
    <col min="12" max="16384" width="9" style="4"/>
  </cols>
  <sheetData>
    <row r="1" spans="1:11" s="62" customFormat="1" ht="19.5" customHeight="1" x14ac:dyDescent="0.25">
      <c r="A1" s="29" t="s">
        <v>294</v>
      </c>
      <c r="B1" s="29"/>
      <c r="C1" s="29"/>
      <c r="D1" s="29"/>
      <c r="E1" s="29"/>
      <c r="F1" s="29"/>
      <c r="G1" s="29"/>
      <c r="H1" s="29"/>
      <c r="I1" s="29"/>
      <c r="J1" s="29"/>
      <c r="K1" s="29"/>
    </row>
    <row r="2" spans="1:11" s="62" customFormat="1" ht="11.25" customHeight="1" x14ac:dyDescent="0.2">
      <c r="C2" s="305"/>
    </row>
    <row r="3" spans="1:11" s="62" customFormat="1" x14ac:dyDescent="0.2">
      <c r="A3" s="63" t="s">
        <v>310</v>
      </c>
      <c r="B3" s="63"/>
      <c r="C3" s="63"/>
      <c r="D3" s="63"/>
      <c r="E3" s="63"/>
      <c r="F3" s="63"/>
      <c r="G3" s="63"/>
      <c r="H3" s="63"/>
      <c r="I3" s="63"/>
      <c r="J3" s="63"/>
      <c r="K3" s="63"/>
    </row>
    <row r="4" spans="1:11" s="62" customFormat="1" ht="11.25" customHeight="1" x14ac:dyDescent="0.2">
      <c r="A4" s="116"/>
      <c r="B4" s="116"/>
      <c r="C4" s="116"/>
      <c r="D4" s="116"/>
      <c r="E4" s="116"/>
      <c r="F4" s="116"/>
      <c r="G4" s="116"/>
      <c r="H4" s="116"/>
      <c r="I4" s="116"/>
      <c r="J4" s="116"/>
      <c r="K4" s="116"/>
    </row>
    <row r="5" spans="1:11" ht="15" customHeight="1" thickBot="1" x14ac:dyDescent="0.25">
      <c r="A5" s="96" t="s">
        <v>58</v>
      </c>
    </row>
    <row r="6" spans="1:11" s="18" customFormat="1" ht="24" customHeight="1" x14ac:dyDescent="0.2">
      <c r="A6" s="19"/>
      <c r="B6" s="58" t="s">
        <v>10</v>
      </c>
      <c r="C6" s="20"/>
      <c r="D6" s="317" t="s">
        <v>309</v>
      </c>
      <c r="E6" s="318"/>
      <c r="F6" s="317" t="s">
        <v>308</v>
      </c>
      <c r="G6" s="141"/>
      <c r="H6" s="141"/>
      <c r="I6" s="140"/>
      <c r="J6" s="317" t="s">
        <v>307</v>
      </c>
      <c r="K6" s="141"/>
    </row>
    <row r="7" spans="1:11" s="18" customFormat="1" ht="24" customHeight="1" x14ac:dyDescent="0.2">
      <c r="A7" s="294"/>
      <c r="B7" s="316"/>
      <c r="C7" s="293"/>
      <c r="D7" s="314" t="s">
        <v>306</v>
      </c>
      <c r="E7" s="314" t="s">
        <v>301</v>
      </c>
      <c r="F7" s="315" t="s">
        <v>305</v>
      </c>
      <c r="G7" s="315" t="s">
        <v>304</v>
      </c>
      <c r="H7" s="315" t="s">
        <v>303</v>
      </c>
      <c r="I7" s="107" t="s">
        <v>301</v>
      </c>
      <c r="J7" s="314" t="s">
        <v>302</v>
      </c>
      <c r="K7" s="107" t="s">
        <v>301</v>
      </c>
    </row>
    <row r="8" spans="1:11" ht="6" customHeight="1" x14ac:dyDescent="0.2">
      <c r="B8" s="313"/>
      <c r="C8" s="2"/>
      <c r="D8" s="291"/>
      <c r="E8" s="311"/>
      <c r="F8" s="312"/>
      <c r="G8" s="312"/>
      <c r="H8" s="312"/>
      <c r="I8" s="311"/>
      <c r="J8" s="73"/>
      <c r="K8" s="73"/>
    </row>
    <row r="9" spans="1:11" ht="15" customHeight="1" x14ac:dyDescent="0.2">
      <c r="B9" s="126" t="s">
        <v>198</v>
      </c>
      <c r="C9" s="10"/>
      <c r="D9" s="149">
        <v>23964</v>
      </c>
      <c r="E9" s="123">
        <v>59910</v>
      </c>
      <c r="F9" s="123">
        <v>7962</v>
      </c>
      <c r="G9" s="123">
        <v>5920</v>
      </c>
      <c r="H9" s="123">
        <v>473</v>
      </c>
      <c r="I9" s="123">
        <v>302678</v>
      </c>
      <c r="J9" s="159">
        <v>24</v>
      </c>
      <c r="K9" s="310">
        <v>864</v>
      </c>
    </row>
    <row r="10" spans="1:11" ht="15" customHeight="1" x14ac:dyDescent="0.2">
      <c r="B10" s="9">
        <v>22</v>
      </c>
      <c r="C10" s="10"/>
      <c r="D10" s="149">
        <v>23772</v>
      </c>
      <c r="E10" s="123">
        <v>59430</v>
      </c>
      <c r="F10" s="123">
        <v>8322</v>
      </c>
      <c r="G10" s="123">
        <v>5933</v>
      </c>
      <c r="H10" s="123">
        <v>414</v>
      </c>
      <c r="I10" s="123">
        <v>311304</v>
      </c>
      <c r="J10" s="159">
        <v>24</v>
      </c>
      <c r="K10" s="310">
        <v>864</v>
      </c>
    </row>
    <row r="11" spans="1:11" ht="15" customHeight="1" x14ac:dyDescent="0.2">
      <c r="B11" s="9">
        <v>23</v>
      </c>
      <c r="C11" s="10"/>
      <c r="D11" s="149">
        <v>23328</v>
      </c>
      <c r="E11" s="123">
        <v>58320</v>
      </c>
      <c r="F11" s="123">
        <v>8520</v>
      </c>
      <c r="G11" s="123">
        <v>5910</v>
      </c>
      <c r="H11" s="123">
        <v>381</v>
      </c>
      <c r="I11" s="123">
        <v>314735</v>
      </c>
      <c r="J11" s="159">
        <v>24</v>
      </c>
      <c r="K11" s="310">
        <v>864</v>
      </c>
    </row>
    <row r="12" spans="1:11" ht="15" customHeight="1" x14ac:dyDescent="0.2">
      <c r="B12" s="9">
        <v>24</v>
      </c>
      <c r="C12" s="10"/>
      <c r="D12" s="149">
        <v>22608</v>
      </c>
      <c r="E12" s="123">
        <v>56520</v>
      </c>
      <c r="F12" s="123">
        <v>8908</v>
      </c>
      <c r="G12" s="123">
        <v>5926</v>
      </c>
      <c r="H12" s="123">
        <v>355</v>
      </c>
      <c r="I12" s="123">
        <v>323726</v>
      </c>
      <c r="J12" s="159">
        <v>16</v>
      </c>
      <c r="K12" s="310">
        <v>576</v>
      </c>
    </row>
    <row r="13" spans="1:11" ht="22.5" customHeight="1" x14ac:dyDescent="0.2">
      <c r="B13" s="11">
        <v>25</v>
      </c>
      <c r="C13" s="10"/>
      <c r="D13" s="265">
        <v>19188</v>
      </c>
      <c r="E13" s="128">
        <v>31980</v>
      </c>
      <c r="F13" s="128">
        <v>9137</v>
      </c>
      <c r="G13" s="128">
        <v>5977</v>
      </c>
      <c r="H13" s="128">
        <v>313</v>
      </c>
      <c r="I13" s="128">
        <v>328995</v>
      </c>
      <c r="J13" s="309">
        <v>12</v>
      </c>
      <c r="K13" s="308">
        <v>432</v>
      </c>
    </row>
    <row r="14" spans="1:11" ht="9" customHeight="1" x14ac:dyDescent="0.2">
      <c r="A14" s="5"/>
      <c r="B14" s="307"/>
      <c r="C14" s="306"/>
      <c r="D14" s="235"/>
      <c r="E14" s="14"/>
      <c r="F14" s="14"/>
      <c r="G14" s="14"/>
      <c r="H14" s="14"/>
      <c r="I14" s="14"/>
      <c r="J14" s="14"/>
      <c r="K14" s="14"/>
    </row>
    <row r="15" spans="1:11" ht="11.25" customHeight="1" x14ac:dyDescent="0.2">
      <c r="A15" s="17" t="s">
        <v>300</v>
      </c>
    </row>
    <row r="17" ht="7.5" customHeight="1" x14ac:dyDescent="0.2"/>
  </sheetData>
  <mergeCells count="6">
    <mergeCell ref="A1:K1"/>
    <mergeCell ref="A3:K3"/>
    <mergeCell ref="B6:B7"/>
    <mergeCell ref="D6:E6"/>
    <mergeCell ref="F6:I6"/>
    <mergeCell ref="J6:K6"/>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70047-2B9C-4CE3-9C05-446034718278}">
  <dimension ref="A1:J21"/>
  <sheetViews>
    <sheetView workbookViewId="0">
      <selection activeCell="A2" sqref="A2"/>
    </sheetView>
  </sheetViews>
  <sheetFormatPr defaultColWidth="8.7265625" defaultRowHeight="13" x14ac:dyDescent="0.2"/>
  <cols>
    <col min="1" max="1" width="10.08984375" style="4" customWidth="1"/>
    <col min="2" max="9" width="11.08984375" style="4" customWidth="1"/>
    <col min="10" max="16384" width="8.7265625" style="4"/>
  </cols>
  <sheetData>
    <row r="1" spans="1:10" s="62" customFormat="1" ht="22.5" customHeight="1" x14ac:dyDescent="0.25">
      <c r="A1" s="29" t="s">
        <v>228</v>
      </c>
      <c r="B1" s="29"/>
      <c r="C1" s="29"/>
      <c r="D1" s="29"/>
      <c r="E1" s="29"/>
      <c r="F1" s="29"/>
      <c r="G1" s="29"/>
      <c r="H1" s="29"/>
      <c r="I1" s="29"/>
    </row>
    <row r="2" spans="1:10" s="62" customFormat="1" ht="12" customHeight="1" x14ac:dyDescent="0.2"/>
    <row r="3" spans="1:10" s="62" customFormat="1" x14ac:dyDescent="0.2">
      <c r="A3" s="63" t="s">
        <v>227</v>
      </c>
      <c r="B3" s="63"/>
      <c r="C3" s="63"/>
      <c r="D3" s="63"/>
      <c r="E3" s="63"/>
      <c r="F3" s="63"/>
      <c r="G3" s="63"/>
      <c r="H3" s="63"/>
      <c r="I3" s="63"/>
    </row>
    <row r="4" spans="1:10" s="62" customFormat="1" ht="12" customHeight="1" x14ac:dyDescent="0.2">
      <c r="A4" s="116"/>
      <c r="B4" s="116"/>
      <c r="C4" s="116"/>
      <c r="D4" s="116"/>
      <c r="E4" s="116"/>
      <c r="F4" s="116"/>
      <c r="G4" s="116"/>
      <c r="H4" s="116"/>
      <c r="I4" s="116"/>
    </row>
    <row r="5" spans="1:10" s="62" customFormat="1" ht="12" customHeight="1" x14ac:dyDescent="0.2">
      <c r="A5" s="234" t="s">
        <v>226</v>
      </c>
      <c r="B5" s="234"/>
      <c r="C5" s="234"/>
      <c r="D5" s="234"/>
      <c r="E5" s="234"/>
      <c r="F5" s="234"/>
      <c r="G5" s="234"/>
      <c r="H5" s="234"/>
      <c r="I5" s="234"/>
    </row>
    <row r="6" spans="1:10" s="62" customFormat="1" x14ac:dyDescent="0.2">
      <c r="A6" s="234" t="s">
        <v>225</v>
      </c>
      <c r="B6" s="234"/>
      <c r="C6" s="234"/>
      <c r="D6" s="234"/>
      <c r="E6" s="234"/>
      <c r="F6" s="234"/>
      <c r="G6" s="234"/>
      <c r="H6" s="234"/>
      <c r="I6" s="234"/>
    </row>
    <row r="7" spans="1:10" ht="13.5" customHeight="1" thickBot="1" x14ac:dyDescent="0.25">
      <c r="A7" s="96" t="s">
        <v>224</v>
      </c>
      <c r="I7" s="13" t="s">
        <v>223</v>
      </c>
    </row>
    <row r="8" spans="1:10" ht="16.5" customHeight="1" x14ac:dyDescent="0.2">
      <c r="A8" s="95" t="s">
        <v>10</v>
      </c>
      <c r="B8" s="142" t="s">
        <v>179</v>
      </c>
      <c r="C8" s="142" t="s">
        <v>222</v>
      </c>
      <c r="D8" s="264"/>
      <c r="E8" s="263"/>
      <c r="F8" s="262" t="s">
        <v>221</v>
      </c>
      <c r="G8" s="261"/>
      <c r="H8" s="261"/>
      <c r="I8" s="261"/>
    </row>
    <row r="9" spans="1:10" ht="16.5" customHeight="1" x14ac:dyDescent="0.2">
      <c r="A9" s="92"/>
      <c r="B9" s="260"/>
      <c r="C9" s="260"/>
      <c r="D9" s="259" t="s">
        <v>220</v>
      </c>
      <c r="E9" s="258"/>
      <c r="F9" s="91" t="s">
        <v>102</v>
      </c>
      <c r="G9" s="257" t="s">
        <v>219</v>
      </c>
      <c r="H9" s="80"/>
      <c r="I9" s="256" t="s">
        <v>218</v>
      </c>
    </row>
    <row r="10" spans="1:10" ht="16.5" customHeight="1" x14ac:dyDescent="0.2">
      <c r="A10" s="87"/>
      <c r="B10" s="86"/>
      <c r="C10" s="86"/>
      <c r="D10" s="255"/>
      <c r="E10" s="51" t="s">
        <v>217</v>
      </c>
      <c r="F10" s="86"/>
      <c r="G10" s="134"/>
      <c r="H10" s="51" t="s">
        <v>216</v>
      </c>
      <c r="I10" s="134"/>
    </row>
    <row r="11" spans="1:10" ht="6" customHeight="1" x14ac:dyDescent="0.2">
      <c r="A11" s="150"/>
      <c r="B11" s="254"/>
      <c r="C11" s="3"/>
      <c r="D11" s="3"/>
      <c r="E11" s="3"/>
      <c r="F11" s="3"/>
      <c r="G11" s="3"/>
      <c r="H11" s="82"/>
      <c r="I11" s="3"/>
    </row>
    <row r="12" spans="1:10" ht="13.5" customHeight="1" x14ac:dyDescent="0.2">
      <c r="A12" s="80" t="s">
        <v>215</v>
      </c>
      <c r="B12" s="196">
        <v>121</v>
      </c>
      <c r="C12" s="45">
        <v>11230</v>
      </c>
      <c r="D12" s="45">
        <v>11983</v>
      </c>
      <c r="E12" s="45">
        <v>4920</v>
      </c>
      <c r="F12" s="15">
        <v>1254</v>
      </c>
      <c r="G12" s="15">
        <v>1012</v>
      </c>
      <c r="H12" s="15">
        <v>845</v>
      </c>
      <c r="I12" s="15">
        <v>242</v>
      </c>
      <c r="J12" s="191"/>
    </row>
    <row r="13" spans="1:10" ht="13.5" customHeight="1" x14ac:dyDescent="0.2">
      <c r="A13" s="9">
        <v>23</v>
      </c>
      <c r="B13" s="196">
        <v>129</v>
      </c>
      <c r="C13" s="45">
        <v>12045</v>
      </c>
      <c r="D13" s="45">
        <v>12468</v>
      </c>
      <c r="E13" s="45">
        <v>5158</v>
      </c>
      <c r="F13" s="15">
        <v>1141</v>
      </c>
      <c r="G13" s="15">
        <v>983</v>
      </c>
      <c r="H13" s="15">
        <v>817</v>
      </c>
      <c r="I13" s="15">
        <v>158</v>
      </c>
      <c r="J13" s="191"/>
    </row>
    <row r="14" spans="1:10" ht="13.5" customHeight="1" x14ac:dyDescent="0.2">
      <c r="A14" s="9">
        <v>24</v>
      </c>
      <c r="B14" s="196">
        <v>133</v>
      </c>
      <c r="C14" s="45">
        <v>12425</v>
      </c>
      <c r="D14" s="45">
        <v>13069</v>
      </c>
      <c r="E14" s="45">
        <v>5398</v>
      </c>
      <c r="F14" s="15">
        <v>1121</v>
      </c>
      <c r="G14" s="15">
        <v>967</v>
      </c>
      <c r="H14" s="15">
        <v>799</v>
      </c>
      <c r="I14" s="15">
        <v>154</v>
      </c>
      <c r="J14" s="191"/>
    </row>
    <row r="15" spans="1:10" ht="13.5" customHeight="1" x14ac:dyDescent="0.2">
      <c r="A15" s="9">
        <v>25</v>
      </c>
      <c r="B15" s="196">
        <v>135</v>
      </c>
      <c r="C15" s="45">
        <v>12660</v>
      </c>
      <c r="D15" s="45">
        <v>13401</v>
      </c>
      <c r="E15" s="45">
        <v>5573</v>
      </c>
      <c r="F15" s="15">
        <v>1100</v>
      </c>
      <c r="G15" s="15">
        <v>948</v>
      </c>
      <c r="H15" s="15">
        <v>758</v>
      </c>
      <c r="I15" s="15">
        <v>152</v>
      </c>
      <c r="J15" s="191"/>
    </row>
    <row r="16" spans="1:10" ht="19.5" customHeight="1" x14ac:dyDescent="0.2">
      <c r="A16" s="11">
        <v>26</v>
      </c>
      <c r="B16" s="253">
        <v>141</v>
      </c>
      <c r="C16" s="16">
        <v>13110</v>
      </c>
      <c r="D16" s="16">
        <v>13994</v>
      </c>
      <c r="E16" s="16">
        <v>5955</v>
      </c>
      <c r="F16" s="16">
        <v>1160</v>
      </c>
      <c r="G16" s="16">
        <v>985</v>
      </c>
      <c r="H16" s="16">
        <v>705</v>
      </c>
      <c r="I16" s="16">
        <v>175</v>
      </c>
      <c r="J16" s="191"/>
    </row>
    <row r="17" spans="1:10" ht="4.5" customHeight="1" x14ac:dyDescent="0.2">
      <c r="A17" s="121"/>
      <c r="B17" s="253"/>
      <c r="C17" s="16"/>
      <c r="D17" s="16"/>
      <c r="E17" s="16"/>
      <c r="F17" s="16"/>
      <c r="G17" s="16"/>
      <c r="H17" s="16"/>
      <c r="I17" s="16"/>
      <c r="J17" s="191"/>
    </row>
    <row r="18" spans="1:10" ht="13.5" customHeight="1" x14ac:dyDescent="0.2">
      <c r="A18" s="80" t="s">
        <v>214</v>
      </c>
      <c r="B18" s="170">
        <v>46</v>
      </c>
      <c r="C18" s="15">
        <v>4421</v>
      </c>
      <c r="D18" s="15">
        <v>4492</v>
      </c>
      <c r="E18" s="15">
        <v>1772</v>
      </c>
      <c r="F18" s="15">
        <v>1160</v>
      </c>
      <c r="G18" s="15">
        <v>985</v>
      </c>
      <c r="H18" s="15">
        <v>705</v>
      </c>
      <c r="I18" s="15">
        <v>175</v>
      </c>
      <c r="J18" s="191"/>
    </row>
    <row r="19" spans="1:10" ht="13.5" customHeight="1" x14ac:dyDescent="0.2">
      <c r="A19" s="80" t="s">
        <v>213</v>
      </c>
      <c r="B19" s="170">
        <v>95</v>
      </c>
      <c r="C19" s="15">
        <v>8689</v>
      </c>
      <c r="D19" s="15">
        <v>9502</v>
      </c>
      <c r="E19" s="15">
        <v>4183</v>
      </c>
      <c r="F19" s="45">
        <v>0</v>
      </c>
      <c r="G19" s="45" t="s">
        <v>157</v>
      </c>
      <c r="H19" s="45" t="s">
        <v>157</v>
      </c>
      <c r="I19" s="45" t="s">
        <v>157</v>
      </c>
      <c r="J19" s="191"/>
    </row>
    <row r="20" spans="1:10" ht="9" customHeight="1" x14ac:dyDescent="0.2">
      <c r="A20" s="6"/>
      <c r="B20" s="5"/>
      <c r="C20" s="5"/>
      <c r="D20" s="5"/>
      <c r="E20" s="5"/>
      <c r="F20" s="5"/>
      <c r="G20" s="5"/>
      <c r="H20" s="5"/>
      <c r="I20" s="5"/>
    </row>
    <row r="21" spans="1:10" x14ac:dyDescent="0.2">
      <c r="A21" s="17" t="s">
        <v>212</v>
      </c>
    </row>
  </sheetData>
  <mergeCells count="12">
    <mergeCell ref="G9:G10"/>
    <mergeCell ref="I9:I10"/>
    <mergeCell ref="A8:A10"/>
    <mergeCell ref="B8:B10"/>
    <mergeCell ref="C8:C10"/>
    <mergeCell ref="D9:E9"/>
    <mergeCell ref="A1:I1"/>
    <mergeCell ref="A3:I3"/>
    <mergeCell ref="F8:I8"/>
    <mergeCell ref="A6:I6"/>
    <mergeCell ref="A5:I5"/>
    <mergeCell ref="F9:F1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98F9-18C8-49A5-B879-8DB99DDCECAC}">
  <dimension ref="A1:J20"/>
  <sheetViews>
    <sheetView workbookViewId="0">
      <selection activeCell="A2" sqref="A2"/>
    </sheetView>
  </sheetViews>
  <sheetFormatPr defaultRowHeight="13" x14ac:dyDescent="0.2"/>
  <cols>
    <col min="1" max="1" width="10.08984375" customWidth="1"/>
    <col min="2" max="9" width="11.08984375" customWidth="1"/>
  </cols>
  <sheetData>
    <row r="1" spans="1:10" s="62" customFormat="1" ht="22.5" customHeight="1" x14ac:dyDescent="0.25">
      <c r="A1" s="29" t="s">
        <v>240</v>
      </c>
      <c r="B1" s="29"/>
      <c r="C1" s="29"/>
      <c r="D1" s="29"/>
      <c r="E1" s="29"/>
      <c r="F1" s="29"/>
      <c r="G1" s="29"/>
      <c r="H1" s="29"/>
      <c r="I1" s="29"/>
    </row>
    <row r="2" spans="1:10" s="62" customFormat="1" ht="12" customHeight="1" x14ac:dyDescent="0.2"/>
    <row r="3" spans="1:10" s="62" customFormat="1" x14ac:dyDescent="0.2">
      <c r="A3" s="63" t="s">
        <v>239</v>
      </c>
      <c r="B3" s="63"/>
      <c r="C3" s="63"/>
      <c r="D3" s="63"/>
      <c r="E3" s="63"/>
      <c r="F3" s="63"/>
      <c r="G3" s="63"/>
      <c r="H3" s="63"/>
      <c r="I3" s="63"/>
    </row>
    <row r="4" spans="1:10" s="62" customFormat="1" x14ac:dyDescent="0.2"/>
    <row r="5" spans="1:10" s="97" customFormat="1" ht="13.5" customHeight="1" x14ac:dyDescent="0.2">
      <c r="B5" s="97" t="s">
        <v>238</v>
      </c>
    </row>
    <row r="6" spans="1:10" s="97" customFormat="1" ht="13.5" customHeight="1" x14ac:dyDescent="0.2">
      <c r="B6" s="97" t="s">
        <v>237</v>
      </c>
    </row>
    <row r="7" spans="1:10" s="4" customFormat="1" ht="11.25" customHeight="1" thickBot="1" x14ac:dyDescent="0.25"/>
    <row r="8" spans="1:10" s="4" customFormat="1" ht="16.5" customHeight="1" x14ac:dyDescent="0.2">
      <c r="A8" s="95" t="s">
        <v>10</v>
      </c>
      <c r="B8" s="272"/>
      <c r="C8" s="270"/>
      <c r="D8" s="270"/>
      <c r="E8" s="271" t="s">
        <v>236</v>
      </c>
      <c r="F8" s="271"/>
      <c r="G8" s="270"/>
      <c r="H8" s="270"/>
      <c r="I8" s="270"/>
    </row>
    <row r="9" spans="1:10" s="4" customFormat="1" ht="16.5" customHeight="1" x14ac:dyDescent="0.2">
      <c r="A9" s="92"/>
      <c r="B9" s="91" t="s">
        <v>4</v>
      </c>
      <c r="C9" s="269" t="s">
        <v>235</v>
      </c>
      <c r="D9" s="269" t="s">
        <v>234</v>
      </c>
      <c r="E9" s="269" t="s">
        <v>233</v>
      </c>
      <c r="F9" s="269" t="s">
        <v>232</v>
      </c>
      <c r="G9" s="257" t="s">
        <v>231</v>
      </c>
      <c r="H9" s="205"/>
      <c r="I9" s="256" t="s">
        <v>230</v>
      </c>
    </row>
    <row r="10" spans="1:10" s="4" customFormat="1" ht="16.5" customHeight="1" x14ac:dyDescent="0.2">
      <c r="A10" s="87"/>
      <c r="B10" s="86"/>
      <c r="C10" s="86"/>
      <c r="D10" s="86"/>
      <c r="E10" s="86"/>
      <c r="F10" s="86"/>
      <c r="G10" s="207"/>
      <c r="H10" s="268" t="s">
        <v>229</v>
      </c>
      <c r="I10" s="134"/>
    </row>
    <row r="11" spans="1:10" s="4" customFormat="1" ht="6" customHeight="1" x14ac:dyDescent="0.2">
      <c r="A11" s="3"/>
      <c r="B11" s="254"/>
      <c r="C11" s="3"/>
      <c r="D11" s="3"/>
      <c r="E11" s="3"/>
      <c r="F11" s="3"/>
      <c r="G11" s="3"/>
      <c r="H11" s="267"/>
      <c r="I11" s="3"/>
    </row>
    <row r="12" spans="1:10" s="4" customFormat="1" ht="13.5" customHeight="1" x14ac:dyDescent="0.2">
      <c r="A12" s="150" t="s">
        <v>198</v>
      </c>
      <c r="B12" s="149">
        <v>1907</v>
      </c>
      <c r="C12" s="123">
        <v>972</v>
      </c>
      <c r="D12" s="123">
        <v>15</v>
      </c>
      <c r="E12" s="123">
        <v>58</v>
      </c>
      <c r="F12" s="123">
        <v>129</v>
      </c>
      <c r="G12" s="123">
        <v>597</v>
      </c>
      <c r="H12" s="123">
        <v>133</v>
      </c>
      <c r="I12" s="123">
        <v>136</v>
      </c>
      <c r="J12" s="118"/>
    </row>
    <row r="13" spans="1:10" s="4" customFormat="1" ht="13.5" customHeight="1" x14ac:dyDescent="0.2">
      <c r="A13" s="150">
        <v>22</v>
      </c>
      <c r="B13" s="149">
        <v>2209</v>
      </c>
      <c r="C13" s="123">
        <v>1299</v>
      </c>
      <c r="D13" s="123">
        <v>22</v>
      </c>
      <c r="E13" s="123">
        <v>29</v>
      </c>
      <c r="F13" s="123">
        <v>133</v>
      </c>
      <c r="G13" s="123">
        <v>670</v>
      </c>
      <c r="H13" s="123">
        <v>146</v>
      </c>
      <c r="I13" s="123">
        <v>56</v>
      </c>
      <c r="J13" s="118"/>
    </row>
    <row r="14" spans="1:10" s="4" customFormat="1" ht="13.5" customHeight="1" x14ac:dyDescent="0.2">
      <c r="A14" s="150">
        <v>23</v>
      </c>
      <c r="B14" s="149">
        <v>1976</v>
      </c>
      <c r="C14" s="123">
        <v>1196</v>
      </c>
      <c r="D14" s="123">
        <v>32</v>
      </c>
      <c r="E14" s="123">
        <v>23</v>
      </c>
      <c r="F14" s="123">
        <v>72</v>
      </c>
      <c r="G14" s="123">
        <v>545</v>
      </c>
      <c r="H14" s="123">
        <v>117</v>
      </c>
      <c r="I14" s="123">
        <v>108</v>
      </c>
      <c r="J14" s="118"/>
    </row>
    <row r="15" spans="1:10" s="4" customFormat="1" ht="13.5" customHeight="1" x14ac:dyDescent="0.2">
      <c r="A15" s="150">
        <v>24</v>
      </c>
      <c r="B15" s="149">
        <v>1909</v>
      </c>
      <c r="C15" s="123">
        <v>1116</v>
      </c>
      <c r="D15" s="123">
        <v>7</v>
      </c>
      <c r="E15" s="123">
        <v>14</v>
      </c>
      <c r="F15" s="123">
        <v>56</v>
      </c>
      <c r="G15" s="123">
        <v>626</v>
      </c>
      <c r="H15" s="123">
        <v>130</v>
      </c>
      <c r="I15" s="123">
        <v>90</v>
      </c>
      <c r="J15" s="118"/>
    </row>
    <row r="16" spans="1:10" s="4" customFormat="1" ht="19.5" customHeight="1" x14ac:dyDescent="0.2">
      <c r="A16" s="266">
        <v>25</v>
      </c>
      <c r="B16" s="265">
        <v>2177</v>
      </c>
      <c r="C16" s="128">
        <v>1194</v>
      </c>
      <c r="D16" s="128">
        <v>10</v>
      </c>
      <c r="E16" s="128">
        <v>22</v>
      </c>
      <c r="F16" s="128">
        <v>41</v>
      </c>
      <c r="G16" s="128">
        <v>733</v>
      </c>
      <c r="H16" s="128">
        <v>145</v>
      </c>
      <c r="I16" s="128">
        <v>177</v>
      </c>
      <c r="J16" s="118"/>
    </row>
    <row r="17" spans="1:9" s="4" customFormat="1" ht="6.75" customHeight="1" x14ac:dyDescent="0.2">
      <c r="A17" s="6"/>
      <c r="B17" s="5"/>
      <c r="C17" s="5"/>
      <c r="D17" s="5"/>
      <c r="E17" s="5"/>
      <c r="F17" s="5"/>
      <c r="G17" s="5"/>
      <c r="H17" s="5"/>
      <c r="I17" s="5"/>
    </row>
    <row r="18" spans="1:9" s="4" customFormat="1" x14ac:dyDescent="0.2"/>
    <row r="19" spans="1:9" s="4" customFormat="1" x14ac:dyDescent="0.2">
      <c r="B19" s="118"/>
    </row>
    <row r="20" spans="1:9" s="4" customFormat="1" ht="18" customHeight="1" x14ac:dyDescent="0.2"/>
  </sheetData>
  <mergeCells count="11">
    <mergeCell ref="F9:F10"/>
    <mergeCell ref="G9:G10"/>
    <mergeCell ref="I9:I10"/>
    <mergeCell ref="A1:I1"/>
    <mergeCell ref="A3:I3"/>
    <mergeCell ref="A8:A10"/>
    <mergeCell ref="E8:F8"/>
    <mergeCell ref="B9:B10"/>
    <mergeCell ref="C9:C10"/>
    <mergeCell ref="D9:D10"/>
    <mergeCell ref="E9:E1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6D988-0386-45A6-BFCF-9B8558533B86}">
  <dimension ref="A1:J15"/>
  <sheetViews>
    <sheetView workbookViewId="0">
      <selection activeCell="A2" sqref="A2"/>
    </sheetView>
  </sheetViews>
  <sheetFormatPr defaultRowHeight="13" x14ac:dyDescent="0.2"/>
  <cols>
    <col min="1" max="1" width="10.08984375" customWidth="1"/>
    <col min="2" max="9" width="11.08984375" customWidth="1"/>
  </cols>
  <sheetData>
    <row r="1" spans="1:10" s="74" customFormat="1" ht="22.5" customHeight="1" x14ac:dyDescent="0.25">
      <c r="A1" s="29" t="s">
        <v>240</v>
      </c>
      <c r="B1" s="29"/>
      <c r="C1" s="29"/>
      <c r="D1" s="29"/>
      <c r="E1" s="29"/>
      <c r="F1" s="29"/>
      <c r="G1" s="29"/>
      <c r="H1" s="29"/>
      <c r="I1" s="26"/>
    </row>
    <row r="2" spans="1:10" s="62" customFormat="1" x14ac:dyDescent="0.2"/>
    <row r="3" spans="1:10" s="62" customFormat="1" x14ac:dyDescent="0.2">
      <c r="A3" s="63" t="s">
        <v>239</v>
      </c>
      <c r="B3" s="63"/>
      <c r="C3" s="63"/>
      <c r="D3" s="63"/>
      <c r="E3" s="63"/>
      <c r="F3" s="63"/>
      <c r="G3" s="63"/>
      <c r="H3" s="63"/>
      <c r="I3" s="116"/>
    </row>
    <row r="4" spans="1:10" s="4" customFormat="1" ht="13.5" customHeight="1" thickBot="1" x14ac:dyDescent="0.25">
      <c r="A4" s="116" t="s">
        <v>74</v>
      </c>
    </row>
    <row r="5" spans="1:10" s="4" customFormat="1" ht="16.5" customHeight="1" x14ac:dyDescent="0.2">
      <c r="A5" s="95" t="s">
        <v>10</v>
      </c>
      <c r="B5" s="278"/>
      <c r="C5" s="271" t="s">
        <v>253</v>
      </c>
      <c r="D5" s="271"/>
      <c r="E5" s="271"/>
      <c r="F5" s="277"/>
      <c r="G5" s="54" t="s">
        <v>252</v>
      </c>
      <c r="H5" s="53"/>
      <c r="I5" s="53"/>
    </row>
    <row r="6" spans="1:10" s="4" customFormat="1" ht="16.5" customHeight="1" x14ac:dyDescent="0.2">
      <c r="A6" s="92"/>
      <c r="B6" s="91" t="s">
        <v>4</v>
      </c>
      <c r="C6" s="91" t="s">
        <v>251</v>
      </c>
      <c r="D6" s="224" t="s">
        <v>250</v>
      </c>
      <c r="E6" s="276" t="s">
        <v>249</v>
      </c>
      <c r="F6" s="275" t="s">
        <v>248</v>
      </c>
      <c r="G6" s="91" t="s">
        <v>247</v>
      </c>
      <c r="H6" s="91" t="s">
        <v>246</v>
      </c>
      <c r="I6" s="257" t="s">
        <v>245</v>
      </c>
    </row>
    <row r="7" spans="1:10" s="4" customFormat="1" ht="16.5" customHeight="1" x14ac:dyDescent="0.2">
      <c r="A7" s="87"/>
      <c r="B7" s="86"/>
      <c r="C7" s="86"/>
      <c r="D7" s="164" t="s">
        <v>244</v>
      </c>
      <c r="E7" s="274" t="s">
        <v>243</v>
      </c>
      <c r="F7" s="273" t="s">
        <v>242</v>
      </c>
      <c r="G7" s="86"/>
      <c r="H7" s="86"/>
      <c r="I7" s="207"/>
    </row>
    <row r="8" spans="1:10" s="4" customFormat="1" x14ac:dyDescent="0.2">
      <c r="A8" s="132"/>
      <c r="B8" s="3"/>
      <c r="C8" s="3"/>
      <c r="D8" s="3"/>
      <c r="E8" s="3"/>
      <c r="F8" s="267"/>
      <c r="G8" s="3"/>
      <c r="H8" s="3"/>
      <c r="I8" s="3"/>
    </row>
    <row r="9" spans="1:10" s="4" customFormat="1" x14ac:dyDescent="0.2">
      <c r="A9" s="150" t="s">
        <v>198</v>
      </c>
      <c r="B9" s="45">
        <v>75</v>
      </c>
      <c r="C9" s="15">
        <v>18</v>
      </c>
      <c r="D9" s="45">
        <v>23</v>
      </c>
      <c r="E9" s="45">
        <v>31</v>
      </c>
      <c r="F9" s="45">
        <v>3</v>
      </c>
      <c r="G9" s="15">
        <v>155</v>
      </c>
      <c r="H9" s="15">
        <v>155</v>
      </c>
      <c r="I9" s="15">
        <v>16</v>
      </c>
      <c r="J9" s="191"/>
    </row>
    <row r="10" spans="1:10" s="4" customFormat="1" ht="13.5" customHeight="1" x14ac:dyDescent="0.2">
      <c r="A10" s="150">
        <v>22</v>
      </c>
      <c r="B10" s="15">
        <v>67</v>
      </c>
      <c r="C10" s="15">
        <v>21</v>
      </c>
      <c r="D10" s="45">
        <v>27</v>
      </c>
      <c r="E10" s="45">
        <v>12</v>
      </c>
      <c r="F10" s="45">
        <v>7</v>
      </c>
      <c r="G10" s="15">
        <v>136</v>
      </c>
      <c r="H10" s="15">
        <v>120</v>
      </c>
      <c r="I10" s="15">
        <v>16</v>
      </c>
      <c r="J10" s="191"/>
    </row>
    <row r="11" spans="1:10" s="4" customFormat="1" ht="13.5" customHeight="1" x14ac:dyDescent="0.2">
      <c r="A11" s="150">
        <v>23</v>
      </c>
      <c r="B11" s="15">
        <v>80</v>
      </c>
      <c r="C11" s="15">
        <v>20</v>
      </c>
      <c r="D11" s="45">
        <v>25</v>
      </c>
      <c r="E11" s="45">
        <v>9</v>
      </c>
      <c r="F11" s="45">
        <v>26</v>
      </c>
      <c r="G11" s="15">
        <v>153</v>
      </c>
      <c r="H11" s="15">
        <v>140</v>
      </c>
      <c r="I11" s="15">
        <v>13</v>
      </c>
      <c r="J11" s="191"/>
    </row>
    <row r="12" spans="1:10" s="4" customFormat="1" ht="13.5" customHeight="1" x14ac:dyDescent="0.2">
      <c r="A12" s="150">
        <v>24</v>
      </c>
      <c r="B12" s="15">
        <v>72</v>
      </c>
      <c r="C12" s="15">
        <v>28</v>
      </c>
      <c r="D12" s="45">
        <v>21</v>
      </c>
      <c r="E12" s="45">
        <v>11</v>
      </c>
      <c r="F12" s="45">
        <v>12</v>
      </c>
      <c r="G12" s="15">
        <v>141</v>
      </c>
      <c r="H12" s="15">
        <v>130</v>
      </c>
      <c r="I12" s="15">
        <v>11</v>
      </c>
      <c r="J12" s="191"/>
    </row>
    <row r="13" spans="1:10" s="4" customFormat="1" ht="19.5" customHeight="1" x14ac:dyDescent="0.2">
      <c r="A13" s="266">
        <v>25</v>
      </c>
      <c r="B13" s="16">
        <v>72</v>
      </c>
      <c r="C13" s="16">
        <v>21</v>
      </c>
      <c r="D13" s="197">
        <v>26</v>
      </c>
      <c r="E13" s="197">
        <v>14</v>
      </c>
      <c r="F13" s="16">
        <v>11</v>
      </c>
      <c r="G13" s="16">
        <v>157</v>
      </c>
      <c r="H13" s="16">
        <v>146</v>
      </c>
      <c r="I13" s="16">
        <v>11</v>
      </c>
      <c r="J13" s="191"/>
    </row>
    <row r="14" spans="1:10" s="4" customFormat="1" ht="6" customHeight="1" x14ac:dyDescent="0.2">
      <c r="A14" s="6"/>
      <c r="B14" s="5"/>
      <c r="C14" s="5"/>
      <c r="D14" s="5"/>
      <c r="E14" s="5"/>
      <c r="F14" s="5"/>
      <c r="G14" s="5"/>
      <c r="H14" s="5"/>
      <c r="I14" s="5"/>
    </row>
    <row r="15" spans="1:10" s="4" customFormat="1" ht="18" customHeight="1" x14ac:dyDescent="0.2">
      <c r="A15" s="17" t="s">
        <v>241</v>
      </c>
    </row>
  </sheetData>
  <mergeCells count="10">
    <mergeCell ref="I6:I7"/>
    <mergeCell ref="C5:E5"/>
    <mergeCell ref="G5:I5"/>
    <mergeCell ref="A1:H1"/>
    <mergeCell ref="A3:H3"/>
    <mergeCell ref="A5:A7"/>
    <mergeCell ref="B6:B7"/>
    <mergeCell ref="C6:C7"/>
    <mergeCell ref="G6:G7"/>
    <mergeCell ref="H6:H7"/>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C43D-4FAC-4E8C-BAE3-9E78F5897146}">
  <dimension ref="A1:G21"/>
  <sheetViews>
    <sheetView workbookViewId="0">
      <selection activeCell="A2" sqref="A2"/>
    </sheetView>
  </sheetViews>
  <sheetFormatPr defaultColWidth="8.90625" defaultRowHeight="13" x14ac:dyDescent="0.2"/>
  <cols>
    <col min="1" max="1" width="10.6328125" style="4" customWidth="1"/>
    <col min="2" max="5" width="21.7265625" style="4" customWidth="1"/>
    <col min="6" max="6" width="14" style="4" customWidth="1"/>
    <col min="7" max="7" width="12.26953125" style="4" customWidth="1"/>
    <col min="8" max="16384" width="8.90625" style="4"/>
  </cols>
  <sheetData>
    <row r="1" spans="1:7" s="62" customFormat="1" ht="22.5" customHeight="1" x14ac:dyDescent="0.25">
      <c r="A1" s="29" t="s">
        <v>272</v>
      </c>
      <c r="B1" s="29"/>
      <c r="C1" s="29"/>
      <c r="D1" s="29"/>
      <c r="E1" s="29"/>
    </row>
    <row r="2" spans="1:7" s="62" customFormat="1" ht="12" customHeight="1" x14ac:dyDescent="0.2"/>
    <row r="3" spans="1:7" s="62" customFormat="1" x14ac:dyDescent="0.2">
      <c r="A3" s="63" t="s">
        <v>271</v>
      </c>
      <c r="B3" s="63"/>
      <c r="C3" s="63"/>
      <c r="D3" s="63"/>
      <c r="E3" s="63"/>
    </row>
    <row r="4" spans="1:7" s="62" customFormat="1" x14ac:dyDescent="0.2">
      <c r="A4" s="116"/>
      <c r="B4" s="116"/>
      <c r="C4" s="116"/>
      <c r="D4" s="116"/>
      <c r="E4" s="116"/>
    </row>
    <row r="5" spans="1:7" s="97" customFormat="1" ht="11" x14ac:dyDescent="0.2">
      <c r="A5" s="286" t="s">
        <v>270</v>
      </c>
      <c r="C5" s="285"/>
      <c r="D5" s="285"/>
      <c r="E5" s="285"/>
    </row>
    <row r="6" spans="1:7" s="97" customFormat="1" ht="11" x14ac:dyDescent="0.2">
      <c r="A6" s="286" t="s">
        <v>269</v>
      </c>
      <c r="C6" s="285"/>
      <c r="D6" s="285"/>
      <c r="E6" s="285"/>
    </row>
    <row r="7" spans="1:7" s="97" customFormat="1" ht="11" x14ac:dyDescent="0.2">
      <c r="A7" s="286" t="s">
        <v>268</v>
      </c>
      <c r="C7" s="285"/>
      <c r="D7" s="285"/>
      <c r="E7" s="285"/>
    </row>
    <row r="8" spans="1:7" s="97" customFormat="1" ht="11" x14ac:dyDescent="0.2">
      <c r="A8" s="286" t="s">
        <v>267</v>
      </c>
      <c r="C8" s="285"/>
      <c r="D8" s="285"/>
      <c r="E8" s="285"/>
    </row>
    <row r="9" spans="1:7" s="97" customFormat="1" ht="11" x14ac:dyDescent="0.2">
      <c r="A9" s="286" t="s">
        <v>266</v>
      </c>
      <c r="C9" s="285"/>
      <c r="D9" s="285"/>
      <c r="E9" s="285"/>
    </row>
    <row r="10" spans="1:7" s="97" customFormat="1" ht="11" x14ac:dyDescent="0.2">
      <c r="A10" s="286" t="s">
        <v>265</v>
      </c>
      <c r="C10" s="285"/>
      <c r="D10" s="285"/>
      <c r="E10" s="285"/>
    </row>
    <row r="11" spans="1:7" s="97" customFormat="1" ht="6.75" customHeight="1" x14ac:dyDescent="0.2">
      <c r="A11" s="285"/>
      <c r="B11" s="285"/>
      <c r="C11" s="285"/>
      <c r="D11" s="285"/>
      <c r="E11" s="285"/>
    </row>
    <row r="12" spans="1:7" ht="12" customHeight="1" thickBot="1" x14ac:dyDescent="0.25">
      <c r="A12" s="96" t="s">
        <v>264</v>
      </c>
    </row>
    <row r="13" spans="1:7" s="18" customFormat="1" ht="22.15" customHeight="1" x14ac:dyDescent="0.2">
      <c r="A13" s="95" t="s">
        <v>263</v>
      </c>
      <c r="B13" s="284" t="s">
        <v>262</v>
      </c>
      <c r="C13" s="283"/>
      <c r="D13" s="282" t="s">
        <v>261</v>
      </c>
      <c r="E13" s="281" t="s">
        <v>260</v>
      </c>
    </row>
    <row r="14" spans="1:7" s="18" customFormat="1" ht="22.15" customHeight="1" x14ac:dyDescent="0.2">
      <c r="A14" s="87"/>
      <c r="B14" s="280" t="s">
        <v>259</v>
      </c>
      <c r="C14" s="51" t="s">
        <v>258</v>
      </c>
      <c r="D14" s="51" t="s">
        <v>257</v>
      </c>
      <c r="E14" s="50" t="s">
        <v>257</v>
      </c>
    </row>
    <row r="15" spans="1:7" ht="15" customHeight="1" x14ac:dyDescent="0.2">
      <c r="A15" s="224" t="s">
        <v>198</v>
      </c>
      <c r="B15" s="158">
        <v>86888</v>
      </c>
      <c r="C15" s="157">
        <v>7214355</v>
      </c>
      <c r="D15" s="157">
        <v>8179</v>
      </c>
      <c r="E15" s="157">
        <v>2088</v>
      </c>
      <c r="G15" s="279"/>
    </row>
    <row r="16" spans="1:7" ht="15" customHeight="1" x14ac:dyDescent="0.2">
      <c r="A16" s="10">
        <v>22</v>
      </c>
      <c r="B16" s="158">
        <v>123556</v>
      </c>
      <c r="C16" s="157">
        <v>17924419</v>
      </c>
      <c r="D16" s="157">
        <v>8724</v>
      </c>
      <c r="E16" s="157">
        <v>2119</v>
      </c>
    </row>
    <row r="17" spans="1:5" ht="15" customHeight="1" x14ac:dyDescent="0.2">
      <c r="A17" s="10">
        <v>23</v>
      </c>
      <c r="B17" s="158">
        <v>121795</v>
      </c>
      <c r="C17" s="157">
        <v>18850738</v>
      </c>
      <c r="D17" s="157">
        <v>8985</v>
      </c>
      <c r="E17" s="157">
        <v>2160</v>
      </c>
    </row>
    <row r="18" spans="1:5" ht="15" customHeight="1" x14ac:dyDescent="0.2">
      <c r="A18" s="10">
        <v>24</v>
      </c>
      <c r="B18" s="196">
        <v>124784</v>
      </c>
      <c r="C18" s="157">
        <v>17374825</v>
      </c>
      <c r="D18" s="247" t="s">
        <v>256</v>
      </c>
      <c r="E18" s="175" t="s">
        <v>255</v>
      </c>
    </row>
    <row r="19" spans="1:5" ht="19.5" customHeight="1" x14ac:dyDescent="0.2">
      <c r="A19" s="12">
        <v>25</v>
      </c>
      <c r="B19" s="156">
        <v>124682</v>
      </c>
      <c r="C19" s="120">
        <v>16852810</v>
      </c>
      <c r="D19" s="120">
        <v>9627</v>
      </c>
      <c r="E19" s="120">
        <v>2228</v>
      </c>
    </row>
    <row r="20" spans="1:5" ht="6" customHeight="1" x14ac:dyDescent="0.2">
      <c r="A20" s="38"/>
      <c r="B20" s="235"/>
      <c r="C20" s="14"/>
      <c r="D20" s="14"/>
      <c r="E20" s="14"/>
    </row>
    <row r="21" spans="1:5" ht="11.25" customHeight="1" x14ac:dyDescent="0.2">
      <c r="A21" s="17" t="s">
        <v>254</v>
      </c>
    </row>
  </sheetData>
  <mergeCells count="4">
    <mergeCell ref="A13:A14"/>
    <mergeCell ref="B13:C13"/>
    <mergeCell ref="A1:E1"/>
    <mergeCell ref="A3:E3"/>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9033-8BA4-4B52-A2C8-3F2513A99603}">
  <dimension ref="A1:K27"/>
  <sheetViews>
    <sheetView workbookViewId="0">
      <selection activeCell="A2" sqref="A2"/>
    </sheetView>
  </sheetViews>
  <sheetFormatPr defaultColWidth="8.7265625" defaultRowHeight="13" x14ac:dyDescent="0.2"/>
  <cols>
    <col min="1" max="1" width="5" style="4" customWidth="1"/>
    <col min="2" max="2" width="2.7265625" style="4" customWidth="1"/>
    <col min="3" max="3" width="4" style="4" customWidth="1"/>
    <col min="4" max="4" width="4.36328125" style="4" customWidth="1"/>
    <col min="5" max="9" width="11.453125" style="4" customWidth="1"/>
    <col min="10" max="11" width="13.08984375" style="4" customWidth="1"/>
    <col min="12" max="13" width="14.7265625" style="4" customWidth="1"/>
    <col min="14" max="16384" width="8.7265625" style="4"/>
  </cols>
  <sheetData>
    <row r="1" spans="1:11" s="74" customFormat="1" ht="29.25" customHeight="1" x14ac:dyDescent="0.25">
      <c r="A1" s="29" t="s">
        <v>197</v>
      </c>
      <c r="B1" s="29"/>
      <c r="C1" s="29"/>
      <c r="D1" s="29"/>
      <c r="E1" s="29"/>
      <c r="F1" s="29"/>
      <c r="G1" s="29"/>
      <c r="H1" s="29"/>
      <c r="I1" s="29"/>
      <c r="J1" s="29"/>
      <c r="K1" s="29"/>
    </row>
    <row r="2" spans="1:11" s="62" customFormat="1" ht="19.5" customHeight="1" x14ac:dyDescent="0.2"/>
    <row r="3" spans="1:11" s="62" customFormat="1" x14ac:dyDescent="0.2">
      <c r="A3" s="63" t="s">
        <v>196</v>
      </c>
      <c r="B3" s="63"/>
      <c r="C3" s="63"/>
      <c r="D3" s="63"/>
      <c r="E3" s="63"/>
      <c r="F3" s="63"/>
      <c r="G3" s="63"/>
      <c r="H3" s="63"/>
      <c r="I3" s="63"/>
      <c r="J3" s="63"/>
      <c r="K3" s="63"/>
    </row>
    <row r="4" spans="1:11" s="62" customFormat="1" x14ac:dyDescent="0.2">
      <c r="A4" s="116"/>
      <c r="B4" s="116"/>
      <c r="C4" s="116"/>
      <c r="D4" s="116"/>
      <c r="E4" s="116"/>
      <c r="F4" s="116"/>
      <c r="G4" s="116"/>
      <c r="H4" s="116"/>
      <c r="I4" s="116"/>
      <c r="J4" s="116"/>
      <c r="K4" s="116"/>
    </row>
    <row r="5" spans="1:11" s="62" customFormat="1" x14ac:dyDescent="0.2">
      <c r="A5" s="234" t="s">
        <v>195</v>
      </c>
      <c r="B5" s="234"/>
      <c r="C5" s="234"/>
      <c r="D5" s="234"/>
      <c r="E5" s="234"/>
      <c r="F5" s="234"/>
      <c r="G5" s="234"/>
      <c r="H5" s="234"/>
      <c r="I5" s="234"/>
      <c r="J5" s="234"/>
      <c r="K5" s="234"/>
    </row>
    <row r="6" spans="1:11" ht="13.5" customHeight="1" thickBot="1" x14ac:dyDescent="0.25"/>
    <row r="7" spans="1:11" s="18" customFormat="1" ht="18" customHeight="1" x14ac:dyDescent="0.2">
      <c r="A7" s="58" t="s">
        <v>10</v>
      </c>
      <c r="B7" s="57"/>
      <c r="C7" s="57"/>
      <c r="D7" s="209"/>
      <c r="E7" s="233"/>
      <c r="F7" s="53" t="s">
        <v>194</v>
      </c>
      <c r="G7" s="53"/>
      <c r="H7" s="53"/>
      <c r="I7" s="179"/>
      <c r="J7" s="142" t="s">
        <v>193</v>
      </c>
      <c r="K7" s="232" t="s">
        <v>192</v>
      </c>
    </row>
    <row r="8" spans="1:11" s="18" customFormat="1" ht="33" customHeight="1" x14ac:dyDescent="0.2">
      <c r="A8" s="52"/>
      <c r="B8" s="52"/>
      <c r="C8" s="52"/>
      <c r="D8" s="87"/>
      <c r="E8" s="137" t="s">
        <v>4</v>
      </c>
      <c r="F8" s="231" t="s">
        <v>191</v>
      </c>
      <c r="G8" s="137" t="s">
        <v>190</v>
      </c>
      <c r="H8" s="136" t="s">
        <v>189</v>
      </c>
      <c r="I8" s="51" t="s">
        <v>188</v>
      </c>
      <c r="J8" s="86"/>
      <c r="K8" s="230"/>
    </row>
    <row r="9" spans="1:11" ht="6" customHeight="1" x14ac:dyDescent="0.2">
      <c r="D9" s="2"/>
      <c r="E9" s="229"/>
      <c r="F9" s="228"/>
      <c r="G9" s="226"/>
      <c r="H9" s="227"/>
      <c r="I9" s="227"/>
      <c r="J9" s="226"/>
      <c r="K9" s="225"/>
    </row>
    <row r="10" spans="1:11" ht="15" customHeight="1" x14ac:dyDescent="0.2">
      <c r="A10" s="224" t="s">
        <v>187</v>
      </c>
      <c r="B10" s="9">
        <v>21</v>
      </c>
      <c r="C10" s="70" t="s">
        <v>186</v>
      </c>
      <c r="D10" s="223"/>
      <c r="E10" s="215">
        <v>9581</v>
      </c>
      <c r="F10" s="218">
        <v>3522</v>
      </c>
      <c r="G10" s="214">
        <v>917</v>
      </c>
      <c r="H10" s="218">
        <v>3134</v>
      </c>
      <c r="I10" s="214">
        <v>2008</v>
      </c>
      <c r="J10" s="218">
        <v>13838</v>
      </c>
      <c r="K10" s="213">
        <v>13.39</v>
      </c>
    </row>
    <row r="11" spans="1:11" ht="15" customHeight="1" x14ac:dyDescent="0.2">
      <c r="A11" s="7"/>
      <c r="B11" s="9">
        <v>22</v>
      </c>
      <c r="C11" s="7"/>
      <c r="D11" s="7"/>
      <c r="E11" s="215">
        <v>10910</v>
      </c>
      <c r="F11" s="218">
        <v>3850</v>
      </c>
      <c r="G11" s="214">
        <v>1028</v>
      </c>
      <c r="H11" s="218">
        <v>3393</v>
      </c>
      <c r="I11" s="214">
        <v>2639</v>
      </c>
      <c r="J11" s="218">
        <v>15797</v>
      </c>
      <c r="K11" s="213">
        <v>15.16</v>
      </c>
    </row>
    <row r="12" spans="1:11" ht="15" customHeight="1" x14ac:dyDescent="0.2">
      <c r="A12" s="7"/>
      <c r="B12" s="9">
        <v>23</v>
      </c>
      <c r="C12" s="7"/>
      <c r="D12" s="7"/>
      <c r="E12" s="215">
        <v>11567</v>
      </c>
      <c r="F12" s="218">
        <v>3975</v>
      </c>
      <c r="G12" s="218">
        <v>1084</v>
      </c>
      <c r="H12" s="218">
        <v>3518</v>
      </c>
      <c r="I12" s="218">
        <v>2990</v>
      </c>
      <c r="J12" s="218">
        <v>16710</v>
      </c>
      <c r="K12" s="213">
        <v>15.93</v>
      </c>
    </row>
    <row r="13" spans="1:11" ht="15" customHeight="1" x14ac:dyDescent="0.2">
      <c r="A13" s="7"/>
      <c r="B13" s="9">
        <v>24</v>
      </c>
      <c r="C13" s="7"/>
      <c r="D13" s="7"/>
      <c r="E13" s="215">
        <v>11790</v>
      </c>
      <c r="F13" s="218">
        <v>4248</v>
      </c>
      <c r="G13" s="218">
        <v>1061</v>
      </c>
      <c r="H13" s="218">
        <v>3506</v>
      </c>
      <c r="I13" s="218">
        <v>2975</v>
      </c>
      <c r="J13" s="218">
        <v>16779</v>
      </c>
      <c r="K13" s="213">
        <v>15.82</v>
      </c>
    </row>
    <row r="14" spans="1:11" ht="22.5" customHeight="1" x14ac:dyDescent="0.2">
      <c r="A14" s="7"/>
      <c r="B14" s="11">
        <v>25</v>
      </c>
      <c r="C14" s="7"/>
      <c r="D14" s="7"/>
      <c r="E14" s="222">
        <v>12290</v>
      </c>
      <c r="F14" s="220">
        <v>4613.8</v>
      </c>
      <c r="G14" s="221">
        <v>1056</v>
      </c>
      <c r="H14" s="220">
        <v>3568</v>
      </c>
      <c r="I14" s="221">
        <v>3052</v>
      </c>
      <c r="J14" s="220">
        <v>17339</v>
      </c>
      <c r="K14" s="219">
        <v>16.23</v>
      </c>
    </row>
    <row r="15" spans="1:11" ht="21" customHeight="1" x14ac:dyDescent="0.2">
      <c r="A15" s="217" t="s">
        <v>8</v>
      </c>
      <c r="B15" s="217"/>
      <c r="C15" s="217"/>
      <c r="D15" s="216"/>
      <c r="E15" s="215">
        <v>3916</v>
      </c>
      <c r="F15" s="214">
        <v>1368.4</v>
      </c>
      <c r="G15" s="214">
        <v>273.5</v>
      </c>
      <c r="H15" s="214">
        <v>1303</v>
      </c>
      <c r="I15" s="214">
        <v>971</v>
      </c>
      <c r="J15" s="218">
        <v>5245.5</v>
      </c>
      <c r="K15" s="213">
        <v>17.37</v>
      </c>
    </row>
    <row r="16" spans="1:11" ht="15" customHeight="1" x14ac:dyDescent="0.2">
      <c r="A16" s="217" t="s">
        <v>5</v>
      </c>
      <c r="B16" s="217"/>
      <c r="C16" s="217"/>
      <c r="D16" s="216"/>
      <c r="E16" s="215">
        <v>2636</v>
      </c>
      <c r="F16" s="214">
        <v>1092.4000000000001</v>
      </c>
      <c r="G16" s="214">
        <v>225.5</v>
      </c>
      <c r="H16" s="214">
        <v>683</v>
      </c>
      <c r="I16" s="214">
        <v>635</v>
      </c>
      <c r="J16" s="218">
        <v>3716.5</v>
      </c>
      <c r="K16" s="213">
        <v>19.36</v>
      </c>
    </row>
    <row r="17" spans="1:11" ht="15" customHeight="1" x14ac:dyDescent="0.2">
      <c r="A17" s="217" t="s">
        <v>11</v>
      </c>
      <c r="B17" s="217"/>
      <c r="C17" s="217"/>
      <c r="D17" s="216"/>
      <c r="E17" s="215">
        <v>1812</v>
      </c>
      <c r="F17" s="214">
        <v>683</v>
      </c>
      <c r="G17" s="214">
        <v>147</v>
      </c>
      <c r="H17" s="214">
        <v>556</v>
      </c>
      <c r="I17" s="214">
        <v>426</v>
      </c>
      <c r="J17" s="214">
        <v>2550.5</v>
      </c>
      <c r="K17" s="213">
        <v>19.18</v>
      </c>
    </row>
    <row r="18" spans="1:11" ht="15" customHeight="1" x14ac:dyDescent="0.2">
      <c r="A18" s="217" t="s">
        <v>12</v>
      </c>
      <c r="B18" s="217"/>
      <c r="C18" s="217"/>
      <c r="D18" s="216"/>
      <c r="E18" s="215">
        <v>2843</v>
      </c>
      <c r="F18" s="214">
        <v>1116</v>
      </c>
      <c r="G18" s="214">
        <v>261</v>
      </c>
      <c r="H18" s="214">
        <v>700</v>
      </c>
      <c r="I18" s="214">
        <v>767</v>
      </c>
      <c r="J18" s="218">
        <v>4150.5</v>
      </c>
      <c r="K18" s="213">
        <v>18.440000000000001</v>
      </c>
    </row>
    <row r="19" spans="1:11" ht="15" customHeight="1" x14ac:dyDescent="0.2">
      <c r="A19" s="217" t="s">
        <v>6</v>
      </c>
      <c r="B19" s="217"/>
      <c r="C19" s="217"/>
      <c r="D19" s="216"/>
      <c r="E19" s="215">
        <v>1083</v>
      </c>
      <c r="F19" s="214">
        <v>354</v>
      </c>
      <c r="G19" s="214">
        <v>149</v>
      </c>
      <c r="H19" s="214">
        <v>326</v>
      </c>
      <c r="I19" s="214">
        <v>253</v>
      </c>
      <c r="J19" s="214">
        <v>1676</v>
      </c>
      <c r="K19" s="213">
        <v>7.75</v>
      </c>
    </row>
    <row r="20" spans="1:11" ht="3" customHeight="1" x14ac:dyDescent="0.2">
      <c r="A20" s="5"/>
      <c r="B20" s="5"/>
      <c r="C20" s="5"/>
      <c r="D20" s="6"/>
      <c r="E20" s="5"/>
      <c r="F20" s="5"/>
      <c r="G20" s="5"/>
      <c r="H20" s="5"/>
      <c r="I20" s="5"/>
      <c r="J20" s="5"/>
      <c r="K20" s="5"/>
    </row>
    <row r="21" spans="1:11" ht="11.25" customHeight="1" x14ac:dyDescent="0.2">
      <c r="A21" s="17" t="s">
        <v>13</v>
      </c>
    </row>
    <row r="23" spans="1:11" ht="12" customHeight="1" x14ac:dyDescent="0.2"/>
    <row r="24" spans="1:11" ht="12" customHeight="1" x14ac:dyDescent="0.2"/>
    <row r="25" spans="1:11" ht="12" customHeight="1" x14ac:dyDescent="0.2"/>
    <row r="26" spans="1:11" ht="12" customHeight="1" x14ac:dyDescent="0.2"/>
    <row r="27" spans="1:11" ht="12" customHeight="1" x14ac:dyDescent="0.2"/>
  </sheetData>
  <mergeCells count="13">
    <mergeCell ref="J7:J8"/>
    <mergeCell ref="K7:K8"/>
    <mergeCell ref="C10:D10"/>
    <mergeCell ref="A19:D19"/>
    <mergeCell ref="A18:D18"/>
    <mergeCell ref="A17:D17"/>
    <mergeCell ref="A16:D16"/>
    <mergeCell ref="A1:K1"/>
    <mergeCell ref="A3:K3"/>
    <mergeCell ref="A5:K5"/>
    <mergeCell ref="A15:D15"/>
    <mergeCell ref="A7:D8"/>
    <mergeCell ref="F7:H7"/>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F75A-2C65-49EA-A3D7-6226CDAF6152}">
  <dimension ref="A1:K24"/>
  <sheetViews>
    <sheetView workbookViewId="0">
      <selection activeCell="A2" sqref="A2"/>
    </sheetView>
  </sheetViews>
  <sheetFormatPr defaultRowHeight="13" x14ac:dyDescent="0.2"/>
  <cols>
    <col min="1" max="1" width="10.26953125" customWidth="1"/>
    <col min="2" max="2" width="10.6328125" customWidth="1"/>
    <col min="3" max="3" width="10.7265625" customWidth="1"/>
    <col min="4" max="4" width="10" customWidth="1"/>
    <col min="5" max="6" width="8.08984375" customWidth="1"/>
    <col min="7" max="7" width="10.7265625" customWidth="1"/>
    <col min="8" max="8" width="7.36328125" customWidth="1"/>
    <col min="9" max="9" width="8.08984375" customWidth="1"/>
    <col min="10" max="10" width="7.453125" bestFit="1" customWidth="1"/>
    <col min="11" max="11" width="8.08984375" customWidth="1"/>
  </cols>
  <sheetData>
    <row r="1" spans="1:11" s="62" customFormat="1" ht="22.5" customHeight="1" x14ac:dyDescent="0.25">
      <c r="A1" s="29" t="s">
        <v>211</v>
      </c>
      <c r="B1" s="29"/>
      <c r="C1" s="29"/>
      <c r="D1" s="29"/>
      <c r="E1" s="29"/>
      <c r="F1" s="29"/>
      <c r="G1" s="29"/>
      <c r="H1" s="29"/>
      <c r="I1" s="29"/>
      <c r="J1" s="29"/>
      <c r="K1" s="29"/>
    </row>
    <row r="2" spans="1:11" s="62" customFormat="1" ht="12" customHeight="1" x14ac:dyDescent="0.2">
      <c r="A2" s="252"/>
      <c r="B2" s="252"/>
      <c r="C2" s="252"/>
      <c r="D2" s="252"/>
      <c r="E2" s="252"/>
      <c r="F2" s="252"/>
      <c r="G2" s="252"/>
      <c r="H2" s="252"/>
      <c r="I2" s="252"/>
      <c r="J2" s="252"/>
      <c r="K2" s="252"/>
    </row>
    <row r="3" spans="1:11" s="62" customFormat="1" x14ac:dyDescent="0.2">
      <c r="A3" s="63" t="s">
        <v>210</v>
      </c>
      <c r="B3" s="63"/>
      <c r="C3" s="63"/>
      <c r="D3" s="63"/>
      <c r="E3" s="63"/>
      <c r="F3" s="63"/>
      <c r="G3" s="63"/>
      <c r="H3" s="63"/>
      <c r="I3" s="63"/>
      <c r="J3" s="63"/>
      <c r="K3" s="63"/>
    </row>
    <row r="4" spans="1:11" s="62" customFormat="1" x14ac:dyDescent="0.2"/>
    <row r="5" spans="1:11" s="4" customFormat="1" ht="13.5" customHeight="1" thickBot="1" x14ac:dyDescent="0.25">
      <c r="A5" s="96" t="s">
        <v>58</v>
      </c>
    </row>
    <row r="6" spans="1:11" s="18" customFormat="1" ht="26.25" customHeight="1" x14ac:dyDescent="0.2">
      <c r="A6" s="179" t="s">
        <v>10</v>
      </c>
      <c r="B6" s="178" t="s">
        <v>102</v>
      </c>
      <c r="C6" s="178" t="s">
        <v>209</v>
      </c>
      <c r="D6" s="178" t="s">
        <v>208</v>
      </c>
      <c r="E6" s="178" t="s">
        <v>207</v>
      </c>
      <c r="F6" s="178" t="s">
        <v>206</v>
      </c>
      <c r="G6" s="178" t="s">
        <v>205</v>
      </c>
      <c r="H6" s="178" t="s">
        <v>204</v>
      </c>
      <c r="I6" s="178" t="s">
        <v>203</v>
      </c>
      <c r="J6" s="178" t="s">
        <v>202</v>
      </c>
      <c r="K6" s="251" t="s">
        <v>201</v>
      </c>
    </row>
    <row r="7" spans="1:11" s="4" customFormat="1" ht="18" customHeight="1" x14ac:dyDescent="0.2">
      <c r="A7" s="250"/>
      <c r="B7" s="3"/>
      <c r="C7" s="3"/>
      <c r="D7" s="3"/>
      <c r="E7" s="249" t="s">
        <v>200</v>
      </c>
      <c r="F7" s="248"/>
      <c r="G7" s="248"/>
      <c r="H7" s="3"/>
      <c r="I7" s="3"/>
      <c r="J7" s="3"/>
      <c r="K7" s="3"/>
    </row>
    <row r="8" spans="1:11" s="4" customFormat="1" ht="6" customHeight="1" x14ac:dyDescent="0.2">
      <c r="A8" s="80"/>
      <c r="E8" s="244"/>
      <c r="F8" s="244"/>
      <c r="G8" s="244"/>
    </row>
    <row r="9" spans="1:11" s="4" customFormat="1" ht="15" customHeight="1" x14ac:dyDescent="0.2">
      <c r="A9" s="80" t="s">
        <v>198</v>
      </c>
      <c r="B9" s="247">
        <v>473099</v>
      </c>
      <c r="C9" s="247">
        <v>151990</v>
      </c>
      <c r="D9" s="247">
        <v>145617</v>
      </c>
      <c r="E9" s="247">
        <v>15337</v>
      </c>
      <c r="F9" s="247">
        <v>17323</v>
      </c>
      <c r="G9" s="247">
        <v>136612</v>
      </c>
      <c r="H9" s="247">
        <v>9</v>
      </c>
      <c r="I9" s="247">
        <v>5154</v>
      </c>
      <c r="J9" s="247">
        <v>206</v>
      </c>
      <c r="K9" s="247">
        <v>851</v>
      </c>
    </row>
    <row r="10" spans="1:11" s="4" customFormat="1" ht="15" customHeight="1" x14ac:dyDescent="0.2">
      <c r="A10" s="242">
        <v>22</v>
      </c>
      <c r="B10" s="247">
        <v>540479</v>
      </c>
      <c r="C10" s="247">
        <v>174310</v>
      </c>
      <c r="D10" s="247">
        <v>167729</v>
      </c>
      <c r="E10" s="247">
        <v>17432</v>
      </c>
      <c r="F10" s="247">
        <v>18979</v>
      </c>
      <c r="G10" s="247">
        <v>154969</v>
      </c>
      <c r="H10" s="247">
        <v>11</v>
      </c>
      <c r="I10" s="247">
        <v>5914</v>
      </c>
      <c r="J10" s="247">
        <v>262</v>
      </c>
      <c r="K10" s="247">
        <v>873</v>
      </c>
    </row>
    <row r="11" spans="1:11" s="4" customFormat="1" ht="15" customHeight="1" x14ac:dyDescent="0.2">
      <c r="A11" s="242">
        <v>23</v>
      </c>
      <c r="B11" s="247">
        <v>568227</v>
      </c>
      <c r="C11" s="247">
        <v>182459</v>
      </c>
      <c r="D11" s="247">
        <v>175333</v>
      </c>
      <c r="E11" s="247">
        <v>18060</v>
      </c>
      <c r="F11" s="247">
        <v>19817</v>
      </c>
      <c r="G11" s="247">
        <v>164905</v>
      </c>
      <c r="H11" s="247">
        <v>9</v>
      </c>
      <c r="I11" s="247">
        <v>6371</v>
      </c>
      <c r="J11" s="247">
        <v>341</v>
      </c>
      <c r="K11" s="247">
        <v>932</v>
      </c>
    </row>
    <row r="12" spans="1:11" s="4" customFormat="1" ht="15" customHeight="1" x14ac:dyDescent="0.2">
      <c r="A12" s="242">
        <v>24</v>
      </c>
      <c r="B12" s="247">
        <v>574695</v>
      </c>
      <c r="C12" s="247">
        <v>183752</v>
      </c>
      <c r="D12" s="247">
        <v>175141</v>
      </c>
      <c r="E12" s="247">
        <v>17767</v>
      </c>
      <c r="F12" s="247">
        <v>21636</v>
      </c>
      <c r="G12" s="247">
        <v>168679</v>
      </c>
      <c r="H12" s="247">
        <v>10</v>
      </c>
      <c r="I12" s="247">
        <v>6397</v>
      </c>
      <c r="J12" s="247">
        <v>281</v>
      </c>
      <c r="K12" s="247">
        <v>1032</v>
      </c>
    </row>
    <row r="13" spans="1:11" s="4" customFormat="1" ht="22.5" customHeight="1" x14ac:dyDescent="0.2">
      <c r="A13" s="239">
        <v>25</v>
      </c>
      <c r="B13" s="246">
        <v>592108</v>
      </c>
      <c r="C13" s="246">
        <v>188195</v>
      </c>
      <c r="D13" s="246">
        <v>180029</v>
      </c>
      <c r="E13" s="246">
        <v>17549</v>
      </c>
      <c r="F13" s="246">
        <v>23917</v>
      </c>
      <c r="G13" s="246">
        <v>174620</v>
      </c>
      <c r="H13" s="246">
        <v>11</v>
      </c>
      <c r="I13" s="246">
        <v>6427</v>
      </c>
      <c r="J13" s="246">
        <v>281</v>
      </c>
      <c r="K13" s="246">
        <v>1079</v>
      </c>
    </row>
    <row r="14" spans="1:11" s="4" customFormat="1" ht="6" customHeight="1" x14ac:dyDescent="0.2">
      <c r="A14" s="242"/>
      <c r="B14" s="243"/>
      <c r="C14" s="243"/>
      <c r="D14" s="243"/>
      <c r="E14" s="243"/>
      <c r="F14" s="245"/>
      <c r="G14" s="243"/>
      <c r="H14" s="243"/>
      <c r="I14" s="243"/>
      <c r="J14" s="243"/>
      <c r="K14" s="243"/>
    </row>
    <row r="15" spans="1:11" s="4" customFormat="1" ht="18" customHeight="1" x14ac:dyDescent="0.2">
      <c r="A15" s="80"/>
      <c r="B15" s="243"/>
      <c r="C15" s="243"/>
      <c r="D15" s="243"/>
      <c r="E15" s="48" t="s">
        <v>199</v>
      </c>
      <c r="F15" s="244"/>
      <c r="G15" s="244"/>
      <c r="H15" s="243"/>
      <c r="I15" s="243"/>
      <c r="J15" s="243"/>
      <c r="K15" s="243"/>
    </row>
    <row r="16" spans="1:11" s="4" customFormat="1" ht="5.25" customHeight="1" x14ac:dyDescent="0.2">
      <c r="A16" s="80"/>
      <c r="B16" s="243"/>
      <c r="C16" s="243"/>
      <c r="D16" s="243"/>
      <c r="E16" s="244"/>
      <c r="F16" s="244"/>
      <c r="G16" s="244"/>
      <c r="H16" s="243"/>
      <c r="I16" s="243"/>
      <c r="J16" s="243"/>
      <c r="K16" s="243"/>
    </row>
    <row r="17" spans="1:11" s="4" customFormat="1" ht="15" customHeight="1" x14ac:dyDescent="0.2">
      <c r="A17" s="80" t="s">
        <v>198</v>
      </c>
      <c r="B17" s="241">
        <v>21464687</v>
      </c>
      <c r="C17" s="240">
        <v>8277257</v>
      </c>
      <c r="D17" s="240">
        <v>3280971</v>
      </c>
      <c r="E17" s="240">
        <v>156418</v>
      </c>
      <c r="F17" s="240">
        <v>459211</v>
      </c>
      <c r="G17" s="240">
        <v>9044550</v>
      </c>
      <c r="H17" s="240">
        <v>1558</v>
      </c>
      <c r="I17" s="240">
        <v>81263</v>
      </c>
      <c r="J17" s="240">
        <v>36386</v>
      </c>
      <c r="K17" s="240">
        <v>127073</v>
      </c>
    </row>
    <row r="18" spans="1:11" s="4" customFormat="1" ht="15" customHeight="1" x14ac:dyDescent="0.2">
      <c r="A18" s="242">
        <v>22</v>
      </c>
      <c r="B18" s="241">
        <v>24519781</v>
      </c>
      <c r="C18" s="240">
        <v>9746313</v>
      </c>
      <c r="D18" s="240">
        <v>3823306</v>
      </c>
      <c r="E18" s="240">
        <v>189182</v>
      </c>
      <c r="F18" s="240">
        <v>520328</v>
      </c>
      <c r="G18" s="240">
        <v>9963987</v>
      </c>
      <c r="H18" s="240">
        <v>2015</v>
      </c>
      <c r="I18" s="240">
        <v>94874</v>
      </c>
      <c r="J18" s="240">
        <v>47926</v>
      </c>
      <c r="K18" s="240">
        <v>131850</v>
      </c>
    </row>
    <row r="19" spans="1:11" s="4" customFormat="1" ht="15" customHeight="1" x14ac:dyDescent="0.2">
      <c r="A19" s="242">
        <v>23</v>
      </c>
      <c r="B19" s="241">
        <v>25297028</v>
      </c>
      <c r="C19" s="240">
        <v>10057459</v>
      </c>
      <c r="D19" s="240">
        <v>4062328</v>
      </c>
      <c r="E19" s="240">
        <v>194503</v>
      </c>
      <c r="F19" s="240">
        <v>541205</v>
      </c>
      <c r="G19" s="240">
        <v>10106330</v>
      </c>
      <c r="H19" s="240">
        <v>2071</v>
      </c>
      <c r="I19" s="240">
        <v>110659</v>
      </c>
      <c r="J19" s="240">
        <v>61896</v>
      </c>
      <c r="K19" s="240">
        <v>160577</v>
      </c>
    </row>
    <row r="20" spans="1:11" s="4" customFormat="1" ht="15" customHeight="1" x14ac:dyDescent="0.2">
      <c r="A20" s="242">
        <v>24</v>
      </c>
      <c r="B20" s="241">
        <v>25731999</v>
      </c>
      <c r="C20" s="240">
        <v>10096275</v>
      </c>
      <c r="D20" s="240">
        <v>4078497</v>
      </c>
      <c r="E20" s="240">
        <v>198949</v>
      </c>
      <c r="F20" s="240">
        <v>574113</v>
      </c>
      <c r="G20" s="240">
        <v>10435197</v>
      </c>
      <c r="H20" s="240">
        <v>1468</v>
      </c>
      <c r="I20" s="240">
        <v>112844</v>
      </c>
      <c r="J20" s="240">
        <v>53681</v>
      </c>
      <c r="K20" s="240">
        <v>180975</v>
      </c>
    </row>
    <row r="21" spans="1:11" s="4" customFormat="1" ht="22.5" customHeight="1" x14ac:dyDescent="0.2">
      <c r="A21" s="239">
        <v>25</v>
      </c>
      <c r="B21" s="238">
        <v>26673022</v>
      </c>
      <c r="C21" s="237">
        <v>10098968</v>
      </c>
      <c r="D21" s="237">
        <v>4242762</v>
      </c>
      <c r="E21" s="237">
        <v>201451</v>
      </c>
      <c r="F21" s="237">
        <v>599758</v>
      </c>
      <c r="G21" s="237">
        <v>11172563</v>
      </c>
      <c r="H21" s="237">
        <v>1434</v>
      </c>
      <c r="I21" s="237">
        <v>116814</v>
      </c>
      <c r="J21" s="237">
        <v>49568</v>
      </c>
      <c r="K21" s="237">
        <v>189704</v>
      </c>
    </row>
    <row r="22" spans="1:11" s="4" customFormat="1" ht="9" customHeight="1" x14ac:dyDescent="0.2">
      <c r="A22" s="236"/>
      <c r="B22" s="235"/>
      <c r="C22" s="14"/>
      <c r="D22" s="14"/>
      <c r="E22" s="14"/>
      <c r="F22" s="14"/>
      <c r="G22" s="14"/>
      <c r="H22" s="14"/>
      <c r="I22" s="14"/>
      <c r="J22" s="14"/>
      <c r="K22" s="14"/>
    </row>
    <row r="23" spans="1:11" s="4" customFormat="1" ht="12.75" customHeight="1" x14ac:dyDescent="0.2">
      <c r="A23" s="17" t="s">
        <v>13</v>
      </c>
    </row>
    <row r="24" spans="1:11" s="4" customFormat="1" x14ac:dyDescent="0.2"/>
  </sheetData>
  <mergeCells count="4">
    <mergeCell ref="A1:K1"/>
    <mergeCell ref="A3:K3"/>
    <mergeCell ref="E7:G8"/>
    <mergeCell ref="E15:G16"/>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431A-B762-4579-A1A8-2FC820A6B4E1}">
  <dimension ref="A1:J59"/>
  <sheetViews>
    <sheetView zoomScale="115" zoomScaleNormal="115" workbookViewId="0">
      <selection activeCell="B1" sqref="B1"/>
    </sheetView>
  </sheetViews>
  <sheetFormatPr defaultColWidth="8.7265625" defaultRowHeight="13" x14ac:dyDescent="0.2"/>
  <cols>
    <col min="1" max="1" width="1.6328125" style="62" customWidth="1"/>
    <col min="2" max="2" width="5.6328125" style="62" customWidth="1"/>
    <col min="3" max="3" width="28.08984375" style="62" customWidth="1"/>
    <col min="4" max="9" width="10.6328125" style="62" customWidth="1"/>
    <col min="10" max="16384" width="8.7265625" style="62"/>
  </cols>
  <sheetData>
    <row r="1" spans="1:10" ht="15" customHeight="1" x14ac:dyDescent="0.2"/>
    <row r="2" spans="1:10" ht="22.5" customHeight="1" x14ac:dyDescent="0.25">
      <c r="A2" s="29" t="s">
        <v>185</v>
      </c>
      <c r="B2" s="29"/>
      <c r="C2" s="29"/>
      <c r="D2" s="29"/>
      <c r="E2" s="29"/>
      <c r="F2" s="29"/>
      <c r="G2" s="29"/>
      <c r="H2" s="29"/>
      <c r="I2" s="29"/>
    </row>
    <row r="3" spans="1:10" ht="11.25" customHeight="1" x14ac:dyDescent="0.2">
      <c r="C3" s="212"/>
    </row>
    <row r="4" spans="1:10" s="97" customFormat="1" ht="13.75" customHeight="1" x14ac:dyDescent="0.2">
      <c r="C4" s="97" t="s">
        <v>184</v>
      </c>
    </row>
    <row r="5" spans="1:10" s="97" customFormat="1" ht="11" x14ac:dyDescent="0.2">
      <c r="C5" s="97" t="s">
        <v>183</v>
      </c>
    </row>
    <row r="6" spans="1:10" s="97" customFormat="1" ht="11" x14ac:dyDescent="0.2">
      <c r="C6" s="97" t="s">
        <v>182</v>
      </c>
    </row>
    <row r="7" spans="1:10" ht="13.5" customHeight="1" thickBot="1" x14ac:dyDescent="0.25">
      <c r="C7" s="4"/>
      <c r="D7" s="4"/>
      <c r="E7" s="4"/>
      <c r="F7" s="4"/>
      <c r="G7" s="4"/>
      <c r="H7" s="211"/>
      <c r="I7" s="210" t="s">
        <v>181</v>
      </c>
    </row>
    <row r="8" spans="1:10" s="206" customFormat="1" ht="14.25" customHeight="1" x14ac:dyDescent="0.2">
      <c r="A8" s="58" t="s">
        <v>180</v>
      </c>
      <c r="B8" s="57"/>
      <c r="C8" s="209"/>
      <c r="D8" s="54" t="s">
        <v>179</v>
      </c>
      <c r="E8" s="53"/>
      <c r="F8" s="53"/>
      <c r="G8" s="55"/>
      <c r="H8" s="142" t="s">
        <v>178</v>
      </c>
      <c r="I8" s="139" t="s">
        <v>177</v>
      </c>
    </row>
    <row r="9" spans="1:10" s="206" customFormat="1" ht="14.25" customHeight="1" x14ac:dyDescent="0.2">
      <c r="A9" s="52"/>
      <c r="B9" s="52"/>
      <c r="C9" s="87"/>
      <c r="D9" s="51" t="s">
        <v>4</v>
      </c>
      <c r="E9" s="51" t="s">
        <v>176</v>
      </c>
      <c r="F9" s="51" t="s">
        <v>175</v>
      </c>
      <c r="G9" s="51" t="s">
        <v>174</v>
      </c>
      <c r="H9" s="208"/>
      <c r="I9" s="207"/>
    </row>
    <row r="10" spans="1:10" ht="4.5" customHeight="1" x14ac:dyDescent="0.2">
      <c r="A10" s="7"/>
      <c r="B10" s="7"/>
      <c r="C10" s="205"/>
      <c r="D10" s="204"/>
      <c r="E10" s="203"/>
      <c r="F10" s="203"/>
      <c r="G10" s="203"/>
      <c r="H10" s="203"/>
      <c r="I10" s="203"/>
    </row>
    <row r="11" spans="1:10" s="4" customFormat="1" ht="14.25" customHeight="1" x14ac:dyDescent="0.2">
      <c r="A11" s="7"/>
      <c r="B11" s="202" t="s">
        <v>4</v>
      </c>
      <c r="D11" s="198">
        <f>D12+D14+D29+D37+D40+D43+D45+D47+D54</f>
        <v>1034</v>
      </c>
      <c r="E11" s="197">
        <f>E12+E14+E29+E37+E40+E43+E45+E47+E54</f>
        <v>10</v>
      </c>
      <c r="F11" s="197">
        <f>F12+F14+F29+F37+F40+F43+F45+F47+F54</f>
        <v>277</v>
      </c>
      <c r="G11" s="197">
        <f>G12+G14+G29+G37+G40+G43+G45+G47+G54</f>
        <v>747</v>
      </c>
      <c r="H11" s="197">
        <f>H12+H14+H29+H37+H40+H43+H45+H47+H54</f>
        <v>27806</v>
      </c>
      <c r="I11" s="197">
        <f>I12+I14+I37+I40+I45+I47</f>
        <v>24400</v>
      </c>
      <c r="J11" s="191"/>
    </row>
    <row r="12" spans="1:10" s="4" customFormat="1" ht="14.25" customHeight="1" x14ac:dyDescent="0.2">
      <c r="A12" s="7"/>
      <c r="B12" s="200" t="s">
        <v>173</v>
      </c>
      <c r="C12" s="199"/>
      <c r="D12" s="198">
        <f>D13</f>
        <v>2</v>
      </c>
      <c r="E12" s="197">
        <f>E13</f>
        <v>0</v>
      </c>
      <c r="F12" s="197">
        <f>F13</f>
        <v>0</v>
      </c>
      <c r="G12" s="197">
        <f>G13</f>
        <v>2</v>
      </c>
      <c r="H12" s="197">
        <f>H13</f>
        <v>200</v>
      </c>
      <c r="I12" s="197">
        <f>I13</f>
        <v>208</v>
      </c>
      <c r="J12" s="191"/>
    </row>
    <row r="13" spans="1:10" ht="14.25" customHeight="1" x14ac:dyDescent="0.2">
      <c r="A13" s="7"/>
      <c r="B13" s="190" t="s">
        <v>118</v>
      </c>
      <c r="C13" s="2" t="s">
        <v>172</v>
      </c>
      <c r="D13" s="196">
        <f>SUM(E13:G13)</f>
        <v>2</v>
      </c>
      <c r="E13" s="45">
        <v>0</v>
      </c>
      <c r="F13" s="45">
        <v>0</v>
      </c>
      <c r="G13" s="45">
        <v>2</v>
      </c>
      <c r="H13" s="45">
        <v>200</v>
      </c>
      <c r="I13" s="45">
        <v>208</v>
      </c>
      <c r="J13" s="191"/>
    </row>
    <row r="14" spans="1:10" s="4" customFormat="1" ht="14.25" customHeight="1" x14ac:dyDescent="0.2">
      <c r="A14" s="7"/>
      <c r="B14" s="200" t="s">
        <v>171</v>
      </c>
      <c r="C14" s="199"/>
      <c r="D14" s="198">
        <f>SUM(D15:D26)</f>
        <v>295</v>
      </c>
      <c r="E14" s="197">
        <f>SUM(E15:E26)</f>
        <v>4</v>
      </c>
      <c r="F14" s="197">
        <f>SUM(F15:F26)</f>
        <v>182</v>
      </c>
      <c r="G14" s="197">
        <f>SUM(G15:G26)</f>
        <v>109</v>
      </c>
      <c r="H14" s="197">
        <f>H15+SUM(H17:H26)</f>
        <v>13948</v>
      </c>
      <c r="I14" s="197">
        <f>I15+SUM(I17:I26)</f>
        <v>20988</v>
      </c>
      <c r="J14" s="191"/>
    </row>
    <row r="15" spans="1:10" ht="14.25" customHeight="1" x14ac:dyDescent="0.2">
      <c r="A15" s="7"/>
      <c r="B15" s="190" t="s">
        <v>118</v>
      </c>
      <c r="C15" s="2" t="s">
        <v>170</v>
      </c>
      <c r="D15" s="196">
        <f>SUM(E15:G15)</f>
        <v>2</v>
      </c>
      <c r="E15" s="45">
        <v>0</v>
      </c>
      <c r="F15" s="45">
        <v>0</v>
      </c>
      <c r="G15" s="45">
        <v>2</v>
      </c>
      <c r="H15" s="45">
        <v>85</v>
      </c>
      <c r="I15" s="45">
        <v>76</v>
      </c>
      <c r="J15" s="191"/>
    </row>
    <row r="16" spans="1:10" ht="14.25" customHeight="1" x14ac:dyDescent="0.2">
      <c r="A16" s="7"/>
      <c r="B16" s="190" t="s">
        <v>116</v>
      </c>
      <c r="C16" s="2" t="s">
        <v>169</v>
      </c>
      <c r="D16" s="196">
        <f>SUM(E16:G16)</f>
        <v>3</v>
      </c>
      <c r="E16" s="45">
        <v>1</v>
      </c>
      <c r="F16" s="45">
        <v>0</v>
      </c>
      <c r="G16" s="45">
        <v>2</v>
      </c>
      <c r="H16" s="45" t="s">
        <v>168</v>
      </c>
      <c r="I16" s="45">
        <v>127</v>
      </c>
      <c r="J16" s="191"/>
    </row>
    <row r="17" spans="1:10" ht="14.25" customHeight="1" x14ac:dyDescent="0.2">
      <c r="A17" s="7"/>
      <c r="B17" s="190" t="s">
        <v>147</v>
      </c>
      <c r="C17" s="2" t="s">
        <v>167</v>
      </c>
      <c r="D17" s="196">
        <f>SUM(E17:G17)</f>
        <v>4</v>
      </c>
      <c r="E17" s="45">
        <v>0</v>
      </c>
      <c r="F17" s="45">
        <v>0</v>
      </c>
      <c r="G17" s="45">
        <v>4</v>
      </c>
      <c r="H17" s="45">
        <v>305</v>
      </c>
      <c r="I17" s="45">
        <v>294</v>
      </c>
      <c r="J17" s="191"/>
    </row>
    <row r="18" spans="1:10" ht="14.25" customHeight="1" x14ac:dyDescent="0.2">
      <c r="A18" s="7"/>
      <c r="B18" s="190" t="s">
        <v>121</v>
      </c>
      <c r="C18" s="2" t="s">
        <v>166</v>
      </c>
      <c r="D18" s="196">
        <f>SUM(E18:G18)</f>
        <v>1</v>
      </c>
      <c r="E18" s="45">
        <v>1</v>
      </c>
      <c r="F18" s="45">
        <v>0</v>
      </c>
      <c r="G18" s="45">
        <v>0</v>
      </c>
      <c r="H18" s="45">
        <v>60</v>
      </c>
      <c r="I18" s="45">
        <v>60</v>
      </c>
      <c r="J18" s="191"/>
    </row>
    <row r="19" spans="1:10" ht="14.25" customHeight="1" x14ac:dyDescent="0.2">
      <c r="A19" s="7"/>
      <c r="B19" s="190" t="s">
        <v>144</v>
      </c>
      <c r="C19" s="2" t="s">
        <v>165</v>
      </c>
      <c r="D19" s="196">
        <f>SUM(E19:G19)</f>
        <v>1</v>
      </c>
      <c r="E19" s="45">
        <v>1</v>
      </c>
      <c r="F19" s="45">
        <v>0</v>
      </c>
      <c r="G19" s="45">
        <v>0</v>
      </c>
      <c r="H19" s="45">
        <v>120</v>
      </c>
      <c r="I19" s="45">
        <v>81</v>
      </c>
      <c r="J19" s="191"/>
    </row>
    <row r="20" spans="1:10" ht="14.25" customHeight="1" x14ac:dyDescent="0.2">
      <c r="A20" s="7"/>
      <c r="B20" s="190" t="s">
        <v>142</v>
      </c>
      <c r="C20" s="2" t="s">
        <v>165</v>
      </c>
      <c r="D20" s="196">
        <f>SUM(E20:G20)</f>
        <v>1</v>
      </c>
      <c r="E20" s="45">
        <v>0</v>
      </c>
      <c r="F20" s="45">
        <v>0</v>
      </c>
      <c r="G20" s="45">
        <v>1</v>
      </c>
      <c r="H20" s="45">
        <v>110</v>
      </c>
      <c r="I20" s="45">
        <v>100</v>
      </c>
      <c r="J20" s="191"/>
    </row>
    <row r="21" spans="1:10" ht="14.25" customHeight="1" x14ac:dyDescent="0.2">
      <c r="A21" s="7"/>
      <c r="B21" s="190" t="s">
        <v>140</v>
      </c>
      <c r="C21" s="2" t="s">
        <v>164</v>
      </c>
      <c r="D21" s="196">
        <f>SUM(E21:G21)</f>
        <v>2</v>
      </c>
      <c r="E21" s="45">
        <v>0</v>
      </c>
      <c r="F21" s="45">
        <v>1</v>
      </c>
      <c r="G21" s="45">
        <v>1</v>
      </c>
      <c r="H21" s="45">
        <v>60</v>
      </c>
      <c r="I21" s="45">
        <v>60</v>
      </c>
      <c r="J21" s="191"/>
    </row>
    <row r="22" spans="1:10" ht="14.25" customHeight="1" x14ac:dyDescent="0.2">
      <c r="A22" s="7"/>
      <c r="B22" s="190" t="s">
        <v>163</v>
      </c>
      <c r="C22" s="2" t="s">
        <v>162</v>
      </c>
      <c r="D22" s="196">
        <f>SUM(E22:G22)</f>
        <v>1</v>
      </c>
      <c r="E22" s="45">
        <v>0</v>
      </c>
      <c r="F22" s="45">
        <v>0</v>
      </c>
      <c r="G22" s="45">
        <v>1</v>
      </c>
      <c r="H22" s="45">
        <v>40</v>
      </c>
      <c r="I22" s="45">
        <v>35</v>
      </c>
      <c r="J22" s="191"/>
    </row>
    <row r="23" spans="1:10" ht="14.25" customHeight="1" x14ac:dyDescent="0.2">
      <c r="A23" s="7"/>
      <c r="B23" s="190" t="s">
        <v>161</v>
      </c>
      <c r="C23" s="2" t="s">
        <v>160</v>
      </c>
      <c r="D23" s="196">
        <f>SUM(E23:G23)</f>
        <v>1</v>
      </c>
      <c r="E23" s="45">
        <v>1</v>
      </c>
      <c r="F23" s="45">
        <v>0</v>
      </c>
      <c r="G23" s="45">
        <v>0</v>
      </c>
      <c r="H23" s="45">
        <v>50</v>
      </c>
      <c r="I23" s="45">
        <v>13</v>
      </c>
      <c r="J23" s="191"/>
    </row>
    <row r="24" spans="1:10" ht="14.25" customHeight="1" x14ac:dyDescent="0.2">
      <c r="A24" s="7"/>
      <c r="B24" s="190" t="s">
        <v>159</v>
      </c>
      <c r="C24" s="2" t="s">
        <v>158</v>
      </c>
      <c r="D24" s="196">
        <f>SUM(E24:G24)</f>
        <v>4</v>
      </c>
      <c r="E24" s="45">
        <v>0</v>
      </c>
      <c r="F24" s="45">
        <v>1</v>
      </c>
      <c r="G24" s="45">
        <v>3</v>
      </c>
      <c r="H24" s="45">
        <v>8</v>
      </c>
      <c r="I24" s="45" t="s">
        <v>157</v>
      </c>
      <c r="J24" s="191"/>
    </row>
    <row r="25" spans="1:10" ht="14.25" customHeight="1" x14ac:dyDescent="0.2">
      <c r="A25" s="7"/>
      <c r="B25" s="190" t="s">
        <v>156</v>
      </c>
      <c r="C25" s="2" t="s">
        <v>155</v>
      </c>
      <c r="D25" s="196">
        <f>SUM(E25:G25)</f>
        <v>141</v>
      </c>
      <c r="E25" s="45">
        <v>0</v>
      </c>
      <c r="F25" s="45">
        <v>46</v>
      </c>
      <c r="G25" s="45">
        <v>95</v>
      </c>
      <c r="H25" s="45">
        <v>13110</v>
      </c>
      <c r="I25" s="45">
        <v>13994</v>
      </c>
      <c r="J25" s="191"/>
    </row>
    <row r="26" spans="1:10" ht="14.25" customHeight="1" x14ac:dyDescent="0.2">
      <c r="A26" s="7"/>
      <c r="B26" s="190" t="s">
        <v>154</v>
      </c>
      <c r="C26" s="1" t="s">
        <v>153</v>
      </c>
      <c r="D26" s="196">
        <f>SUM(D27:D28)</f>
        <v>134</v>
      </c>
      <c r="E26" s="45">
        <f>SUM(E27:E28)</f>
        <v>0</v>
      </c>
      <c r="F26" s="45">
        <f>SUM(F27:F28)</f>
        <v>134</v>
      </c>
      <c r="G26" s="45">
        <f>SUM(G27:G28)</f>
        <v>0</v>
      </c>
      <c r="H26" s="45">
        <f>SUM(H27:H28)</f>
        <v>0</v>
      </c>
      <c r="I26" s="45">
        <f>SUM(I27:I28)</f>
        <v>6275</v>
      </c>
      <c r="J26" s="191"/>
    </row>
    <row r="27" spans="1:10" ht="14.25" customHeight="1" x14ac:dyDescent="0.2">
      <c r="A27" s="7"/>
      <c r="B27" s="1"/>
      <c r="C27" s="2" t="s">
        <v>152</v>
      </c>
      <c r="D27" s="196">
        <f>SUM(E27:G27)</f>
        <v>109</v>
      </c>
      <c r="E27" s="45">
        <v>0</v>
      </c>
      <c r="F27" s="45">
        <v>109</v>
      </c>
      <c r="G27" s="45">
        <v>0</v>
      </c>
      <c r="H27" s="45">
        <v>0</v>
      </c>
      <c r="I27" s="45">
        <v>6275</v>
      </c>
      <c r="J27" s="191"/>
    </row>
    <row r="28" spans="1:10" ht="14.25" customHeight="1" x14ac:dyDescent="0.2">
      <c r="A28" s="7"/>
      <c r="B28" s="1"/>
      <c r="C28" s="2" t="s">
        <v>151</v>
      </c>
      <c r="D28" s="196">
        <f>SUM(E28:G28)</f>
        <v>25</v>
      </c>
      <c r="E28" s="45">
        <v>0</v>
      </c>
      <c r="F28" s="45">
        <v>25</v>
      </c>
      <c r="G28" s="45">
        <v>0</v>
      </c>
      <c r="H28" s="45">
        <v>0</v>
      </c>
      <c r="I28" s="45">
        <v>0</v>
      </c>
      <c r="J28" s="192"/>
    </row>
    <row r="29" spans="1:10" s="4" customFormat="1" ht="14.25" customHeight="1" x14ac:dyDescent="0.2">
      <c r="A29" s="7"/>
      <c r="B29" s="200" t="s">
        <v>150</v>
      </c>
      <c r="C29" s="199"/>
      <c r="D29" s="198">
        <f>SUM(D30:D36)</f>
        <v>165</v>
      </c>
      <c r="E29" s="197">
        <f>SUM(E30:E36)</f>
        <v>0</v>
      </c>
      <c r="F29" s="197">
        <f>SUM(F30:F36)</f>
        <v>12</v>
      </c>
      <c r="G29" s="197">
        <f>SUM(G30:G36)</f>
        <v>153</v>
      </c>
      <c r="H29" s="197">
        <f>SUM(H30:H36)</f>
        <v>4076</v>
      </c>
      <c r="I29" s="197" t="s">
        <v>113</v>
      </c>
      <c r="J29" s="192"/>
    </row>
    <row r="30" spans="1:10" ht="14.25" customHeight="1" x14ac:dyDescent="0.2">
      <c r="A30" s="7"/>
      <c r="B30" s="190" t="s">
        <v>118</v>
      </c>
      <c r="C30" s="2" t="s">
        <v>149</v>
      </c>
      <c r="D30" s="196">
        <f>SUM(E30:G30)</f>
        <v>2</v>
      </c>
      <c r="E30" s="45">
        <v>0</v>
      </c>
      <c r="F30" s="45">
        <v>0</v>
      </c>
      <c r="G30" s="45">
        <v>2</v>
      </c>
      <c r="H30" s="45">
        <v>210</v>
      </c>
      <c r="I30" s="45" t="s">
        <v>113</v>
      </c>
      <c r="J30" s="45"/>
    </row>
    <row r="31" spans="1:10" ht="14.25" customHeight="1" x14ac:dyDescent="0.2">
      <c r="A31" s="7"/>
      <c r="B31" s="190" t="s">
        <v>116</v>
      </c>
      <c r="C31" s="2" t="s">
        <v>148</v>
      </c>
      <c r="D31" s="196">
        <f>SUM(E31:G31)</f>
        <v>51</v>
      </c>
      <c r="E31" s="45">
        <v>0</v>
      </c>
      <c r="F31" s="45">
        <v>0</v>
      </c>
      <c r="G31" s="45">
        <v>51</v>
      </c>
      <c r="H31" s="45">
        <v>3167</v>
      </c>
      <c r="I31" s="45" t="s">
        <v>113</v>
      </c>
      <c r="J31" s="45"/>
    </row>
    <row r="32" spans="1:10" ht="14.25" customHeight="1" x14ac:dyDescent="0.2">
      <c r="A32" s="7"/>
      <c r="B32" s="190" t="s">
        <v>147</v>
      </c>
      <c r="C32" s="201" t="s">
        <v>146</v>
      </c>
      <c r="D32" s="196">
        <f>SUM(E32:G32)</f>
        <v>17</v>
      </c>
      <c r="E32" s="45">
        <v>0</v>
      </c>
      <c r="F32" s="45">
        <v>0</v>
      </c>
      <c r="G32" s="45">
        <v>17</v>
      </c>
      <c r="H32" s="45">
        <v>192</v>
      </c>
      <c r="I32" s="45" t="s">
        <v>113</v>
      </c>
      <c r="J32" s="45"/>
    </row>
    <row r="33" spans="1:10" ht="14.25" customHeight="1" x14ac:dyDescent="0.2">
      <c r="A33" s="7"/>
      <c r="B33" s="190" t="s">
        <v>121</v>
      </c>
      <c r="C33" s="2" t="s">
        <v>145</v>
      </c>
      <c r="D33" s="196">
        <f>SUM(E33:G33)</f>
        <v>18</v>
      </c>
      <c r="E33" s="45">
        <v>0</v>
      </c>
      <c r="F33" s="45">
        <v>4</v>
      </c>
      <c r="G33" s="45">
        <v>14</v>
      </c>
      <c r="H33" s="45">
        <v>0</v>
      </c>
      <c r="I33" s="45">
        <v>0</v>
      </c>
      <c r="J33" s="191"/>
    </row>
    <row r="34" spans="1:10" ht="14.25" customHeight="1" x14ac:dyDescent="0.2">
      <c r="A34" s="7"/>
      <c r="B34" s="190" t="s">
        <v>144</v>
      </c>
      <c r="C34" s="2" t="s">
        <v>143</v>
      </c>
      <c r="D34" s="196">
        <f>SUM(E34:G34)</f>
        <v>20</v>
      </c>
      <c r="E34" s="45">
        <v>0</v>
      </c>
      <c r="F34" s="45">
        <v>0</v>
      </c>
      <c r="G34" s="45">
        <v>20</v>
      </c>
      <c r="H34" s="45">
        <v>507</v>
      </c>
      <c r="I34" s="45" t="s">
        <v>113</v>
      </c>
      <c r="J34" s="45"/>
    </row>
    <row r="35" spans="1:10" ht="14.25" customHeight="1" x14ac:dyDescent="0.2">
      <c r="A35" s="7"/>
      <c r="B35" s="190" t="s">
        <v>142</v>
      </c>
      <c r="C35" s="2" t="s">
        <v>141</v>
      </c>
      <c r="D35" s="196">
        <f>SUM(E35:G35)</f>
        <v>8</v>
      </c>
      <c r="E35" s="45">
        <v>0</v>
      </c>
      <c r="F35" s="45">
        <v>8</v>
      </c>
      <c r="G35" s="45">
        <v>0</v>
      </c>
      <c r="H35" s="45">
        <v>0</v>
      </c>
      <c r="I35" s="45">
        <v>0</v>
      </c>
      <c r="J35" s="191"/>
    </row>
    <row r="36" spans="1:10" ht="14.25" customHeight="1" x14ac:dyDescent="0.2">
      <c r="A36" s="7"/>
      <c r="B36" s="190" t="s">
        <v>140</v>
      </c>
      <c r="C36" s="2" t="s">
        <v>139</v>
      </c>
      <c r="D36" s="196">
        <f>SUM(E36:G36)</f>
        <v>49</v>
      </c>
      <c r="E36" s="45">
        <v>0</v>
      </c>
      <c r="F36" s="45">
        <v>0</v>
      </c>
      <c r="G36" s="45">
        <v>49</v>
      </c>
      <c r="H36" s="45">
        <v>0</v>
      </c>
      <c r="I36" s="45">
        <v>0</v>
      </c>
      <c r="J36" s="191"/>
    </row>
    <row r="37" spans="1:10" ht="14.25" customHeight="1" x14ac:dyDescent="0.2">
      <c r="A37" s="7"/>
      <c r="B37" s="200" t="s">
        <v>138</v>
      </c>
      <c r="C37" s="199"/>
      <c r="D37" s="198">
        <f>SUM(E37:G37)</f>
        <v>58</v>
      </c>
      <c r="E37" s="197">
        <f>SUM(E38:E39)</f>
        <v>0</v>
      </c>
      <c r="F37" s="197">
        <f>SUM(F38:F39)</f>
        <v>9</v>
      </c>
      <c r="G37" s="197">
        <f>SUM(G38:G39)</f>
        <v>49</v>
      </c>
      <c r="H37" s="197">
        <f>SUM(H38:H39)</f>
        <v>700</v>
      </c>
      <c r="I37" s="197">
        <f>SUM(I38:I39)</f>
        <v>1683</v>
      </c>
      <c r="J37" s="191"/>
    </row>
    <row r="38" spans="1:10" ht="14.25" customHeight="1" x14ac:dyDescent="0.2">
      <c r="A38" s="7"/>
      <c r="B38" s="190" t="s">
        <v>118</v>
      </c>
      <c r="C38" s="2" t="s">
        <v>137</v>
      </c>
      <c r="D38" s="196">
        <f>SUM(E38:G38)</f>
        <v>9</v>
      </c>
      <c r="E38" s="45">
        <v>0</v>
      </c>
      <c r="F38" s="45">
        <v>9</v>
      </c>
      <c r="G38" s="45">
        <v>0</v>
      </c>
      <c r="H38" s="45">
        <v>210</v>
      </c>
      <c r="I38" s="45">
        <v>291</v>
      </c>
      <c r="J38" s="191"/>
    </row>
    <row r="39" spans="1:10" ht="14.25" customHeight="1" x14ac:dyDescent="0.2">
      <c r="A39" s="7"/>
      <c r="B39" s="190" t="s">
        <v>136</v>
      </c>
      <c r="C39" s="2" t="s">
        <v>135</v>
      </c>
      <c r="D39" s="196">
        <f>SUM(E39:G39)</f>
        <v>49</v>
      </c>
      <c r="E39" s="45">
        <v>0</v>
      </c>
      <c r="F39" s="45">
        <v>0</v>
      </c>
      <c r="G39" s="45">
        <v>49</v>
      </c>
      <c r="H39" s="45">
        <v>490</v>
      </c>
      <c r="I39" s="45">
        <v>1392</v>
      </c>
      <c r="J39" s="191"/>
    </row>
    <row r="40" spans="1:10" ht="14.25" customHeight="1" x14ac:dyDescent="0.2">
      <c r="A40" s="7"/>
      <c r="B40" s="200" t="s">
        <v>134</v>
      </c>
      <c r="C40" s="199"/>
      <c r="D40" s="198">
        <f>SUM(E40:G40)</f>
        <v>361</v>
      </c>
      <c r="E40" s="197">
        <f>SUM(E41:E42)</f>
        <v>3</v>
      </c>
      <c r="F40" s="197">
        <f>SUM(F41:F42)</f>
        <v>9</v>
      </c>
      <c r="G40" s="197">
        <f>SUM(G41:G42)</f>
        <v>349</v>
      </c>
      <c r="H40" s="197">
        <f>SUM(H41:H42)</f>
        <v>5586</v>
      </c>
      <c r="I40" s="197">
        <f>SUM(I41:I42)</f>
        <v>772</v>
      </c>
      <c r="J40" s="191"/>
    </row>
    <row r="41" spans="1:10" ht="14.25" customHeight="1" x14ac:dyDescent="0.2">
      <c r="A41" s="7"/>
      <c r="B41" s="190" t="s">
        <v>118</v>
      </c>
      <c r="C41" s="2" t="s">
        <v>133</v>
      </c>
      <c r="D41" s="196">
        <f>SUM(E41:G41)</f>
        <v>16</v>
      </c>
      <c r="E41" s="45">
        <v>0</v>
      </c>
      <c r="F41" s="45">
        <v>0</v>
      </c>
      <c r="G41" s="45">
        <v>16</v>
      </c>
      <c r="H41" s="45">
        <v>745</v>
      </c>
      <c r="I41" s="45">
        <v>772</v>
      </c>
      <c r="J41" s="191"/>
    </row>
    <row r="42" spans="1:10" ht="14.25" customHeight="1" x14ac:dyDescent="0.2">
      <c r="A42" s="7"/>
      <c r="B42" s="190" t="s">
        <v>116</v>
      </c>
      <c r="C42" s="2" t="s">
        <v>132</v>
      </c>
      <c r="D42" s="196">
        <f>SUM(E42:G42)</f>
        <v>345</v>
      </c>
      <c r="E42" s="45">
        <v>3</v>
      </c>
      <c r="F42" s="45">
        <v>9</v>
      </c>
      <c r="G42" s="45">
        <v>333</v>
      </c>
      <c r="H42" s="45">
        <v>4841</v>
      </c>
      <c r="I42" s="45" t="s">
        <v>113</v>
      </c>
      <c r="J42" s="191"/>
    </row>
    <row r="43" spans="1:10" s="4" customFormat="1" ht="14.25" customHeight="1" x14ac:dyDescent="0.2">
      <c r="A43" s="7"/>
      <c r="B43" s="200" t="s">
        <v>131</v>
      </c>
      <c r="C43" s="199"/>
      <c r="D43" s="198">
        <f>D44</f>
        <v>1</v>
      </c>
      <c r="E43" s="197">
        <f>E44</f>
        <v>1</v>
      </c>
      <c r="F43" s="197">
        <f>F44</f>
        <v>0</v>
      </c>
      <c r="G43" s="197">
        <f>G44</f>
        <v>0</v>
      </c>
      <c r="H43" s="197">
        <f>H44</f>
        <v>20</v>
      </c>
      <c r="I43" s="192" t="s">
        <v>113</v>
      </c>
      <c r="J43" s="191"/>
    </row>
    <row r="44" spans="1:10" ht="14.25" customHeight="1" x14ac:dyDescent="0.2">
      <c r="A44" s="7"/>
      <c r="B44" s="190" t="s">
        <v>118</v>
      </c>
      <c r="C44" s="2" t="s">
        <v>131</v>
      </c>
      <c r="D44" s="196">
        <f>SUM(E44:G44)</f>
        <v>1</v>
      </c>
      <c r="E44" s="45">
        <v>1</v>
      </c>
      <c r="F44" s="45">
        <v>0</v>
      </c>
      <c r="G44" s="45">
        <v>0</v>
      </c>
      <c r="H44" s="45">
        <v>20</v>
      </c>
      <c r="I44" s="45" t="s">
        <v>113</v>
      </c>
      <c r="J44" s="191"/>
    </row>
    <row r="45" spans="1:10" ht="14.25" customHeight="1" x14ac:dyDescent="0.2">
      <c r="A45" s="7"/>
      <c r="B45" s="200" t="s">
        <v>130</v>
      </c>
      <c r="C45" s="199"/>
      <c r="D45" s="198">
        <f>D46</f>
        <v>1</v>
      </c>
      <c r="E45" s="197">
        <f>E46</f>
        <v>1</v>
      </c>
      <c r="F45" s="197">
        <f>F46</f>
        <v>0</v>
      </c>
      <c r="G45" s="197">
        <f>G46</f>
        <v>0</v>
      </c>
      <c r="H45" s="197">
        <f>H46</f>
        <v>0</v>
      </c>
      <c r="I45" s="197">
        <f>I46</f>
        <v>0</v>
      </c>
      <c r="J45" s="191"/>
    </row>
    <row r="46" spans="1:10" ht="14.25" customHeight="1" x14ac:dyDescent="0.2">
      <c r="A46" s="7"/>
      <c r="B46" s="190" t="s">
        <v>118</v>
      </c>
      <c r="C46" s="2" t="s">
        <v>129</v>
      </c>
      <c r="D46" s="196">
        <f>SUM(E46:G46)</f>
        <v>1</v>
      </c>
      <c r="E46" s="45">
        <v>1</v>
      </c>
      <c r="F46" s="45">
        <v>0</v>
      </c>
      <c r="G46" s="45">
        <v>0</v>
      </c>
      <c r="H46" s="45">
        <v>0</v>
      </c>
      <c r="I46" s="45">
        <v>0</v>
      </c>
      <c r="J46" s="191"/>
    </row>
    <row r="47" spans="1:10" ht="14.25" customHeight="1" x14ac:dyDescent="0.2">
      <c r="A47" s="7"/>
      <c r="B47" s="200" t="s">
        <v>128</v>
      </c>
      <c r="C47" s="199"/>
      <c r="D47" s="198">
        <f>SUM(E47:G47)</f>
        <v>37</v>
      </c>
      <c r="E47" s="197">
        <f>SUM(E48,E51:E53)</f>
        <v>1</v>
      </c>
      <c r="F47" s="197">
        <f>SUM(F48,F51:F53)</f>
        <v>5</v>
      </c>
      <c r="G47" s="197">
        <f>SUM(G48,G51:G53)</f>
        <v>31</v>
      </c>
      <c r="H47" s="197">
        <f>SUM(H48,H51:H53)</f>
        <v>626</v>
      </c>
      <c r="I47" s="197">
        <f>SUM(I48,I51:I53)</f>
        <v>749</v>
      </c>
      <c r="J47" s="191"/>
    </row>
    <row r="48" spans="1:10" ht="14.25" customHeight="1" x14ac:dyDescent="0.2">
      <c r="A48" s="7"/>
      <c r="B48" s="190" t="s">
        <v>118</v>
      </c>
      <c r="C48" s="2" t="s">
        <v>127</v>
      </c>
      <c r="D48" s="196">
        <f>SUM(E48:G48)</f>
        <v>28</v>
      </c>
      <c r="E48" s="45">
        <f>SUM(E49:E50)</f>
        <v>0</v>
      </c>
      <c r="F48" s="45">
        <f>SUM(F49:F50)</f>
        <v>0</v>
      </c>
      <c r="G48" s="45">
        <f>SUM(G49:G50)</f>
        <v>28</v>
      </c>
      <c r="H48" s="45">
        <f>SUM(H49:H50)</f>
        <v>446</v>
      </c>
      <c r="I48" s="45">
        <f>SUM(I49:I50)</f>
        <v>588</v>
      </c>
      <c r="J48" s="191"/>
    </row>
    <row r="49" spans="1:10" ht="14.25" customHeight="1" x14ac:dyDescent="0.2">
      <c r="A49" s="7"/>
      <c r="B49" s="1"/>
      <c r="C49" s="2" t="s">
        <v>126</v>
      </c>
      <c r="D49" s="196">
        <f>SUM(E49:G49)</f>
        <v>5</v>
      </c>
      <c r="E49" s="45">
        <v>0</v>
      </c>
      <c r="F49" s="45">
        <v>0</v>
      </c>
      <c r="G49" s="45">
        <v>5</v>
      </c>
      <c r="H49" s="45">
        <v>37</v>
      </c>
      <c r="I49" s="45">
        <v>174</v>
      </c>
      <c r="J49" s="191"/>
    </row>
    <row r="50" spans="1:10" ht="14.25" customHeight="1" x14ac:dyDescent="0.2">
      <c r="A50" s="7"/>
      <c r="B50" s="1"/>
      <c r="C50" s="2" t="s">
        <v>125</v>
      </c>
      <c r="D50" s="196">
        <f>SUM(E50:G50)</f>
        <v>23</v>
      </c>
      <c r="E50" s="45">
        <v>0</v>
      </c>
      <c r="F50" s="45">
        <v>0</v>
      </c>
      <c r="G50" s="45">
        <v>23</v>
      </c>
      <c r="H50" s="45">
        <v>409</v>
      </c>
      <c r="I50" s="45">
        <v>414</v>
      </c>
      <c r="J50" s="191"/>
    </row>
    <row r="51" spans="1:10" ht="14.25" customHeight="1" x14ac:dyDescent="0.2">
      <c r="A51" s="7"/>
      <c r="B51" s="190" t="s">
        <v>116</v>
      </c>
      <c r="C51" s="2" t="s">
        <v>124</v>
      </c>
      <c r="D51" s="196">
        <f>SUM(E51:G51)</f>
        <v>3</v>
      </c>
      <c r="E51" s="45">
        <v>0</v>
      </c>
      <c r="F51" s="45">
        <v>0</v>
      </c>
      <c r="G51" s="45">
        <v>3</v>
      </c>
      <c r="H51" s="45">
        <v>55</v>
      </c>
      <c r="I51" s="45">
        <v>50</v>
      </c>
      <c r="J51" s="191"/>
    </row>
    <row r="52" spans="1:10" ht="14.25" customHeight="1" x14ac:dyDescent="0.2">
      <c r="A52" s="7"/>
      <c r="B52" s="190" t="s">
        <v>123</v>
      </c>
      <c r="C52" s="2" t="s">
        <v>122</v>
      </c>
      <c r="D52" s="196">
        <f>SUM(E52:G52)</f>
        <v>5</v>
      </c>
      <c r="E52" s="45">
        <v>1</v>
      </c>
      <c r="F52" s="45">
        <v>4</v>
      </c>
      <c r="G52" s="45">
        <v>0</v>
      </c>
      <c r="H52" s="45">
        <v>105</v>
      </c>
      <c r="I52" s="45">
        <v>82</v>
      </c>
      <c r="J52" s="191"/>
    </row>
    <row r="53" spans="1:10" ht="14.25" customHeight="1" x14ac:dyDescent="0.2">
      <c r="A53" s="7"/>
      <c r="B53" s="190" t="s">
        <v>121</v>
      </c>
      <c r="C53" s="2" t="s">
        <v>120</v>
      </c>
      <c r="D53" s="196">
        <f>SUM(E53:G53)</f>
        <v>1</v>
      </c>
      <c r="E53" s="45">
        <v>0</v>
      </c>
      <c r="F53" s="45">
        <v>1</v>
      </c>
      <c r="G53" s="45">
        <v>0</v>
      </c>
      <c r="H53" s="45">
        <v>20</v>
      </c>
      <c r="I53" s="45">
        <v>29</v>
      </c>
      <c r="J53" s="191"/>
    </row>
    <row r="54" spans="1:10" ht="14.25" customHeight="1" x14ac:dyDescent="0.2">
      <c r="A54" s="181"/>
      <c r="B54" s="195" t="s">
        <v>119</v>
      </c>
      <c r="C54" s="194"/>
      <c r="D54" s="193">
        <f>SUM(D55:D56)</f>
        <v>114</v>
      </c>
      <c r="E54" s="192">
        <f>SUM(E55:E56)</f>
        <v>0</v>
      </c>
      <c r="F54" s="192">
        <f>SUM(F55:F56)</f>
        <v>60</v>
      </c>
      <c r="G54" s="192">
        <f>SUM(G55:G56)</f>
        <v>54</v>
      </c>
      <c r="H54" s="192">
        <f>SUM(H55:H56)</f>
        <v>2650</v>
      </c>
      <c r="I54" s="192" t="s">
        <v>113</v>
      </c>
      <c r="J54" s="191"/>
    </row>
    <row r="55" spans="1:10" ht="14.25" customHeight="1" x14ac:dyDescent="0.2">
      <c r="A55" s="181"/>
      <c r="B55" s="190" t="s">
        <v>118</v>
      </c>
      <c r="C55" s="189" t="s">
        <v>117</v>
      </c>
      <c r="D55" s="188">
        <f>SUM(E55:G55)</f>
        <v>60</v>
      </c>
      <c r="E55" s="187" t="s">
        <v>114</v>
      </c>
      <c r="F55" s="187">
        <v>60</v>
      </c>
      <c r="G55" s="187" t="s">
        <v>114</v>
      </c>
      <c r="H55" s="187" t="s">
        <v>114</v>
      </c>
      <c r="I55" s="45">
        <v>0</v>
      </c>
    </row>
    <row r="56" spans="1:10" ht="14.25" customHeight="1" x14ac:dyDescent="0.2">
      <c r="A56" s="181"/>
      <c r="B56" s="190" t="s">
        <v>116</v>
      </c>
      <c r="C56" s="189" t="s">
        <v>115</v>
      </c>
      <c r="D56" s="188">
        <f>SUM(E56:G56)</f>
        <v>54</v>
      </c>
      <c r="E56" s="187" t="s">
        <v>114</v>
      </c>
      <c r="F56" s="187" t="s">
        <v>114</v>
      </c>
      <c r="G56" s="187">
        <v>54</v>
      </c>
      <c r="H56" s="187">
        <v>2650</v>
      </c>
      <c r="I56" s="45" t="s">
        <v>113</v>
      </c>
      <c r="J56" s="45"/>
    </row>
    <row r="57" spans="1:10" ht="4.5" customHeight="1" x14ac:dyDescent="0.2">
      <c r="A57" s="186"/>
      <c r="B57" s="186"/>
      <c r="C57" s="185"/>
      <c r="D57" s="184"/>
      <c r="E57" s="183"/>
      <c r="F57" s="183"/>
      <c r="G57" s="183"/>
      <c r="H57" s="183"/>
      <c r="I57" s="183"/>
    </row>
    <row r="58" spans="1:10" ht="15" customHeight="1" x14ac:dyDescent="0.2">
      <c r="A58" s="182" t="s">
        <v>112</v>
      </c>
      <c r="B58" s="181"/>
      <c r="C58" s="181"/>
      <c r="D58" s="181"/>
      <c r="E58" s="181"/>
      <c r="F58" s="181"/>
      <c r="G58" s="181"/>
      <c r="H58" s="181"/>
      <c r="I58" s="181"/>
    </row>
    <row r="59" spans="1:10" ht="18" customHeight="1" x14ac:dyDescent="0.2"/>
  </sheetData>
  <mergeCells count="14">
    <mergeCell ref="B29:C29"/>
    <mergeCell ref="B37:C37"/>
    <mergeCell ref="A8:C9"/>
    <mergeCell ref="D8:G8"/>
    <mergeCell ref="B54:C54"/>
    <mergeCell ref="B47:C47"/>
    <mergeCell ref="A2:I2"/>
    <mergeCell ref="B40:C40"/>
    <mergeCell ref="B43:C43"/>
    <mergeCell ref="B45:C45"/>
    <mergeCell ref="I8:I9"/>
    <mergeCell ref="B12:C12"/>
    <mergeCell ref="B14:C14"/>
    <mergeCell ref="H8:H9"/>
  </mergeCells>
  <phoneticPr fontId="1"/>
  <printOptions horizontalCentered="1"/>
  <pageMargins left="0.59055118110236227" right="0.59055118110236227" top="0.39370078740157483" bottom="0.31" header="0.51181102362204722" footer="0.47"/>
  <pageSetup paperSize="9" scale="9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A813-538A-40B1-B15F-D7F4A18BEC15}">
  <dimension ref="A1:I41"/>
  <sheetViews>
    <sheetView workbookViewId="0"/>
  </sheetViews>
  <sheetFormatPr defaultColWidth="8.7265625" defaultRowHeight="13" x14ac:dyDescent="0.2"/>
  <cols>
    <col min="1" max="2" width="12.08984375" style="4" customWidth="1"/>
    <col min="3" max="5" width="12.36328125" style="4" customWidth="1"/>
    <col min="6" max="6" width="12.6328125" style="4" customWidth="1"/>
    <col min="7" max="8" width="12.36328125" style="4" customWidth="1"/>
    <col min="9" max="16384" width="8.7265625" style="4"/>
  </cols>
  <sheetData>
    <row r="1" spans="1:8" ht="15" customHeight="1" x14ac:dyDescent="0.2"/>
    <row r="2" spans="1:8" s="62" customFormat="1" ht="22.5" customHeight="1" x14ac:dyDescent="0.25">
      <c r="A2" s="29" t="s">
        <v>111</v>
      </c>
      <c r="B2" s="29"/>
      <c r="C2" s="29"/>
      <c r="D2" s="29"/>
      <c r="E2" s="29"/>
      <c r="F2" s="29"/>
      <c r="G2" s="29"/>
      <c r="H2" s="29"/>
    </row>
    <row r="3" spans="1:8" s="62" customFormat="1" ht="13.5" customHeight="1" x14ac:dyDescent="0.2"/>
    <row r="4" spans="1:8" s="62" customFormat="1" x14ac:dyDescent="0.2">
      <c r="A4" s="63" t="s">
        <v>95</v>
      </c>
      <c r="B4" s="63"/>
      <c r="C4" s="63"/>
      <c r="D4" s="63"/>
      <c r="E4" s="63"/>
      <c r="F4" s="63"/>
      <c r="G4" s="63"/>
      <c r="H4" s="63"/>
    </row>
    <row r="5" spans="1:8" s="62" customFormat="1" ht="13.5" customHeight="1" x14ac:dyDescent="0.2">
      <c r="A5" s="155"/>
    </row>
    <row r="6" spans="1:8" s="97" customFormat="1" ht="11" x14ac:dyDescent="0.2">
      <c r="B6" s="180" t="s">
        <v>110</v>
      </c>
    </row>
    <row r="7" spans="1:8" s="97" customFormat="1" ht="11" x14ac:dyDescent="0.2">
      <c r="B7" s="180" t="s">
        <v>109</v>
      </c>
    </row>
    <row r="8" spans="1:8" s="97" customFormat="1" ht="13.5" customHeight="1" x14ac:dyDescent="0.2"/>
    <row r="9" spans="1:8" ht="13.5" customHeight="1" thickBot="1" x14ac:dyDescent="0.25">
      <c r="H9" s="13" t="s">
        <v>94</v>
      </c>
    </row>
    <row r="10" spans="1:8" s="18" customFormat="1" ht="30" customHeight="1" x14ac:dyDescent="0.2">
      <c r="A10" s="179" t="s">
        <v>10</v>
      </c>
      <c r="B10" s="178" t="s">
        <v>108</v>
      </c>
      <c r="C10" s="178" t="s">
        <v>107</v>
      </c>
      <c r="D10" s="177" t="s">
        <v>93</v>
      </c>
      <c r="E10" s="178" t="s">
        <v>107</v>
      </c>
      <c r="F10" s="177" t="s">
        <v>90</v>
      </c>
      <c r="G10" s="178" t="s">
        <v>89</v>
      </c>
      <c r="H10" s="177" t="s">
        <v>88</v>
      </c>
    </row>
    <row r="11" spans="1:8" ht="6" customHeight="1" x14ac:dyDescent="0.2">
      <c r="A11" s="150"/>
      <c r="B11" s="83"/>
      <c r="C11" s="82"/>
      <c r="D11" s="82"/>
      <c r="E11" s="82"/>
      <c r="F11" s="82"/>
      <c r="G11" s="82"/>
      <c r="H11" s="82"/>
    </row>
    <row r="12" spans="1:8" ht="15" customHeight="1" x14ac:dyDescent="0.2">
      <c r="A12" s="80" t="s">
        <v>51</v>
      </c>
      <c r="B12" s="158">
        <v>147158</v>
      </c>
      <c r="C12" s="176">
        <v>32.18</v>
      </c>
      <c r="D12" s="157">
        <v>248948</v>
      </c>
      <c r="E12" s="176">
        <v>24.13</v>
      </c>
      <c r="F12" s="157">
        <v>23523723</v>
      </c>
      <c r="G12" s="175">
        <v>19630131</v>
      </c>
      <c r="H12" s="174">
        <v>83.8</v>
      </c>
    </row>
    <row r="13" spans="1:8" ht="15" customHeight="1" x14ac:dyDescent="0.2">
      <c r="A13" s="10">
        <v>22</v>
      </c>
      <c r="B13" s="158">
        <v>148563</v>
      </c>
      <c r="C13" s="176">
        <v>32.04</v>
      </c>
      <c r="D13" s="157">
        <v>250469</v>
      </c>
      <c r="E13" s="176">
        <v>24.04</v>
      </c>
      <c r="F13" s="157">
        <v>21928154</v>
      </c>
      <c r="G13" s="175">
        <v>18401654</v>
      </c>
      <c r="H13" s="174">
        <v>84.21</v>
      </c>
    </row>
    <row r="14" spans="1:8" ht="15" customHeight="1" x14ac:dyDescent="0.2">
      <c r="A14" s="10">
        <v>23</v>
      </c>
      <c r="B14" s="158">
        <v>151385</v>
      </c>
      <c r="C14" s="176">
        <v>32.090000000000003</v>
      </c>
      <c r="D14" s="157">
        <v>253799</v>
      </c>
      <c r="E14" s="176">
        <v>24.18</v>
      </c>
      <c r="F14" s="157">
        <v>21321752</v>
      </c>
      <c r="G14" s="157">
        <v>18159511</v>
      </c>
      <c r="H14" s="174">
        <v>85.41</v>
      </c>
    </row>
    <row r="15" spans="1:8" ht="15" customHeight="1" x14ac:dyDescent="0.2">
      <c r="A15" s="10">
        <v>24</v>
      </c>
      <c r="B15" s="158">
        <v>150684</v>
      </c>
      <c r="C15" s="176">
        <v>31.52</v>
      </c>
      <c r="D15" s="157">
        <v>250032</v>
      </c>
      <c r="E15" s="176">
        <v>23.61</v>
      </c>
      <c r="F15" s="175">
        <v>20210227</v>
      </c>
      <c r="G15" s="157">
        <v>17658014</v>
      </c>
      <c r="H15" s="174">
        <v>87.61</v>
      </c>
    </row>
    <row r="16" spans="1:8" ht="22.5" customHeight="1" x14ac:dyDescent="0.2">
      <c r="A16" s="12">
        <v>25</v>
      </c>
      <c r="B16" s="156">
        <v>149174</v>
      </c>
      <c r="C16" s="173">
        <v>30.7</v>
      </c>
      <c r="D16" s="120">
        <v>243950</v>
      </c>
      <c r="E16" s="173">
        <v>22.87</v>
      </c>
      <c r="F16" s="120">
        <v>24461743</v>
      </c>
      <c r="G16" s="120">
        <v>21471475</v>
      </c>
      <c r="H16" s="172">
        <v>88.08</v>
      </c>
    </row>
    <row r="17" spans="1:9" ht="30" customHeight="1" x14ac:dyDescent="0.2">
      <c r="A17" s="171" t="s">
        <v>106</v>
      </c>
      <c r="B17" s="170">
        <v>69621</v>
      </c>
      <c r="C17" s="169">
        <v>14.33</v>
      </c>
      <c r="D17" s="15">
        <v>84686</v>
      </c>
      <c r="E17" s="169">
        <v>7.94</v>
      </c>
      <c r="F17" s="15">
        <v>2385848</v>
      </c>
      <c r="G17" s="15">
        <v>2047169</v>
      </c>
      <c r="H17" s="168">
        <v>86.18</v>
      </c>
    </row>
    <row r="18" spans="1:9" ht="9" customHeight="1" x14ac:dyDescent="0.2">
      <c r="A18" s="6"/>
      <c r="B18" s="5"/>
      <c r="C18" s="5"/>
      <c r="D18" s="5"/>
      <c r="E18" s="5"/>
      <c r="F18" s="5"/>
      <c r="G18" s="5"/>
      <c r="H18" s="5"/>
    </row>
    <row r="19" spans="1:9" ht="13.5" customHeight="1" x14ac:dyDescent="0.2">
      <c r="A19" s="17" t="s">
        <v>65</v>
      </c>
    </row>
    <row r="20" spans="1:9" ht="13.5" customHeight="1" x14ac:dyDescent="0.2">
      <c r="A20" s="17"/>
    </row>
    <row r="21" spans="1:9" ht="18" customHeight="1" x14ac:dyDescent="0.2"/>
    <row r="22" spans="1:9" s="62" customFormat="1" x14ac:dyDescent="0.2">
      <c r="A22" s="63" t="s">
        <v>86</v>
      </c>
      <c r="B22" s="167"/>
      <c r="C22" s="167"/>
      <c r="D22" s="167"/>
      <c r="E22" s="167"/>
      <c r="F22" s="167"/>
      <c r="G22" s="167"/>
      <c r="H22" s="167"/>
    </row>
    <row r="23" spans="1:9" ht="13.5" customHeight="1" x14ac:dyDescent="0.2"/>
    <row r="24" spans="1:9" ht="13.5" customHeight="1" thickBot="1" x14ac:dyDescent="0.25">
      <c r="A24" s="96" t="s">
        <v>58</v>
      </c>
      <c r="G24" s="166"/>
    </row>
    <row r="25" spans="1:9" s="18" customFormat="1" ht="22.5" customHeight="1" x14ac:dyDescent="0.2">
      <c r="A25" s="95" t="s">
        <v>10</v>
      </c>
      <c r="B25" s="142" t="s">
        <v>4</v>
      </c>
      <c r="C25" s="54" t="s">
        <v>105</v>
      </c>
      <c r="D25" s="141"/>
      <c r="E25" s="140"/>
      <c r="F25" s="165" t="s">
        <v>104</v>
      </c>
      <c r="G25" s="142" t="s">
        <v>83</v>
      </c>
      <c r="H25" s="139" t="s">
        <v>103</v>
      </c>
    </row>
    <row r="26" spans="1:9" s="18" customFormat="1" ht="22.5" customHeight="1" x14ac:dyDescent="0.2">
      <c r="A26" s="87"/>
      <c r="B26" s="86"/>
      <c r="C26" s="137" t="s">
        <v>102</v>
      </c>
      <c r="D26" s="51" t="s">
        <v>101</v>
      </c>
      <c r="E26" s="51" t="s">
        <v>100</v>
      </c>
      <c r="F26" s="164" t="s">
        <v>99</v>
      </c>
      <c r="G26" s="86"/>
      <c r="H26" s="134"/>
    </row>
    <row r="27" spans="1:9" ht="26.25" customHeight="1" x14ac:dyDescent="0.2">
      <c r="A27" s="132"/>
      <c r="C27" s="82"/>
      <c r="D27" s="163" t="s">
        <v>98</v>
      </c>
      <c r="E27" s="162"/>
      <c r="F27" s="162"/>
    </row>
    <row r="28" spans="1:9" ht="15" customHeight="1" x14ac:dyDescent="0.2">
      <c r="A28" s="80" t="s">
        <v>51</v>
      </c>
      <c r="B28" s="123">
        <v>4110865</v>
      </c>
      <c r="C28" s="123">
        <v>4024010</v>
      </c>
      <c r="D28" s="123">
        <v>3899607</v>
      </c>
      <c r="E28" s="123">
        <v>124403</v>
      </c>
      <c r="F28" s="123">
        <v>1219</v>
      </c>
      <c r="G28" s="123">
        <v>1173</v>
      </c>
      <c r="H28" s="123">
        <v>84463</v>
      </c>
      <c r="I28" s="118"/>
    </row>
    <row r="29" spans="1:9" ht="15" customHeight="1" x14ac:dyDescent="0.2">
      <c r="A29" s="10">
        <v>22</v>
      </c>
      <c r="B29" s="123">
        <v>4146183</v>
      </c>
      <c r="C29" s="123">
        <v>4054541</v>
      </c>
      <c r="D29" s="123">
        <v>3924725</v>
      </c>
      <c r="E29" s="123">
        <v>129816</v>
      </c>
      <c r="F29" s="123">
        <v>1258</v>
      </c>
      <c r="G29" s="123">
        <v>1228</v>
      </c>
      <c r="H29" s="123">
        <v>89156</v>
      </c>
      <c r="I29" s="118"/>
    </row>
    <row r="30" spans="1:9" ht="15" customHeight="1" x14ac:dyDescent="0.2">
      <c r="A30" s="10">
        <v>23</v>
      </c>
      <c r="B30" s="123">
        <v>4470629</v>
      </c>
      <c r="C30" s="123">
        <v>4388860</v>
      </c>
      <c r="D30" s="123">
        <v>4129897</v>
      </c>
      <c r="E30" s="123">
        <v>258963</v>
      </c>
      <c r="F30" s="123">
        <v>1227</v>
      </c>
      <c r="G30" s="123">
        <v>1381</v>
      </c>
      <c r="H30" s="123">
        <v>79161</v>
      </c>
      <c r="I30" s="118"/>
    </row>
    <row r="31" spans="1:9" ht="15" customHeight="1" x14ac:dyDescent="0.2">
      <c r="A31" s="10">
        <v>24</v>
      </c>
      <c r="B31" s="123">
        <v>4757701</v>
      </c>
      <c r="C31" s="123">
        <v>4684972</v>
      </c>
      <c r="D31" s="123">
        <v>4486100</v>
      </c>
      <c r="E31" s="123">
        <v>198872</v>
      </c>
      <c r="F31" s="123">
        <v>1304</v>
      </c>
      <c r="G31" s="123">
        <v>1226</v>
      </c>
      <c r="H31" s="123">
        <v>70199</v>
      </c>
      <c r="I31" s="118"/>
    </row>
    <row r="32" spans="1:9" ht="22.5" customHeight="1" x14ac:dyDescent="0.2">
      <c r="A32" s="12">
        <v>25</v>
      </c>
      <c r="B32" s="128">
        <v>4448587</v>
      </c>
      <c r="C32" s="128">
        <v>4349366</v>
      </c>
      <c r="D32" s="128">
        <v>4219785</v>
      </c>
      <c r="E32" s="128">
        <v>129581</v>
      </c>
      <c r="F32" s="128">
        <v>1215</v>
      </c>
      <c r="G32" s="128">
        <v>1222</v>
      </c>
      <c r="H32" s="128">
        <v>96784</v>
      </c>
      <c r="I32" s="118"/>
    </row>
    <row r="33" spans="1:9" ht="6" customHeight="1" x14ac:dyDescent="0.2">
      <c r="A33" s="10"/>
      <c r="B33" s="159"/>
      <c r="C33" s="159"/>
      <c r="D33" s="159"/>
      <c r="E33" s="159"/>
      <c r="F33" s="159"/>
      <c r="G33" s="159"/>
      <c r="H33" s="159"/>
      <c r="I33" s="118"/>
    </row>
    <row r="34" spans="1:9" ht="22.5" customHeight="1" x14ac:dyDescent="0.2">
      <c r="A34" s="10"/>
      <c r="B34" s="159"/>
      <c r="C34" s="126"/>
      <c r="D34" s="161" t="s">
        <v>97</v>
      </c>
      <c r="E34" s="160"/>
      <c r="F34" s="160"/>
      <c r="G34" s="159"/>
      <c r="H34" s="159"/>
      <c r="I34" s="118"/>
    </row>
    <row r="35" spans="1:9" ht="15" customHeight="1" x14ac:dyDescent="0.2">
      <c r="A35" s="80" t="s">
        <v>51</v>
      </c>
      <c r="B35" s="158">
        <v>57176563</v>
      </c>
      <c r="C35" s="157">
        <v>51126537</v>
      </c>
      <c r="D35" s="157">
        <v>50304122</v>
      </c>
      <c r="E35" s="157">
        <v>822415</v>
      </c>
      <c r="F35" s="157">
        <v>480068</v>
      </c>
      <c r="G35" s="157">
        <v>58650</v>
      </c>
      <c r="H35" s="157">
        <v>5511308</v>
      </c>
      <c r="I35" s="118"/>
    </row>
    <row r="36" spans="1:9" ht="15" customHeight="1" x14ac:dyDescent="0.2">
      <c r="A36" s="10">
        <v>22</v>
      </c>
      <c r="B36" s="158">
        <v>59163618</v>
      </c>
      <c r="C36" s="157">
        <v>52665640</v>
      </c>
      <c r="D36" s="157">
        <v>51804458</v>
      </c>
      <c r="E36" s="157">
        <v>861182</v>
      </c>
      <c r="F36" s="157">
        <v>529117</v>
      </c>
      <c r="G36" s="157">
        <v>61400</v>
      </c>
      <c r="H36" s="157">
        <v>5907461</v>
      </c>
      <c r="I36" s="118"/>
    </row>
    <row r="37" spans="1:9" ht="15" customHeight="1" x14ac:dyDescent="0.2">
      <c r="A37" s="10">
        <v>23</v>
      </c>
      <c r="B37" s="158">
        <v>66136367</v>
      </c>
      <c r="C37" s="157">
        <v>60361779</v>
      </c>
      <c r="D37" s="157">
        <v>58528654</v>
      </c>
      <c r="E37" s="157">
        <v>1833125</v>
      </c>
      <c r="F37" s="157">
        <v>526210</v>
      </c>
      <c r="G37" s="157">
        <v>69050</v>
      </c>
      <c r="H37" s="157">
        <v>5179328</v>
      </c>
      <c r="I37" s="118"/>
    </row>
    <row r="38" spans="1:9" ht="15" customHeight="1" x14ac:dyDescent="0.2">
      <c r="A38" s="10">
        <v>24</v>
      </c>
      <c r="B38" s="158">
        <v>72919748</v>
      </c>
      <c r="C38" s="157">
        <v>67553202</v>
      </c>
      <c r="D38" s="157">
        <v>66058606</v>
      </c>
      <c r="E38" s="157">
        <v>1494596</v>
      </c>
      <c r="F38" s="157">
        <v>551510</v>
      </c>
      <c r="G38" s="157">
        <v>61300</v>
      </c>
      <c r="H38" s="157">
        <v>4753736</v>
      </c>
      <c r="I38" s="118"/>
    </row>
    <row r="39" spans="1:9" ht="22.5" customHeight="1" x14ac:dyDescent="0.2">
      <c r="A39" s="12">
        <v>25</v>
      </c>
      <c r="B39" s="156">
        <v>65490891</v>
      </c>
      <c r="C39" s="120">
        <v>58558639</v>
      </c>
      <c r="D39" s="120">
        <v>57771060</v>
      </c>
      <c r="E39" s="120">
        <v>787579</v>
      </c>
      <c r="F39" s="120">
        <v>519968</v>
      </c>
      <c r="G39" s="120">
        <v>61100</v>
      </c>
      <c r="H39" s="120">
        <v>6351184</v>
      </c>
      <c r="I39" s="118"/>
    </row>
    <row r="40" spans="1:9" ht="9" customHeight="1" x14ac:dyDescent="0.2">
      <c r="A40" s="38"/>
      <c r="B40" s="5"/>
      <c r="C40" s="5"/>
      <c r="D40" s="5"/>
      <c r="E40" s="5"/>
      <c r="F40" s="5"/>
      <c r="G40" s="5"/>
      <c r="H40" s="5"/>
    </row>
    <row r="41" spans="1:9" ht="14.25" customHeight="1" x14ac:dyDescent="0.2">
      <c r="A41" s="17" t="s">
        <v>65</v>
      </c>
    </row>
  </sheetData>
  <mergeCells count="10">
    <mergeCell ref="A2:H2"/>
    <mergeCell ref="A22:H22"/>
    <mergeCell ref="H25:H26"/>
    <mergeCell ref="D27:F27"/>
    <mergeCell ref="D34:F34"/>
    <mergeCell ref="A4:H4"/>
    <mergeCell ref="A25:A26"/>
    <mergeCell ref="B25:B26"/>
    <mergeCell ref="C25:E25"/>
    <mergeCell ref="G25:G26"/>
  </mergeCells>
  <phoneticPr fontId="1"/>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4A75A-9B87-4FC1-9731-316D5B4691FE}">
  <dimension ref="A1:I38"/>
  <sheetViews>
    <sheetView zoomScaleNormal="100" workbookViewId="0"/>
  </sheetViews>
  <sheetFormatPr defaultColWidth="8.7265625" defaultRowHeight="13" x14ac:dyDescent="0.2"/>
  <cols>
    <col min="1" max="1" width="13.453125" style="4" customWidth="1"/>
    <col min="2" max="2" width="12.08984375" style="4" customWidth="1"/>
    <col min="3" max="8" width="12.36328125" style="4" customWidth="1"/>
    <col min="9" max="16384" width="8.7265625" style="4"/>
  </cols>
  <sheetData>
    <row r="1" spans="1:8" s="62" customFormat="1" ht="15" customHeight="1" x14ac:dyDescent="0.2"/>
    <row r="2" spans="1:8" s="62" customFormat="1" ht="22.5" customHeight="1" x14ac:dyDescent="0.25">
      <c r="A2" s="29" t="s">
        <v>96</v>
      </c>
      <c r="B2" s="29"/>
      <c r="C2" s="29"/>
      <c r="D2" s="29"/>
      <c r="E2" s="29"/>
      <c r="F2" s="29"/>
      <c r="G2" s="29"/>
      <c r="H2" s="29"/>
    </row>
    <row r="3" spans="1:8" s="62" customFormat="1" ht="13.5" customHeight="1" x14ac:dyDescent="0.2"/>
    <row r="4" spans="1:8" s="62" customFormat="1" x14ac:dyDescent="0.2">
      <c r="A4" s="63" t="s">
        <v>95</v>
      </c>
      <c r="B4" s="63"/>
      <c r="C4" s="63"/>
      <c r="D4" s="63"/>
      <c r="E4" s="63"/>
      <c r="F4" s="63"/>
      <c r="G4" s="63"/>
      <c r="H4" s="63"/>
    </row>
    <row r="5" spans="1:8" s="62" customFormat="1" ht="13.5" customHeight="1" x14ac:dyDescent="0.2">
      <c r="A5" s="155"/>
    </row>
    <row r="6" spans="1:8" s="143" customFormat="1" ht="10" thickBot="1" x14ac:dyDescent="0.2">
      <c r="H6" s="13" t="s">
        <v>94</v>
      </c>
    </row>
    <row r="7" spans="1:8" s="18" customFormat="1" ht="18.75" customHeight="1" x14ac:dyDescent="0.2">
      <c r="A7" s="95" t="s">
        <v>10</v>
      </c>
      <c r="B7" s="139" t="s">
        <v>93</v>
      </c>
      <c r="C7" s="154"/>
      <c r="D7" s="54" t="s">
        <v>92</v>
      </c>
      <c r="E7" s="141"/>
      <c r="F7" s="141"/>
      <c r="G7" s="141"/>
      <c r="H7" s="141"/>
    </row>
    <row r="8" spans="1:8" s="18" customFormat="1" ht="30" customHeight="1" x14ac:dyDescent="0.2">
      <c r="A8" s="87"/>
      <c r="B8" s="134"/>
      <c r="C8" s="153" t="s">
        <v>91</v>
      </c>
      <c r="D8" s="152" t="s">
        <v>90</v>
      </c>
      <c r="E8" s="87"/>
      <c r="F8" s="152" t="s">
        <v>89</v>
      </c>
      <c r="G8" s="87"/>
      <c r="H8" s="151" t="s">
        <v>88</v>
      </c>
    </row>
    <row r="9" spans="1:8" ht="9.75" customHeight="1" x14ac:dyDescent="0.2">
      <c r="A9" s="150"/>
      <c r="B9" s="83"/>
      <c r="C9" s="82"/>
      <c r="D9" s="82"/>
      <c r="E9" s="82"/>
      <c r="F9" s="82"/>
      <c r="G9" s="82"/>
      <c r="H9" s="82"/>
    </row>
    <row r="10" spans="1:8" ht="16.5" customHeight="1" x14ac:dyDescent="0.2">
      <c r="A10" s="80" t="s">
        <v>51</v>
      </c>
      <c r="B10" s="149">
        <v>88027</v>
      </c>
      <c r="C10" s="123">
        <v>2459</v>
      </c>
      <c r="D10" s="123"/>
      <c r="E10" s="123">
        <v>6676062</v>
      </c>
      <c r="F10" s="123"/>
      <c r="G10" s="123">
        <v>6595360</v>
      </c>
      <c r="H10" s="148">
        <v>98.79</v>
      </c>
    </row>
    <row r="11" spans="1:8" ht="16.5" customHeight="1" x14ac:dyDescent="0.2">
      <c r="A11" s="80">
        <v>22</v>
      </c>
      <c r="B11" s="149">
        <v>91107</v>
      </c>
      <c r="C11" s="123">
        <v>2230</v>
      </c>
      <c r="D11" s="123"/>
      <c r="E11" s="123">
        <v>6959882</v>
      </c>
      <c r="F11" s="123"/>
      <c r="G11" s="123">
        <v>6686064</v>
      </c>
      <c r="H11" s="148">
        <v>96.07</v>
      </c>
    </row>
    <row r="12" spans="1:8" ht="16.5" customHeight="1" x14ac:dyDescent="0.2">
      <c r="A12" s="80">
        <v>23</v>
      </c>
      <c r="B12" s="149">
        <v>94451</v>
      </c>
      <c r="C12" s="123">
        <v>2037</v>
      </c>
      <c r="D12" s="123"/>
      <c r="E12" s="123">
        <v>5813531</v>
      </c>
      <c r="F12" s="123"/>
      <c r="G12" s="123">
        <v>5749537</v>
      </c>
      <c r="H12" s="148">
        <v>98.89</v>
      </c>
    </row>
    <row r="13" spans="1:8" ht="16.5" customHeight="1" x14ac:dyDescent="0.2">
      <c r="A13" s="80">
        <v>24</v>
      </c>
      <c r="B13" s="149">
        <v>98148</v>
      </c>
      <c r="C13" s="123">
        <v>1893</v>
      </c>
      <c r="D13" s="123"/>
      <c r="E13" s="123">
        <v>7077731</v>
      </c>
      <c r="F13" s="123"/>
      <c r="G13" s="123">
        <v>6985429</v>
      </c>
      <c r="H13" s="148">
        <v>98.7</v>
      </c>
    </row>
    <row r="14" spans="1:8" ht="16.5" customHeight="1" x14ac:dyDescent="0.2">
      <c r="A14" s="121">
        <v>25</v>
      </c>
      <c r="B14" s="147">
        <v>100608</v>
      </c>
      <c r="C14" s="146">
        <v>1774</v>
      </c>
      <c r="D14" s="120"/>
      <c r="E14" s="146">
        <v>7988965</v>
      </c>
      <c r="F14" s="120"/>
      <c r="G14" s="146">
        <v>7905464</v>
      </c>
      <c r="H14" s="145">
        <v>98.95</v>
      </c>
    </row>
    <row r="15" spans="1:8" ht="7.5" customHeight="1" x14ac:dyDescent="0.2">
      <c r="A15" s="6"/>
      <c r="B15" s="5"/>
      <c r="C15" s="5"/>
      <c r="D15" s="5"/>
      <c r="E15" s="5"/>
      <c r="F15" s="5"/>
      <c r="G15" s="5"/>
      <c r="H15" s="5"/>
    </row>
    <row r="16" spans="1:8" ht="13.5" customHeight="1" x14ac:dyDescent="0.2">
      <c r="A16" s="37" t="s">
        <v>87</v>
      </c>
    </row>
    <row r="17" spans="1:9" ht="13.5" customHeight="1" x14ac:dyDescent="0.2">
      <c r="A17" s="37"/>
    </row>
    <row r="18" spans="1:9" ht="18" customHeight="1" x14ac:dyDescent="0.2"/>
    <row r="19" spans="1:9" s="62" customFormat="1" x14ac:dyDescent="0.2">
      <c r="A19" s="63" t="s">
        <v>86</v>
      </c>
      <c r="B19" s="63"/>
      <c r="C19" s="63"/>
      <c r="D19" s="63"/>
      <c r="E19" s="63"/>
      <c r="F19" s="63"/>
      <c r="G19" s="63"/>
      <c r="H19" s="63"/>
    </row>
    <row r="20" spans="1:9" ht="13.5" customHeight="1" x14ac:dyDescent="0.2"/>
    <row r="21" spans="1:9" s="143" customFormat="1" ht="10" thickBot="1" x14ac:dyDescent="0.2">
      <c r="A21" s="96" t="s">
        <v>58</v>
      </c>
      <c r="G21" s="144"/>
    </row>
    <row r="22" spans="1:9" s="18" customFormat="1" ht="18.75" customHeight="1" x14ac:dyDescent="0.2">
      <c r="A22" s="95" t="s">
        <v>10</v>
      </c>
      <c r="B22" s="142" t="s">
        <v>85</v>
      </c>
      <c r="C22" s="54" t="s">
        <v>84</v>
      </c>
      <c r="D22" s="141"/>
      <c r="E22" s="141"/>
      <c r="F22" s="140"/>
      <c r="G22" s="139" t="s">
        <v>83</v>
      </c>
      <c r="H22" s="138"/>
    </row>
    <row r="23" spans="1:9" s="18" customFormat="1" ht="30" customHeight="1" x14ac:dyDescent="0.2">
      <c r="A23" s="87"/>
      <c r="B23" s="86"/>
      <c r="C23" s="137" t="s">
        <v>82</v>
      </c>
      <c r="D23" s="136" t="s">
        <v>81</v>
      </c>
      <c r="E23" s="51" t="s">
        <v>80</v>
      </c>
      <c r="F23" s="135" t="s">
        <v>79</v>
      </c>
      <c r="G23" s="134"/>
      <c r="H23" s="133"/>
    </row>
    <row r="24" spans="1:9" ht="26.25" customHeight="1" x14ac:dyDescent="0.2">
      <c r="A24" s="132"/>
      <c r="C24" s="82"/>
      <c r="D24" s="131" t="s">
        <v>78</v>
      </c>
      <c r="E24" s="130"/>
      <c r="F24" s="129"/>
    </row>
    <row r="25" spans="1:9" ht="16.5" customHeight="1" x14ac:dyDescent="0.2">
      <c r="A25" s="80" t="s">
        <v>51</v>
      </c>
      <c r="B25" s="123">
        <v>2897628</v>
      </c>
      <c r="C25" s="123">
        <v>43330</v>
      </c>
      <c r="D25" s="124">
        <v>10586</v>
      </c>
      <c r="E25" s="124">
        <v>1869</v>
      </c>
      <c r="F25" s="123">
        <v>93633</v>
      </c>
      <c r="G25" s="123">
        <v>4215</v>
      </c>
    </row>
    <row r="26" spans="1:9" ht="16.5" customHeight="1" x14ac:dyDescent="0.2">
      <c r="A26" s="80">
        <v>22</v>
      </c>
      <c r="B26" s="123">
        <v>2985867</v>
      </c>
      <c r="C26" s="123">
        <v>47070</v>
      </c>
      <c r="D26" s="124">
        <v>12322</v>
      </c>
      <c r="E26" s="124">
        <v>2001</v>
      </c>
      <c r="F26" s="123">
        <v>122236</v>
      </c>
      <c r="G26" s="123">
        <v>4666</v>
      </c>
    </row>
    <row r="27" spans="1:9" ht="16.5" customHeight="1" x14ac:dyDescent="0.2">
      <c r="A27" s="80">
        <v>23</v>
      </c>
      <c r="B27" s="123">
        <v>3087741</v>
      </c>
      <c r="C27" s="123">
        <v>50194</v>
      </c>
      <c r="D27" s="124">
        <v>15907</v>
      </c>
      <c r="E27" s="124">
        <v>2655</v>
      </c>
      <c r="F27" s="123">
        <v>84171</v>
      </c>
      <c r="G27" s="123">
        <v>5190</v>
      </c>
    </row>
    <row r="28" spans="1:9" ht="16.5" customHeight="1" x14ac:dyDescent="0.2">
      <c r="A28" s="80">
        <v>24</v>
      </c>
      <c r="B28" s="123">
        <v>3332847</v>
      </c>
      <c r="C28" s="123">
        <v>50356</v>
      </c>
      <c r="D28" s="124">
        <v>17659</v>
      </c>
      <c r="E28" s="124">
        <v>2155</v>
      </c>
      <c r="F28" s="123">
        <v>75107</v>
      </c>
      <c r="G28" s="123">
        <v>5106</v>
      </c>
    </row>
    <row r="29" spans="1:9" ht="16.5" customHeight="1" x14ac:dyDescent="0.2">
      <c r="A29" s="121">
        <v>25</v>
      </c>
      <c r="B29" s="128">
        <v>3431936</v>
      </c>
      <c r="C29" s="128">
        <v>49591</v>
      </c>
      <c r="D29" s="128">
        <v>18539</v>
      </c>
      <c r="E29" s="128">
        <v>3046</v>
      </c>
      <c r="F29" s="128">
        <v>106662</v>
      </c>
      <c r="G29" s="128">
        <v>5258</v>
      </c>
      <c r="H29" s="127"/>
      <c r="I29" s="118"/>
    </row>
    <row r="30" spans="1:9" ht="6" customHeight="1" x14ac:dyDescent="0.2">
      <c r="A30" s="10"/>
      <c r="B30" s="122"/>
      <c r="C30" s="122"/>
      <c r="D30" s="122"/>
      <c r="E30" s="122"/>
      <c r="F30" s="122"/>
      <c r="G30" s="122"/>
      <c r="H30" s="122"/>
      <c r="I30" s="118"/>
    </row>
    <row r="31" spans="1:9" ht="22.5" customHeight="1" x14ac:dyDescent="0.2">
      <c r="A31" s="10"/>
      <c r="B31" s="122"/>
      <c r="C31" s="126"/>
      <c r="D31" s="125" t="s">
        <v>77</v>
      </c>
      <c r="E31" s="125"/>
      <c r="F31" s="1"/>
      <c r="G31" s="122"/>
      <c r="H31" s="122"/>
      <c r="I31" s="118"/>
    </row>
    <row r="32" spans="1:9" ht="16.5" customHeight="1" x14ac:dyDescent="0.2">
      <c r="A32" s="80" t="s">
        <v>51</v>
      </c>
      <c r="B32" s="123">
        <v>67251047</v>
      </c>
      <c r="C32" s="123">
        <v>426754</v>
      </c>
      <c r="D32" s="124">
        <v>250929</v>
      </c>
      <c r="E32" s="124">
        <v>45584</v>
      </c>
      <c r="F32" s="123">
        <v>746309</v>
      </c>
      <c r="G32" s="123">
        <v>210750</v>
      </c>
      <c r="H32" s="122"/>
      <c r="I32" s="118"/>
    </row>
    <row r="33" spans="1:9" ht="16.5" customHeight="1" x14ac:dyDescent="0.2">
      <c r="A33" s="80">
        <v>22</v>
      </c>
      <c r="B33" s="123">
        <v>71134405</v>
      </c>
      <c r="C33" s="123">
        <v>462261</v>
      </c>
      <c r="D33" s="124">
        <v>295920</v>
      </c>
      <c r="E33" s="124">
        <v>52355</v>
      </c>
      <c r="F33" s="123">
        <v>780727</v>
      </c>
      <c r="G33" s="123">
        <v>233300</v>
      </c>
      <c r="H33" s="122"/>
      <c r="I33" s="118"/>
    </row>
    <row r="34" spans="1:9" ht="16.5" customHeight="1" x14ac:dyDescent="0.2">
      <c r="A34" s="80">
        <v>23</v>
      </c>
      <c r="B34" s="123">
        <v>74365008</v>
      </c>
      <c r="C34" s="123">
        <v>528435</v>
      </c>
      <c r="D34" s="124">
        <v>373126</v>
      </c>
      <c r="E34" s="124">
        <v>57495</v>
      </c>
      <c r="F34" s="123">
        <v>643251</v>
      </c>
      <c r="G34" s="123">
        <v>259500</v>
      </c>
      <c r="H34" s="122"/>
      <c r="I34" s="118"/>
    </row>
    <row r="35" spans="1:9" ht="16.5" customHeight="1" x14ac:dyDescent="0.2">
      <c r="A35" s="80">
        <v>24</v>
      </c>
      <c r="B35" s="123">
        <v>79919111</v>
      </c>
      <c r="C35" s="123">
        <v>437516</v>
      </c>
      <c r="D35" s="124">
        <v>438417</v>
      </c>
      <c r="E35" s="124">
        <v>57245</v>
      </c>
      <c r="F35" s="123">
        <v>496156</v>
      </c>
      <c r="G35" s="123">
        <v>255300</v>
      </c>
      <c r="H35" s="122"/>
      <c r="I35" s="118"/>
    </row>
    <row r="36" spans="1:9" ht="16.5" customHeight="1" x14ac:dyDescent="0.2">
      <c r="A36" s="121">
        <v>25</v>
      </c>
      <c r="B36" s="120">
        <v>79756944</v>
      </c>
      <c r="C36" s="120">
        <v>400304</v>
      </c>
      <c r="D36" s="120">
        <v>455179</v>
      </c>
      <c r="E36" s="120">
        <v>65937</v>
      </c>
      <c r="F36" s="120">
        <v>679578</v>
      </c>
      <c r="G36" s="120">
        <v>262900</v>
      </c>
      <c r="H36" s="119"/>
      <c r="I36" s="118"/>
    </row>
    <row r="37" spans="1:9" ht="9.75" customHeight="1" x14ac:dyDescent="0.2">
      <c r="A37" s="38"/>
      <c r="B37" s="5"/>
      <c r="C37" s="5"/>
      <c r="D37" s="5"/>
      <c r="E37" s="5"/>
      <c r="F37" s="5"/>
      <c r="G37" s="5"/>
    </row>
    <row r="38" spans="1:9" ht="14.25" customHeight="1" x14ac:dyDescent="0.2">
      <c r="A38" s="37" t="s">
        <v>76</v>
      </c>
    </row>
  </sheetData>
  <mergeCells count="14">
    <mergeCell ref="B22:B23"/>
    <mergeCell ref="C22:F22"/>
    <mergeCell ref="A22:A23"/>
    <mergeCell ref="A7:A8"/>
    <mergeCell ref="D24:E24"/>
    <mergeCell ref="D31:E31"/>
    <mergeCell ref="A2:H2"/>
    <mergeCell ref="A4:H4"/>
    <mergeCell ref="G22:G23"/>
    <mergeCell ref="A19:H19"/>
    <mergeCell ref="B7:B8"/>
    <mergeCell ref="D7:H7"/>
    <mergeCell ref="D8:E8"/>
    <mergeCell ref="F8:G8"/>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C171-21B5-4976-80C3-ED5D470B9CD9}">
  <dimension ref="A1:K14"/>
  <sheetViews>
    <sheetView workbookViewId="0">
      <selection activeCell="B2" sqref="B2"/>
    </sheetView>
  </sheetViews>
  <sheetFormatPr defaultColWidth="8.90625" defaultRowHeight="13" x14ac:dyDescent="0.2"/>
  <cols>
    <col min="1" max="1" width="1.6328125" style="4" customWidth="1"/>
    <col min="2" max="4" width="7.08984375" style="4" customWidth="1"/>
    <col min="5" max="5" width="1.6328125" style="4" customWidth="1"/>
    <col min="6" max="11" width="12.453125" style="4" customWidth="1"/>
    <col min="12" max="16384" width="8.90625" style="4"/>
  </cols>
  <sheetData>
    <row r="1" spans="1:11" s="74" customFormat="1" ht="22.5" customHeight="1" x14ac:dyDescent="0.25">
      <c r="A1" s="29" t="s">
        <v>412</v>
      </c>
      <c r="B1" s="29"/>
      <c r="C1" s="29"/>
      <c r="D1" s="29"/>
      <c r="E1" s="29"/>
      <c r="F1" s="29"/>
      <c r="G1" s="29"/>
      <c r="H1" s="29"/>
      <c r="I1" s="29"/>
      <c r="J1" s="29"/>
      <c r="K1" s="29"/>
    </row>
    <row r="2" spans="1:11" s="62" customFormat="1" ht="11.25" customHeight="1" x14ac:dyDescent="0.2"/>
    <row r="3" spans="1:11" s="62" customFormat="1" ht="16.149999999999999" customHeight="1" x14ac:dyDescent="0.2">
      <c r="A3" s="63" t="s">
        <v>417</v>
      </c>
      <c r="B3" s="63"/>
      <c r="C3" s="63"/>
      <c r="D3" s="63"/>
      <c r="E3" s="63"/>
      <c r="F3" s="63"/>
      <c r="G3" s="63"/>
      <c r="H3" s="63"/>
      <c r="I3" s="63"/>
      <c r="J3" s="63"/>
      <c r="K3" s="63"/>
    </row>
    <row r="4" spans="1:11" s="62" customFormat="1" ht="9.75" customHeight="1" x14ac:dyDescent="0.2">
      <c r="A4" s="116"/>
      <c r="B4" s="116"/>
      <c r="C4" s="116"/>
      <c r="D4" s="116"/>
      <c r="E4" s="116"/>
      <c r="F4" s="116"/>
      <c r="G4" s="116"/>
      <c r="H4" s="116"/>
      <c r="I4" s="116"/>
      <c r="J4" s="116"/>
      <c r="K4" s="116"/>
    </row>
    <row r="5" spans="1:11" ht="13.5" customHeight="1" thickBot="1" x14ac:dyDescent="0.25">
      <c r="A5" s="96" t="s">
        <v>416</v>
      </c>
      <c r="D5" s="96"/>
      <c r="E5" s="96"/>
      <c r="K5" s="381" t="s">
        <v>415</v>
      </c>
    </row>
    <row r="6" spans="1:11" s="18" customFormat="1" ht="21" customHeight="1" x14ac:dyDescent="0.2">
      <c r="A6" s="409"/>
      <c r="B6" s="53" t="s">
        <v>10</v>
      </c>
      <c r="C6" s="141"/>
      <c r="D6" s="141"/>
      <c r="E6" s="179"/>
      <c r="F6" s="177" t="s">
        <v>4</v>
      </c>
      <c r="G6" s="178" t="s">
        <v>8</v>
      </c>
      <c r="H6" s="177" t="s">
        <v>5</v>
      </c>
      <c r="I6" s="178" t="s">
        <v>11</v>
      </c>
      <c r="J6" s="178" t="s">
        <v>12</v>
      </c>
      <c r="K6" s="177" t="s">
        <v>6</v>
      </c>
    </row>
    <row r="7" spans="1:11" ht="6" customHeight="1" x14ac:dyDescent="0.2">
      <c r="C7" s="1"/>
      <c r="D7" s="1"/>
      <c r="E7" s="2"/>
      <c r="F7" s="159"/>
      <c r="G7" s="159"/>
      <c r="H7" s="159"/>
      <c r="I7" s="159"/>
      <c r="J7" s="159"/>
      <c r="K7" s="159"/>
    </row>
    <row r="8" spans="1:11" ht="14.25" customHeight="1" x14ac:dyDescent="0.2">
      <c r="B8" s="8" t="s">
        <v>7</v>
      </c>
      <c r="C8" s="9">
        <v>22</v>
      </c>
      <c r="D8" s="419" t="s">
        <v>414</v>
      </c>
      <c r="E8" s="10"/>
      <c r="F8" s="123">
        <v>296</v>
      </c>
      <c r="G8" s="123">
        <v>98</v>
      </c>
      <c r="H8" s="123">
        <v>40</v>
      </c>
      <c r="I8" s="123">
        <v>52</v>
      </c>
      <c r="J8" s="123">
        <v>85</v>
      </c>
      <c r="K8" s="123">
        <v>21</v>
      </c>
    </row>
    <row r="9" spans="1:11" ht="14.25" customHeight="1" x14ac:dyDescent="0.2">
      <c r="C9" s="9">
        <v>23</v>
      </c>
      <c r="D9" s="11"/>
      <c r="E9" s="12"/>
      <c r="F9" s="123">
        <v>277</v>
      </c>
      <c r="G9" s="123">
        <v>98</v>
      </c>
      <c r="H9" s="123">
        <v>36</v>
      </c>
      <c r="I9" s="123">
        <v>47</v>
      </c>
      <c r="J9" s="123">
        <v>76</v>
      </c>
      <c r="K9" s="123">
        <v>20</v>
      </c>
    </row>
    <row r="10" spans="1:11" ht="14.25" customHeight="1" x14ac:dyDescent="0.2">
      <c r="C10" s="9">
        <v>24</v>
      </c>
      <c r="D10" s="9"/>
      <c r="E10" s="10"/>
      <c r="F10" s="123">
        <v>247</v>
      </c>
      <c r="G10" s="123">
        <v>89</v>
      </c>
      <c r="H10" s="123">
        <v>28</v>
      </c>
      <c r="I10" s="123">
        <v>41</v>
      </c>
      <c r="J10" s="123">
        <v>73</v>
      </c>
      <c r="K10" s="123">
        <v>16</v>
      </c>
    </row>
    <row r="11" spans="1:11" ht="14.25" customHeight="1" x14ac:dyDescent="0.2">
      <c r="C11" s="9">
        <v>25</v>
      </c>
      <c r="D11" s="9"/>
      <c r="E11" s="10"/>
      <c r="F11" s="123">
        <v>247</v>
      </c>
      <c r="G11" s="123">
        <v>93</v>
      </c>
      <c r="H11" s="123">
        <v>29</v>
      </c>
      <c r="I11" s="123">
        <v>37</v>
      </c>
      <c r="J11" s="123">
        <v>71</v>
      </c>
      <c r="K11" s="123">
        <v>17</v>
      </c>
    </row>
    <row r="12" spans="1:11" ht="22.5" customHeight="1" x14ac:dyDescent="0.2">
      <c r="C12" s="11">
        <v>26</v>
      </c>
      <c r="D12" s="11"/>
      <c r="E12" s="12"/>
      <c r="F12" s="128">
        <v>245</v>
      </c>
      <c r="G12" s="128">
        <v>100</v>
      </c>
      <c r="H12" s="128">
        <v>25</v>
      </c>
      <c r="I12" s="128">
        <v>33</v>
      </c>
      <c r="J12" s="128">
        <v>68</v>
      </c>
      <c r="K12" s="128">
        <v>19</v>
      </c>
    </row>
    <row r="13" spans="1:11" ht="9" customHeight="1" x14ac:dyDescent="0.2">
      <c r="A13" s="5"/>
      <c r="B13" s="5"/>
      <c r="C13" s="39"/>
      <c r="D13" s="39"/>
      <c r="E13" s="38"/>
      <c r="F13" s="423"/>
      <c r="G13" s="423"/>
      <c r="H13" s="423"/>
      <c r="I13" s="423"/>
      <c r="J13" s="423"/>
      <c r="K13" s="423"/>
    </row>
    <row r="14" spans="1:11" ht="13.5" customHeight="1" x14ac:dyDescent="0.2">
      <c r="A14" s="17" t="s">
        <v>413</v>
      </c>
      <c r="D14" s="37"/>
      <c r="E14" s="37"/>
    </row>
  </sheetData>
  <mergeCells count="3">
    <mergeCell ref="B6:D6"/>
    <mergeCell ref="A1:K1"/>
    <mergeCell ref="A3:K3"/>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336A-231E-4120-9E85-BA64A7840091}">
  <dimension ref="A1:E20"/>
  <sheetViews>
    <sheetView workbookViewId="0">
      <selection activeCell="A2" sqref="A2"/>
    </sheetView>
  </sheetViews>
  <sheetFormatPr defaultColWidth="8.7265625" defaultRowHeight="13" x14ac:dyDescent="0.2"/>
  <cols>
    <col min="1" max="1" width="10.08984375" style="4" customWidth="1"/>
    <col min="2" max="2" width="21.26953125" style="4" customWidth="1"/>
    <col min="3" max="5" width="18.7265625" style="4" customWidth="1"/>
    <col min="6" max="7" width="13.90625" style="4" customWidth="1"/>
    <col min="8" max="8" width="13.7265625" style="4" customWidth="1"/>
    <col min="9" max="16384" width="8.7265625" style="4"/>
  </cols>
  <sheetData>
    <row r="1" spans="1:5" s="74" customFormat="1" ht="22.5" customHeight="1" x14ac:dyDescent="0.25">
      <c r="A1" s="29" t="s">
        <v>64</v>
      </c>
      <c r="B1" s="29"/>
      <c r="C1" s="29"/>
      <c r="D1" s="29"/>
      <c r="E1" s="29"/>
    </row>
    <row r="2" spans="1:5" s="62" customFormat="1" ht="16.149999999999999" customHeight="1" x14ac:dyDescent="0.2"/>
    <row r="3" spans="1:5" s="97" customFormat="1" ht="11" x14ac:dyDescent="0.2">
      <c r="A3" s="98" t="s">
        <v>63</v>
      </c>
      <c r="B3" s="98"/>
      <c r="C3" s="98"/>
      <c r="D3" s="98"/>
      <c r="E3" s="98"/>
    </row>
    <row r="4" spans="1:5" s="97" customFormat="1" ht="11" x14ac:dyDescent="0.2">
      <c r="A4" s="98" t="s">
        <v>62</v>
      </c>
      <c r="B4" s="98"/>
      <c r="C4" s="98"/>
      <c r="D4" s="98"/>
      <c r="E4" s="98"/>
    </row>
    <row r="5" spans="1:5" s="97" customFormat="1" ht="11" x14ac:dyDescent="0.2">
      <c r="A5" s="98" t="s">
        <v>61</v>
      </c>
      <c r="B5" s="98"/>
      <c r="C5" s="98"/>
      <c r="D5" s="98"/>
      <c r="E5" s="98"/>
    </row>
    <row r="6" spans="1:5" s="97" customFormat="1" ht="11" x14ac:dyDescent="0.2">
      <c r="A6" s="98" t="s">
        <v>60</v>
      </c>
      <c r="B6" s="98"/>
      <c r="C6" s="98"/>
      <c r="D6" s="98"/>
      <c r="E6" s="98"/>
    </row>
    <row r="7" spans="1:5" s="97" customFormat="1" ht="11" x14ac:dyDescent="0.2">
      <c r="A7" s="98" t="s">
        <v>59</v>
      </c>
      <c r="B7" s="98"/>
      <c r="C7" s="98"/>
      <c r="D7" s="98"/>
      <c r="E7" s="98"/>
    </row>
    <row r="8" spans="1:5" s="62" customFormat="1" ht="13.5" customHeight="1" x14ac:dyDescent="0.2"/>
    <row r="9" spans="1:5" ht="13.5" customHeight="1" thickBot="1" x14ac:dyDescent="0.25">
      <c r="A9" s="96" t="s">
        <v>58</v>
      </c>
    </row>
    <row r="10" spans="1:5" s="18" customFormat="1" ht="18.75" customHeight="1" x14ac:dyDescent="0.2">
      <c r="A10" s="95" t="s">
        <v>10</v>
      </c>
      <c r="B10" s="94" t="s">
        <v>57</v>
      </c>
      <c r="C10" s="93"/>
      <c r="D10" s="93"/>
      <c r="E10" s="93"/>
    </row>
    <row r="11" spans="1:5" s="18" customFormat="1" ht="18.75" customHeight="1" x14ac:dyDescent="0.2">
      <c r="A11" s="92"/>
      <c r="B11" s="91" t="s">
        <v>4</v>
      </c>
      <c r="C11" s="90" t="s">
        <v>56</v>
      </c>
      <c r="D11" s="89"/>
      <c r="E11" s="88" t="s">
        <v>55</v>
      </c>
    </row>
    <row r="12" spans="1:5" s="18" customFormat="1" ht="18.75" customHeight="1" x14ac:dyDescent="0.2">
      <c r="A12" s="87"/>
      <c r="B12" s="86"/>
      <c r="C12" s="51" t="s">
        <v>54</v>
      </c>
      <c r="D12" s="85" t="s">
        <v>53</v>
      </c>
      <c r="E12" s="84" t="s">
        <v>52</v>
      </c>
    </row>
    <row r="13" spans="1:5" ht="6" customHeight="1" x14ac:dyDescent="0.2">
      <c r="A13" s="2"/>
      <c r="B13" s="83"/>
      <c r="C13" s="82"/>
      <c r="D13" s="81"/>
      <c r="E13" s="3"/>
    </row>
    <row r="14" spans="1:5" ht="14.25" customHeight="1" x14ac:dyDescent="0.2">
      <c r="A14" s="80" t="s">
        <v>51</v>
      </c>
      <c r="B14" s="79">
        <v>259253</v>
      </c>
      <c r="C14" s="78">
        <v>162453</v>
      </c>
      <c r="D14" s="78">
        <v>2243</v>
      </c>
      <c r="E14" s="78">
        <v>94557</v>
      </c>
    </row>
    <row r="15" spans="1:5" ht="14.25" customHeight="1" x14ac:dyDescent="0.2">
      <c r="A15" s="10">
        <v>22</v>
      </c>
      <c r="B15" s="79">
        <v>255724</v>
      </c>
      <c r="C15" s="78">
        <v>160414</v>
      </c>
      <c r="D15" s="78">
        <v>2285</v>
      </c>
      <c r="E15" s="78">
        <v>93025</v>
      </c>
    </row>
    <row r="16" spans="1:5" ht="14.25" customHeight="1" x14ac:dyDescent="0.2">
      <c r="A16" s="10">
        <v>23</v>
      </c>
      <c r="B16" s="79">
        <v>252497</v>
      </c>
      <c r="C16" s="78">
        <v>159056</v>
      </c>
      <c r="D16" s="78">
        <v>2304</v>
      </c>
      <c r="E16" s="78">
        <v>91137</v>
      </c>
    </row>
    <row r="17" spans="1:5" ht="14.25" customHeight="1" x14ac:dyDescent="0.2">
      <c r="A17" s="10">
        <v>24</v>
      </c>
      <c r="B17" s="79">
        <v>246790</v>
      </c>
      <c r="C17" s="78">
        <v>154061</v>
      </c>
      <c r="D17" s="78">
        <v>2145</v>
      </c>
      <c r="E17" s="78">
        <v>90584</v>
      </c>
    </row>
    <row r="18" spans="1:5" ht="21" customHeight="1" x14ac:dyDescent="0.2">
      <c r="A18" s="12">
        <v>25</v>
      </c>
      <c r="B18" s="77">
        <v>240999</v>
      </c>
      <c r="C18" s="76">
        <v>149479</v>
      </c>
      <c r="D18" s="76">
        <v>1999</v>
      </c>
      <c r="E18" s="76">
        <v>89521</v>
      </c>
    </row>
    <row r="19" spans="1:5" ht="9" customHeight="1" x14ac:dyDescent="0.2">
      <c r="A19" s="75"/>
      <c r="B19" s="5"/>
      <c r="C19" s="5"/>
      <c r="D19" s="5"/>
      <c r="E19" s="5"/>
    </row>
    <row r="20" spans="1:5" ht="13.5" customHeight="1" x14ac:dyDescent="0.2"/>
  </sheetData>
  <mergeCells count="10">
    <mergeCell ref="A1:E1"/>
    <mergeCell ref="A3:E3"/>
    <mergeCell ref="A4:E4"/>
    <mergeCell ref="A7:E7"/>
    <mergeCell ref="A10:A12"/>
    <mergeCell ref="B10:E10"/>
    <mergeCell ref="B11:B12"/>
    <mergeCell ref="C11:D11"/>
    <mergeCell ref="A6:E6"/>
    <mergeCell ref="A5:E5"/>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2573A-C5C5-496E-B1A1-E45A24B2D5FE}">
  <dimension ref="A1:K17"/>
  <sheetViews>
    <sheetView zoomScaleNormal="100" workbookViewId="0">
      <selection activeCell="A2" sqref="A2"/>
    </sheetView>
  </sheetViews>
  <sheetFormatPr defaultRowHeight="13" x14ac:dyDescent="0.2"/>
  <cols>
    <col min="1" max="1" width="9.36328125" customWidth="1"/>
    <col min="2" max="2" width="8.6328125" customWidth="1"/>
    <col min="3" max="3" width="12.6328125" customWidth="1"/>
    <col min="4" max="4" width="8.6328125" customWidth="1"/>
    <col min="5" max="5" width="12.6328125" customWidth="1"/>
    <col min="6" max="6" width="7.6328125" customWidth="1"/>
    <col min="7" max="7" width="11.6328125" customWidth="1"/>
    <col min="8" max="8" width="6.6328125" customWidth="1"/>
    <col min="9" max="9" width="10.6328125" customWidth="1"/>
    <col min="10" max="10" width="6.26953125" customWidth="1"/>
    <col min="11" max="11" width="7.6328125" customWidth="1"/>
  </cols>
  <sheetData>
    <row r="1" spans="1:11" s="62" customFormat="1" ht="21" customHeight="1" x14ac:dyDescent="0.25">
      <c r="A1" s="29" t="s">
        <v>75</v>
      </c>
      <c r="B1" s="29"/>
      <c r="C1" s="29"/>
      <c r="D1" s="29"/>
      <c r="E1" s="29"/>
      <c r="F1" s="29"/>
      <c r="G1" s="29"/>
      <c r="H1" s="29"/>
      <c r="I1" s="29"/>
      <c r="J1" s="29"/>
      <c r="K1" s="29"/>
    </row>
    <row r="2" spans="1:11" s="4" customFormat="1" ht="13.5" customHeight="1" x14ac:dyDescent="0.2">
      <c r="A2" s="117"/>
    </row>
    <row r="3" spans="1:11" s="4" customFormat="1" ht="13.5" customHeight="1" thickBot="1" x14ac:dyDescent="0.25">
      <c r="A3" s="116" t="s">
        <v>74</v>
      </c>
    </row>
    <row r="4" spans="1:11" s="18" customFormat="1" ht="18.75" customHeight="1" x14ac:dyDescent="0.2">
      <c r="A4" s="95" t="s">
        <v>10</v>
      </c>
      <c r="B4" s="115"/>
      <c r="C4" s="114" t="s">
        <v>73</v>
      </c>
      <c r="D4" s="114"/>
      <c r="E4" s="114"/>
      <c r="F4" s="114"/>
      <c r="G4" s="114"/>
      <c r="H4" s="114"/>
      <c r="I4" s="114"/>
      <c r="J4" s="114"/>
      <c r="K4" s="113"/>
    </row>
    <row r="5" spans="1:11" s="18" customFormat="1" ht="18.75" customHeight="1" x14ac:dyDescent="0.2">
      <c r="A5" s="92"/>
      <c r="B5" s="90" t="s">
        <v>72</v>
      </c>
      <c r="C5" s="112"/>
      <c r="D5" s="90" t="s">
        <v>71</v>
      </c>
      <c r="E5" s="89"/>
      <c r="F5" s="90" t="s">
        <v>70</v>
      </c>
      <c r="G5" s="111"/>
      <c r="H5" s="90" t="s">
        <v>69</v>
      </c>
      <c r="I5" s="111"/>
      <c r="J5" s="90" t="s">
        <v>68</v>
      </c>
      <c r="K5" s="110"/>
    </row>
    <row r="6" spans="1:11" s="18" customFormat="1" ht="30" customHeight="1" x14ac:dyDescent="0.2">
      <c r="A6" s="87"/>
      <c r="B6" s="108" t="s">
        <v>67</v>
      </c>
      <c r="C6" s="109" t="s">
        <v>66</v>
      </c>
      <c r="D6" s="108" t="s">
        <v>67</v>
      </c>
      <c r="E6" s="109" t="s">
        <v>66</v>
      </c>
      <c r="F6" s="108" t="s">
        <v>67</v>
      </c>
      <c r="G6" s="109" t="s">
        <v>66</v>
      </c>
      <c r="H6" s="108" t="s">
        <v>67</v>
      </c>
      <c r="I6" s="109" t="s">
        <v>66</v>
      </c>
      <c r="J6" s="108" t="s">
        <v>67</v>
      </c>
      <c r="K6" s="107" t="s">
        <v>66</v>
      </c>
    </row>
    <row r="7" spans="1:11" s="4" customFormat="1" ht="6" customHeight="1" x14ac:dyDescent="0.2">
      <c r="A7" s="2"/>
      <c r="B7" s="105"/>
      <c r="C7" s="106"/>
      <c r="D7" s="105"/>
      <c r="E7" s="106"/>
      <c r="F7" s="105"/>
      <c r="G7" s="106"/>
      <c r="H7" s="105"/>
      <c r="I7" s="106"/>
      <c r="J7" s="105"/>
      <c r="K7" s="104"/>
    </row>
    <row r="8" spans="1:11" s="4" customFormat="1" ht="15" customHeight="1" x14ac:dyDescent="0.2">
      <c r="A8" s="80" t="s">
        <v>51</v>
      </c>
      <c r="B8" s="101">
        <v>182905</v>
      </c>
      <c r="C8" s="101">
        <v>116737224</v>
      </c>
      <c r="D8" s="103">
        <v>168062</v>
      </c>
      <c r="E8" s="103">
        <v>103876436</v>
      </c>
      <c r="F8" s="103">
        <v>12536</v>
      </c>
      <c r="G8" s="103">
        <v>11158961</v>
      </c>
      <c r="H8" s="103">
        <v>2243</v>
      </c>
      <c r="I8" s="103">
        <v>1684784</v>
      </c>
      <c r="J8" s="103">
        <v>64</v>
      </c>
      <c r="K8" s="103">
        <v>17043</v>
      </c>
    </row>
    <row r="9" spans="1:11" s="4" customFormat="1" ht="15" customHeight="1" x14ac:dyDescent="0.2">
      <c r="A9" s="10">
        <v>22</v>
      </c>
      <c r="B9" s="102">
        <v>188970</v>
      </c>
      <c r="C9" s="101">
        <v>121457304</v>
      </c>
      <c r="D9" s="101">
        <v>173721</v>
      </c>
      <c r="E9" s="101">
        <v>108191639</v>
      </c>
      <c r="F9" s="101">
        <v>12967</v>
      </c>
      <c r="G9" s="101">
        <v>11511519</v>
      </c>
      <c r="H9" s="101">
        <v>2242</v>
      </c>
      <c r="I9" s="101">
        <v>1742062</v>
      </c>
      <c r="J9" s="101">
        <v>40</v>
      </c>
      <c r="K9" s="101">
        <v>12084</v>
      </c>
    </row>
    <row r="10" spans="1:11" s="4" customFormat="1" ht="15" customHeight="1" x14ac:dyDescent="0.2">
      <c r="A10" s="10">
        <v>23</v>
      </c>
      <c r="B10" s="101">
        <v>196475</v>
      </c>
      <c r="C10" s="101">
        <v>126832426</v>
      </c>
      <c r="D10" s="101">
        <v>180739</v>
      </c>
      <c r="E10" s="101">
        <v>113177270</v>
      </c>
      <c r="F10" s="101">
        <v>13348</v>
      </c>
      <c r="G10" s="101">
        <v>11832773</v>
      </c>
      <c r="H10" s="101">
        <v>2366</v>
      </c>
      <c r="I10" s="101">
        <v>1813491</v>
      </c>
      <c r="J10" s="101">
        <v>22</v>
      </c>
      <c r="K10" s="101">
        <v>8892</v>
      </c>
    </row>
    <row r="11" spans="1:11" s="4" customFormat="1" ht="15" customHeight="1" x14ac:dyDescent="0.2">
      <c r="A11" s="10">
        <v>24</v>
      </c>
      <c r="B11" s="101">
        <v>206623</v>
      </c>
      <c r="C11" s="101">
        <v>134257223</v>
      </c>
      <c r="D11" s="101">
        <v>190481</v>
      </c>
      <c r="E11" s="101">
        <v>120302186</v>
      </c>
      <c r="F11" s="101">
        <v>13777</v>
      </c>
      <c r="G11" s="101">
        <v>12155345</v>
      </c>
      <c r="H11" s="101">
        <v>2349</v>
      </c>
      <c r="I11" s="101">
        <v>1794857</v>
      </c>
      <c r="J11" s="101">
        <v>16</v>
      </c>
      <c r="K11" s="101">
        <v>4835</v>
      </c>
    </row>
    <row r="12" spans="1:11" s="4" customFormat="1" ht="21" customHeight="1" x14ac:dyDescent="0.2">
      <c r="A12" s="12">
        <v>25</v>
      </c>
      <c r="B12" s="100">
        <v>216319</v>
      </c>
      <c r="C12" s="100">
        <v>141509671</v>
      </c>
      <c r="D12" s="100">
        <v>199904</v>
      </c>
      <c r="E12" s="100">
        <v>127334087</v>
      </c>
      <c r="F12" s="100">
        <v>14170</v>
      </c>
      <c r="G12" s="100">
        <v>12462953</v>
      </c>
      <c r="H12" s="100">
        <v>2235</v>
      </c>
      <c r="I12" s="100">
        <v>1709839</v>
      </c>
      <c r="J12" s="100">
        <v>10</v>
      </c>
      <c r="K12" s="100">
        <v>2792</v>
      </c>
    </row>
    <row r="13" spans="1:11" s="4" customFormat="1" ht="9" customHeight="1" x14ac:dyDescent="0.2">
      <c r="A13" s="6"/>
      <c r="B13" s="5"/>
      <c r="C13" s="5"/>
      <c r="D13" s="5"/>
      <c r="E13" s="5"/>
      <c r="F13" s="5"/>
      <c r="G13" s="5"/>
      <c r="H13" s="5"/>
      <c r="I13" s="5"/>
      <c r="J13" s="5"/>
      <c r="K13" s="5"/>
    </row>
    <row r="14" spans="1:11" s="4" customFormat="1" x14ac:dyDescent="0.2">
      <c r="A14" s="17" t="s">
        <v>65</v>
      </c>
    </row>
    <row r="15" spans="1:11" s="4" customFormat="1" x14ac:dyDescent="0.2"/>
    <row r="17" spans="4:4" x14ac:dyDescent="0.2">
      <c r="D17" s="99"/>
    </row>
  </sheetData>
  <mergeCells count="8">
    <mergeCell ref="A1:K1"/>
    <mergeCell ref="B5:C5"/>
    <mergeCell ref="J5:K5"/>
    <mergeCell ref="A4:A6"/>
    <mergeCell ref="D5:E5"/>
    <mergeCell ref="F5:G5"/>
    <mergeCell ref="H5:I5"/>
    <mergeCell ref="C4:J4"/>
  </mergeCells>
  <phoneticPr fontId="1"/>
  <printOptions horizontalCentered="1"/>
  <pageMargins left="0.59055118110236227" right="0.59055118110236227" top="0.59055118110236227" bottom="0.39370078740157483" header="0.51181102362204722" footer="0.51181102362204722"/>
  <pageSetup paperSize="9" scale="86"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6BD5-EC7B-4A7B-9EA6-FB93CFE7D6A3}">
  <sheetPr>
    <tabColor indexed="45"/>
  </sheetPr>
  <dimension ref="A1:M35"/>
  <sheetViews>
    <sheetView workbookViewId="0">
      <selection activeCell="C2" sqref="C2"/>
    </sheetView>
  </sheetViews>
  <sheetFormatPr defaultRowHeight="13" x14ac:dyDescent="0.2"/>
  <cols>
    <col min="1" max="1" width="1.26953125" customWidth="1"/>
    <col min="2" max="2" width="2.08984375" customWidth="1"/>
    <col min="3" max="3" width="11.453125" customWidth="1"/>
    <col min="4" max="4" width="2.08984375" customWidth="1"/>
    <col min="5" max="5" width="1.26953125" customWidth="1"/>
    <col min="6" max="6" width="10.08984375" customWidth="1"/>
    <col min="7" max="7" width="10" customWidth="1"/>
    <col min="8" max="8" width="10.08984375" customWidth="1"/>
    <col min="9" max="9" width="10" customWidth="1"/>
    <col min="10" max="10" width="10.08984375" customWidth="1"/>
    <col min="11" max="11" width="10" customWidth="1"/>
    <col min="12" max="12" width="10.08984375" customWidth="1"/>
    <col min="13" max="13" width="10" customWidth="1"/>
    <col min="14" max="14" width="9.453125" bestFit="1" customWidth="1"/>
  </cols>
  <sheetData>
    <row r="1" spans="1:13" s="74" customFormat="1" ht="22.5" customHeight="1" x14ac:dyDescent="0.25">
      <c r="A1" s="29" t="s">
        <v>50</v>
      </c>
      <c r="B1" s="29"/>
      <c r="C1" s="29"/>
      <c r="D1" s="29"/>
      <c r="E1" s="29"/>
      <c r="F1" s="29"/>
      <c r="G1" s="29"/>
      <c r="H1" s="29"/>
      <c r="I1" s="29"/>
      <c r="J1" s="29"/>
      <c r="K1" s="29"/>
      <c r="L1" s="29"/>
      <c r="M1" s="29"/>
    </row>
    <row r="2" spans="1:13" s="62" customFormat="1" ht="13.5" customHeight="1" x14ac:dyDescent="0.2"/>
    <row r="3" spans="1:13" s="62" customFormat="1" x14ac:dyDescent="0.2">
      <c r="A3" s="63" t="s">
        <v>49</v>
      </c>
      <c r="B3" s="63"/>
      <c r="C3" s="63"/>
      <c r="D3" s="63"/>
      <c r="E3" s="63"/>
      <c r="F3" s="63"/>
      <c r="G3" s="63"/>
      <c r="H3" s="63"/>
      <c r="I3" s="63"/>
      <c r="J3" s="63"/>
      <c r="K3" s="63"/>
      <c r="L3" s="63"/>
      <c r="M3" s="63"/>
    </row>
    <row r="4" spans="1:13" s="62" customFormat="1" ht="13.5" customHeight="1" x14ac:dyDescent="0.2"/>
    <row r="5" spans="1:13" s="4" customFormat="1" ht="13.5" customHeight="1" thickBot="1" x14ac:dyDescent="0.25">
      <c r="A5" s="61" t="s">
        <v>34</v>
      </c>
      <c r="B5" s="60"/>
      <c r="C5" s="60"/>
      <c r="D5" s="60"/>
      <c r="E5" s="60"/>
    </row>
    <row r="6" spans="1:13" s="4" customFormat="1" ht="18" customHeight="1" x14ac:dyDescent="0.2">
      <c r="A6" s="59"/>
      <c r="B6" s="58" t="s">
        <v>48</v>
      </c>
      <c r="C6" s="57"/>
      <c r="D6" s="57"/>
      <c r="E6" s="56"/>
      <c r="F6" s="54" t="s">
        <v>32</v>
      </c>
      <c r="G6" s="55"/>
      <c r="H6" s="54" t="s">
        <v>31</v>
      </c>
      <c r="I6" s="55"/>
      <c r="J6" s="54" t="s">
        <v>30</v>
      </c>
      <c r="K6" s="55"/>
      <c r="L6" s="54" t="s">
        <v>29</v>
      </c>
      <c r="M6" s="53"/>
    </row>
    <row r="7" spans="1:13" s="4" customFormat="1" ht="30" customHeight="1" x14ac:dyDescent="0.2">
      <c r="A7" s="5"/>
      <c r="B7" s="52"/>
      <c r="C7" s="52"/>
      <c r="D7" s="52"/>
      <c r="E7" s="38"/>
      <c r="F7" s="51" t="s">
        <v>47</v>
      </c>
      <c r="G7" s="50" t="s">
        <v>27</v>
      </c>
      <c r="H7" s="51" t="s">
        <v>47</v>
      </c>
      <c r="I7" s="50" t="s">
        <v>27</v>
      </c>
      <c r="J7" s="51" t="s">
        <v>47</v>
      </c>
      <c r="K7" s="50" t="s">
        <v>27</v>
      </c>
      <c r="L7" s="51" t="s">
        <v>47</v>
      </c>
      <c r="M7" s="50" t="s">
        <v>27</v>
      </c>
    </row>
    <row r="8" spans="1:13" s="4" customFormat="1" ht="6" customHeight="1" x14ac:dyDescent="0.2">
      <c r="C8" s="1"/>
      <c r="D8" s="1"/>
      <c r="E8" s="2"/>
      <c r="F8" s="73"/>
      <c r="G8" s="73"/>
      <c r="H8" s="73"/>
      <c r="I8" s="73"/>
      <c r="J8" s="73"/>
      <c r="K8" s="73"/>
      <c r="L8" s="73"/>
      <c r="M8" s="73"/>
    </row>
    <row r="9" spans="1:13" s="4" customFormat="1" ht="18.75" customHeight="1" x14ac:dyDescent="0.2">
      <c r="B9" s="48" t="s">
        <v>46</v>
      </c>
      <c r="C9" s="72"/>
      <c r="D9" s="72"/>
      <c r="E9" s="47"/>
      <c r="F9" s="16">
        <v>100871</v>
      </c>
      <c r="G9" s="46">
        <v>100</v>
      </c>
      <c r="H9" s="16">
        <v>90975</v>
      </c>
      <c r="I9" s="46">
        <v>100</v>
      </c>
      <c r="J9" s="16">
        <v>92268</v>
      </c>
      <c r="K9" s="71">
        <v>100</v>
      </c>
      <c r="L9" s="16">
        <v>91514</v>
      </c>
      <c r="M9" s="71">
        <v>100</v>
      </c>
    </row>
    <row r="10" spans="1:13" s="4" customFormat="1" ht="15" customHeight="1" x14ac:dyDescent="0.2">
      <c r="B10" s="70" t="s">
        <v>45</v>
      </c>
      <c r="C10" s="69"/>
      <c r="D10" s="69"/>
      <c r="E10" s="2"/>
      <c r="F10" s="68" t="s">
        <v>44</v>
      </c>
      <c r="G10" s="64"/>
      <c r="H10" s="67" t="s">
        <v>43</v>
      </c>
      <c r="I10" s="64"/>
      <c r="J10" s="66" t="s">
        <v>42</v>
      </c>
      <c r="K10" s="64"/>
      <c r="L10" s="66" t="s">
        <v>41</v>
      </c>
      <c r="M10" s="64"/>
    </row>
    <row r="11" spans="1:13" s="4" customFormat="1" ht="22.5" customHeight="1" x14ac:dyDescent="0.2">
      <c r="B11" s="27" t="s">
        <v>40</v>
      </c>
      <c r="C11" s="42"/>
      <c r="D11" s="42"/>
      <c r="E11" s="41"/>
      <c r="F11" s="15">
        <v>98610</v>
      </c>
      <c r="G11" s="64">
        <v>97.8</v>
      </c>
      <c r="H11" s="15">
        <v>88952</v>
      </c>
      <c r="I11" s="65">
        <v>97.8</v>
      </c>
      <c r="J11" s="15">
        <v>90095</v>
      </c>
      <c r="K11" s="65">
        <v>97.6</v>
      </c>
      <c r="L11" s="15">
        <v>89076</v>
      </c>
      <c r="M11" s="65">
        <v>97.3</v>
      </c>
    </row>
    <row r="12" spans="1:13" s="4" customFormat="1" ht="16.5" customHeight="1" x14ac:dyDescent="0.2">
      <c r="B12" s="27" t="s">
        <v>39</v>
      </c>
      <c r="C12" s="42"/>
      <c r="D12" s="42"/>
      <c r="E12" s="41"/>
      <c r="F12" s="15">
        <v>150</v>
      </c>
      <c r="G12" s="64">
        <v>0.1</v>
      </c>
      <c r="H12" s="15">
        <v>140</v>
      </c>
      <c r="I12" s="64">
        <v>0.1</v>
      </c>
      <c r="J12" s="15">
        <v>377</v>
      </c>
      <c r="K12" s="64">
        <v>0.4</v>
      </c>
      <c r="L12" s="15">
        <v>300</v>
      </c>
      <c r="M12" s="64">
        <v>0.3</v>
      </c>
    </row>
    <row r="13" spans="1:13" s="4" customFormat="1" ht="16.5" customHeight="1" x14ac:dyDescent="0.2">
      <c r="B13" s="27" t="s">
        <v>38</v>
      </c>
      <c r="C13" s="42"/>
      <c r="D13" s="42"/>
      <c r="E13" s="41"/>
      <c r="F13" s="15">
        <v>844</v>
      </c>
      <c r="G13" s="64">
        <v>0.9</v>
      </c>
      <c r="H13" s="15">
        <v>708</v>
      </c>
      <c r="I13" s="64">
        <v>0.8</v>
      </c>
      <c r="J13" s="15">
        <v>707</v>
      </c>
      <c r="K13" s="64">
        <v>0.8</v>
      </c>
      <c r="L13" s="15">
        <v>664</v>
      </c>
      <c r="M13" s="64">
        <v>0.72</v>
      </c>
    </row>
    <row r="14" spans="1:13" s="4" customFormat="1" ht="16.5" customHeight="1" x14ac:dyDescent="0.2">
      <c r="B14" s="27" t="s">
        <v>37</v>
      </c>
      <c r="C14" s="42"/>
      <c r="D14" s="42"/>
      <c r="E14" s="41"/>
      <c r="F14" s="15">
        <v>837</v>
      </c>
      <c r="G14" s="64">
        <v>0.8</v>
      </c>
      <c r="H14" s="15">
        <v>801</v>
      </c>
      <c r="I14" s="64">
        <v>0.9</v>
      </c>
      <c r="J14" s="15">
        <v>719</v>
      </c>
      <c r="K14" s="64">
        <v>0.8</v>
      </c>
      <c r="L14" s="15">
        <v>761</v>
      </c>
      <c r="M14" s="64">
        <v>0.9</v>
      </c>
    </row>
    <row r="15" spans="1:13" s="4" customFormat="1" ht="16.5" customHeight="1" x14ac:dyDescent="0.2">
      <c r="B15" s="27" t="s">
        <v>36</v>
      </c>
      <c r="C15" s="42"/>
      <c r="D15" s="42"/>
      <c r="E15" s="41"/>
      <c r="F15" s="15">
        <v>430</v>
      </c>
      <c r="G15" s="64">
        <v>0.4</v>
      </c>
      <c r="H15" s="15">
        <v>374</v>
      </c>
      <c r="I15" s="64">
        <v>0.4</v>
      </c>
      <c r="J15" s="15">
        <v>370</v>
      </c>
      <c r="K15" s="64">
        <v>0.4</v>
      </c>
      <c r="L15" s="15">
        <v>713</v>
      </c>
      <c r="M15" s="64">
        <v>0.8</v>
      </c>
    </row>
    <row r="16" spans="1:13" s="4" customFormat="1" ht="6" customHeight="1" x14ac:dyDescent="0.2">
      <c r="A16" s="5"/>
      <c r="B16" s="5"/>
      <c r="C16" s="39"/>
      <c r="D16" s="39"/>
      <c r="E16" s="38"/>
      <c r="F16" s="14"/>
      <c r="G16" s="14"/>
      <c r="H16" s="14"/>
      <c r="I16" s="14"/>
      <c r="J16" s="14"/>
      <c r="K16" s="14"/>
      <c r="L16" s="14"/>
      <c r="M16" s="14"/>
    </row>
    <row r="17" spans="1:13" s="4" customFormat="1" ht="13.5" customHeight="1" x14ac:dyDescent="0.2">
      <c r="A17" s="17" t="s">
        <v>17</v>
      </c>
      <c r="D17" s="37"/>
      <c r="E17" s="37"/>
    </row>
    <row r="18" spans="1:13" s="4" customFormat="1" ht="13.5" customHeight="1" x14ac:dyDescent="0.2">
      <c r="C18" s="37"/>
      <c r="D18" s="37"/>
      <c r="E18" s="37"/>
    </row>
    <row r="19" spans="1:13" s="62" customFormat="1" x14ac:dyDescent="0.2">
      <c r="A19" s="63" t="s">
        <v>35</v>
      </c>
      <c r="B19" s="63"/>
      <c r="C19" s="63"/>
      <c r="D19" s="63"/>
      <c r="E19" s="63"/>
      <c r="F19" s="63"/>
      <c r="G19" s="63"/>
      <c r="H19" s="63"/>
      <c r="I19" s="63"/>
      <c r="J19" s="63"/>
      <c r="K19" s="63"/>
      <c r="L19" s="63"/>
      <c r="M19" s="63"/>
    </row>
    <row r="20" spans="1:13" s="4" customFormat="1" ht="13.5" customHeight="1" x14ac:dyDescent="0.2"/>
    <row r="21" spans="1:13" s="4" customFormat="1" ht="13.5" customHeight="1" thickBot="1" x14ac:dyDescent="0.25">
      <c r="A21" s="61" t="s">
        <v>34</v>
      </c>
      <c r="B21" s="60"/>
      <c r="C21" s="60"/>
      <c r="D21" s="60"/>
      <c r="E21" s="60"/>
    </row>
    <row r="22" spans="1:13" s="4" customFormat="1" ht="18" customHeight="1" x14ac:dyDescent="0.2">
      <c r="A22" s="59"/>
      <c r="B22" s="58" t="s">
        <v>33</v>
      </c>
      <c r="C22" s="57"/>
      <c r="D22" s="57"/>
      <c r="E22" s="56"/>
      <c r="F22" s="54" t="s">
        <v>32</v>
      </c>
      <c r="G22" s="55"/>
      <c r="H22" s="54" t="s">
        <v>31</v>
      </c>
      <c r="I22" s="55"/>
      <c r="J22" s="54" t="s">
        <v>30</v>
      </c>
      <c r="K22" s="55"/>
      <c r="L22" s="54" t="s">
        <v>29</v>
      </c>
      <c r="M22" s="53"/>
    </row>
    <row r="23" spans="1:13" s="4" customFormat="1" ht="30" customHeight="1" x14ac:dyDescent="0.2">
      <c r="A23" s="5"/>
      <c r="B23" s="52"/>
      <c r="C23" s="52"/>
      <c r="D23" s="52"/>
      <c r="E23" s="38"/>
      <c r="F23" s="51" t="s">
        <v>28</v>
      </c>
      <c r="G23" s="50" t="s">
        <v>27</v>
      </c>
      <c r="H23" s="51" t="s">
        <v>28</v>
      </c>
      <c r="I23" s="50" t="s">
        <v>27</v>
      </c>
      <c r="J23" s="51" t="s">
        <v>28</v>
      </c>
      <c r="K23" s="50" t="s">
        <v>27</v>
      </c>
      <c r="L23" s="51" t="s">
        <v>28</v>
      </c>
      <c r="M23" s="50" t="s">
        <v>27</v>
      </c>
    </row>
    <row r="24" spans="1:13" s="4" customFormat="1" ht="6" customHeight="1" x14ac:dyDescent="0.2">
      <c r="C24" s="1"/>
      <c r="D24" s="1"/>
      <c r="E24" s="2"/>
      <c r="F24" s="49"/>
      <c r="G24" s="49"/>
      <c r="H24" s="49"/>
      <c r="I24" s="49"/>
      <c r="J24" s="49"/>
      <c r="K24" s="49"/>
      <c r="L24" s="49"/>
      <c r="M24" s="49"/>
    </row>
    <row r="25" spans="1:13" s="4" customFormat="1" ht="18.75" customHeight="1" x14ac:dyDescent="0.2">
      <c r="B25" s="48" t="s">
        <v>26</v>
      </c>
      <c r="C25" s="48"/>
      <c r="D25" s="48"/>
      <c r="E25" s="47"/>
      <c r="F25" s="16">
        <v>44344</v>
      </c>
      <c r="G25" s="46">
        <v>100</v>
      </c>
      <c r="H25" s="16">
        <v>42290</v>
      </c>
      <c r="I25" s="46">
        <v>100</v>
      </c>
      <c r="J25" s="16">
        <v>43910</v>
      </c>
      <c r="K25" s="46">
        <v>100</v>
      </c>
      <c r="L25" s="16">
        <v>42710</v>
      </c>
      <c r="M25" s="46">
        <v>100</v>
      </c>
    </row>
    <row r="26" spans="1:13" s="4" customFormat="1" ht="22.5" customHeight="1" x14ac:dyDescent="0.2">
      <c r="B26" s="27" t="s">
        <v>25</v>
      </c>
      <c r="C26" s="42"/>
      <c r="D26" s="42"/>
      <c r="E26" s="41"/>
      <c r="F26" s="45">
        <v>0</v>
      </c>
      <c r="G26" s="40">
        <v>0</v>
      </c>
      <c r="H26" s="45">
        <v>0</v>
      </c>
      <c r="I26" s="40">
        <v>0</v>
      </c>
      <c r="J26" s="45">
        <v>0</v>
      </c>
      <c r="K26" s="40">
        <v>0</v>
      </c>
      <c r="L26" s="45">
        <v>0</v>
      </c>
      <c r="M26" s="40">
        <v>0</v>
      </c>
    </row>
    <row r="27" spans="1:13" s="4" customFormat="1" ht="16.5" customHeight="1" x14ac:dyDescent="0.2">
      <c r="B27" s="27" t="s">
        <v>24</v>
      </c>
      <c r="C27" s="42"/>
      <c r="D27" s="42"/>
      <c r="E27" s="41"/>
      <c r="F27" s="45">
        <v>0</v>
      </c>
      <c r="G27" s="40">
        <v>0</v>
      </c>
      <c r="H27" s="45">
        <v>0</v>
      </c>
      <c r="I27" s="40">
        <v>0</v>
      </c>
      <c r="J27" s="45">
        <v>0</v>
      </c>
      <c r="K27" s="40">
        <v>0</v>
      </c>
      <c r="L27" s="45">
        <v>0</v>
      </c>
      <c r="M27" s="40">
        <v>0</v>
      </c>
    </row>
    <row r="28" spans="1:13" s="4" customFormat="1" ht="16.5" customHeight="1" x14ac:dyDescent="0.2">
      <c r="B28" s="27" t="s">
        <v>23</v>
      </c>
      <c r="C28" s="42"/>
      <c r="D28" s="42"/>
      <c r="E28" s="41"/>
      <c r="F28" s="15">
        <v>5888</v>
      </c>
      <c r="G28" s="40">
        <v>13.278008298755188</v>
      </c>
      <c r="H28" s="15">
        <v>6178</v>
      </c>
      <c r="I28" s="40">
        <v>14.6</v>
      </c>
      <c r="J28" s="15">
        <v>5813</v>
      </c>
      <c r="K28" s="40">
        <v>13.2</v>
      </c>
      <c r="L28" s="15">
        <v>5124</v>
      </c>
      <c r="M28" s="40">
        <v>12</v>
      </c>
    </row>
    <row r="29" spans="1:13" s="4" customFormat="1" ht="16.5" customHeight="1" x14ac:dyDescent="0.2">
      <c r="B29" s="27" t="s">
        <v>22</v>
      </c>
      <c r="C29" s="42"/>
      <c r="D29" s="42"/>
      <c r="E29" s="41"/>
      <c r="F29" s="15">
        <v>6050</v>
      </c>
      <c r="G29" s="40">
        <v>13.643333934692405</v>
      </c>
      <c r="H29" s="15">
        <v>3530</v>
      </c>
      <c r="I29" s="40">
        <v>8.4</v>
      </c>
      <c r="J29" s="15">
        <v>4077</v>
      </c>
      <c r="K29" s="40">
        <v>9.3000000000000007</v>
      </c>
      <c r="L29" s="15">
        <v>3391</v>
      </c>
      <c r="M29" s="40">
        <v>7.9</v>
      </c>
    </row>
    <row r="30" spans="1:13" s="4" customFormat="1" ht="16.5" customHeight="1" x14ac:dyDescent="0.2">
      <c r="B30" s="27" t="s">
        <v>21</v>
      </c>
      <c r="C30" s="42"/>
      <c r="D30" s="42"/>
      <c r="E30" s="41"/>
      <c r="F30" s="45">
        <v>0</v>
      </c>
      <c r="G30" s="40">
        <v>0</v>
      </c>
      <c r="H30" s="45">
        <v>0</v>
      </c>
      <c r="I30" s="40">
        <v>0</v>
      </c>
      <c r="J30" s="45">
        <v>0</v>
      </c>
      <c r="K30" s="40">
        <v>0</v>
      </c>
      <c r="L30" s="45">
        <v>0</v>
      </c>
      <c r="M30" s="40">
        <v>0</v>
      </c>
    </row>
    <row r="31" spans="1:13" s="4" customFormat="1" ht="16.5" customHeight="1" x14ac:dyDescent="0.2">
      <c r="B31" s="44" t="s">
        <v>20</v>
      </c>
      <c r="C31" s="43"/>
      <c r="D31" s="43"/>
      <c r="E31" s="41"/>
      <c r="F31" s="15">
        <v>1380</v>
      </c>
      <c r="G31" s="40">
        <v>3.1120331950207469</v>
      </c>
      <c r="H31" s="15">
        <v>1100</v>
      </c>
      <c r="I31" s="40">
        <v>2.6</v>
      </c>
      <c r="J31" s="15">
        <v>1320</v>
      </c>
      <c r="K31" s="40">
        <v>3</v>
      </c>
      <c r="L31" s="15">
        <v>1250</v>
      </c>
      <c r="M31" s="40">
        <v>2.9</v>
      </c>
    </row>
    <row r="32" spans="1:13" s="4" customFormat="1" ht="16.5" customHeight="1" x14ac:dyDescent="0.2">
      <c r="B32" s="27" t="s">
        <v>19</v>
      </c>
      <c r="C32" s="42"/>
      <c r="D32" s="42"/>
      <c r="E32" s="41"/>
      <c r="F32" s="15">
        <v>14726</v>
      </c>
      <c r="G32" s="40">
        <v>33.208551325996751</v>
      </c>
      <c r="H32" s="15">
        <v>15523</v>
      </c>
      <c r="I32" s="40">
        <v>36.700000000000003</v>
      </c>
      <c r="J32" s="15">
        <v>16580</v>
      </c>
      <c r="K32" s="40">
        <v>37.799999999999997</v>
      </c>
      <c r="L32" s="15">
        <v>17872</v>
      </c>
      <c r="M32" s="40">
        <v>41.8</v>
      </c>
    </row>
    <row r="33" spans="1:13" s="4" customFormat="1" ht="16.5" customHeight="1" x14ac:dyDescent="0.2">
      <c r="B33" s="27" t="s">
        <v>18</v>
      </c>
      <c r="C33" s="42"/>
      <c r="D33" s="42"/>
      <c r="E33" s="41"/>
      <c r="F33" s="15">
        <v>16300</v>
      </c>
      <c r="G33" s="40">
        <v>36.758073245534909</v>
      </c>
      <c r="H33" s="15">
        <v>15959</v>
      </c>
      <c r="I33" s="40">
        <v>37.700000000000003</v>
      </c>
      <c r="J33" s="15">
        <v>16120</v>
      </c>
      <c r="K33" s="40">
        <v>36.700000000000003</v>
      </c>
      <c r="L33" s="15">
        <v>15073</v>
      </c>
      <c r="M33" s="40">
        <v>35.4</v>
      </c>
    </row>
    <row r="34" spans="1:13" s="4" customFormat="1" ht="6" customHeight="1" x14ac:dyDescent="0.2">
      <c r="A34" s="5"/>
      <c r="B34" s="5"/>
      <c r="C34" s="39"/>
      <c r="D34" s="39"/>
      <c r="E34" s="38"/>
      <c r="F34" s="5"/>
      <c r="G34" s="5"/>
      <c r="H34" s="5"/>
      <c r="I34" s="5"/>
      <c r="J34" s="5"/>
      <c r="K34" s="5"/>
      <c r="L34" s="5"/>
      <c r="M34" s="5"/>
    </row>
    <row r="35" spans="1:13" s="4" customFormat="1" ht="13.5" customHeight="1" x14ac:dyDescent="0.2">
      <c r="A35" s="17" t="s">
        <v>17</v>
      </c>
      <c r="D35" s="37"/>
      <c r="E35" s="37"/>
    </row>
  </sheetData>
  <mergeCells count="31">
    <mergeCell ref="B25:D25"/>
    <mergeCell ref="A21:E21"/>
    <mergeCell ref="B22:D23"/>
    <mergeCell ref="F22:G22"/>
    <mergeCell ref="B14:D14"/>
    <mergeCell ref="B12:D12"/>
    <mergeCell ref="A1:M1"/>
    <mergeCell ref="A3:M3"/>
    <mergeCell ref="A19:M19"/>
    <mergeCell ref="A5:E5"/>
    <mergeCell ref="B6:D7"/>
    <mergeCell ref="L6:M6"/>
    <mergeCell ref="B13:D13"/>
    <mergeCell ref="B10:D10"/>
    <mergeCell ref="H6:I6"/>
    <mergeCell ref="B33:D33"/>
    <mergeCell ref="B29:D29"/>
    <mergeCell ref="B30:D30"/>
    <mergeCell ref="B31:D31"/>
    <mergeCell ref="B32:D32"/>
    <mergeCell ref="B28:D28"/>
    <mergeCell ref="B27:D27"/>
    <mergeCell ref="B15:D15"/>
    <mergeCell ref="L22:M22"/>
    <mergeCell ref="F6:G6"/>
    <mergeCell ref="B9:D9"/>
    <mergeCell ref="H22:I22"/>
    <mergeCell ref="J22:K22"/>
    <mergeCell ref="B26:D26"/>
    <mergeCell ref="B11:D11"/>
    <mergeCell ref="J6:K6"/>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7">
    <tabColor indexed="45"/>
  </sheetPr>
  <dimension ref="A1:J18"/>
  <sheetViews>
    <sheetView workbookViewId="0">
      <selection activeCell="B2" sqref="B2"/>
    </sheetView>
  </sheetViews>
  <sheetFormatPr defaultRowHeight="13" x14ac:dyDescent="0.2"/>
  <cols>
    <col min="1" max="1" width="1.6328125" customWidth="1"/>
    <col min="2" max="2" width="5.6328125" customWidth="1"/>
    <col min="3" max="3" width="3.7265625" customWidth="1"/>
    <col min="4" max="4" width="5.6328125" customWidth="1"/>
    <col min="5" max="5" width="1.6328125" customWidth="1"/>
    <col min="6" max="10" width="16.08984375" customWidth="1"/>
  </cols>
  <sheetData>
    <row r="1" spans="1:10" s="4" customFormat="1" ht="16.5" x14ac:dyDescent="0.25">
      <c r="A1" s="29" t="s">
        <v>16</v>
      </c>
      <c r="B1" s="29"/>
      <c r="C1" s="29"/>
      <c r="D1" s="29"/>
      <c r="E1" s="29"/>
      <c r="F1" s="29"/>
      <c r="G1" s="29"/>
      <c r="H1" s="29"/>
      <c r="I1" s="29"/>
      <c r="J1" s="29"/>
    </row>
    <row r="2" spans="1:10" s="4" customFormat="1" x14ac:dyDescent="0.2"/>
    <row r="3" spans="1:10" s="4" customFormat="1" ht="13.5" customHeight="1" thickBot="1" x14ac:dyDescent="0.25">
      <c r="J3" s="13" t="s">
        <v>9</v>
      </c>
    </row>
    <row r="4" spans="1:10" s="18" customFormat="1" ht="22.5" customHeight="1" x14ac:dyDescent="0.2">
      <c r="A4" s="19"/>
      <c r="B4" s="30" t="s">
        <v>10</v>
      </c>
      <c r="C4" s="31"/>
      <c r="D4" s="31"/>
      <c r="E4" s="20"/>
      <c r="F4" s="33" t="s">
        <v>14</v>
      </c>
      <c r="G4" s="33" t="s">
        <v>15</v>
      </c>
      <c r="H4" s="35" t="s">
        <v>0</v>
      </c>
      <c r="I4" s="36"/>
      <c r="J4" s="36"/>
    </row>
    <row r="5" spans="1:10" s="25" customFormat="1" ht="22.5" customHeight="1" x14ac:dyDescent="0.2">
      <c r="A5" s="21"/>
      <c r="B5" s="32"/>
      <c r="C5" s="32"/>
      <c r="D5" s="32"/>
      <c r="E5" s="22"/>
      <c r="F5" s="34"/>
      <c r="G5" s="34"/>
      <c r="H5" s="23" t="s">
        <v>4</v>
      </c>
      <c r="I5" s="23" t="s">
        <v>2</v>
      </c>
      <c r="J5" s="24" t="s">
        <v>3</v>
      </c>
    </row>
    <row r="6" spans="1:10" s="4" customFormat="1" ht="6" customHeight="1" x14ac:dyDescent="0.2">
      <c r="C6" s="1"/>
      <c r="D6" s="1"/>
      <c r="E6" s="2"/>
      <c r="F6" s="3"/>
      <c r="G6" s="3"/>
      <c r="H6" s="3"/>
      <c r="I6" s="3"/>
      <c r="J6" s="3"/>
    </row>
    <row r="7" spans="1:10" s="4" customFormat="1" ht="15" customHeight="1" x14ac:dyDescent="0.2">
      <c r="B7" s="8" t="s">
        <v>7</v>
      </c>
      <c r="C7" s="9">
        <v>21</v>
      </c>
      <c r="D7" s="8" t="s">
        <v>1</v>
      </c>
      <c r="E7" s="10"/>
      <c r="F7" s="15">
        <v>64</v>
      </c>
      <c r="G7" s="15">
        <v>1507</v>
      </c>
      <c r="H7" s="15">
        <v>1480</v>
      </c>
      <c r="I7" s="15">
        <v>467</v>
      </c>
      <c r="J7" s="15">
        <v>1013</v>
      </c>
    </row>
    <row r="8" spans="1:10" s="4" customFormat="1" ht="15" customHeight="1" x14ac:dyDescent="0.2">
      <c r="B8" s="7"/>
      <c r="C8" s="9">
        <v>22</v>
      </c>
      <c r="D8" s="11"/>
      <c r="E8" s="12"/>
      <c r="F8" s="15">
        <v>64</v>
      </c>
      <c r="G8" s="15">
        <v>1534</v>
      </c>
      <c r="H8" s="15">
        <v>1484</v>
      </c>
      <c r="I8" s="15">
        <v>469</v>
      </c>
      <c r="J8" s="15">
        <v>1015</v>
      </c>
    </row>
    <row r="9" spans="1:10" s="4" customFormat="1" ht="15" customHeight="1" x14ac:dyDescent="0.2">
      <c r="B9" s="7"/>
      <c r="C9" s="9">
        <v>23</v>
      </c>
      <c r="D9" s="9"/>
      <c r="E9" s="10"/>
      <c r="F9" s="15">
        <v>64</v>
      </c>
      <c r="G9" s="15">
        <v>1534</v>
      </c>
      <c r="H9" s="15">
        <v>1500</v>
      </c>
      <c r="I9" s="15">
        <v>470</v>
      </c>
      <c r="J9" s="15">
        <v>1030</v>
      </c>
    </row>
    <row r="10" spans="1:10" s="4" customFormat="1" ht="15" customHeight="1" x14ac:dyDescent="0.2">
      <c r="B10" s="7"/>
      <c r="C10" s="9">
        <v>24</v>
      </c>
      <c r="D10" s="9"/>
      <c r="E10" s="10"/>
      <c r="F10" s="15">
        <v>64</v>
      </c>
      <c r="G10" s="15">
        <v>1534</v>
      </c>
      <c r="H10" s="15">
        <v>1504</v>
      </c>
      <c r="I10" s="15">
        <v>469</v>
      </c>
      <c r="J10" s="15">
        <v>1035</v>
      </c>
    </row>
    <row r="11" spans="1:10" s="4" customFormat="1" ht="21" customHeight="1" x14ac:dyDescent="0.2">
      <c r="B11" s="7"/>
      <c r="C11" s="11">
        <v>25</v>
      </c>
      <c r="D11" s="11"/>
      <c r="E11" s="12"/>
      <c r="F11" s="16">
        <v>65</v>
      </c>
      <c r="G11" s="16">
        <v>1567</v>
      </c>
      <c r="H11" s="16">
        <v>1513</v>
      </c>
      <c r="I11" s="16">
        <v>475</v>
      </c>
      <c r="J11" s="16">
        <v>1038</v>
      </c>
    </row>
    <row r="12" spans="1:10" s="4" customFormat="1" ht="21" customHeight="1" x14ac:dyDescent="0.2">
      <c r="B12" s="27" t="s">
        <v>8</v>
      </c>
      <c r="C12" s="28"/>
      <c r="D12" s="28"/>
      <c r="E12" s="2"/>
      <c r="F12" s="15">
        <v>21</v>
      </c>
      <c r="G12" s="15">
        <v>471</v>
      </c>
      <c r="H12" s="15">
        <v>451</v>
      </c>
      <c r="I12" s="15">
        <v>122</v>
      </c>
      <c r="J12" s="15">
        <v>329</v>
      </c>
    </row>
    <row r="13" spans="1:10" s="4" customFormat="1" ht="13.5" customHeight="1" x14ac:dyDescent="0.2">
      <c r="B13" s="27" t="s">
        <v>5</v>
      </c>
      <c r="C13" s="28"/>
      <c r="D13" s="28"/>
      <c r="E13" s="2"/>
      <c r="F13" s="15">
        <v>13</v>
      </c>
      <c r="G13" s="15">
        <v>323</v>
      </c>
      <c r="H13" s="15">
        <v>320</v>
      </c>
      <c r="I13" s="15">
        <v>92</v>
      </c>
      <c r="J13" s="15">
        <v>228</v>
      </c>
    </row>
    <row r="14" spans="1:10" s="4" customFormat="1" ht="13.5" customHeight="1" x14ac:dyDescent="0.2">
      <c r="B14" s="27" t="s">
        <v>11</v>
      </c>
      <c r="C14" s="28"/>
      <c r="D14" s="28"/>
      <c r="E14" s="2"/>
      <c r="F14" s="15">
        <v>9</v>
      </c>
      <c r="G14" s="15">
        <v>199</v>
      </c>
      <c r="H14" s="15">
        <v>191</v>
      </c>
      <c r="I14" s="15">
        <v>64</v>
      </c>
      <c r="J14" s="15">
        <v>127</v>
      </c>
    </row>
    <row r="15" spans="1:10" s="4" customFormat="1" ht="13.5" customHeight="1" x14ac:dyDescent="0.2">
      <c r="B15" s="27" t="s">
        <v>12</v>
      </c>
      <c r="C15" s="28"/>
      <c r="D15" s="28"/>
      <c r="E15" s="2"/>
      <c r="F15" s="15">
        <v>14</v>
      </c>
      <c r="G15" s="15">
        <v>326</v>
      </c>
      <c r="H15" s="15">
        <v>313</v>
      </c>
      <c r="I15" s="15">
        <v>103</v>
      </c>
      <c r="J15" s="15">
        <v>210</v>
      </c>
    </row>
    <row r="16" spans="1:10" s="4" customFormat="1" ht="13.5" customHeight="1" x14ac:dyDescent="0.2">
      <c r="B16" s="27" t="s">
        <v>6</v>
      </c>
      <c r="C16" s="28"/>
      <c r="D16" s="28"/>
      <c r="E16" s="2"/>
      <c r="F16" s="15">
        <v>8</v>
      </c>
      <c r="G16" s="15">
        <v>248</v>
      </c>
      <c r="H16" s="15">
        <v>238</v>
      </c>
      <c r="I16" s="15">
        <v>94</v>
      </c>
      <c r="J16" s="15">
        <v>144</v>
      </c>
    </row>
    <row r="17" spans="1:10" s="4" customFormat="1" ht="9" customHeight="1" x14ac:dyDescent="0.2">
      <c r="A17" s="5"/>
      <c r="B17" s="5"/>
      <c r="C17" s="5"/>
      <c r="D17" s="5"/>
      <c r="E17" s="6"/>
      <c r="F17" s="14"/>
      <c r="G17" s="14"/>
      <c r="H17" s="14"/>
      <c r="I17" s="14"/>
      <c r="J17" s="14"/>
    </row>
    <row r="18" spans="1:10" s="4" customFormat="1" x14ac:dyDescent="0.2">
      <c r="A18" s="17" t="s">
        <v>13</v>
      </c>
    </row>
  </sheetData>
  <mergeCells count="10">
    <mergeCell ref="A1:J1"/>
    <mergeCell ref="B4:D5"/>
    <mergeCell ref="F4:F5"/>
    <mergeCell ref="G4:G5"/>
    <mergeCell ref="H4:J4"/>
    <mergeCell ref="B16:D16"/>
    <mergeCell ref="B12:D12"/>
    <mergeCell ref="B13:D13"/>
    <mergeCell ref="B14:D14"/>
    <mergeCell ref="B15:D15"/>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C8BF1-DA09-48FF-BE52-1E0032FED08F}">
  <dimension ref="A1:I16"/>
  <sheetViews>
    <sheetView workbookViewId="0">
      <selection activeCell="A2" sqref="A2"/>
    </sheetView>
  </sheetViews>
  <sheetFormatPr defaultRowHeight="13" x14ac:dyDescent="0.2"/>
  <cols>
    <col min="1" max="1" width="17.08984375" customWidth="1"/>
    <col min="2" max="2" width="10.6328125" customWidth="1"/>
    <col min="3" max="9" width="10.26953125" customWidth="1"/>
  </cols>
  <sheetData>
    <row r="1" spans="1:9" s="62" customFormat="1" ht="22.5" customHeight="1" x14ac:dyDescent="0.25">
      <c r="A1" s="29" t="s">
        <v>329</v>
      </c>
      <c r="B1" s="29"/>
      <c r="C1" s="29"/>
      <c r="D1" s="29"/>
      <c r="E1" s="29"/>
      <c r="F1" s="29"/>
      <c r="G1" s="29"/>
      <c r="H1" s="29"/>
      <c r="I1" s="29"/>
    </row>
    <row r="2" spans="1:9" s="62" customFormat="1" ht="14" x14ac:dyDescent="0.2">
      <c r="A2" s="305"/>
    </row>
    <row r="3" spans="1:9" s="62" customFormat="1" x14ac:dyDescent="0.2">
      <c r="A3" s="63" t="s">
        <v>328</v>
      </c>
      <c r="B3" s="63"/>
      <c r="C3" s="63"/>
      <c r="D3" s="63"/>
      <c r="E3" s="63"/>
      <c r="F3" s="63"/>
      <c r="G3" s="63"/>
      <c r="H3" s="63"/>
      <c r="I3" s="63"/>
    </row>
    <row r="4" spans="1:9" s="62" customFormat="1" ht="10.5" customHeight="1" x14ac:dyDescent="0.2"/>
    <row r="5" spans="1:9" s="4" customFormat="1" ht="13.5" customHeight="1" thickBot="1" x14ac:dyDescent="0.25">
      <c r="A5" s="96" t="s">
        <v>224</v>
      </c>
      <c r="H5" s="37"/>
      <c r="I5" s="13" t="s">
        <v>327</v>
      </c>
    </row>
    <row r="6" spans="1:9" s="4" customFormat="1" ht="21" customHeight="1" x14ac:dyDescent="0.2">
      <c r="A6" s="179" t="s">
        <v>326</v>
      </c>
      <c r="B6" s="331" t="s">
        <v>325</v>
      </c>
      <c r="C6" s="331" t="s">
        <v>324</v>
      </c>
      <c r="D6" s="331" t="s">
        <v>323</v>
      </c>
      <c r="E6" s="331" t="s">
        <v>322</v>
      </c>
      <c r="F6" s="331" t="s">
        <v>321</v>
      </c>
      <c r="G6" s="331" t="s">
        <v>320</v>
      </c>
      <c r="H6" s="331" t="s">
        <v>319</v>
      </c>
      <c r="I6" s="330" t="s">
        <v>318</v>
      </c>
    </row>
    <row r="7" spans="1:9" s="4" customFormat="1" ht="15.75" customHeight="1" x14ac:dyDescent="0.2">
      <c r="A7" s="150" t="s">
        <v>317</v>
      </c>
      <c r="B7" s="326">
        <v>35651</v>
      </c>
      <c r="C7" s="326">
        <v>7694</v>
      </c>
      <c r="D7" s="326">
        <v>3373</v>
      </c>
      <c r="E7" s="326">
        <v>7354</v>
      </c>
      <c r="F7" s="326">
        <v>5311</v>
      </c>
      <c r="G7" s="326">
        <v>4427</v>
      </c>
      <c r="H7" s="326">
        <v>4146</v>
      </c>
      <c r="I7" s="326">
        <v>3346</v>
      </c>
    </row>
    <row r="8" spans="1:9" s="4" customFormat="1" ht="15.75" customHeight="1" x14ac:dyDescent="0.2">
      <c r="A8" s="150">
        <v>24</v>
      </c>
      <c r="B8" s="326">
        <v>38409</v>
      </c>
      <c r="C8" s="326">
        <v>8912</v>
      </c>
      <c r="D8" s="326">
        <v>3599</v>
      </c>
      <c r="E8" s="326">
        <v>7730</v>
      </c>
      <c r="F8" s="326">
        <v>6028</v>
      </c>
      <c r="G8" s="326">
        <v>4215</v>
      </c>
      <c r="H8" s="326">
        <v>4395</v>
      </c>
      <c r="I8" s="326">
        <v>3530</v>
      </c>
    </row>
    <row r="9" spans="1:9" s="4" customFormat="1" ht="22.5" customHeight="1" x14ac:dyDescent="0.2">
      <c r="A9" s="266">
        <v>25</v>
      </c>
      <c r="B9" s="329">
        <v>39861</v>
      </c>
      <c r="C9" s="328">
        <v>9518</v>
      </c>
      <c r="D9" s="328">
        <v>3716</v>
      </c>
      <c r="E9" s="328">
        <v>8344</v>
      </c>
      <c r="F9" s="328">
        <v>5942</v>
      </c>
      <c r="G9" s="328">
        <v>4306</v>
      </c>
      <c r="H9" s="328">
        <v>4517</v>
      </c>
      <c r="I9" s="328">
        <v>3518</v>
      </c>
    </row>
    <row r="10" spans="1:9" s="4" customFormat="1" ht="17.25" customHeight="1" x14ac:dyDescent="0.2">
      <c r="A10" s="327" t="s">
        <v>316</v>
      </c>
      <c r="B10" s="324">
        <v>11677</v>
      </c>
      <c r="C10" s="326">
        <v>2938</v>
      </c>
      <c r="D10" s="326">
        <v>1103</v>
      </c>
      <c r="E10" s="326">
        <v>2354</v>
      </c>
      <c r="F10" s="326">
        <v>1613</v>
      </c>
      <c r="G10" s="326">
        <v>1295</v>
      </c>
      <c r="H10" s="326">
        <v>1328</v>
      </c>
      <c r="I10" s="326">
        <v>1046</v>
      </c>
    </row>
    <row r="11" spans="1:9" s="4" customFormat="1" ht="12" customHeight="1" x14ac:dyDescent="0.2">
      <c r="A11" s="327" t="s">
        <v>315</v>
      </c>
      <c r="B11" s="324">
        <v>6497</v>
      </c>
      <c r="C11" s="326">
        <v>1540</v>
      </c>
      <c r="D11" s="326">
        <v>645</v>
      </c>
      <c r="E11" s="326">
        <v>1419</v>
      </c>
      <c r="F11" s="326">
        <v>961</v>
      </c>
      <c r="G11" s="326">
        <v>629</v>
      </c>
      <c r="H11" s="326">
        <v>739</v>
      </c>
      <c r="I11" s="326">
        <v>564</v>
      </c>
    </row>
    <row r="12" spans="1:9" s="4" customFormat="1" ht="12" customHeight="1" x14ac:dyDescent="0.2">
      <c r="A12" s="327" t="s">
        <v>314</v>
      </c>
      <c r="B12" s="324">
        <v>5108</v>
      </c>
      <c r="C12" s="326">
        <v>1269</v>
      </c>
      <c r="D12" s="326">
        <v>437</v>
      </c>
      <c r="E12" s="326">
        <v>1053</v>
      </c>
      <c r="F12" s="326">
        <v>787</v>
      </c>
      <c r="G12" s="326">
        <v>566</v>
      </c>
      <c r="H12" s="326">
        <v>542</v>
      </c>
      <c r="I12" s="326">
        <v>454</v>
      </c>
    </row>
    <row r="13" spans="1:9" s="4" customFormat="1" ht="12" customHeight="1" x14ac:dyDescent="0.2">
      <c r="A13" s="327" t="s">
        <v>313</v>
      </c>
      <c r="B13" s="324">
        <v>9303</v>
      </c>
      <c r="C13" s="326">
        <v>2278</v>
      </c>
      <c r="D13" s="326">
        <v>828</v>
      </c>
      <c r="E13" s="326">
        <v>2050</v>
      </c>
      <c r="F13" s="326">
        <v>1310</v>
      </c>
      <c r="G13" s="326">
        <v>990</v>
      </c>
      <c r="H13" s="326">
        <v>1086</v>
      </c>
      <c r="I13" s="326">
        <v>761</v>
      </c>
    </row>
    <row r="14" spans="1:9" s="4" customFormat="1" ht="12" customHeight="1" x14ac:dyDescent="0.2">
      <c r="A14" s="325" t="s">
        <v>312</v>
      </c>
      <c r="B14" s="324">
        <v>7276</v>
      </c>
      <c r="C14" s="323">
        <v>1493</v>
      </c>
      <c r="D14" s="323">
        <v>703</v>
      </c>
      <c r="E14" s="323">
        <v>1468</v>
      </c>
      <c r="F14" s="323">
        <v>1271</v>
      </c>
      <c r="G14" s="323">
        <v>826</v>
      </c>
      <c r="H14" s="323">
        <v>822</v>
      </c>
      <c r="I14" s="323">
        <v>693</v>
      </c>
    </row>
    <row r="15" spans="1:9" s="4" customFormat="1" ht="4.5" customHeight="1" x14ac:dyDescent="0.2">
      <c r="A15" s="322"/>
      <c r="B15" s="321"/>
      <c r="C15" s="320"/>
      <c r="D15" s="320"/>
      <c r="E15" s="320"/>
      <c r="F15" s="320"/>
      <c r="G15" s="320"/>
      <c r="H15" s="320"/>
      <c r="I15" s="320"/>
    </row>
    <row r="16" spans="1:9" s="4" customFormat="1" x14ac:dyDescent="0.2">
      <c r="A16" s="319" t="s">
        <v>311</v>
      </c>
      <c r="B16" s="49"/>
      <c r="C16" s="49"/>
      <c r="D16" s="49"/>
      <c r="E16" s="49"/>
      <c r="F16" s="49"/>
      <c r="G16" s="49"/>
      <c r="H16" s="49"/>
      <c r="I16" s="49"/>
    </row>
  </sheetData>
  <mergeCells count="2">
    <mergeCell ref="A1:I1"/>
    <mergeCell ref="A3:I3"/>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875B-1167-485E-ACFB-7A118B333AA0}">
  <dimension ref="A1:K14"/>
  <sheetViews>
    <sheetView workbookViewId="0">
      <selection activeCell="A2" sqref="A2"/>
    </sheetView>
  </sheetViews>
  <sheetFormatPr defaultRowHeight="13" x14ac:dyDescent="0.2"/>
  <cols>
    <col min="1" max="1" width="21.90625" customWidth="1"/>
    <col min="2" max="7" width="12.7265625" customWidth="1"/>
    <col min="8" max="8" width="9.90625" customWidth="1"/>
  </cols>
  <sheetData>
    <row r="1" spans="1:11" s="62" customFormat="1" ht="22.5" customHeight="1" x14ac:dyDescent="0.25">
      <c r="A1" s="29" t="s">
        <v>339</v>
      </c>
      <c r="B1" s="29"/>
      <c r="C1" s="29"/>
      <c r="D1" s="29"/>
      <c r="E1" s="29"/>
      <c r="F1" s="29"/>
      <c r="G1" s="29"/>
    </row>
    <row r="2" spans="1:11" s="62" customFormat="1" ht="11.25" customHeight="1" x14ac:dyDescent="0.25">
      <c r="A2" s="26"/>
      <c r="B2" s="26"/>
      <c r="C2" s="26"/>
      <c r="D2" s="26"/>
      <c r="E2" s="26"/>
      <c r="F2" s="26"/>
      <c r="G2" s="26"/>
    </row>
    <row r="3" spans="1:11" s="62" customFormat="1" x14ac:dyDescent="0.2">
      <c r="A3" s="63" t="s">
        <v>338</v>
      </c>
      <c r="B3" s="63"/>
      <c r="C3" s="63"/>
      <c r="D3" s="63"/>
      <c r="E3" s="63"/>
      <c r="F3" s="63"/>
      <c r="G3" s="63"/>
    </row>
    <row r="4" spans="1:11" s="62" customFormat="1" ht="9" customHeight="1" x14ac:dyDescent="0.2">
      <c r="A4" s="116"/>
      <c r="B4" s="116"/>
      <c r="C4" s="116"/>
      <c r="D4" s="116"/>
      <c r="E4" s="116"/>
      <c r="F4" s="116"/>
      <c r="G4" s="116"/>
    </row>
    <row r="5" spans="1:11" s="4" customFormat="1" ht="13.5" customHeight="1" thickBot="1" x14ac:dyDescent="0.25">
      <c r="A5" s="96" t="s">
        <v>337</v>
      </c>
      <c r="G5" s="344" t="s">
        <v>336</v>
      </c>
    </row>
    <row r="6" spans="1:11" s="18" customFormat="1" ht="24" customHeight="1" x14ac:dyDescent="0.2">
      <c r="A6" s="179" t="s">
        <v>326</v>
      </c>
      <c r="B6" s="178" t="s">
        <v>335</v>
      </c>
      <c r="C6" s="178" t="s">
        <v>8</v>
      </c>
      <c r="D6" s="178" t="s">
        <v>334</v>
      </c>
      <c r="E6" s="178" t="s">
        <v>333</v>
      </c>
      <c r="F6" s="178" t="s">
        <v>332</v>
      </c>
      <c r="G6" s="343" t="s">
        <v>6</v>
      </c>
    </row>
    <row r="7" spans="1:11" s="4" customFormat="1" ht="18.75" customHeight="1" x14ac:dyDescent="0.2">
      <c r="A7" s="126"/>
      <c r="B7" s="342"/>
      <c r="C7" s="126"/>
      <c r="D7" s="249" t="s">
        <v>331</v>
      </c>
      <c r="E7" s="249"/>
      <c r="F7" s="126"/>
      <c r="G7" s="126"/>
    </row>
    <row r="8" spans="1:11" s="4" customFormat="1" ht="13.5" customHeight="1" x14ac:dyDescent="0.2">
      <c r="A8" s="224" t="s">
        <v>30</v>
      </c>
      <c r="B8" s="340">
        <v>11808537</v>
      </c>
      <c r="C8" s="339">
        <v>3390967</v>
      </c>
      <c r="D8" s="339">
        <v>1833014</v>
      </c>
      <c r="E8" s="339">
        <v>1332790</v>
      </c>
      <c r="F8" s="339">
        <v>2722894</v>
      </c>
      <c r="G8" s="339">
        <v>2528872</v>
      </c>
      <c r="H8" s="332"/>
      <c r="I8" s="332"/>
      <c r="J8" s="332"/>
      <c r="K8" s="332"/>
    </row>
    <row r="9" spans="1:11" s="4" customFormat="1" ht="16.5" customHeight="1" x14ac:dyDescent="0.2">
      <c r="A9" s="338">
        <v>25</v>
      </c>
      <c r="B9" s="337">
        <v>13388411</v>
      </c>
      <c r="C9" s="336">
        <v>3748150</v>
      </c>
      <c r="D9" s="336">
        <v>2109344</v>
      </c>
      <c r="E9" s="336">
        <v>1600429</v>
      </c>
      <c r="F9" s="336">
        <v>3043734</v>
      </c>
      <c r="G9" s="336">
        <v>2886754</v>
      </c>
      <c r="H9" s="332"/>
      <c r="I9" s="332"/>
      <c r="J9" s="332"/>
      <c r="K9" s="332"/>
    </row>
    <row r="10" spans="1:11" s="4" customFormat="1" ht="18.75" customHeight="1" x14ac:dyDescent="0.2">
      <c r="A10" s="126"/>
      <c r="B10" s="340"/>
      <c r="C10" s="339"/>
      <c r="D10" s="341" t="s">
        <v>330</v>
      </c>
      <c r="E10" s="341"/>
      <c r="F10" s="339"/>
      <c r="G10" s="339"/>
      <c r="H10" s="332"/>
      <c r="I10" s="332"/>
      <c r="J10" s="332"/>
      <c r="K10" s="332"/>
    </row>
    <row r="11" spans="1:11" s="4" customFormat="1" ht="13.5" customHeight="1" x14ac:dyDescent="0.2">
      <c r="A11" s="224" t="s">
        <v>30</v>
      </c>
      <c r="B11" s="340">
        <v>11376358</v>
      </c>
      <c r="C11" s="339">
        <v>3284768</v>
      </c>
      <c r="D11" s="339">
        <v>1740588</v>
      </c>
      <c r="E11" s="339">
        <v>1279432</v>
      </c>
      <c r="F11" s="339">
        <v>2612172</v>
      </c>
      <c r="G11" s="339">
        <v>2459398</v>
      </c>
      <c r="H11" s="332"/>
      <c r="I11" s="332"/>
      <c r="J11" s="332"/>
      <c r="K11" s="332"/>
    </row>
    <row r="12" spans="1:11" s="4" customFormat="1" ht="16.5" customHeight="1" x14ac:dyDescent="0.2">
      <c r="A12" s="338">
        <v>25</v>
      </c>
      <c r="B12" s="337">
        <v>12938609</v>
      </c>
      <c r="C12" s="336">
        <v>3638100</v>
      </c>
      <c r="D12" s="336">
        <v>2012837</v>
      </c>
      <c r="E12" s="336">
        <v>1545586</v>
      </c>
      <c r="F12" s="336">
        <v>2929013</v>
      </c>
      <c r="G12" s="336">
        <v>2813073</v>
      </c>
      <c r="H12" s="332"/>
      <c r="I12" s="332"/>
      <c r="J12" s="332"/>
      <c r="K12" s="332"/>
    </row>
    <row r="13" spans="1:11" s="4" customFormat="1" ht="6" customHeight="1" x14ac:dyDescent="0.2">
      <c r="A13" s="335"/>
      <c r="B13" s="334"/>
      <c r="C13" s="333"/>
      <c r="D13" s="333"/>
      <c r="E13" s="333"/>
      <c r="F13" s="333"/>
      <c r="G13" s="333"/>
      <c r="H13" s="332"/>
      <c r="I13" s="332"/>
      <c r="J13" s="332"/>
      <c r="K13" s="332"/>
    </row>
    <row r="14" spans="1:11" x14ac:dyDescent="0.2">
      <c r="A14" s="17" t="s">
        <v>311</v>
      </c>
    </row>
  </sheetData>
  <mergeCells count="4">
    <mergeCell ref="A1:G1"/>
    <mergeCell ref="A3:G3"/>
    <mergeCell ref="D7:E7"/>
    <mergeCell ref="D10:E10"/>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7B85C-08AB-437A-82AE-15B22CDA06D5}">
  <dimension ref="A1:O36"/>
  <sheetViews>
    <sheetView zoomScaleNormal="100" zoomScaleSheetLayoutView="100" workbookViewId="0">
      <selection activeCell="A2" sqref="A2"/>
    </sheetView>
  </sheetViews>
  <sheetFormatPr defaultColWidth="9" defaultRowHeight="13" x14ac:dyDescent="0.2"/>
  <cols>
    <col min="1" max="1" width="2.36328125" style="345" customWidth="1"/>
    <col min="2" max="3" width="2.26953125" style="345" customWidth="1"/>
    <col min="4" max="4" width="33.90625" style="345" bestFit="1" customWidth="1"/>
    <col min="5" max="5" width="1.90625" style="345" customWidth="1"/>
    <col min="6" max="8" width="18.7265625" style="4" customWidth="1"/>
    <col min="9" max="10" width="9" style="4"/>
    <col min="11" max="13" width="12.453125" style="4" customWidth="1"/>
    <col min="14" max="16384" width="9" style="4"/>
  </cols>
  <sheetData>
    <row r="1" spans="1:15" s="62" customFormat="1" ht="22.5" customHeight="1" x14ac:dyDescent="0.25">
      <c r="A1" s="29" t="s">
        <v>329</v>
      </c>
      <c r="B1" s="29"/>
      <c r="C1" s="29"/>
      <c r="D1" s="29"/>
      <c r="E1" s="29"/>
      <c r="F1" s="29"/>
      <c r="G1" s="29"/>
      <c r="H1" s="29"/>
    </row>
    <row r="2" spans="1:15" s="62" customFormat="1" ht="11.25" customHeight="1" x14ac:dyDescent="0.25">
      <c r="A2" s="26"/>
      <c r="B2" s="26"/>
      <c r="C2" s="26"/>
      <c r="D2" s="26"/>
      <c r="E2" s="26"/>
      <c r="F2" s="26"/>
      <c r="G2" s="26"/>
      <c r="H2" s="26"/>
    </row>
    <row r="3" spans="1:15" s="62" customFormat="1" x14ac:dyDescent="0.2">
      <c r="A3" s="63" t="s">
        <v>363</v>
      </c>
      <c r="B3" s="63"/>
      <c r="C3" s="63"/>
      <c r="D3" s="63"/>
      <c r="E3" s="63"/>
      <c r="F3" s="63"/>
      <c r="G3" s="63"/>
      <c r="H3" s="63"/>
    </row>
    <row r="4" spans="1:15" s="62" customFormat="1" ht="11.25" customHeight="1" x14ac:dyDescent="0.2">
      <c r="A4" s="116"/>
      <c r="B4" s="116"/>
      <c r="C4" s="116"/>
      <c r="D4" s="116"/>
      <c r="E4" s="116"/>
      <c r="F4" s="116"/>
      <c r="G4" s="116"/>
      <c r="H4" s="116"/>
    </row>
    <row r="5" spans="1:15" s="62" customFormat="1" ht="11.25" customHeight="1" x14ac:dyDescent="0.2">
      <c r="A5" s="234" t="s">
        <v>362</v>
      </c>
      <c r="B5" s="234"/>
      <c r="C5" s="234"/>
      <c r="D5" s="234"/>
      <c r="E5" s="234"/>
      <c r="F5" s="234"/>
      <c r="G5" s="234"/>
      <c r="H5" s="234"/>
    </row>
    <row r="6" spans="1:15" s="62" customFormat="1" ht="11.25" customHeight="1" x14ac:dyDescent="0.2">
      <c r="A6" s="234" t="s">
        <v>361</v>
      </c>
      <c r="B6" s="234"/>
      <c r="C6" s="234"/>
      <c r="D6" s="234"/>
      <c r="E6" s="234"/>
      <c r="F6" s="234"/>
      <c r="G6" s="234"/>
      <c r="H6" s="234"/>
    </row>
    <row r="7" spans="1:15" s="62" customFormat="1" ht="9" customHeight="1" x14ac:dyDescent="0.2"/>
    <row r="8" spans="1:15" ht="13.5" thickBot="1" x14ac:dyDescent="0.25">
      <c r="A8" s="96" t="s">
        <v>337</v>
      </c>
      <c r="B8" s="96"/>
      <c r="C8" s="96"/>
      <c r="D8" s="4"/>
      <c r="E8" s="4"/>
      <c r="G8" s="381"/>
      <c r="H8" s="344" t="s">
        <v>336</v>
      </c>
    </row>
    <row r="9" spans="1:15" s="243" customFormat="1" ht="22.5" customHeight="1" x14ac:dyDescent="0.2">
      <c r="A9" s="380" t="s">
        <v>326</v>
      </c>
      <c r="B9" s="380"/>
      <c r="C9" s="380"/>
      <c r="D9" s="380"/>
      <c r="E9" s="379"/>
      <c r="F9" s="178" t="s">
        <v>31</v>
      </c>
      <c r="G9" s="343" t="s">
        <v>30</v>
      </c>
      <c r="H9" s="343" t="s">
        <v>29</v>
      </c>
    </row>
    <row r="10" spans="1:15" s="243" customFormat="1" ht="22.5" customHeight="1" x14ac:dyDescent="0.2">
      <c r="A10" s="378" t="s">
        <v>343</v>
      </c>
      <c r="B10" s="378"/>
      <c r="C10" s="378"/>
      <c r="D10" s="378"/>
      <c r="E10" s="377"/>
      <c r="F10" s="376">
        <v>46412635</v>
      </c>
      <c r="G10" s="375">
        <v>52226748</v>
      </c>
      <c r="H10" s="374">
        <v>53227484</v>
      </c>
    </row>
    <row r="11" spans="1:15" s="243" customFormat="1" ht="18.75" customHeight="1" x14ac:dyDescent="0.2">
      <c r="A11" s="373"/>
      <c r="B11" s="363" t="s">
        <v>360</v>
      </c>
      <c r="C11" s="363"/>
      <c r="D11" s="363"/>
      <c r="E11" s="362"/>
      <c r="F11" s="372"/>
      <c r="G11" s="372"/>
      <c r="H11" s="372"/>
    </row>
    <row r="12" spans="1:15" s="243" customFormat="1" ht="15" customHeight="1" x14ac:dyDescent="0.2">
      <c r="A12" s="356"/>
      <c r="B12" s="357"/>
      <c r="C12" s="361" t="s">
        <v>343</v>
      </c>
      <c r="D12" s="361"/>
      <c r="E12" s="360"/>
      <c r="F12" s="352">
        <v>25953511</v>
      </c>
      <c r="G12" s="353">
        <v>29762893</v>
      </c>
      <c r="H12" s="352">
        <v>30312387</v>
      </c>
      <c r="I12" s="371"/>
    </row>
    <row r="13" spans="1:15" s="243" customFormat="1" ht="13.5" customHeight="1" x14ac:dyDescent="0.2">
      <c r="A13" s="358"/>
      <c r="B13" s="357"/>
      <c r="C13" s="356"/>
      <c r="D13" s="355" t="s">
        <v>359</v>
      </c>
      <c r="E13" s="354"/>
      <c r="F13" s="352">
        <v>6874779</v>
      </c>
      <c r="G13" s="353">
        <v>8132199</v>
      </c>
      <c r="H13" s="352">
        <v>8242597</v>
      </c>
      <c r="I13" s="371"/>
    </row>
    <row r="14" spans="1:15" s="243" customFormat="1" ht="13.5" customHeight="1" x14ac:dyDescent="0.2">
      <c r="A14" s="358"/>
      <c r="B14" s="357"/>
      <c r="C14" s="356"/>
      <c r="D14" s="355" t="s">
        <v>358</v>
      </c>
      <c r="E14" s="354"/>
      <c r="F14" s="352">
        <v>9150383</v>
      </c>
      <c r="G14" s="353">
        <v>10716064</v>
      </c>
      <c r="H14" s="352">
        <v>11029897</v>
      </c>
      <c r="I14" s="371"/>
    </row>
    <row r="15" spans="1:15" s="243" customFormat="1" ht="13.5" customHeight="1" x14ac:dyDescent="0.2">
      <c r="A15" s="358"/>
      <c r="B15" s="357"/>
      <c r="C15" s="356"/>
      <c r="D15" s="355" t="s">
        <v>357</v>
      </c>
      <c r="E15" s="354"/>
      <c r="F15" s="352">
        <v>3223644</v>
      </c>
      <c r="G15" s="353">
        <v>3467746</v>
      </c>
      <c r="H15" s="352">
        <v>3443928</v>
      </c>
      <c r="I15" s="371"/>
    </row>
    <row r="16" spans="1:15" s="357" customFormat="1" ht="13.5" customHeight="1" x14ac:dyDescent="0.2">
      <c r="A16" s="358"/>
      <c r="C16" s="356"/>
      <c r="D16" s="355" t="s">
        <v>356</v>
      </c>
      <c r="E16" s="354"/>
      <c r="F16" s="352">
        <v>1669311</v>
      </c>
      <c r="G16" s="352">
        <v>1957250</v>
      </c>
      <c r="H16" s="352">
        <v>1939171</v>
      </c>
      <c r="I16" s="371"/>
      <c r="J16" s="243"/>
      <c r="K16" s="370"/>
      <c r="L16" s="243"/>
      <c r="M16" s="243"/>
      <c r="N16" s="243"/>
      <c r="O16" s="243"/>
    </row>
    <row r="17" spans="1:15" s="357" customFormat="1" ht="13.5" customHeight="1" x14ac:dyDescent="0.2">
      <c r="A17" s="358"/>
      <c r="C17" s="356"/>
      <c r="D17" s="355" t="s">
        <v>355</v>
      </c>
      <c r="E17" s="354"/>
      <c r="F17" s="352">
        <v>2385870</v>
      </c>
      <c r="G17" s="352">
        <v>2621462</v>
      </c>
      <c r="H17" s="352">
        <v>2669487</v>
      </c>
      <c r="I17" s="371"/>
      <c r="J17" s="243"/>
      <c r="K17" s="370"/>
      <c r="M17" s="369"/>
      <c r="N17" s="369"/>
      <c r="O17" s="369"/>
    </row>
    <row r="18" spans="1:15" s="243" customFormat="1" ht="13.5" customHeight="1" x14ac:dyDescent="0.2">
      <c r="A18" s="358"/>
      <c r="B18" s="357"/>
      <c r="C18" s="356"/>
      <c r="D18" s="355" t="s">
        <v>354</v>
      </c>
      <c r="E18" s="354"/>
      <c r="F18" s="352">
        <v>2649524</v>
      </c>
      <c r="G18" s="352">
        <v>2868172</v>
      </c>
      <c r="H18" s="352">
        <v>2987307</v>
      </c>
      <c r="I18" s="371"/>
      <c r="K18" s="370"/>
      <c r="L18" s="357"/>
      <c r="M18" s="369"/>
      <c r="N18" s="369"/>
      <c r="O18" s="369"/>
    </row>
    <row r="19" spans="1:15" s="243" customFormat="1" ht="18.75" customHeight="1" x14ac:dyDescent="0.2">
      <c r="A19" s="364"/>
      <c r="B19" s="363" t="s">
        <v>353</v>
      </c>
      <c r="C19" s="363"/>
      <c r="D19" s="363"/>
      <c r="E19" s="362"/>
      <c r="F19" s="326"/>
      <c r="G19" s="326"/>
      <c r="H19" s="326"/>
      <c r="I19" s="368"/>
      <c r="K19" s="364"/>
      <c r="L19" s="367"/>
      <c r="M19" s="366"/>
      <c r="N19" s="366"/>
      <c r="O19" s="366"/>
    </row>
    <row r="20" spans="1:15" s="243" customFormat="1" ht="15" customHeight="1" x14ac:dyDescent="0.2">
      <c r="A20" s="358"/>
      <c r="B20" s="357"/>
      <c r="C20" s="361" t="s">
        <v>343</v>
      </c>
      <c r="D20" s="361"/>
      <c r="E20" s="360"/>
      <c r="F20" s="352">
        <v>4707913</v>
      </c>
      <c r="G20" s="352">
        <v>5617409</v>
      </c>
      <c r="H20" s="352">
        <v>5969477</v>
      </c>
    </row>
    <row r="21" spans="1:15" s="243" customFormat="1" ht="15" customHeight="1" x14ac:dyDescent="0.2">
      <c r="A21" s="358"/>
      <c r="B21" s="357"/>
      <c r="C21" s="365"/>
      <c r="D21" s="355" t="s">
        <v>352</v>
      </c>
      <c r="E21" s="360"/>
      <c r="F21" s="359">
        <v>0</v>
      </c>
      <c r="G21" s="352">
        <v>0</v>
      </c>
      <c r="H21" s="352">
        <v>0</v>
      </c>
    </row>
    <row r="22" spans="1:15" s="243" customFormat="1" ht="13.5" customHeight="1" x14ac:dyDescent="0.2">
      <c r="A22" s="358"/>
      <c r="B22" s="357"/>
      <c r="C22" s="356"/>
      <c r="D22" s="355" t="s">
        <v>351</v>
      </c>
      <c r="E22" s="354"/>
      <c r="F22" s="352">
        <v>15718</v>
      </c>
      <c r="G22" s="352">
        <v>22140</v>
      </c>
      <c r="H22" s="352">
        <v>17395</v>
      </c>
    </row>
    <row r="23" spans="1:15" s="243" customFormat="1" ht="13.5" customHeight="1" x14ac:dyDescent="0.2">
      <c r="A23" s="358"/>
      <c r="B23" s="357"/>
      <c r="C23" s="356"/>
      <c r="D23" s="355" t="s">
        <v>350</v>
      </c>
      <c r="E23" s="354"/>
      <c r="F23" s="352">
        <v>741432</v>
      </c>
      <c r="G23" s="352">
        <v>795998</v>
      </c>
      <c r="H23" s="352">
        <v>732492</v>
      </c>
    </row>
    <row r="24" spans="1:15" s="243" customFormat="1" ht="13.5" customHeight="1" x14ac:dyDescent="0.2">
      <c r="A24" s="358"/>
      <c r="B24" s="357"/>
      <c r="C24" s="356"/>
      <c r="D24" s="355" t="s">
        <v>349</v>
      </c>
      <c r="E24" s="354"/>
      <c r="F24" s="352">
        <v>450651</v>
      </c>
      <c r="G24" s="352">
        <v>581776</v>
      </c>
      <c r="H24" s="352">
        <v>788447</v>
      </c>
    </row>
    <row r="25" spans="1:15" s="243" customFormat="1" ht="13.5" customHeight="1" x14ac:dyDescent="0.2">
      <c r="A25" s="358"/>
      <c r="B25" s="357"/>
      <c r="C25" s="356"/>
      <c r="D25" s="355" t="s">
        <v>348</v>
      </c>
      <c r="E25" s="354"/>
      <c r="F25" s="352">
        <v>3354535</v>
      </c>
      <c r="G25" s="352">
        <v>3720320</v>
      </c>
      <c r="H25" s="352">
        <v>3690914</v>
      </c>
    </row>
    <row r="26" spans="1:15" s="243" customFormat="1" ht="13.5" customHeight="1" x14ac:dyDescent="0.2">
      <c r="A26" s="358"/>
      <c r="B26" s="357"/>
      <c r="C26" s="356"/>
      <c r="D26" s="355" t="s">
        <v>347</v>
      </c>
      <c r="E26" s="354"/>
      <c r="F26" s="352">
        <v>1932</v>
      </c>
      <c r="G26" s="352">
        <v>1959</v>
      </c>
      <c r="H26" s="352">
        <v>0</v>
      </c>
    </row>
    <row r="27" spans="1:15" s="243" customFormat="1" ht="13.5" customHeight="1" x14ac:dyDescent="0.2">
      <c r="A27" s="358"/>
      <c r="B27" s="357"/>
      <c r="C27" s="356"/>
      <c r="D27" s="355" t="s">
        <v>346</v>
      </c>
      <c r="E27" s="354"/>
      <c r="F27" s="352">
        <v>143645</v>
      </c>
      <c r="G27" s="352">
        <v>495216</v>
      </c>
      <c r="H27" s="352">
        <v>739882</v>
      </c>
    </row>
    <row r="28" spans="1:15" s="243" customFormat="1" ht="13.5" customHeight="1" x14ac:dyDescent="0.2">
      <c r="A28" s="358"/>
      <c r="B28" s="357"/>
      <c r="C28" s="356"/>
      <c r="D28" s="355" t="s">
        <v>345</v>
      </c>
      <c r="E28" s="354"/>
      <c r="F28" s="352">
        <v>0</v>
      </c>
      <c r="G28" s="352">
        <v>0</v>
      </c>
      <c r="H28" s="352">
        <v>347</v>
      </c>
    </row>
    <row r="29" spans="1:15" s="243" customFormat="1" ht="18.75" customHeight="1" x14ac:dyDescent="0.2">
      <c r="A29" s="364"/>
      <c r="B29" s="363" t="s">
        <v>344</v>
      </c>
      <c r="C29" s="363"/>
      <c r="D29" s="363"/>
      <c r="E29" s="362"/>
      <c r="F29" s="326"/>
      <c r="G29" s="326"/>
      <c r="H29" s="326"/>
    </row>
    <row r="30" spans="1:15" s="243" customFormat="1" ht="15" customHeight="1" x14ac:dyDescent="0.2">
      <c r="A30" s="358"/>
      <c r="B30" s="357"/>
      <c r="C30" s="361" t="s">
        <v>343</v>
      </c>
      <c r="D30" s="361"/>
      <c r="E30" s="360"/>
      <c r="F30" s="352">
        <v>15751211</v>
      </c>
      <c r="G30" s="353">
        <v>16846446</v>
      </c>
      <c r="H30" s="352">
        <v>16945620</v>
      </c>
    </row>
    <row r="31" spans="1:15" ht="13.5" customHeight="1" x14ac:dyDescent="0.2">
      <c r="A31" s="358"/>
      <c r="B31" s="357"/>
      <c r="C31" s="356"/>
      <c r="D31" s="355" t="s">
        <v>342</v>
      </c>
      <c r="E31" s="354"/>
      <c r="F31" s="352">
        <v>7496211</v>
      </c>
      <c r="G31" s="352">
        <v>8321027</v>
      </c>
      <c r="H31" s="359">
        <v>8519279</v>
      </c>
    </row>
    <row r="32" spans="1:15" ht="13.5" customHeight="1" x14ac:dyDescent="0.2">
      <c r="A32" s="358"/>
      <c r="B32" s="357"/>
      <c r="C32" s="356"/>
      <c r="D32" s="355" t="s">
        <v>341</v>
      </c>
      <c r="E32" s="354"/>
      <c r="F32" s="352">
        <v>7662683</v>
      </c>
      <c r="G32" s="353">
        <v>8009098</v>
      </c>
      <c r="H32" s="352">
        <v>7968079</v>
      </c>
    </row>
    <row r="33" spans="1:8" ht="13.5" customHeight="1" x14ac:dyDescent="0.2">
      <c r="A33" s="358"/>
      <c r="B33" s="357"/>
      <c r="C33" s="356"/>
      <c r="D33" s="355" t="s">
        <v>340</v>
      </c>
      <c r="E33" s="354"/>
      <c r="F33" s="352">
        <v>592317</v>
      </c>
      <c r="G33" s="353">
        <v>516321</v>
      </c>
      <c r="H33" s="352">
        <v>458262</v>
      </c>
    </row>
    <row r="34" spans="1:8" ht="4.5" customHeight="1" x14ac:dyDescent="0.2">
      <c r="A34" s="351"/>
      <c r="B34" s="350"/>
      <c r="C34" s="349"/>
      <c r="D34" s="348"/>
      <c r="E34" s="347"/>
      <c r="F34" s="346"/>
      <c r="G34" s="14"/>
      <c r="H34" s="14"/>
    </row>
    <row r="35" spans="1:8" ht="12" customHeight="1" x14ac:dyDescent="0.2">
      <c r="A35" s="17" t="s">
        <v>311</v>
      </c>
      <c r="B35" s="37"/>
      <c r="C35" s="37"/>
      <c r="D35" s="4"/>
      <c r="E35" s="4"/>
    </row>
    <row r="36" spans="1:8" x14ac:dyDescent="0.2">
      <c r="A36" s="17"/>
    </row>
  </sheetData>
  <mergeCells count="12">
    <mergeCell ref="C30:D30"/>
    <mergeCell ref="B19:D19"/>
    <mergeCell ref="B29:D29"/>
    <mergeCell ref="C12:D12"/>
    <mergeCell ref="C20:D20"/>
    <mergeCell ref="A1:H1"/>
    <mergeCell ref="A3:H3"/>
    <mergeCell ref="B11:D11"/>
    <mergeCell ref="A5:H5"/>
    <mergeCell ref="A6:H6"/>
    <mergeCell ref="A10:D10"/>
    <mergeCell ref="A9:E9"/>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F0F69-B4FD-4038-88EA-06B0C651B953}">
  <dimension ref="A1:O23"/>
  <sheetViews>
    <sheetView workbookViewId="0">
      <selection activeCell="A2" sqref="A2"/>
    </sheetView>
  </sheetViews>
  <sheetFormatPr defaultRowHeight="13" x14ac:dyDescent="0.2"/>
  <cols>
    <col min="1" max="1" width="1.26953125" customWidth="1"/>
    <col min="2" max="2" width="13.08984375" customWidth="1"/>
    <col min="3" max="3" width="6.7265625" bestFit="1" customWidth="1"/>
    <col min="4" max="15" width="6.6328125" customWidth="1"/>
  </cols>
  <sheetData>
    <row r="1" spans="1:15" s="62" customFormat="1" ht="22.5" customHeight="1" x14ac:dyDescent="0.25">
      <c r="A1" s="29" t="s">
        <v>329</v>
      </c>
      <c r="B1" s="29"/>
      <c r="C1" s="29"/>
      <c r="D1" s="29"/>
      <c r="E1" s="29"/>
      <c r="F1" s="29"/>
      <c r="G1" s="29"/>
      <c r="H1" s="29"/>
      <c r="I1" s="29"/>
      <c r="J1" s="29"/>
      <c r="K1" s="29"/>
      <c r="L1" s="29"/>
      <c r="M1" s="29"/>
      <c r="N1" s="29"/>
      <c r="O1" s="29"/>
    </row>
    <row r="2" spans="1:15" s="62" customFormat="1" ht="8.25" customHeight="1" x14ac:dyDescent="0.25">
      <c r="A2" s="26"/>
      <c r="B2" s="26"/>
      <c r="C2" s="26"/>
      <c r="D2" s="26"/>
      <c r="E2" s="26"/>
      <c r="F2" s="26"/>
      <c r="G2" s="26"/>
      <c r="H2" s="26"/>
      <c r="I2" s="26"/>
      <c r="J2" s="26"/>
      <c r="K2" s="26"/>
      <c r="L2" s="26"/>
      <c r="M2" s="26"/>
      <c r="N2" s="26"/>
      <c r="O2" s="26"/>
    </row>
    <row r="3" spans="1:15" s="62" customFormat="1" x14ac:dyDescent="0.2">
      <c r="A3" s="63" t="s">
        <v>390</v>
      </c>
      <c r="B3" s="63"/>
      <c r="C3" s="63"/>
      <c r="D3" s="63"/>
      <c r="E3" s="63"/>
      <c r="F3" s="63"/>
      <c r="G3" s="63"/>
      <c r="H3" s="63"/>
      <c r="I3" s="63"/>
      <c r="J3" s="63"/>
      <c r="K3" s="63"/>
      <c r="L3" s="63"/>
      <c r="M3" s="63"/>
      <c r="N3" s="63"/>
      <c r="O3" s="63"/>
    </row>
    <row r="4" spans="1:15" s="62" customFormat="1" ht="11.25" customHeight="1" x14ac:dyDescent="0.2"/>
    <row r="5" spans="1:15" s="97" customFormat="1" ht="11.25" customHeight="1" x14ac:dyDescent="0.2">
      <c r="A5" s="411"/>
      <c r="B5" s="413" t="s">
        <v>389</v>
      </c>
      <c r="C5" s="412"/>
      <c r="D5" s="412"/>
      <c r="E5" s="412"/>
      <c r="F5" s="412"/>
      <c r="G5" s="412"/>
      <c r="H5" s="412"/>
      <c r="I5" s="412"/>
      <c r="J5" s="412"/>
      <c r="K5" s="412"/>
      <c r="L5" s="412"/>
      <c r="M5" s="412"/>
      <c r="N5" s="412"/>
      <c r="O5" s="411"/>
    </row>
    <row r="6" spans="1:15" s="97" customFormat="1" ht="11" x14ac:dyDescent="0.2">
      <c r="A6" s="414"/>
      <c r="B6" s="413" t="s">
        <v>388</v>
      </c>
      <c r="C6" s="412"/>
      <c r="D6" s="412"/>
      <c r="E6" s="412"/>
      <c r="F6" s="412"/>
      <c r="G6" s="412"/>
      <c r="H6" s="412"/>
      <c r="I6" s="412"/>
      <c r="J6" s="412"/>
      <c r="K6" s="412"/>
      <c r="L6" s="412"/>
      <c r="M6" s="412"/>
      <c r="N6" s="412"/>
      <c r="O6" s="411"/>
    </row>
    <row r="7" spans="1:15" s="97" customFormat="1" ht="11" x14ac:dyDescent="0.2">
      <c r="A7" s="414"/>
      <c r="B7" s="413" t="s">
        <v>387</v>
      </c>
      <c r="C7" s="412"/>
      <c r="D7" s="412"/>
      <c r="E7" s="412"/>
      <c r="F7" s="412"/>
      <c r="G7" s="412"/>
      <c r="H7" s="412"/>
      <c r="I7" s="412"/>
      <c r="J7" s="412"/>
      <c r="K7" s="412"/>
      <c r="L7" s="412"/>
      <c r="M7" s="412"/>
      <c r="N7" s="412"/>
      <c r="O7" s="411"/>
    </row>
    <row r="8" spans="1:15" s="97" customFormat="1" ht="11" x14ac:dyDescent="0.2">
      <c r="A8" s="414"/>
      <c r="B8" s="413" t="s">
        <v>386</v>
      </c>
      <c r="C8" s="412"/>
      <c r="D8" s="412"/>
      <c r="E8" s="412"/>
      <c r="F8" s="412"/>
      <c r="G8" s="412"/>
      <c r="H8" s="412"/>
      <c r="I8" s="412"/>
      <c r="J8" s="412"/>
      <c r="K8" s="412"/>
      <c r="L8" s="412"/>
      <c r="M8" s="412"/>
      <c r="N8" s="412"/>
      <c r="O8" s="411"/>
    </row>
    <row r="9" spans="1:15" s="97" customFormat="1" ht="9" customHeight="1" x14ac:dyDescent="0.2">
      <c r="A9" s="410"/>
      <c r="B9" s="410"/>
      <c r="C9" s="410"/>
      <c r="D9" s="410"/>
      <c r="E9" s="410"/>
      <c r="F9" s="410"/>
      <c r="G9" s="410"/>
      <c r="H9" s="410"/>
      <c r="I9" s="410"/>
      <c r="J9" s="410"/>
      <c r="K9" s="410"/>
      <c r="L9" s="410"/>
      <c r="M9" s="410"/>
      <c r="N9" s="410"/>
      <c r="O9" s="410"/>
    </row>
    <row r="10" spans="1:15" s="4" customFormat="1" ht="13.5" thickBot="1" x14ac:dyDescent="0.25">
      <c r="A10" s="96" t="s">
        <v>385</v>
      </c>
      <c r="N10" s="13"/>
    </row>
    <row r="11" spans="1:15" s="18" customFormat="1" ht="18" customHeight="1" x14ac:dyDescent="0.2">
      <c r="A11" s="58" t="s">
        <v>326</v>
      </c>
      <c r="B11" s="95"/>
      <c r="C11" s="142" t="s">
        <v>384</v>
      </c>
      <c r="D11" s="264"/>
      <c r="E11" s="409"/>
      <c r="F11" s="53" t="s">
        <v>383</v>
      </c>
      <c r="G11" s="53"/>
      <c r="H11" s="53"/>
      <c r="I11" s="53"/>
      <c r="J11" s="53"/>
      <c r="K11" s="19"/>
      <c r="L11" s="19"/>
      <c r="M11" s="54" t="s">
        <v>382</v>
      </c>
      <c r="N11" s="53"/>
      <c r="O11" s="53"/>
    </row>
    <row r="12" spans="1:15" s="18" customFormat="1" ht="18" customHeight="1" x14ac:dyDescent="0.2">
      <c r="A12" s="408"/>
      <c r="B12" s="407"/>
      <c r="C12" s="86"/>
      <c r="D12" s="51" t="s">
        <v>381</v>
      </c>
      <c r="E12" s="51" t="s">
        <v>380</v>
      </c>
      <c r="F12" s="51" t="s">
        <v>379</v>
      </c>
      <c r="G12" s="51" t="s">
        <v>378</v>
      </c>
      <c r="H12" s="51" t="s">
        <v>377</v>
      </c>
      <c r="I12" s="50" t="s">
        <v>376</v>
      </c>
      <c r="J12" s="51" t="s">
        <v>375</v>
      </c>
      <c r="K12" s="51" t="s">
        <v>374</v>
      </c>
      <c r="L12" s="51" t="s">
        <v>373</v>
      </c>
      <c r="M12" s="51" t="s">
        <v>372</v>
      </c>
      <c r="N12" s="51" t="s">
        <v>371</v>
      </c>
      <c r="O12" s="50" t="s">
        <v>370</v>
      </c>
    </row>
    <row r="13" spans="1:15" s="18" customFormat="1" ht="4.5" customHeight="1" x14ac:dyDescent="0.2">
      <c r="A13" s="406"/>
      <c r="B13" s="405"/>
      <c r="C13" s="404"/>
      <c r="D13" s="403"/>
      <c r="E13" s="403"/>
      <c r="F13" s="403"/>
      <c r="G13" s="403"/>
      <c r="H13" s="403"/>
      <c r="I13" s="403"/>
      <c r="J13" s="403"/>
      <c r="K13" s="403"/>
      <c r="L13" s="403"/>
      <c r="M13" s="403"/>
      <c r="N13" s="403"/>
      <c r="O13" s="403"/>
    </row>
    <row r="14" spans="1:15" s="4" customFormat="1" ht="18.75" customHeight="1" x14ac:dyDescent="0.2">
      <c r="A14" s="402" t="s">
        <v>369</v>
      </c>
      <c r="B14" s="401"/>
      <c r="C14" s="398">
        <v>33882.833333333336</v>
      </c>
      <c r="D14" s="397">
        <v>33094</v>
      </c>
      <c r="E14" s="397">
        <v>33228</v>
      </c>
      <c r="F14" s="397">
        <v>33518</v>
      </c>
      <c r="G14" s="397">
        <v>33638</v>
      </c>
      <c r="H14" s="397">
        <v>33797</v>
      </c>
      <c r="I14" s="397">
        <v>33875</v>
      </c>
      <c r="J14" s="397">
        <v>34106</v>
      </c>
      <c r="K14" s="397">
        <v>34276</v>
      </c>
      <c r="L14" s="397">
        <v>34355</v>
      </c>
      <c r="M14" s="397">
        <v>34338</v>
      </c>
      <c r="N14" s="397">
        <v>34190</v>
      </c>
      <c r="O14" s="397">
        <v>34179</v>
      </c>
    </row>
    <row r="15" spans="1:15" s="4" customFormat="1" ht="4.5" customHeight="1" x14ac:dyDescent="0.2">
      <c r="A15" s="400"/>
      <c r="B15" s="399"/>
      <c r="C15" s="398"/>
      <c r="D15" s="397"/>
      <c r="E15" s="397"/>
      <c r="F15" s="397"/>
      <c r="G15" s="397"/>
      <c r="H15" s="397"/>
      <c r="I15" s="397"/>
      <c r="J15" s="397"/>
      <c r="K15" s="397"/>
      <c r="L15" s="397"/>
      <c r="M15" s="397"/>
      <c r="N15" s="397"/>
      <c r="O15" s="397"/>
    </row>
    <row r="16" spans="1:15" s="4" customFormat="1" ht="23.25" customHeight="1" x14ac:dyDescent="0.2">
      <c r="A16" s="395" t="s">
        <v>368</v>
      </c>
      <c r="B16" s="396"/>
      <c r="C16" s="389">
        <v>26087.916666666668</v>
      </c>
      <c r="D16" s="388">
        <v>25452</v>
      </c>
      <c r="E16" s="388">
        <v>25522</v>
      </c>
      <c r="F16" s="388">
        <v>25780</v>
      </c>
      <c r="G16" s="388">
        <v>25922</v>
      </c>
      <c r="H16" s="388">
        <v>26055</v>
      </c>
      <c r="I16" s="388">
        <v>26103</v>
      </c>
      <c r="J16" s="388">
        <v>26277</v>
      </c>
      <c r="K16" s="388">
        <v>26399</v>
      </c>
      <c r="L16" s="388">
        <v>26455</v>
      </c>
      <c r="M16" s="388">
        <v>26469</v>
      </c>
      <c r="N16" s="388">
        <v>26313</v>
      </c>
      <c r="O16" s="388">
        <v>26308</v>
      </c>
    </row>
    <row r="17" spans="1:15" s="4" customFormat="1" ht="23.25" customHeight="1" x14ac:dyDescent="0.2">
      <c r="A17" s="395" t="s">
        <v>367</v>
      </c>
      <c r="B17" s="392"/>
      <c r="C17" s="389">
        <v>2386.0833333333335</v>
      </c>
      <c r="D17" s="394">
        <v>2301</v>
      </c>
      <c r="E17" s="388">
        <v>2339</v>
      </c>
      <c r="F17" s="388">
        <v>2343</v>
      </c>
      <c r="G17" s="388">
        <v>2335</v>
      </c>
      <c r="H17" s="388">
        <v>2387</v>
      </c>
      <c r="I17" s="388">
        <v>2395</v>
      </c>
      <c r="J17" s="388">
        <v>2417</v>
      </c>
      <c r="K17" s="388">
        <v>2418</v>
      </c>
      <c r="L17" s="388">
        <v>2421</v>
      </c>
      <c r="M17" s="388">
        <v>2413</v>
      </c>
      <c r="N17" s="388">
        <v>2434</v>
      </c>
      <c r="O17" s="388">
        <v>2430</v>
      </c>
    </row>
    <row r="18" spans="1:15" s="4" customFormat="1" ht="23.25" customHeight="1" x14ac:dyDescent="0.2">
      <c r="A18" s="393" t="s">
        <v>366</v>
      </c>
      <c r="B18" s="392"/>
      <c r="C18" s="389">
        <v>5408.833333333333</v>
      </c>
      <c r="D18" s="388">
        <v>5341</v>
      </c>
      <c r="E18" s="388">
        <v>5367</v>
      </c>
      <c r="F18" s="388">
        <v>5395</v>
      </c>
      <c r="G18" s="388">
        <v>5381</v>
      </c>
      <c r="H18" s="388">
        <v>5355</v>
      </c>
      <c r="I18" s="388">
        <v>5377</v>
      </c>
      <c r="J18" s="388">
        <v>5412</v>
      </c>
      <c r="K18" s="388">
        <v>5459</v>
      </c>
      <c r="L18" s="388">
        <v>5479</v>
      </c>
      <c r="M18" s="388">
        <v>5456</v>
      </c>
      <c r="N18" s="388">
        <v>5443</v>
      </c>
      <c r="O18" s="388">
        <v>5441</v>
      </c>
    </row>
    <row r="19" spans="1:15" s="4" customFormat="1" ht="15" customHeight="1" x14ac:dyDescent="0.2">
      <c r="A19" s="391"/>
      <c r="B19" s="390" t="s">
        <v>342</v>
      </c>
      <c r="C19" s="389">
        <v>2794.4166666666665</v>
      </c>
      <c r="D19" s="388">
        <v>2745</v>
      </c>
      <c r="E19" s="388">
        <v>2739</v>
      </c>
      <c r="F19" s="388">
        <v>2757</v>
      </c>
      <c r="G19" s="388">
        <v>2770</v>
      </c>
      <c r="H19" s="388">
        <v>2732</v>
      </c>
      <c r="I19" s="388">
        <v>2775</v>
      </c>
      <c r="J19" s="388">
        <v>2808</v>
      </c>
      <c r="K19" s="388">
        <v>2837</v>
      </c>
      <c r="L19" s="388">
        <v>2857</v>
      </c>
      <c r="M19" s="388">
        <v>2845</v>
      </c>
      <c r="N19" s="388">
        <v>2837</v>
      </c>
      <c r="O19" s="388">
        <v>2831</v>
      </c>
    </row>
    <row r="20" spans="1:15" s="4" customFormat="1" ht="15" customHeight="1" x14ac:dyDescent="0.2">
      <c r="A20" s="391"/>
      <c r="B20" s="390" t="s">
        <v>341</v>
      </c>
      <c r="C20" s="389">
        <v>2491.8333333333335</v>
      </c>
      <c r="D20" s="388">
        <v>2465</v>
      </c>
      <c r="E20" s="388">
        <v>2498</v>
      </c>
      <c r="F20" s="388">
        <v>2504</v>
      </c>
      <c r="G20" s="388">
        <v>2482</v>
      </c>
      <c r="H20" s="388">
        <v>2496</v>
      </c>
      <c r="I20" s="388">
        <v>2478</v>
      </c>
      <c r="J20" s="388">
        <v>2484</v>
      </c>
      <c r="K20" s="388">
        <v>2504</v>
      </c>
      <c r="L20" s="388">
        <v>2504</v>
      </c>
      <c r="M20" s="388">
        <v>2496</v>
      </c>
      <c r="N20" s="388">
        <v>2490</v>
      </c>
      <c r="O20" s="388">
        <v>2501</v>
      </c>
    </row>
    <row r="21" spans="1:15" s="4" customFormat="1" ht="15" customHeight="1" x14ac:dyDescent="0.2">
      <c r="A21" s="387"/>
      <c r="B21" s="386" t="s">
        <v>365</v>
      </c>
      <c r="C21" s="385">
        <v>122.58333333333333</v>
      </c>
      <c r="D21" s="384">
        <v>131</v>
      </c>
      <c r="E21" s="384">
        <v>130</v>
      </c>
      <c r="F21" s="384">
        <v>134</v>
      </c>
      <c r="G21" s="384">
        <v>129</v>
      </c>
      <c r="H21" s="384">
        <v>127</v>
      </c>
      <c r="I21" s="384">
        <v>124</v>
      </c>
      <c r="J21" s="384">
        <v>120</v>
      </c>
      <c r="K21" s="384">
        <v>118</v>
      </c>
      <c r="L21" s="384">
        <v>118</v>
      </c>
      <c r="M21" s="384">
        <v>115</v>
      </c>
      <c r="N21" s="384">
        <v>116</v>
      </c>
      <c r="O21" s="384">
        <v>109</v>
      </c>
    </row>
    <row r="22" spans="1:15" s="4" customFormat="1" ht="13.5" customHeight="1" x14ac:dyDescent="0.2">
      <c r="A22" s="319" t="s">
        <v>364</v>
      </c>
      <c r="B22" s="49"/>
      <c r="C22" s="383"/>
      <c r="D22" s="383"/>
      <c r="E22" s="383"/>
      <c r="F22" s="383"/>
      <c r="G22" s="383"/>
      <c r="H22" s="383"/>
    </row>
    <row r="23" spans="1:15" s="4" customFormat="1" ht="30" customHeight="1" x14ac:dyDescent="0.2">
      <c r="C23" s="382"/>
      <c r="D23" s="382"/>
      <c r="E23" s="382"/>
      <c r="F23" s="382"/>
      <c r="G23" s="382"/>
      <c r="H23" s="382"/>
    </row>
  </sheetData>
  <mergeCells count="10">
    <mergeCell ref="A17:B17"/>
    <mergeCell ref="A18:B18"/>
    <mergeCell ref="C11:C12"/>
    <mergeCell ref="A11:B12"/>
    <mergeCell ref="A1:O1"/>
    <mergeCell ref="A3:O3"/>
    <mergeCell ref="A14:B14"/>
    <mergeCell ref="M11:O11"/>
    <mergeCell ref="F11:J11"/>
    <mergeCell ref="A16:B16"/>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E7D8D-4A65-4089-9EDA-7806475BF174}">
  <dimension ref="A1:K105"/>
  <sheetViews>
    <sheetView workbookViewId="0">
      <selection activeCell="B2" sqref="B2"/>
    </sheetView>
  </sheetViews>
  <sheetFormatPr defaultRowHeight="13" x14ac:dyDescent="0.2"/>
  <cols>
    <col min="1" max="1" width="1.90625" customWidth="1"/>
    <col min="2" max="2" width="8.08984375" customWidth="1"/>
    <col min="3" max="3" width="1.90625" customWidth="1"/>
    <col min="4" max="4" width="11.08984375" customWidth="1"/>
    <col min="5" max="6" width="10.26953125" customWidth="1"/>
    <col min="7" max="11" width="11.08984375" customWidth="1"/>
    <col min="12" max="12" width="11.36328125" customWidth="1"/>
    <col min="13" max="16" width="10.7265625" customWidth="1"/>
  </cols>
  <sheetData>
    <row r="1" spans="1:11" s="74" customFormat="1" ht="22.5" customHeight="1" x14ac:dyDescent="0.25">
      <c r="A1" s="29" t="s">
        <v>286</v>
      </c>
      <c r="B1" s="29"/>
      <c r="C1" s="29"/>
      <c r="D1" s="29"/>
      <c r="E1" s="29"/>
      <c r="F1" s="29"/>
      <c r="G1" s="29"/>
      <c r="H1" s="29"/>
      <c r="I1" s="29"/>
      <c r="J1" s="29"/>
      <c r="K1" s="29"/>
    </row>
    <row r="2" spans="1:11" s="62" customFormat="1" ht="11.25" customHeight="1" x14ac:dyDescent="0.2"/>
    <row r="3" spans="1:11" s="62" customFormat="1" x14ac:dyDescent="0.2">
      <c r="A3" s="63" t="s">
        <v>285</v>
      </c>
      <c r="B3" s="63"/>
      <c r="C3" s="63"/>
      <c r="D3" s="63"/>
      <c r="E3" s="63"/>
      <c r="F3" s="63"/>
      <c r="G3" s="63"/>
      <c r="H3" s="63"/>
      <c r="I3" s="63"/>
      <c r="J3" s="63"/>
      <c r="K3" s="63"/>
    </row>
    <row r="4" spans="1:11" s="62" customFormat="1" ht="11.25" customHeight="1" x14ac:dyDescent="0.2">
      <c r="A4" s="116"/>
      <c r="B4" s="116"/>
      <c r="C4" s="116"/>
      <c r="D4" s="116"/>
      <c r="E4" s="116"/>
      <c r="F4" s="116"/>
      <c r="G4" s="116"/>
      <c r="H4" s="116"/>
      <c r="I4" s="116"/>
      <c r="J4" s="116"/>
      <c r="K4" s="116"/>
    </row>
    <row r="5" spans="1:11" s="4" customFormat="1" ht="13.5" customHeight="1" thickBot="1" x14ac:dyDescent="0.25">
      <c r="A5" s="96" t="s">
        <v>224</v>
      </c>
      <c r="K5" s="13" t="s">
        <v>9</v>
      </c>
    </row>
    <row r="6" spans="1:11" s="18" customFormat="1" ht="18" customHeight="1" x14ac:dyDescent="0.2">
      <c r="A6" s="19"/>
      <c r="B6" s="58" t="s">
        <v>10</v>
      </c>
      <c r="C6" s="20"/>
      <c r="D6" s="139" t="s">
        <v>4</v>
      </c>
      <c r="E6" s="278"/>
      <c r="F6" s="277"/>
      <c r="G6" s="142" t="s">
        <v>284</v>
      </c>
      <c r="H6" s="295" t="s">
        <v>283</v>
      </c>
      <c r="I6" s="295" t="s">
        <v>282</v>
      </c>
      <c r="J6" s="142" t="s">
        <v>281</v>
      </c>
      <c r="K6" s="139" t="s">
        <v>280</v>
      </c>
    </row>
    <row r="7" spans="1:11" s="18" customFormat="1" ht="18" customHeight="1" x14ac:dyDescent="0.2">
      <c r="A7" s="294"/>
      <c r="B7" s="52"/>
      <c r="C7" s="293"/>
      <c r="D7" s="134"/>
      <c r="E7" s="51" t="s">
        <v>279</v>
      </c>
      <c r="F7" s="51" t="s">
        <v>278</v>
      </c>
      <c r="G7" s="86"/>
      <c r="H7" s="274" t="s">
        <v>277</v>
      </c>
      <c r="I7" s="292" t="s">
        <v>276</v>
      </c>
      <c r="J7" s="86"/>
      <c r="K7" s="134"/>
    </row>
    <row r="8" spans="1:11" s="4" customFormat="1" ht="6" customHeight="1" x14ac:dyDescent="0.2">
      <c r="B8" s="1"/>
      <c r="C8" s="2"/>
      <c r="D8" s="291"/>
      <c r="E8" s="73"/>
      <c r="F8" s="73"/>
      <c r="G8" s="73"/>
      <c r="H8" s="73"/>
      <c r="I8" s="290"/>
      <c r="J8" s="73"/>
      <c r="K8" s="73"/>
    </row>
    <row r="9" spans="1:11" s="4" customFormat="1" ht="15" customHeight="1" x14ac:dyDescent="0.2">
      <c r="B9" s="126" t="s">
        <v>198</v>
      </c>
      <c r="C9" s="10"/>
      <c r="D9" s="149">
        <v>29787</v>
      </c>
      <c r="E9" s="123">
        <v>683</v>
      </c>
      <c r="F9" s="123">
        <v>29104</v>
      </c>
      <c r="G9" s="123">
        <v>2104</v>
      </c>
      <c r="H9" s="123">
        <v>2168</v>
      </c>
      <c r="I9" s="123">
        <v>391</v>
      </c>
      <c r="J9" s="123">
        <v>15941</v>
      </c>
      <c r="K9" s="123">
        <v>9183</v>
      </c>
    </row>
    <row r="10" spans="1:11" s="4" customFormat="1" ht="15" customHeight="1" x14ac:dyDescent="0.2">
      <c r="B10" s="9">
        <v>22</v>
      </c>
      <c r="C10" s="12"/>
      <c r="D10" s="149">
        <v>30245</v>
      </c>
      <c r="E10" s="123">
        <v>697</v>
      </c>
      <c r="F10" s="123">
        <v>29548</v>
      </c>
      <c r="G10" s="123">
        <v>2101</v>
      </c>
      <c r="H10" s="123">
        <v>2192</v>
      </c>
      <c r="I10" s="123">
        <v>400</v>
      </c>
      <c r="J10" s="123">
        <v>16230</v>
      </c>
      <c r="K10" s="123">
        <v>9322</v>
      </c>
    </row>
    <row r="11" spans="1:11" s="4" customFormat="1" ht="15" customHeight="1" x14ac:dyDescent="0.2">
      <c r="B11" s="9">
        <v>23</v>
      </c>
      <c r="C11" s="10"/>
      <c r="D11" s="149">
        <v>30635</v>
      </c>
      <c r="E11" s="123">
        <v>695</v>
      </c>
      <c r="F11" s="123">
        <v>29940</v>
      </c>
      <c r="G11" s="123">
        <v>2113</v>
      </c>
      <c r="H11" s="123">
        <v>2307</v>
      </c>
      <c r="I11" s="123">
        <v>409</v>
      </c>
      <c r="J11" s="123">
        <v>16345</v>
      </c>
      <c r="K11" s="123">
        <v>9461</v>
      </c>
    </row>
    <row r="12" spans="1:11" s="4" customFormat="1" ht="15" customHeight="1" x14ac:dyDescent="0.2">
      <c r="B12" s="9">
        <v>24</v>
      </c>
      <c r="C12" s="10"/>
      <c r="D12" s="149">
        <v>31182</v>
      </c>
      <c r="E12" s="123">
        <v>685</v>
      </c>
      <c r="F12" s="123">
        <v>30497</v>
      </c>
      <c r="G12" s="123">
        <v>2137</v>
      </c>
      <c r="H12" s="123">
        <v>2360</v>
      </c>
      <c r="I12" s="123">
        <v>423</v>
      </c>
      <c r="J12" s="123">
        <v>16572</v>
      </c>
      <c r="K12" s="123">
        <v>9690</v>
      </c>
    </row>
    <row r="13" spans="1:11" s="4" customFormat="1" ht="22.5" customHeight="1" x14ac:dyDescent="0.2">
      <c r="B13" s="11">
        <v>25</v>
      </c>
      <c r="C13" s="12"/>
      <c r="D13" s="265">
        <v>31668</v>
      </c>
      <c r="E13" s="128">
        <v>705</v>
      </c>
      <c r="F13" s="128">
        <v>30963</v>
      </c>
      <c r="G13" s="128">
        <v>2135</v>
      </c>
      <c r="H13" s="128">
        <v>2420</v>
      </c>
      <c r="I13" s="128">
        <v>418</v>
      </c>
      <c r="J13" s="128">
        <v>16877</v>
      </c>
      <c r="K13" s="128">
        <v>9818</v>
      </c>
    </row>
    <row r="14" spans="1:11" s="4" customFormat="1" ht="7.5" customHeight="1" x14ac:dyDescent="0.2">
      <c r="C14" s="12"/>
      <c r="D14" s="265"/>
      <c r="E14" s="128"/>
      <c r="F14" s="128"/>
      <c r="G14" s="128"/>
      <c r="H14" s="128"/>
      <c r="I14" s="128"/>
      <c r="J14" s="128"/>
      <c r="K14" s="128"/>
    </row>
    <row r="15" spans="1:11" s="4" customFormat="1" ht="15" customHeight="1" x14ac:dyDescent="0.2">
      <c r="B15" s="9" t="s">
        <v>275</v>
      </c>
      <c r="C15" s="150"/>
      <c r="D15" s="149"/>
      <c r="E15" s="123"/>
      <c r="F15" s="123"/>
      <c r="G15" s="123"/>
      <c r="H15" s="123"/>
      <c r="I15" s="123"/>
      <c r="J15" s="123"/>
      <c r="K15" s="123"/>
    </row>
    <row r="16" spans="1:11" s="4" customFormat="1" ht="15" customHeight="1" x14ac:dyDescent="0.2">
      <c r="A16" s="126"/>
      <c r="B16" s="126" t="s">
        <v>274</v>
      </c>
      <c r="C16" s="289"/>
      <c r="D16" s="149">
        <v>2382</v>
      </c>
      <c r="E16" s="123">
        <v>68</v>
      </c>
      <c r="F16" s="123">
        <v>2314</v>
      </c>
      <c r="G16" s="123">
        <v>90</v>
      </c>
      <c r="H16" s="123">
        <v>139</v>
      </c>
      <c r="I16" s="123">
        <v>36</v>
      </c>
      <c r="J16" s="123">
        <v>1132</v>
      </c>
      <c r="K16" s="123">
        <v>985</v>
      </c>
    </row>
    <row r="17" spans="1:11" s="4" customFormat="1" ht="7.5" customHeight="1" x14ac:dyDescent="0.2">
      <c r="A17" s="5"/>
      <c r="B17" s="39"/>
      <c r="C17" s="38"/>
      <c r="D17" s="288"/>
      <c r="E17" s="287"/>
      <c r="F17" s="287"/>
      <c r="G17" s="287"/>
      <c r="H17" s="287"/>
      <c r="I17" s="287"/>
      <c r="J17" s="287"/>
      <c r="K17" s="287"/>
    </row>
    <row r="18" spans="1:11" s="4" customFormat="1" x14ac:dyDescent="0.2">
      <c r="A18" s="17" t="s">
        <v>273</v>
      </c>
      <c r="C18" s="37"/>
    </row>
    <row r="19" spans="1:11" s="4" customFormat="1" ht="19.899999999999999" customHeight="1" x14ac:dyDescent="0.2"/>
    <row r="20" spans="1:11" s="4" customFormat="1" ht="19.899999999999999" customHeight="1" x14ac:dyDescent="0.2"/>
    <row r="21" spans="1:11" s="4" customFormat="1" ht="19.899999999999999" customHeight="1" x14ac:dyDescent="0.2"/>
    <row r="22" spans="1:11" s="4" customFormat="1" ht="19.899999999999999" customHeight="1" x14ac:dyDescent="0.2"/>
    <row r="23" spans="1:11" s="4" customFormat="1" ht="19.899999999999999" customHeight="1" x14ac:dyDescent="0.2"/>
    <row r="24" spans="1:11" s="4" customFormat="1" ht="19.899999999999999" customHeight="1" x14ac:dyDescent="0.2"/>
    <row r="25" spans="1:11" s="4" customFormat="1" ht="19.899999999999999" customHeight="1" x14ac:dyDescent="0.2"/>
    <row r="26" spans="1:11" s="4" customFormat="1" ht="19.899999999999999" customHeight="1" x14ac:dyDescent="0.2"/>
    <row r="27" spans="1:11" s="4" customFormat="1" ht="19.899999999999999" customHeight="1" x14ac:dyDescent="0.2"/>
    <row r="28" spans="1:11" s="4" customFormat="1" ht="19.899999999999999" customHeight="1" x14ac:dyDescent="0.2"/>
    <row r="29" spans="1:11" s="4" customFormat="1" ht="19.899999999999999" customHeight="1" x14ac:dyDescent="0.2"/>
    <row r="30" spans="1:11" s="4" customFormat="1" ht="19.899999999999999" customHeight="1" x14ac:dyDescent="0.2"/>
    <row r="31" spans="1:11" s="4" customFormat="1" ht="19.899999999999999" customHeight="1" x14ac:dyDescent="0.2"/>
    <row r="32" spans="1:11" s="4" customFormat="1" ht="19.899999999999999" customHeight="1" x14ac:dyDescent="0.2"/>
    <row r="33" s="4" customFormat="1" ht="19.899999999999999" customHeight="1" x14ac:dyDescent="0.2"/>
    <row r="34" s="4" customFormat="1" ht="19.899999999999999" customHeight="1" x14ac:dyDescent="0.2"/>
    <row r="35" s="4" customFormat="1" ht="19.899999999999999" customHeight="1" x14ac:dyDescent="0.2"/>
    <row r="36" s="4" customFormat="1" ht="19.899999999999999" customHeight="1" x14ac:dyDescent="0.2"/>
    <row r="37" s="4" customFormat="1" ht="19.899999999999999" customHeight="1" x14ac:dyDescent="0.2"/>
    <row r="38" s="4" customFormat="1" ht="19.899999999999999" customHeight="1" x14ac:dyDescent="0.2"/>
    <row r="39" s="4" customFormat="1" ht="19.899999999999999" customHeight="1" x14ac:dyDescent="0.2"/>
    <row r="40" s="4" customFormat="1" ht="19.899999999999999" customHeight="1" x14ac:dyDescent="0.2"/>
    <row r="41" s="4" customFormat="1" ht="19.899999999999999" customHeight="1" x14ac:dyDescent="0.2"/>
    <row r="42" s="4" customFormat="1" ht="19.899999999999999" customHeight="1" x14ac:dyDescent="0.2"/>
    <row r="43" s="4" customFormat="1" ht="19.899999999999999" customHeight="1" x14ac:dyDescent="0.2"/>
    <row r="44" s="4" customFormat="1" ht="6" customHeight="1" x14ac:dyDescent="0.2"/>
    <row r="45" s="4" customFormat="1" ht="19.899999999999999" customHeight="1" x14ac:dyDescent="0.2"/>
    <row r="46" s="4" customFormat="1" ht="19.899999999999999" customHeight="1" x14ac:dyDescent="0.2"/>
    <row r="47" s="4" customFormat="1" ht="19.899999999999999" customHeight="1" x14ac:dyDescent="0.2"/>
    <row r="48" s="4" customFormat="1" ht="19.899999999999999" customHeight="1" x14ac:dyDescent="0.2"/>
    <row r="49" s="4" customFormat="1" ht="19.899999999999999" customHeight="1" x14ac:dyDescent="0.2"/>
    <row r="50" s="4" customFormat="1" ht="6" customHeigh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row r="71" s="4" customFormat="1" x14ac:dyDescent="0.2"/>
    <row r="72" s="4" customFormat="1" x14ac:dyDescent="0.2"/>
    <row r="73" s="4" customFormat="1" x14ac:dyDescent="0.2"/>
    <row r="74" s="4" customFormat="1" x14ac:dyDescent="0.2"/>
    <row r="75" s="4" customFormat="1" x14ac:dyDescent="0.2"/>
    <row r="76" s="4" customFormat="1" x14ac:dyDescent="0.2"/>
    <row r="77" s="4" customFormat="1" x14ac:dyDescent="0.2"/>
    <row r="78" s="4" customFormat="1" x14ac:dyDescent="0.2"/>
    <row r="79" s="4" customFormat="1" x14ac:dyDescent="0.2"/>
    <row r="80" s="4" customFormat="1" x14ac:dyDescent="0.2"/>
    <row r="81" s="4" customFormat="1" x14ac:dyDescent="0.2"/>
    <row r="82" s="4" customFormat="1" x14ac:dyDescent="0.2"/>
    <row r="83" s="4" customFormat="1" x14ac:dyDescent="0.2"/>
    <row r="84" s="4" customFormat="1" x14ac:dyDescent="0.2"/>
    <row r="85" s="4" customFormat="1" x14ac:dyDescent="0.2"/>
    <row r="86" s="4" customFormat="1" x14ac:dyDescent="0.2"/>
    <row r="87" s="4" customFormat="1" x14ac:dyDescent="0.2"/>
    <row r="88" s="4" customFormat="1" x14ac:dyDescent="0.2"/>
    <row r="89" s="4" customFormat="1" x14ac:dyDescent="0.2"/>
    <row r="90" s="4" customFormat="1" x14ac:dyDescent="0.2"/>
    <row r="91" s="4" customFormat="1" x14ac:dyDescent="0.2"/>
    <row r="92" s="4" customFormat="1" x14ac:dyDescent="0.2"/>
    <row r="93" s="4" customFormat="1" x14ac:dyDescent="0.2"/>
    <row r="94" s="4" customFormat="1" x14ac:dyDescent="0.2"/>
    <row r="95" s="4" customFormat="1" x14ac:dyDescent="0.2"/>
    <row r="96" s="4" customFormat="1" x14ac:dyDescent="0.2"/>
    <row r="97" s="4" customFormat="1" x14ac:dyDescent="0.2"/>
    <row r="98" s="4" customFormat="1" x14ac:dyDescent="0.2"/>
    <row r="99" s="4" customFormat="1" x14ac:dyDescent="0.2"/>
    <row r="100" s="4" customFormat="1" x14ac:dyDescent="0.2"/>
    <row r="101" s="4" customFormat="1" x14ac:dyDescent="0.2"/>
    <row r="102" s="4" customFormat="1" x14ac:dyDescent="0.2"/>
    <row r="103" s="4" customFormat="1" x14ac:dyDescent="0.2"/>
    <row r="104" s="4" customFormat="1" x14ac:dyDescent="0.2"/>
    <row r="105" s="4" customFormat="1" x14ac:dyDescent="0.2"/>
  </sheetData>
  <mergeCells count="7">
    <mergeCell ref="K6:K7"/>
    <mergeCell ref="A1:K1"/>
    <mergeCell ref="A3:K3"/>
    <mergeCell ref="B6:B7"/>
    <mergeCell ref="D6:D7"/>
    <mergeCell ref="G6:G7"/>
    <mergeCell ref="J6:J7"/>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506B-91D7-4DE0-A87B-A209953BA901}">
  <dimension ref="A1:H19"/>
  <sheetViews>
    <sheetView workbookViewId="0">
      <selection activeCell="B2" sqref="B2"/>
    </sheetView>
  </sheetViews>
  <sheetFormatPr defaultRowHeight="13" x14ac:dyDescent="0.2"/>
  <cols>
    <col min="1" max="1" width="1.90625" customWidth="1"/>
    <col min="2" max="2" width="8.08984375" customWidth="1"/>
    <col min="3" max="3" width="1.90625" customWidth="1"/>
    <col min="4" max="4" width="17.6328125" customWidth="1"/>
    <col min="5" max="8" width="17.36328125" customWidth="1"/>
  </cols>
  <sheetData>
    <row r="1" spans="1:8" s="62" customFormat="1" ht="19.5" customHeight="1" x14ac:dyDescent="0.25">
      <c r="A1" s="29" t="s">
        <v>294</v>
      </c>
      <c r="B1" s="29"/>
      <c r="C1" s="29"/>
      <c r="D1" s="29"/>
      <c r="E1" s="29"/>
      <c r="F1" s="29"/>
      <c r="G1" s="29"/>
      <c r="H1" s="29"/>
    </row>
    <row r="2" spans="1:8" s="62" customFormat="1" ht="11.25" customHeight="1" x14ac:dyDescent="0.25">
      <c r="A2" s="26"/>
      <c r="B2" s="26"/>
      <c r="C2" s="26"/>
      <c r="D2" s="26"/>
      <c r="E2" s="26"/>
      <c r="F2" s="26"/>
      <c r="G2" s="26"/>
      <c r="H2" s="26"/>
    </row>
    <row r="3" spans="1:8" s="62" customFormat="1" x14ac:dyDescent="0.2">
      <c r="A3" s="63" t="s">
        <v>293</v>
      </c>
      <c r="B3" s="63"/>
      <c r="C3" s="63"/>
      <c r="D3" s="63"/>
      <c r="E3" s="63"/>
      <c r="F3" s="63"/>
      <c r="G3" s="63"/>
      <c r="H3" s="63"/>
    </row>
    <row r="4" spans="1:8" s="62" customFormat="1" ht="11.25" customHeight="1" x14ac:dyDescent="0.2">
      <c r="A4" s="116"/>
      <c r="B4" s="116"/>
      <c r="C4" s="116"/>
      <c r="D4" s="116"/>
      <c r="E4" s="116"/>
      <c r="F4" s="116"/>
      <c r="G4" s="116"/>
      <c r="H4" s="116"/>
    </row>
    <row r="5" spans="1:8" s="4" customFormat="1" ht="13.5" customHeight="1" thickBot="1" x14ac:dyDescent="0.25">
      <c r="A5" s="96" t="s">
        <v>224</v>
      </c>
      <c r="H5" s="13" t="s">
        <v>9</v>
      </c>
    </row>
    <row r="6" spans="1:8" s="18" customFormat="1" ht="18" customHeight="1" x14ac:dyDescent="0.2">
      <c r="A6" s="19"/>
      <c r="B6" s="58" t="s">
        <v>10</v>
      </c>
      <c r="C6" s="20"/>
      <c r="D6" s="139" t="s">
        <v>4</v>
      </c>
      <c r="E6" s="278"/>
      <c r="F6" s="277"/>
      <c r="G6" s="295" t="s">
        <v>292</v>
      </c>
      <c r="H6" s="299" t="s">
        <v>291</v>
      </c>
    </row>
    <row r="7" spans="1:8" s="18" customFormat="1" ht="18" customHeight="1" x14ac:dyDescent="0.2">
      <c r="A7" s="294"/>
      <c r="B7" s="52"/>
      <c r="C7" s="293"/>
      <c r="D7" s="134"/>
      <c r="E7" s="51" t="s">
        <v>279</v>
      </c>
      <c r="F7" s="51" t="s">
        <v>278</v>
      </c>
      <c r="G7" s="274" t="s">
        <v>290</v>
      </c>
      <c r="H7" s="84" t="s">
        <v>289</v>
      </c>
    </row>
    <row r="8" spans="1:8" s="4" customFormat="1" ht="6" customHeight="1" x14ac:dyDescent="0.2">
      <c r="B8" s="1"/>
      <c r="C8" s="2"/>
      <c r="D8" s="3"/>
      <c r="E8" s="3"/>
      <c r="F8" s="3"/>
      <c r="G8" s="82"/>
      <c r="H8" s="82"/>
    </row>
    <row r="9" spans="1:8" s="4" customFormat="1" ht="15" customHeight="1" x14ac:dyDescent="0.2">
      <c r="B9" s="126" t="s">
        <v>198</v>
      </c>
      <c r="C9" s="12"/>
      <c r="D9" s="123">
        <v>6097</v>
      </c>
      <c r="E9" s="123">
        <v>2070</v>
      </c>
      <c r="F9" s="123">
        <v>4027</v>
      </c>
      <c r="G9" s="123">
        <v>2672</v>
      </c>
      <c r="H9" s="123">
        <v>3425</v>
      </c>
    </row>
    <row r="10" spans="1:8" s="4" customFormat="1" ht="15" customHeight="1" x14ac:dyDescent="0.2">
      <c r="B10" s="9">
        <v>22</v>
      </c>
      <c r="C10" s="12"/>
      <c r="D10" s="123">
        <v>6388</v>
      </c>
      <c r="E10" s="123">
        <v>2152</v>
      </c>
      <c r="F10" s="123">
        <v>4236</v>
      </c>
      <c r="G10" s="123">
        <v>2743</v>
      </c>
      <c r="H10" s="123">
        <v>3645</v>
      </c>
    </row>
    <row r="11" spans="1:8" s="4" customFormat="1" ht="15" customHeight="1" x14ac:dyDescent="0.2">
      <c r="B11" s="9">
        <v>23</v>
      </c>
      <c r="C11" s="10"/>
      <c r="D11" s="123">
        <v>6679</v>
      </c>
      <c r="E11" s="123">
        <v>2249</v>
      </c>
      <c r="F11" s="123">
        <v>4430</v>
      </c>
      <c r="G11" s="123">
        <v>2806</v>
      </c>
      <c r="H11" s="123">
        <v>3873</v>
      </c>
    </row>
    <row r="12" spans="1:8" s="4" customFormat="1" ht="15" customHeight="1" x14ac:dyDescent="0.2">
      <c r="B12" s="9">
        <v>24</v>
      </c>
      <c r="C12" s="10"/>
      <c r="D12" s="123">
        <v>7023</v>
      </c>
      <c r="E12" s="123">
        <v>2342</v>
      </c>
      <c r="F12" s="123">
        <v>4681</v>
      </c>
      <c r="G12" s="123">
        <v>2896</v>
      </c>
      <c r="H12" s="123">
        <v>4127</v>
      </c>
    </row>
    <row r="13" spans="1:8" s="4" customFormat="1" ht="22.5" customHeight="1" x14ac:dyDescent="0.2">
      <c r="B13" s="11">
        <v>25</v>
      </c>
      <c r="C13" s="12"/>
      <c r="D13" s="128">
        <v>7314</v>
      </c>
      <c r="E13" s="128">
        <v>2395</v>
      </c>
      <c r="F13" s="128">
        <v>4919</v>
      </c>
      <c r="G13" s="128">
        <v>2955</v>
      </c>
      <c r="H13" s="128">
        <v>4359</v>
      </c>
    </row>
    <row r="14" spans="1:8" s="4" customFormat="1" ht="7.5" customHeight="1" x14ac:dyDescent="0.2">
      <c r="B14" s="11"/>
      <c r="C14" s="12"/>
      <c r="D14" s="128"/>
      <c r="E14" s="128"/>
      <c r="F14" s="128"/>
      <c r="G14" s="128"/>
      <c r="H14" s="128"/>
    </row>
    <row r="15" spans="1:8" s="4" customFormat="1" ht="15" customHeight="1" x14ac:dyDescent="0.2">
      <c r="B15" s="126" t="s">
        <v>275</v>
      </c>
      <c r="C15" s="150"/>
      <c r="D15" s="123"/>
      <c r="E15" s="123"/>
      <c r="F15" s="123"/>
      <c r="G15" s="123"/>
      <c r="H15" s="123"/>
    </row>
    <row r="16" spans="1:8" s="4" customFormat="1" ht="15" customHeight="1" x14ac:dyDescent="0.2">
      <c r="A16" s="298" t="s">
        <v>288</v>
      </c>
      <c r="B16" s="297"/>
      <c r="C16" s="296"/>
      <c r="D16" s="123">
        <v>329</v>
      </c>
      <c r="E16" s="123">
        <v>240</v>
      </c>
      <c r="F16" s="123">
        <v>89</v>
      </c>
      <c r="G16" s="123">
        <v>40</v>
      </c>
      <c r="H16" s="123">
        <v>289</v>
      </c>
    </row>
    <row r="17" spans="1:8" s="4" customFormat="1" ht="7.5" customHeight="1" x14ac:dyDescent="0.2">
      <c r="A17" s="5"/>
      <c r="B17" s="5"/>
      <c r="C17" s="6"/>
      <c r="D17" s="5"/>
      <c r="E17" s="5"/>
      <c r="F17" s="5"/>
      <c r="G17" s="5"/>
      <c r="H17" s="5"/>
    </row>
    <row r="18" spans="1:8" s="4" customFormat="1" x14ac:dyDescent="0.2">
      <c r="A18" s="17" t="s">
        <v>287</v>
      </c>
      <c r="C18" s="37"/>
    </row>
    <row r="19" spans="1:8" s="4" customFormat="1" x14ac:dyDescent="0.2"/>
  </sheetData>
  <mergeCells count="5">
    <mergeCell ref="B6:B7"/>
    <mergeCell ref="D6:D7"/>
    <mergeCell ref="A16:C16"/>
    <mergeCell ref="A1:H1"/>
    <mergeCell ref="A3:H3"/>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9C8F2-36B9-4172-92B4-4306D652877E}">
  <dimension ref="A1:G20"/>
  <sheetViews>
    <sheetView workbookViewId="0">
      <selection activeCell="B2" sqref="B2"/>
    </sheetView>
  </sheetViews>
  <sheetFormatPr defaultRowHeight="13" x14ac:dyDescent="0.2"/>
  <cols>
    <col min="1" max="1" width="1.90625" customWidth="1"/>
    <col min="2" max="2" width="8.08984375" customWidth="1"/>
    <col min="3" max="3" width="1.90625" customWidth="1"/>
    <col min="4" max="7" width="21.7265625" customWidth="1"/>
  </cols>
  <sheetData>
    <row r="1" spans="1:7" s="62" customFormat="1" ht="20.25" customHeight="1" x14ac:dyDescent="0.25">
      <c r="A1" s="29" t="s">
        <v>294</v>
      </c>
      <c r="B1" s="29"/>
      <c r="C1" s="29"/>
      <c r="D1" s="29"/>
      <c r="E1" s="29"/>
      <c r="F1" s="29"/>
      <c r="G1" s="29"/>
    </row>
    <row r="2" spans="1:7" s="62" customFormat="1" ht="11.25" customHeight="1" x14ac:dyDescent="0.2">
      <c r="A2" s="305"/>
    </row>
    <row r="3" spans="1:7" s="62" customFormat="1" x14ac:dyDescent="0.2">
      <c r="A3" s="63" t="s">
        <v>299</v>
      </c>
      <c r="B3" s="63"/>
      <c r="C3" s="63"/>
      <c r="D3" s="63"/>
      <c r="E3" s="63"/>
      <c r="F3" s="63"/>
      <c r="G3" s="63"/>
    </row>
    <row r="4" spans="1:7" s="62" customFormat="1" ht="11.25" customHeight="1" x14ac:dyDescent="0.2">
      <c r="A4" s="116"/>
      <c r="B4" s="116"/>
      <c r="C4" s="116"/>
      <c r="D4" s="116"/>
      <c r="E4" s="116"/>
      <c r="F4" s="116"/>
      <c r="G4" s="116"/>
    </row>
    <row r="5" spans="1:7" s="4" customFormat="1" ht="13.5" customHeight="1" thickBot="1" x14ac:dyDescent="0.25">
      <c r="A5" s="96" t="s">
        <v>224</v>
      </c>
      <c r="G5" s="13" t="s">
        <v>9</v>
      </c>
    </row>
    <row r="6" spans="1:7" s="18" customFormat="1" ht="18" customHeight="1" x14ac:dyDescent="0.2">
      <c r="A6" s="19"/>
      <c r="B6" s="58" t="s">
        <v>10</v>
      </c>
      <c r="C6" s="20"/>
      <c r="D6" s="142" t="s">
        <v>4</v>
      </c>
      <c r="E6" s="304" t="s">
        <v>298</v>
      </c>
      <c r="F6" s="304" t="s">
        <v>297</v>
      </c>
      <c r="G6" s="232" t="s">
        <v>296</v>
      </c>
    </row>
    <row r="7" spans="1:7" s="18" customFormat="1" ht="18" customHeight="1" x14ac:dyDescent="0.2">
      <c r="A7" s="294"/>
      <c r="B7" s="303"/>
      <c r="C7" s="293"/>
      <c r="D7" s="302"/>
      <c r="E7" s="302"/>
      <c r="F7" s="302"/>
      <c r="G7" s="301"/>
    </row>
    <row r="8" spans="1:7" s="4" customFormat="1" ht="6" customHeight="1" x14ac:dyDescent="0.2">
      <c r="B8" s="1"/>
      <c r="C8" s="2"/>
      <c r="D8" s="291"/>
      <c r="E8" s="73"/>
      <c r="F8" s="73"/>
      <c r="G8" s="73"/>
    </row>
    <row r="9" spans="1:7" s="4" customFormat="1" ht="15" customHeight="1" x14ac:dyDescent="0.2">
      <c r="B9" s="126" t="s">
        <v>198</v>
      </c>
      <c r="C9" s="12"/>
      <c r="D9" s="149">
        <v>5792</v>
      </c>
      <c r="E9" s="123">
        <v>1462</v>
      </c>
      <c r="F9" s="123">
        <v>3139</v>
      </c>
      <c r="G9" s="123">
        <v>1191</v>
      </c>
    </row>
    <row r="10" spans="1:7" s="4" customFormat="1" ht="15" customHeight="1" x14ac:dyDescent="0.2">
      <c r="B10" s="9">
        <v>22</v>
      </c>
      <c r="C10" s="12"/>
      <c r="D10" s="149">
        <v>6155</v>
      </c>
      <c r="E10" s="123">
        <v>1468</v>
      </c>
      <c r="F10" s="123">
        <v>3385</v>
      </c>
      <c r="G10" s="123">
        <v>1302</v>
      </c>
    </row>
    <row r="11" spans="1:7" s="4" customFormat="1" ht="15" customHeight="1" x14ac:dyDescent="0.2">
      <c r="B11" s="9">
        <v>23</v>
      </c>
      <c r="C11" s="10"/>
      <c r="D11" s="149">
        <v>6607</v>
      </c>
      <c r="E11" s="123">
        <v>1486</v>
      </c>
      <c r="F11" s="123">
        <v>3664</v>
      </c>
      <c r="G11" s="123">
        <v>1457</v>
      </c>
    </row>
    <row r="12" spans="1:7" s="4" customFormat="1" ht="15" customHeight="1" x14ac:dyDescent="0.2">
      <c r="B12" s="9">
        <v>24</v>
      </c>
      <c r="C12" s="10"/>
      <c r="D12" s="149">
        <v>7275</v>
      </c>
      <c r="E12" s="123">
        <v>1561</v>
      </c>
      <c r="F12" s="123">
        <v>4079</v>
      </c>
      <c r="G12" s="123">
        <v>1635</v>
      </c>
    </row>
    <row r="13" spans="1:7" s="4" customFormat="1" ht="22.5" customHeight="1" x14ac:dyDescent="0.2">
      <c r="B13" s="11">
        <v>25</v>
      </c>
      <c r="C13" s="12"/>
      <c r="D13" s="265">
        <v>7889</v>
      </c>
      <c r="E13" s="128">
        <v>1652</v>
      </c>
      <c r="F13" s="128">
        <v>4426</v>
      </c>
      <c r="G13" s="128">
        <v>1811</v>
      </c>
    </row>
    <row r="14" spans="1:7" s="4" customFormat="1" ht="7.5" customHeight="1" x14ac:dyDescent="0.2">
      <c r="B14" s="11"/>
      <c r="C14" s="12"/>
      <c r="D14" s="265"/>
      <c r="E14" s="128"/>
      <c r="F14" s="128"/>
      <c r="G14" s="128"/>
    </row>
    <row r="15" spans="1:7" s="4" customFormat="1" ht="15" customHeight="1" x14ac:dyDescent="0.2">
      <c r="B15" s="126" t="s">
        <v>275</v>
      </c>
      <c r="C15" s="150"/>
      <c r="D15" s="300"/>
      <c r="E15" s="159"/>
      <c r="F15" s="159"/>
      <c r="G15" s="159"/>
    </row>
    <row r="16" spans="1:7" s="4" customFormat="1" ht="15" customHeight="1" x14ac:dyDescent="0.2">
      <c r="A16" s="298" t="s">
        <v>288</v>
      </c>
      <c r="B16" s="297"/>
      <c r="C16" s="296"/>
      <c r="D16" s="149">
        <v>1451</v>
      </c>
      <c r="E16" s="123">
        <v>288</v>
      </c>
      <c r="F16" s="123">
        <v>1019</v>
      </c>
      <c r="G16" s="123">
        <v>144</v>
      </c>
    </row>
    <row r="17" spans="1:7" s="4" customFormat="1" ht="7.5" customHeight="1" x14ac:dyDescent="0.2">
      <c r="A17" s="5"/>
      <c r="B17" s="5"/>
      <c r="C17" s="6"/>
      <c r="D17" s="235"/>
      <c r="E17" s="14"/>
      <c r="F17" s="14"/>
      <c r="G17" s="14"/>
    </row>
    <row r="18" spans="1:7" s="4" customFormat="1" x14ac:dyDescent="0.2">
      <c r="A18" s="17" t="s">
        <v>295</v>
      </c>
    </row>
    <row r="19" spans="1:7" s="4" customFormat="1" x14ac:dyDescent="0.2"/>
    <row r="20" spans="1:7" s="4" customFormat="1" x14ac:dyDescent="0.2"/>
  </sheetData>
  <mergeCells count="8">
    <mergeCell ref="G6:G7"/>
    <mergeCell ref="A16:C16"/>
    <mergeCell ref="A1:G1"/>
    <mergeCell ref="A3:G3"/>
    <mergeCell ref="B6:B7"/>
    <mergeCell ref="D6:D7"/>
    <mergeCell ref="E6:E7"/>
    <mergeCell ref="F6:F7"/>
  </mergeCells>
  <phoneticPr fontId="1"/>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vt:i4>
      </vt:variant>
    </vt:vector>
  </HeadingPairs>
  <TitlesOfParts>
    <vt:vector size="24" baseType="lpstr">
      <vt:lpstr>180-1</vt:lpstr>
      <vt:lpstr>180-2</vt:lpstr>
      <vt:lpstr>181-1</vt:lpstr>
      <vt:lpstr>181-2</vt:lpstr>
      <vt:lpstr>181-3</vt:lpstr>
      <vt:lpstr>181-4</vt:lpstr>
      <vt:lpstr>182-1</vt:lpstr>
      <vt:lpstr>182-2</vt:lpstr>
      <vt:lpstr>182-3</vt:lpstr>
      <vt:lpstr>182-4</vt:lpstr>
      <vt:lpstr>183-1</vt:lpstr>
      <vt:lpstr>183-2</vt:lpstr>
      <vt:lpstr>183-2(続)</vt:lpstr>
      <vt:lpstr>183-3</vt:lpstr>
      <vt:lpstr>184-1</vt:lpstr>
      <vt:lpstr>184-2</vt:lpstr>
      <vt:lpstr>185</vt:lpstr>
      <vt:lpstr>186</vt:lpstr>
      <vt:lpstr>187</vt:lpstr>
      <vt:lpstr>189</vt:lpstr>
      <vt:lpstr>189(続)</vt:lpstr>
      <vt:lpstr>190</vt:lpstr>
      <vt:lpstr>191</vt:lpstr>
      <vt:lpstr>'185'!Print_Area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知恵</dc:creator>
  <cp:lastModifiedBy>松田　みなみ</cp:lastModifiedBy>
  <cp:lastPrinted>2015-03-03T06:31:15Z</cp:lastPrinted>
  <dcterms:created xsi:type="dcterms:W3CDTF">1997-01-08T22:48:59Z</dcterms:created>
  <dcterms:modified xsi:type="dcterms:W3CDTF">2026-02-02T00:57:58Z</dcterms:modified>
</cp:coreProperties>
</file>