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1130504\Desktop\＜＜＜対応予定案件フォルダ＞＞＞\差押禁止額引き上げ問題\計算表作成作業\ＨＰ掲載用\"/>
    </mc:Choice>
  </mc:AlternateContent>
  <xr:revisionPtr revIDLastSave="0" documentId="13_ncr:1_{96A43FEE-DCD9-4ABB-8B24-599D443F786E}" xr6:coauthVersionLast="47" xr6:coauthVersionMax="47" xr10:uidLastSave="{00000000-0000-0000-0000-000000000000}"/>
  <bookViews>
    <workbookView xWindow="-120" yWindow="-120" windowWidth="29040" windowHeight="15720" xr2:uid="{00000000-000D-0000-FFFF-FFFF00000000}"/>
  </bookViews>
  <sheets>
    <sheet name="給料等計算の基礎となる期間が１月以上"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1" l="1"/>
  <c r="H5" i="1" l="1"/>
  <c r="H6" i="1"/>
  <c r="H7" i="1"/>
  <c r="H8" i="1"/>
  <c r="H10" i="1" l="1"/>
  <c r="H11" i="1" l="1"/>
  <c r="H12" i="1" s="1"/>
</calcChain>
</file>

<file path=xl/sharedStrings.xml><?xml version="1.0" encoding="utf-8"?>
<sst xmlns="http://schemas.openxmlformats.org/spreadsheetml/2006/main" count="40" uniqueCount="29">
  <si>
    <t>円</t>
    <rPh sb="0" eb="1">
      <t>エン</t>
    </rPh>
    <phoneticPr fontId="1"/>
  </si>
  <si>
    <t>人</t>
    <rPh sb="0" eb="1">
      <t>ニン</t>
    </rPh>
    <phoneticPr fontId="1"/>
  </si>
  <si>
    <t>①</t>
    <phoneticPr fontId="1"/>
  </si>
  <si>
    <t>②</t>
    <phoneticPr fontId="1"/>
  </si>
  <si>
    <t>国税徴収法第76条第1項に定める差押禁止額</t>
    <rPh sb="0" eb="2">
      <t>コクゼイ</t>
    </rPh>
    <rPh sb="2" eb="5">
      <t>チョウシュウホウ</t>
    </rPh>
    <rPh sb="5" eb="6">
      <t>ダイ</t>
    </rPh>
    <rPh sb="8" eb="9">
      <t>ジョウ</t>
    </rPh>
    <rPh sb="9" eb="10">
      <t>ダイ</t>
    </rPh>
    <rPh sb="11" eb="12">
      <t>コウ</t>
    </rPh>
    <rPh sb="13" eb="14">
      <t>サダ</t>
    </rPh>
    <rPh sb="16" eb="18">
      <t>サシオサ</t>
    </rPh>
    <rPh sb="18" eb="20">
      <t>キンシ</t>
    </rPh>
    <rPh sb="20" eb="21">
      <t>ガク</t>
    </rPh>
    <phoneticPr fontId="1"/>
  </si>
  <si>
    <t>1号</t>
    <rPh sb="1" eb="2">
      <t>ゴウ</t>
    </rPh>
    <phoneticPr fontId="1"/>
  </si>
  <si>
    <t>2号</t>
    <rPh sb="1" eb="2">
      <t>ゴウ</t>
    </rPh>
    <phoneticPr fontId="1"/>
  </si>
  <si>
    <t>3号</t>
    <rPh sb="1" eb="2">
      <t>ゴウ</t>
    </rPh>
    <phoneticPr fontId="1"/>
  </si>
  <si>
    <t>4号</t>
    <rPh sb="1" eb="2">
      <t>ゴウ</t>
    </rPh>
    <phoneticPr fontId="1"/>
  </si>
  <si>
    <t>5号</t>
    <rPh sb="1" eb="2">
      <t>ゴウ</t>
    </rPh>
    <phoneticPr fontId="1"/>
  </si>
  <si>
    <t>入力欄</t>
    <rPh sb="0" eb="2">
      <t>ニュウリョク</t>
    </rPh>
    <rPh sb="2" eb="3">
      <t>ラン</t>
    </rPh>
    <phoneticPr fontId="1"/>
  </si>
  <si>
    <t>計算欄</t>
    <rPh sb="0" eb="2">
      <t>ケイサン</t>
    </rPh>
    <rPh sb="2" eb="3">
      <t>ラン</t>
    </rPh>
    <phoneticPr fontId="1"/>
  </si>
  <si>
    <t>項  目</t>
    <rPh sb="0" eb="1">
      <t>コウ</t>
    </rPh>
    <rPh sb="3" eb="4">
      <t>メ</t>
    </rPh>
    <phoneticPr fontId="1"/>
  </si>
  <si>
    <t>月額本人107,000円及び、本人と生計を一にする親族一人につき48,000円を加算した額</t>
    <rPh sb="0" eb="2">
      <t>ゲツガク</t>
    </rPh>
    <rPh sb="2" eb="4">
      <t>ホンニン</t>
    </rPh>
    <rPh sb="11" eb="12">
      <t>エン</t>
    </rPh>
    <rPh sb="12" eb="13">
      <t>オヨ</t>
    </rPh>
    <rPh sb="15" eb="17">
      <t>ホンニン</t>
    </rPh>
    <rPh sb="18" eb="20">
      <t>セイケイ</t>
    </rPh>
    <rPh sb="21" eb="22">
      <t>1</t>
    </rPh>
    <rPh sb="25" eb="27">
      <t>シンゾク</t>
    </rPh>
    <rPh sb="27" eb="28">
      <t>1</t>
    </rPh>
    <rPh sb="28" eb="29">
      <t>ニン</t>
    </rPh>
    <rPh sb="38" eb="39">
      <t>エン</t>
    </rPh>
    <rPh sb="40" eb="42">
      <t>カサン</t>
    </rPh>
    <rPh sb="44" eb="45">
      <t>ガク</t>
    </rPh>
    <phoneticPr fontId="1"/>
  </si>
  <si>
    <t>備考</t>
    <rPh sb="0" eb="2">
      <t>ビコウ</t>
    </rPh>
    <phoneticPr fontId="1"/>
  </si>
  <si>
    <r>
      <t>給料等の月額（</t>
    </r>
    <r>
      <rPr>
        <b/>
        <u/>
        <sz val="11"/>
        <color theme="1"/>
        <rFont val="HG丸ｺﾞｼｯｸM-PRO"/>
        <family val="3"/>
        <charset val="128"/>
      </rPr>
      <t>通勤手当等を含みます。</t>
    </r>
    <r>
      <rPr>
        <sz val="11"/>
        <color theme="1"/>
        <rFont val="HG丸ｺﾞｼｯｸM-PRO"/>
        <family val="3"/>
        <charset val="128"/>
      </rPr>
      <t>）</t>
    </r>
    <rPh sb="0" eb="2">
      <t>キュウリョウ</t>
    </rPh>
    <rPh sb="2" eb="3">
      <t>ナド</t>
    </rPh>
    <rPh sb="4" eb="6">
      <t>ゲツガク</t>
    </rPh>
    <rPh sb="7" eb="9">
      <t>ツウキン</t>
    </rPh>
    <rPh sb="9" eb="11">
      <t>テアテ</t>
    </rPh>
    <rPh sb="11" eb="12">
      <t>トウ</t>
    </rPh>
    <rPh sb="13" eb="14">
      <t>フク</t>
    </rPh>
    <phoneticPr fontId="1"/>
  </si>
  <si>
    <t>給料等から差し引く源泉徴収税額</t>
    <rPh sb="0" eb="2">
      <t>キュウリョウ</t>
    </rPh>
    <rPh sb="2" eb="3">
      <t>トウ</t>
    </rPh>
    <rPh sb="5" eb="6">
      <t>サ</t>
    </rPh>
    <rPh sb="7" eb="8">
      <t>ヒ</t>
    </rPh>
    <rPh sb="9" eb="11">
      <t>ゲンセン</t>
    </rPh>
    <rPh sb="11" eb="13">
      <t>チョウシュウ</t>
    </rPh>
    <rPh sb="13" eb="15">
      <t>ゼイガク</t>
    </rPh>
    <phoneticPr fontId="1"/>
  </si>
  <si>
    <t>給料等から差し引く地方税額</t>
    <rPh sb="0" eb="2">
      <t>キュウリョウ</t>
    </rPh>
    <rPh sb="2" eb="3">
      <t>トウ</t>
    </rPh>
    <rPh sb="5" eb="6">
      <t>サ</t>
    </rPh>
    <rPh sb="7" eb="8">
      <t>ヒ</t>
    </rPh>
    <rPh sb="9" eb="12">
      <t>チホウゼイ</t>
    </rPh>
    <rPh sb="12" eb="13">
      <t>ガク</t>
    </rPh>
    <phoneticPr fontId="1"/>
  </si>
  <si>
    <t>給料等から差し引く社会保険料</t>
    <rPh sb="0" eb="2">
      <t>キュウリョウ</t>
    </rPh>
    <rPh sb="2" eb="3">
      <t>トウ</t>
    </rPh>
    <rPh sb="5" eb="6">
      <t>サ</t>
    </rPh>
    <rPh sb="7" eb="8">
      <t>ヒ</t>
    </rPh>
    <rPh sb="9" eb="11">
      <t>シャカイ</t>
    </rPh>
    <rPh sb="11" eb="14">
      <t>ホケンリョウ</t>
    </rPh>
    <phoneticPr fontId="1"/>
  </si>
  <si>
    <r>
      <rPr>
        <sz val="9"/>
        <color theme="1"/>
        <rFont val="HG丸ｺﾞｼｯｸM-PRO"/>
        <family val="3"/>
        <charset val="128"/>
      </rPr>
      <t>基本給＋各種手当を入力</t>
    </r>
    <r>
      <rPr>
        <sz val="8"/>
        <color theme="1"/>
        <rFont val="HG丸ｺﾞｼｯｸM-PRO"/>
        <family val="3"/>
        <charset val="128"/>
      </rPr>
      <t xml:space="preserve">
※ 1,000円未満</t>
    </r>
    <r>
      <rPr>
        <b/>
        <u/>
        <sz val="8"/>
        <color theme="1"/>
        <rFont val="HG丸ｺﾞｼｯｸM-PRO"/>
        <family val="3"/>
        <charset val="128"/>
      </rPr>
      <t>切り捨て</t>
    </r>
    <r>
      <rPr>
        <sz val="8"/>
        <color theme="1"/>
        <rFont val="HG丸ｺﾞｼｯｸM-PRO"/>
        <family val="3"/>
        <charset val="128"/>
      </rPr>
      <t>で計算されます。</t>
    </r>
    <rPh sb="0" eb="3">
      <t>キホンキュウ</t>
    </rPh>
    <rPh sb="9" eb="11">
      <t>ニュウリョク</t>
    </rPh>
    <rPh sb="27" eb="29">
      <t>ケイサン</t>
    </rPh>
    <phoneticPr fontId="1"/>
  </si>
  <si>
    <r>
      <rPr>
        <sz val="9"/>
        <color theme="1"/>
        <rFont val="HG丸ｺﾞｼｯｸM-PRO"/>
        <family val="3"/>
        <charset val="128"/>
      </rPr>
      <t>給料等から差し引く金額を入力</t>
    </r>
    <r>
      <rPr>
        <sz val="8"/>
        <color theme="1"/>
        <rFont val="HG丸ｺﾞｼｯｸM-PRO"/>
        <family val="3"/>
        <charset val="128"/>
      </rPr>
      <t xml:space="preserve">
※ 1,000円未満</t>
    </r>
    <r>
      <rPr>
        <b/>
        <u/>
        <sz val="8"/>
        <color theme="1"/>
        <rFont val="HG丸ｺﾞｼｯｸM-PRO"/>
        <family val="3"/>
        <charset val="128"/>
      </rPr>
      <t>切り上げ</t>
    </r>
    <r>
      <rPr>
        <sz val="8"/>
        <color theme="1"/>
        <rFont val="HG丸ｺﾞｼｯｸM-PRO"/>
        <family val="3"/>
        <charset val="128"/>
      </rPr>
      <t>で計算されます。</t>
    </r>
    <rPh sb="0" eb="2">
      <t>キュウリョウ</t>
    </rPh>
    <rPh sb="2" eb="3">
      <t>トウ</t>
    </rPh>
    <rPh sb="5" eb="6">
      <t>サ</t>
    </rPh>
    <rPh sb="7" eb="8">
      <t>ヒ</t>
    </rPh>
    <rPh sb="9" eb="10">
      <t>キン</t>
    </rPh>
    <rPh sb="10" eb="11">
      <t>ガク</t>
    </rPh>
    <rPh sb="11" eb="12">
      <t>サンガク</t>
    </rPh>
    <rPh sb="12" eb="14">
      <t>ニュウリョク</t>
    </rPh>
    <rPh sb="22" eb="23">
      <t>エン</t>
    </rPh>
    <rPh sb="23" eb="25">
      <t>ミマン</t>
    </rPh>
    <rPh sb="25" eb="26">
      <t>キ</t>
    </rPh>
    <rPh sb="27" eb="28">
      <t>ア</t>
    </rPh>
    <rPh sb="30" eb="32">
      <t>ケイサン</t>
    </rPh>
    <phoneticPr fontId="1"/>
  </si>
  <si>
    <r>
      <rPr>
        <sz val="9"/>
        <color theme="1"/>
        <rFont val="HG丸ｺﾞｼｯｸM-PRO"/>
        <family val="3"/>
        <charset val="128"/>
      </rPr>
      <t>同一生計の親族数を入力</t>
    </r>
    <r>
      <rPr>
        <sz val="8"/>
        <color theme="1"/>
        <rFont val="HG丸ｺﾞｼｯｸM-PRO"/>
        <family val="3"/>
        <charset val="128"/>
      </rPr>
      <t xml:space="preserve">
※ </t>
    </r>
    <r>
      <rPr>
        <b/>
        <u/>
        <sz val="9"/>
        <color theme="1"/>
        <rFont val="HG丸ｺﾞｼｯｸM-PRO"/>
        <family val="3"/>
        <charset val="128"/>
      </rPr>
      <t>本人を除く</t>
    </r>
    <r>
      <rPr>
        <sz val="8"/>
        <color theme="1"/>
        <rFont val="HG丸ｺﾞｼｯｸM-PRO"/>
        <family val="3"/>
        <charset val="128"/>
      </rPr>
      <t>人数を入力します。</t>
    </r>
    <rPh sb="0" eb="2">
      <t>ドウイツ</t>
    </rPh>
    <rPh sb="2" eb="4">
      <t>セイケイ</t>
    </rPh>
    <rPh sb="5" eb="7">
      <t>シンゾク</t>
    </rPh>
    <rPh sb="7" eb="8">
      <t>スウ</t>
    </rPh>
    <rPh sb="9" eb="11">
      <t>ニュウリョク</t>
    </rPh>
    <rPh sb="15" eb="17">
      <t>ニュウリョク</t>
    </rPh>
    <phoneticPr fontId="1"/>
  </si>
  <si>
    <r>
      <t>※ 1,000円未満</t>
    </r>
    <r>
      <rPr>
        <b/>
        <u/>
        <sz val="8"/>
        <color theme="1"/>
        <rFont val="HG丸ｺﾞｼｯｸM-PRO"/>
        <family val="3"/>
        <charset val="128"/>
      </rPr>
      <t>切り上げ</t>
    </r>
    <r>
      <rPr>
        <sz val="8"/>
        <color theme="1"/>
        <rFont val="HG丸ｺﾞｼｯｸM-PRO"/>
        <family val="3"/>
        <charset val="128"/>
      </rPr>
      <t>で計算されます。</t>
    </r>
    <rPh sb="12" eb="13">
      <t>ア</t>
    </rPh>
    <rPh sb="15" eb="17">
      <t>ケイサン</t>
    </rPh>
    <phoneticPr fontId="1"/>
  </si>
  <si>
    <r>
      <t>（給料等計算の基礎となる期間が</t>
    </r>
    <r>
      <rPr>
        <b/>
        <u/>
        <sz val="18"/>
        <color theme="5"/>
        <rFont val="HG丸ｺﾞｼｯｸM-PRO"/>
        <family val="3"/>
        <charset val="128"/>
      </rPr>
      <t>１月以上</t>
    </r>
    <r>
      <rPr>
        <b/>
        <sz val="18"/>
        <color theme="1"/>
        <rFont val="HG丸ｺﾞｼｯｸM-PRO"/>
        <family val="3"/>
        <charset val="128"/>
      </rPr>
      <t>）</t>
    </r>
    <rPh sb="1" eb="4">
      <t>キュウリョウナド</t>
    </rPh>
    <rPh sb="4" eb="6">
      <t>ケイサン</t>
    </rPh>
    <rPh sb="7" eb="9">
      <t>キソ</t>
    </rPh>
    <rPh sb="12" eb="14">
      <t>キカン</t>
    </rPh>
    <rPh sb="16" eb="17">
      <t>ガツ</t>
    </rPh>
    <rPh sb="17" eb="19">
      <t>イジョウ</t>
    </rPh>
    <phoneticPr fontId="1"/>
  </si>
  <si>
    <t>差押可能額</t>
    <rPh sb="0" eb="2">
      <t>サシオサ</t>
    </rPh>
    <rPh sb="2" eb="5">
      <t>カノウガク</t>
    </rPh>
    <phoneticPr fontId="1"/>
  </si>
  <si>
    <t>①欄-②欄</t>
    <rPh sb="1" eb="2">
      <t>ラン</t>
    </rPh>
    <rPh sb="4" eb="5">
      <t>ラン</t>
    </rPh>
    <phoneticPr fontId="1"/>
  </si>
  <si>
    <t>1号～5号の合計金額</t>
    <rPh sb="1" eb="2">
      <t>ゴウ</t>
    </rPh>
    <rPh sb="4" eb="5">
      <t>ゴウ</t>
    </rPh>
    <rPh sb="6" eb="8">
      <t>ゴウケイ</t>
    </rPh>
    <rPh sb="8" eb="10">
      <t>キンガク</t>
    </rPh>
    <phoneticPr fontId="1"/>
  </si>
  <si>
    <t>｛①-（1号+2号+3号+4号の金額）｝×0.2 
ただし（4号の金額×2）の金額を限度とする</t>
    <rPh sb="5" eb="6">
      <t>ゴウ</t>
    </rPh>
    <rPh sb="8" eb="9">
      <t>ゴウ</t>
    </rPh>
    <rPh sb="11" eb="12">
      <t>ゴウ</t>
    </rPh>
    <rPh sb="14" eb="15">
      <t>ゴウ</t>
    </rPh>
    <rPh sb="16" eb="18">
      <t>キンガク</t>
    </rPh>
    <rPh sb="31" eb="32">
      <t>ゴウ</t>
    </rPh>
    <rPh sb="33" eb="35">
      <t>キンガク</t>
    </rPh>
    <rPh sb="39" eb="41">
      <t>キンガク</t>
    </rPh>
    <rPh sb="42" eb="44">
      <t>ゲンド</t>
    </rPh>
    <phoneticPr fontId="1"/>
  </si>
  <si>
    <t>給料等差押可能額計算表A</t>
    <rPh sb="0" eb="2">
      <t>キュウリョウ</t>
    </rPh>
    <rPh sb="2" eb="3">
      <t>トウ</t>
    </rPh>
    <rPh sb="3" eb="5">
      <t>サシオサ</t>
    </rPh>
    <rPh sb="5" eb="7">
      <t>カノウ</t>
    </rPh>
    <rPh sb="8" eb="10">
      <t>ケイサン</t>
    </rPh>
    <rPh sb="10" eb="11">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</si>
</sst>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_ "/>
  </numFmts>
  <fonts count="12"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8"/>
      <color theme="1"/>
      <name val="HG丸ｺﾞｼｯｸM-PRO"/>
      <family val="3"/>
      <charset val="128"/>
    </font>
    <font>
      <sz val="9"/>
      <color theme="1"/>
      <name val="HG丸ｺﾞｼｯｸM-PRO"/>
      <family val="3"/>
      <charset val="128"/>
    </font>
    <font>
      <sz val="10"/>
      <color theme="1"/>
      <name val="HG丸ｺﾞｼｯｸM-PRO"/>
      <family val="3"/>
      <charset val="128"/>
    </font>
    <font>
      <b/>
      <u/>
      <sz val="9"/>
      <color theme="1"/>
      <name val="HG丸ｺﾞｼｯｸM-PRO"/>
      <family val="3"/>
      <charset val="128"/>
    </font>
    <font>
      <sz val="10"/>
      <color rgb="FF0000FF"/>
      <name val="HG丸ｺﾞｼｯｸM-PRO"/>
      <family val="3"/>
      <charset val="128"/>
    </font>
    <font>
      <b/>
      <sz val="18"/>
      <color theme="1"/>
      <name val="HG丸ｺﾞｼｯｸM-PRO"/>
      <family val="3"/>
      <charset val="128"/>
    </font>
    <font>
      <b/>
      <u/>
      <sz val="8"/>
      <color theme="1"/>
      <name val="HG丸ｺﾞｼｯｸM-PRO"/>
      <family val="3"/>
      <charset val="128"/>
    </font>
    <font>
      <b/>
      <u/>
      <sz val="11"/>
      <color theme="1"/>
      <name val="HG丸ｺﾞｼｯｸM-PRO"/>
      <family val="3"/>
      <charset val="128"/>
    </font>
    <font>
      <b/>
      <u/>
      <sz val="18"/>
      <color theme="5"/>
      <name val="HG丸ｺﾞｼｯｸM-PRO"/>
      <family val="3"/>
      <charset val="128"/>
    </font>
  </fonts>
  <fills count="4">
    <fill>
      <patternFill patternType="none"/>
    </fill>
    <fill>
      <patternFill patternType="gray125"/>
    </fill>
    <fill>
      <patternFill patternType="solid">
        <fgColor rgb="FFFFFFBD"/>
        <bgColor indexed="64"/>
      </patternFill>
    </fill>
    <fill>
      <patternFill patternType="solid">
        <fgColor theme="5"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hair">
        <color auto="1"/>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diagonalUp="1">
      <left style="thin">
        <color auto="1"/>
      </left>
      <right style="thin">
        <color auto="1"/>
      </right>
      <top/>
      <bottom style="thin">
        <color auto="1"/>
      </bottom>
      <diagonal style="hair">
        <color auto="1"/>
      </diagonal>
    </border>
    <border>
      <left style="medium">
        <color auto="1"/>
      </left>
      <right/>
      <top style="medium">
        <color auto="1"/>
      </top>
      <bottom style="medium">
        <color auto="1"/>
      </bottom>
      <diagonal/>
    </border>
    <border diagonalUp="1">
      <left style="thin">
        <color auto="1"/>
      </left>
      <right style="thin">
        <color auto="1"/>
      </right>
      <top style="thin">
        <color auto="1"/>
      </top>
      <bottom style="thin">
        <color auto="1"/>
      </bottom>
      <diagonal style="thin">
        <color auto="1"/>
      </diagonal>
    </border>
    <border>
      <left style="hair">
        <color auto="1"/>
      </left>
      <right style="medium">
        <color auto="1"/>
      </right>
      <top style="medium">
        <color auto="1"/>
      </top>
      <bottom style="medium">
        <color auto="1"/>
      </bottom>
      <diagonal/>
    </border>
    <border>
      <left style="hair">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1">
    <xf numFmtId="0" fontId="0" fillId="0" borderId="0">
      <alignment vertical="center"/>
    </xf>
  </cellStyleXfs>
  <cellXfs count="41">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176" fontId="2" fillId="0" borderId="0" xfId="0" applyNumberFormat="1" applyFont="1">
      <alignment vertical="center"/>
    </xf>
    <xf numFmtId="0" fontId="3" fillId="0" borderId="0" xfId="0" applyFont="1">
      <alignment vertical="center"/>
    </xf>
    <xf numFmtId="0" fontId="2" fillId="0" borderId="1" xfId="0" applyFont="1" applyBorder="1" applyAlignment="1">
      <alignment horizontal="center" vertical="center"/>
    </xf>
    <xf numFmtId="0" fontId="3" fillId="0" borderId="1" xfId="0" applyFont="1" applyBorder="1" applyAlignment="1">
      <alignment vertical="center" wrapText="1"/>
    </xf>
    <xf numFmtId="0" fontId="2" fillId="0" borderId="4" xfId="0" applyFont="1" applyBorder="1" applyAlignment="1">
      <alignment horizontal="center" vertical="center"/>
    </xf>
    <xf numFmtId="0" fontId="2" fillId="0" borderId="9" xfId="0" applyFont="1" applyBorder="1">
      <alignment vertical="center"/>
    </xf>
    <xf numFmtId="178" fontId="3" fillId="0" borderId="10" xfId="0" applyNumberFormat="1" applyFont="1" applyBorder="1" applyAlignment="1">
      <alignment horizontal="center" vertical="center"/>
    </xf>
    <xf numFmtId="0" fontId="3" fillId="0" borderId="11" xfId="0" applyFont="1" applyBorder="1" applyAlignment="1">
      <alignment horizontal="center" vertical="center"/>
    </xf>
    <xf numFmtId="0" fontId="8" fillId="0" borderId="0" xfId="0" applyFont="1">
      <alignment vertical="center"/>
    </xf>
    <xf numFmtId="176" fontId="7" fillId="2" borderId="8" xfId="0" applyNumberFormat="1" applyFont="1" applyFill="1" applyBorder="1" applyAlignment="1">
      <alignment vertical="center" shrinkToFit="1"/>
    </xf>
    <xf numFmtId="178" fontId="7" fillId="2" borderId="8" xfId="0" applyNumberFormat="1" applyFont="1" applyFill="1" applyBorder="1" applyAlignment="1">
      <alignment vertical="center" shrinkToFit="1"/>
    </xf>
    <xf numFmtId="176" fontId="5" fillId="0" borderId="5" xfId="0" applyNumberFormat="1" applyFont="1" applyBorder="1" applyAlignment="1">
      <alignment vertical="center" shrinkToFit="1"/>
    </xf>
    <xf numFmtId="176" fontId="5" fillId="0" borderId="4" xfId="0" applyNumberFormat="1" applyFont="1" applyBorder="1" applyAlignment="1">
      <alignment vertical="center" shrinkToFit="1"/>
    </xf>
    <xf numFmtId="0" fontId="4" fillId="0" borderId="1" xfId="0" applyFont="1" applyBorder="1" applyAlignment="1">
      <alignment vertical="center" wrapText="1"/>
    </xf>
    <xf numFmtId="0" fontId="4" fillId="0" borderId="4" xfId="0" applyFont="1" applyBorder="1">
      <alignment vertical="center"/>
    </xf>
    <xf numFmtId="0" fontId="4" fillId="0" borderId="4" xfId="0" applyFont="1" applyBorder="1" applyAlignment="1">
      <alignment vertical="center" wrapText="1"/>
    </xf>
    <xf numFmtId="0" fontId="4" fillId="0" borderId="1" xfId="0" applyFont="1" applyBorder="1">
      <alignment vertical="center"/>
    </xf>
    <xf numFmtId="177" fontId="5" fillId="3" borderId="4" xfId="0" applyNumberFormat="1" applyFont="1" applyFill="1" applyBorder="1" applyAlignment="1">
      <alignment vertical="center" shrinkToFi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176" fontId="2" fillId="0" borderId="1" xfId="0" applyNumberFormat="1"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lignment vertical="center"/>
    </xf>
    <xf numFmtId="0" fontId="2" fillId="0" borderId="1" xfId="0" applyFont="1" applyBorder="1">
      <alignment vertical="center"/>
    </xf>
    <xf numFmtId="0" fontId="2" fillId="0" borderId="4" xfId="0" applyFont="1" applyBorder="1">
      <alignment vertical="center"/>
    </xf>
    <xf numFmtId="0" fontId="2" fillId="0" borderId="6" xfId="0"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14" xfId="0" applyFont="1" applyBorder="1" applyAlignment="1">
      <alignment horizontal="center" vertical="center" textRotation="255" shrinkToFit="1"/>
    </xf>
    <xf numFmtId="0" fontId="2" fillId="0" borderId="18" xfId="0" applyFont="1" applyBorder="1" applyAlignment="1">
      <alignment horizontal="center" vertical="center" textRotation="255" shrinkToFit="1"/>
    </xf>
    <xf numFmtId="0" fontId="2" fillId="0" borderId="15" xfId="0" applyFont="1" applyBorder="1" applyAlignment="1">
      <alignment horizontal="center" vertical="center" textRotation="255" shrinkToFit="1"/>
    </xf>
    <xf numFmtId="0" fontId="2" fillId="0" borderId="19"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cellXfs>
  <cellStyles count="1">
    <cellStyle name="標準" xfId="0" builtinId="0"/>
  </cellStyles>
  <dxfs count="0"/>
  <tableStyles count="0" defaultTableStyle="TableStyleMedium2" defaultPivotStyle="PivotStyleLight16"/>
  <colors>
    <mruColors>
      <color rgb="FFFFFFBD"/>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xdr:colOff>
      <xdr:row>12</xdr:row>
      <xdr:rowOff>170793</xdr:rowOff>
    </xdr:from>
    <xdr:ext cx="6207672" cy="2265089"/>
    <xdr:sp macro="" textlink="">
      <xdr:nvSpPr>
        <xdr:cNvPr id="3" name="角丸四角形 1">
          <a:extLst>
            <a:ext uri="{FF2B5EF4-FFF2-40B4-BE49-F238E27FC236}">
              <a16:creationId xmlns:a16="http://schemas.microsoft.com/office/drawing/2014/main" id="{25685369-BB90-45DB-B6FF-346736424684}"/>
            </a:ext>
          </a:extLst>
        </xdr:cNvPr>
        <xdr:cNvSpPr/>
      </xdr:nvSpPr>
      <xdr:spPr>
        <a:xfrm>
          <a:off x="183932" y="6207672"/>
          <a:ext cx="6207672" cy="2265089"/>
        </a:xfrm>
        <a:prstGeom prst="roundRect">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t">
          <a:spAutoFit/>
        </a:bodyPr>
        <a:lstStyle/>
        <a:p>
          <a:r>
            <a:rPr lang="ja-JP" altLang="ja-JP" sz="1200" baseline="0">
              <a:solidFill>
                <a:schemeClr val="dk1"/>
              </a:solidFill>
              <a:effectLst/>
              <a:latin typeface="+mn-lt"/>
              <a:ea typeface="+mn-ea"/>
              <a:cs typeface="+mn-cs"/>
            </a:rPr>
            <a:t>【</a:t>
          </a:r>
          <a:r>
            <a:rPr lang="ja-JP" altLang="en-US" sz="1200" baseline="0">
              <a:solidFill>
                <a:sysClr val="windowText" lastClr="000000"/>
              </a:solidFill>
              <a:effectLst/>
              <a:latin typeface="+mn-lt"/>
              <a:ea typeface="+mn-ea"/>
              <a:cs typeface="+mn-cs"/>
            </a:rPr>
            <a:t>給料</a:t>
          </a:r>
          <a:r>
            <a:rPr lang="ja-JP" altLang="ja-JP" sz="1200" baseline="0">
              <a:solidFill>
                <a:sysClr val="windowText" lastClr="000000"/>
              </a:solidFill>
              <a:effectLst/>
              <a:latin typeface="+mn-lt"/>
              <a:ea typeface="+mn-ea"/>
              <a:cs typeface="+mn-cs"/>
            </a:rPr>
            <a:t>等差押</a:t>
          </a:r>
          <a:r>
            <a:rPr lang="ja-JP" altLang="ja-JP" sz="1200" baseline="0">
              <a:solidFill>
                <a:schemeClr val="dk1"/>
              </a:solidFill>
              <a:effectLst/>
              <a:latin typeface="+mn-lt"/>
              <a:ea typeface="+mn-ea"/>
              <a:cs typeface="+mn-cs"/>
            </a:rPr>
            <a:t>可能額計算表のご使用方法】</a:t>
          </a:r>
        </a:p>
        <a:p>
          <a:r>
            <a:rPr lang="ja-JP" altLang="ja-JP" sz="1200" baseline="0">
              <a:solidFill>
                <a:schemeClr val="dk1"/>
              </a:solidFill>
              <a:effectLst/>
              <a:latin typeface="+mn-lt"/>
              <a:ea typeface="+mn-ea"/>
              <a:cs typeface="+mn-cs"/>
            </a:rPr>
            <a:t>（１）　黄色いセルに</a:t>
          </a:r>
          <a:r>
            <a:rPr lang="ja-JP" altLang="en-US" sz="1200" baseline="0">
              <a:solidFill>
                <a:schemeClr val="dk1"/>
              </a:solidFill>
              <a:effectLst/>
              <a:latin typeface="+mn-lt"/>
              <a:ea typeface="+mn-ea"/>
              <a:cs typeface="+mn-cs"/>
            </a:rPr>
            <a:t>各種金額または親族数を</a:t>
          </a:r>
          <a:r>
            <a:rPr lang="ja-JP" altLang="ja-JP" sz="1200" baseline="0">
              <a:solidFill>
                <a:schemeClr val="dk1"/>
              </a:solidFill>
              <a:effectLst/>
              <a:latin typeface="+mn-lt"/>
              <a:ea typeface="+mn-ea"/>
              <a:cs typeface="+mn-cs"/>
            </a:rPr>
            <a:t>入力してください。</a:t>
          </a:r>
          <a:endParaRPr lang="en-US" altLang="ja-JP" sz="1200" baseline="0">
            <a:solidFill>
              <a:schemeClr val="dk1"/>
            </a:solidFill>
            <a:effectLst/>
            <a:latin typeface="+mn-lt"/>
            <a:ea typeface="+mn-ea"/>
            <a:cs typeface="+mn-cs"/>
          </a:endParaRPr>
        </a:p>
        <a:p>
          <a:pPr>
            <a:spcBef>
              <a:spcPts val="600"/>
            </a:spcBef>
          </a:pPr>
          <a:r>
            <a:rPr lang="ja-JP" altLang="en-US" sz="1200" baseline="0">
              <a:solidFill>
                <a:schemeClr val="dk1"/>
              </a:solidFill>
              <a:effectLst/>
              <a:latin typeface="+mn-lt"/>
              <a:ea typeface="+mn-ea"/>
              <a:cs typeface="+mn-cs"/>
            </a:rPr>
            <a:t>（２）　</a:t>
          </a:r>
          <a:r>
            <a:rPr lang="ja-JP" altLang="ja-JP" sz="1200" baseline="0">
              <a:solidFill>
                <a:schemeClr val="dk1"/>
              </a:solidFill>
              <a:effectLst/>
              <a:latin typeface="+mn-lt"/>
              <a:ea typeface="+mn-ea"/>
              <a:cs typeface="+mn-cs"/>
            </a:rPr>
            <a:t>各種金額欄には給料等の支払者が算出した金額を入力してください</a:t>
          </a:r>
          <a:r>
            <a:rPr lang="ja-JP" altLang="en-US" sz="1200" baseline="0">
              <a:solidFill>
                <a:schemeClr val="dk1"/>
              </a:solidFill>
              <a:effectLst/>
              <a:latin typeface="+mn-lt"/>
              <a:ea typeface="+mn-ea"/>
              <a:cs typeface="+mn-cs"/>
            </a:rPr>
            <a:t>。</a:t>
          </a:r>
          <a:endParaRPr lang="en-US" altLang="ja-JP" sz="1200" baseline="0">
            <a:solidFill>
              <a:schemeClr val="dk1"/>
            </a:solidFill>
            <a:effectLst/>
            <a:latin typeface="+mn-lt"/>
            <a:ea typeface="+mn-ea"/>
            <a:cs typeface="+mn-cs"/>
          </a:endParaRPr>
        </a:p>
        <a:p>
          <a:r>
            <a:rPr lang="ja-JP" altLang="en-US" sz="1200" baseline="0">
              <a:solidFill>
                <a:schemeClr val="dk1"/>
              </a:solidFill>
              <a:effectLst/>
              <a:latin typeface="+mn-lt"/>
              <a:ea typeface="+mn-ea"/>
              <a:cs typeface="+mn-cs"/>
            </a:rPr>
            <a:t>　　　　（入力された金額を基に、計算欄にて端数処理を行います）</a:t>
          </a:r>
          <a:endParaRPr lang="ja-JP" altLang="ja-JP" sz="1200" baseline="0">
            <a:solidFill>
              <a:schemeClr val="dk1"/>
            </a:solidFill>
            <a:effectLst/>
            <a:latin typeface="+mn-lt"/>
            <a:ea typeface="+mn-ea"/>
            <a:cs typeface="+mn-cs"/>
          </a:endParaRPr>
        </a:p>
        <a:p>
          <a:pPr>
            <a:spcBef>
              <a:spcPts val="600"/>
            </a:spcBef>
          </a:pPr>
          <a:r>
            <a:rPr lang="ja-JP" altLang="ja-JP" sz="1200" baseline="0">
              <a:solidFill>
                <a:schemeClr val="dk1"/>
              </a:solidFill>
              <a:effectLst/>
              <a:latin typeface="+mn-lt"/>
              <a:ea typeface="+mn-ea"/>
              <a:cs typeface="+mn-cs"/>
            </a:rPr>
            <a:t>（</a:t>
          </a:r>
          <a:r>
            <a:rPr lang="ja-JP" altLang="en-US" sz="1200" baseline="0">
              <a:solidFill>
                <a:schemeClr val="dk1"/>
              </a:solidFill>
              <a:effectLst/>
              <a:latin typeface="+mn-lt"/>
              <a:ea typeface="+mn-ea"/>
              <a:cs typeface="+mn-cs"/>
            </a:rPr>
            <a:t>３</a:t>
          </a:r>
          <a:r>
            <a:rPr lang="ja-JP" altLang="ja-JP" sz="1200" baseline="0">
              <a:solidFill>
                <a:schemeClr val="dk1"/>
              </a:solidFill>
              <a:effectLst/>
              <a:latin typeface="+mn-lt"/>
              <a:ea typeface="+mn-ea"/>
              <a:cs typeface="+mn-cs"/>
            </a:rPr>
            <a:t>）　</a:t>
          </a:r>
          <a:r>
            <a:rPr lang="ja-JP" altLang="en-US" sz="1200" baseline="0">
              <a:solidFill>
                <a:schemeClr val="dk1"/>
              </a:solidFill>
              <a:effectLst/>
              <a:latin typeface="+mn-lt"/>
              <a:ea typeface="+mn-ea"/>
              <a:cs typeface="+mn-cs"/>
            </a:rPr>
            <a:t>４号の欄</a:t>
          </a:r>
          <a:r>
            <a:rPr lang="ja-JP" altLang="ja-JP" sz="1200" baseline="0">
              <a:solidFill>
                <a:schemeClr val="dk1"/>
              </a:solidFill>
              <a:effectLst/>
              <a:latin typeface="+mn-lt"/>
              <a:ea typeface="+mn-ea"/>
              <a:cs typeface="+mn-cs"/>
            </a:rPr>
            <a:t>「</a:t>
          </a:r>
          <a:r>
            <a:rPr lang="ja-JP" altLang="en-US" sz="1200" baseline="0">
              <a:solidFill>
                <a:schemeClr val="dk1"/>
              </a:solidFill>
              <a:effectLst/>
              <a:latin typeface="+mn-lt"/>
              <a:ea typeface="+mn-ea"/>
              <a:cs typeface="+mn-cs"/>
            </a:rPr>
            <a:t>同一生計の親族数</a:t>
          </a:r>
          <a:r>
            <a:rPr lang="ja-JP" altLang="ja-JP" sz="1200" baseline="0">
              <a:solidFill>
                <a:schemeClr val="dk1"/>
              </a:solidFill>
              <a:effectLst/>
              <a:latin typeface="+mn-lt"/>
              <a:ea typeface="+mn-ea"/>
              <a:cs typeface="+mn-cs"/>
            </a:rPr>
            <a:t>」について</a:t>
          </a:r>
          <a:r>
            <a:rPr lang="ja-JP" altLang="en-US" sz="1200" baseline="0">
              <a:solidFill>
                <a:schemeClr val="dk1"/>
              </a:solidFill>
              <a:effectLst/>
              <a:latin typeface="+mn-lt"/>
              <a:ea typeface="+mn-ea"/>
              <a:cs typeface="+mn-cs"/>
            </a:rPr>
            <a:t>、</a:t>
          </a:r>
          <a:r>
            <a:rPr lang="ja-JP" altLang="ja-JP" sz="1200" baseline="0">
              <a:solidFill>
                <a:schemeClr val="dk1"/>
              </a:solidFill>
              <a:effectLst/>
              <a:latin typeface="+mn-lt"/>
              <a:ea typeface="+mn-ea"/>
              <a:cs typeface="+mn-cs"/>
            </a:rPr>
            <a:t>所得税法上の扶養親族数とは異なります</a:t>
          </a:r>
          <a:r>
            <a:rPr lang="ja-JP" altLang="en-US" sz="1200" baseline="0">
              <a:solidFill>
                <a:schemeClr val="dk1"/>
              </a:solidFill>
              <a:effectLst/>
              <a:latin typeface="+mn-lt"/>
              <a:ea typeface="+mn-ea"/>
              <a:cs typeface="+mn-cs"/>
            </a:rPr>
            <a:t>。</a:t>
          </a:r>
          <a:endParaRPr lang="en-US" altLang="ja-JP" sz="1200" baseline="0">
            <a:solidFill>
              <a:schemeClr val="dk1"/>
            </a:solidFill>
            <a:effectLst/>
            <a:latin typeface="+mn-lt"/>
            <a:ea typeface="+mn-ea"/>
            <a:cs typeface="+mn-cs"/>
          </a:endParaRPr>
        </a:p>
        <a:p>
          <a:r>
            <a:rPr lang="ja-JP" altLang="en-US" sz="1200" baseline="0">
              <a:solidFill>
                <a:schemeClr val="dk1"/>
              </a:solidFill>
              <a:effectLst/>
              <a:latin typeface="+mn-lt"/>
              <a:ea typeface="+mn-ea"/>
              <a:cs typeface="+mn-cs"/>
            </a:rPr>
            <a:t>　　　 </a:t>
          </a:r>
          <a:r>
            <a:rPr lang="ja-JP" altLang="ja-JP" sz="1200" baseline="0">
              <a:solidFill>
                <a:schemeClr val="dk1"/>
              </a:solidFill>
              <a:effectLst/>
              <a:latin typeface="+mn-lt"/>
              <a:ea typeface="+mn-ea"/>
              <a:cs typeface="+mn-cs"/>
            </a:rPr>
            <a:t>たとえば、次のような人は</a:t>
          </a:r>
          <a:r>
            <a:rPr lang="ja-JP" altLang="en-US" sz="1200" baseline="0">
              <a:solidFill>
                <a:schemeClr val="dk1"/>
              </a:solidFill>
              <a:effectLst/>
              <a:latin typeface="+mn-lt"/>
              <a:ea typeface="+mn-ea"/>
              <a:cs typeface="+mn-cs"/>
            </a:rPr>
            <a:t>同一生計であれば</a:t>
          </a:r>
          <a:r>
            <a:rPr lang="ja-JP" altLang="ja-JP" sz="1200" baseline="0">
              <a:solidFill>
                <a:schemeClr val="dk1"/>
              </a:solidFill>
              <a:effectLst/>
              <a:latin typeface="+mn-lt"/>
              <a:ea typeface="+mn-ea"/>
              <a:cs typeface="+mn-cs"/>
            </a:rPr>
            <a:t>この</a:t>
          </a:r>
          <a:r>
            <a:rPr lang="ja-JP" altLang="en-US" sz="1200" baseline="0">
              <a:solidFill>
                <a:schemeClr val="dk1"/>
              </a:solidFill>
              <a:effectLst/>
              <a:latin typeface="+mn-lt"/>
              <a:ea typeface="+mn-ea"/>
              <a:cs typeface="+mn-cs"/>
            </a:rPr>
            <a:t>親族</a:t>
          </a:r>
          <a:r>
            <a:rPr lang="ja-JP" altLang="ja-JP" sz="1200" baseline="0">
              <a:solidFill>
                <a:schemeClr val="dk1"/>
              </a:solidFill>
              <a:effectLst/>
              <a:latin typeface="+mn-lt"/>
              <a:ea typeface="+mn-ea"/>
              <a:cs typeface="+mn-cs"/>
            </a:rPr>
            <a:t>数に含まれます。</a:t>
          </a:r>
        </a:p>
        <a:p>
          <a:pPr lvl="1"/>
          <a:r>
            <a:rPr lang="ja-JP" altLang="ja-JP" sz="1200" baseline="0">
              <a:solidFill>
                <a:schemeClr val="dk1"/>
              </a:solidFill>
              <a:effectLst/>
              <a:latin typeface="+mn-lt"/>
              <a:ea typeface="+mn-ea"/>
              <a:cs typeface="+mn-cs"/>
            </a:rPr>
            <a:t>・　税法上の扶養控除の対象にならない所得を得ている配偶者</a:t>
          </a:r>
        </a:p>
        <a:p>
          <a:pPr lvl="1"/>
          <a:r>
            <a:rPr lang="ja-JP" altLang="ja-JP" sz="1200" baseline="0">
              <a:solidFill>
                <a:schemeClr val="dk1"/>
              </a:solidFill>
              <a:effectLst/>
              <a:latin typeface="+mn-lt"/>
              <a:ea typeface="+mn-ea"/>
              <a:cs typeface="+mn-cs"/>
            </a:rPr>
            <a:t>・　事実上の配偶者</a:t>
          </a:r>
        </a:p>
        <a:p>
          <a:pPr lvl="1"/>
          <a:r>
            <a:rPr lang="ja-JP" altLang="ja-JP" sz="1200" baseline="0">
              <a:solidFill>
                <a:schemeClr val="dk1"/>
              </a:solidFill>
              <a:effectLst/>
              <a:latin typeface="+mn-lt"/>
              <a:ea typeface="+mn-ea"/>
              <a:cs typeface="+mn-cs"/>
            </a:rPr>
            <a:t>・　年少のこども</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B1:J12"/>
  <sheetViews>
    <sheetView tabSelected="1" zoomScale="145" zoomScaleNormal="145" workbookViewId="0">
      <selection activeCell="J1" sqref="J1"/>
    </sheetView>
  </sheetViews>
  <sheetFormatPr defaultRowHeight="13.5" x14ac:dyDescent="0.15"/>
  <cols>
    <col min="1" max="1" width="2.375" style="2" customWidth="1"/>
    <col min="2" max="2" width="3.5" style="1" customWidth="1"/>
    <col min="3" max="3" width="2.375" style="2" customWidth="1"/>
    <col min="4" max="4" width="5.25" style="2" bestFit="1" customWidth="1"/>
    <col min="5" max="5" width="33.375" style="2" customWidth="1"/>
    <col min="6" max="6" width="10.125" style="2" customWidth="1"/>
    <col min="7" max="7" width="2.875" style="1" bestFit="1" customWidth="1"/>
    <col min="8" max="8" width="10.125" style="3" customWidth="1"/>
    <col min="9" max="9" width="2.5" style="2" customWidth="1"/>
    <col min="10" max="10" width="18.375" style="2" customWidth="1"/>
    <col min="11" max="11" width="2.125" style="2" customWidth="1"/>
    <col min="12" max="16384" width="9" style="2"/>
  </cols>
  <sheetData>
    <row r="1" spans="2:10" ht="21" x14ac:dyDescent="0.15">
      <c r="B1" s="11" t="s">
        <v>28</v>
      </c>
      <c r="C1" s="11"/>
      <c r="E1" s="4"/>
    </row>
    <row r="2" spans="2:10" ht="21" x14ac:dyDescent="0.15">
      <c r="B2" s="11"/>
      <c r="C2" s="11" t="s">
        <v>23</v>
      </c>
      <c r="E2" s="4"/>
    </row>
    <row r="4" spans="2:10" ht="35.1" customHeight="1" thickBot="1" x14ac:dyDescent="0.2">
      <c r="B4" s="30" t="s">
        <v>12</v>
      </c>
      <c r="C4" s="30"/>
      <c r="D4" s="30"/>
      <c r="E4" s="30"/>
      <c r="F4" s="34" t="s">
        <v>10</v>
      </c>
      <c r="G4" s="34"/>
      <c r="H4" s="28" t="s">
        <v>11</v>
      </c>
      <c r="I4" s="28"/>
      <c r="J4" s="5" t="s">
        <v>14</v>
      </c>
    </row>
    <row r="5" spans="2:10" ht="48" customHeight="1" thickBot="1" x14ac:dyDescent="0.2">
      <c r="B5" s="7" t="s">
        <v>2</v>
      </c>
      <c r="C5" s="31" t="s">
        <v>15</v>
      </c>
      <c r="D5" s="32"/>
      <c r="E5" s="33"/>
      <c r="F5" s="12"/>
      <c r="G5" s="9" t="s">
        <v>0</v>
      </c>
      <c r="H5" s="14">
        <f>ROUNDDOWN(F5,-3)</f>
        <v>0</v>
      </c>
      <c r="I5" s="10" t="s">
        <v>0</v>
      </c>
      <c r="J5" s="6" t="s">
        <v>19</v>
      </c>
    </row>
    <row r="6" spans="2:10" ht="48" customHeight="1" thickBot="1" x14ac:dyDescent="0.2">
      <c r="B6" s="35" t="s">
        <v>4</v>
      </c>
      <c r="C6" s="36"/>
      <c r="D6" s="5" t="s">
        <v>5</v>
      </c>
      <c r="E6" s="17" t="s">
        <v>16</v>
      </c>
      <c r="F6" s="12"/>
      <c r="G6" s="9" t="s">
        <v>0</v>
      </c>
      <c r="H6" s="14">
        <f>ROUNDUP(F6,-3)</f>
        <v>0</v>
      </c>
      <c r="I6" s="10" t="s">
        <v>0</v>
      </c>
      <c r="J6" s="25" t="s">
        <v>20</v>
      </c>
    </row>
    <row r="7" spans="2:10" ht="48" customHeight="1" thickBot="1" x14ac:dyDescent="0.2">
      <c r="B7" s="37"/>
      <c r="C7" s="38"/>
      <c r="D7" s="5" t="s">
        <v>6</v>
      </c>
      <c r="E7" s="17" t="s">
        <v>17</v>
      </c>
      <c r="F7" s="12"/>
      <c r="G7" s="9" t="s">
        <v>0</v>
      </c>
      <c r="H7" s="14">
        <f>ROUNDUP(F7,-3)</f>
        <v>0</v>
      </c>
      <c r="I7" s="10" t="s">
        <v>0</v>
      </c>
      <c r="J7" s="26"/>
    </row>
    <row r="8" spans="2:10" ht="48" customHeight="1" thickBot="1" x14ac:dyDescent="0.2">
      <c r="B8" s="37"/>
      <c r="C8" s="38"/>
      <c r="D8" s="5" t="s">
        <v>7</v>
      </c>
      <c r="E8" s="17" t="s">
        <v>18</v>
      </c>
      <c r="F8" s="12"/>
      <c r="G8" s="9" t="s">
        <v>0</v>
      </c>
      <c r="H8" s="14">
        <f>ROUNDUP(F8,-3)</f>
        <v>0</v>
      </c>
      <c r="I8" s="10" t="s">
        <v>0</v>
      </c>
      <c r="J8" s="27"/>
    </row>
    <row r="9" spans="2:10" ht="48" customHeight="1" thickBot="1" x14ac:dyDescent="0.2">
      <c r="B9" s="37"/>
      <c r="C9" s="38"/>
      <c r="D9" s="5" t="s">
        <v>8</v>
      </c>
      <c r="E9" s="18" t="s">
        <v>13</v>
      </c>
      <c r="F9" s="13"/>
      <c r="G9" s="9" t="s">
        <v>1</v>
      </c>
      <c r="H9" s="14">
        <f>IF(F9="",0,107000+48000*F9)</f>
        <v>0</v>
      </c>
      <c r="I9" s="10" t="s">
        <v>0</v>
      </c>
      <c r="J9" s="6" t="s">
        <v>21</v>
      </c>
    </row>
    <row r="10" spans="2:10" ht="48" customHeight="1" x14ac:dyDescent="0.15">
      <c r="B10" s="37"/>
      <c r="C10" s="38"/>
      <c r="D10" s="5" t="s">
        <v>9</v>
      </c>
      <c r="E10" s="16" t="s">
        <v>27</v>
      </c>
      <c r="F10" s="29"/>
      <c r="G10" s="29"/>
      <c r="H10" s="15">
        <f>ROUNDUP(MIN((H5-(H6+H7+H8+H9))*0.2,H9*2),-3)</f>
        <v>0</v>
      </c>
      <c r="I10" s="10" t="s">
        <v>0</v>
      </c>
      <c r="J10" s="6" t="s">
        <v>22</v>
      </c>
    </row>
    <row r="11" spans="2:10" ht="48" customHeight="1" x14ac:dyDescent="0.15">
      <c r="B11" s="39"/>
      <c r="C11" s="40"/>
      <c r="D11" s="5" t="s">
        <v>3</v>
      </c>
      <c r="E11" s="19" t="s">
        <v>26</v>
      </c>
      <c r="F11" s="24"/>
      <c r="G11" s="24"/>
      <c r="H11" s="15">
        <f>H6+H7+H8+H9+H10</f>
        <v>0</v>
      </c>
      <c r="I11" s="10" t="s">
        <v>0</v>
      </c>
      <c r="J11" s="8"/>
    </row>
    <row r="12" spans="2:10" ht="48" customHeight="1" x14ac:dyDescent="0.15">
      <c r="B12" s="21" t="s">
        <v>24</v>
      </c>
      <c r="C12" s="22"/>
      <c r="D12" s="23"/>
      <c r="E12" s="17" t="s">
        <v>25</v>
      </c>
      <c r="F12" s="24"/>
      <c r="G12" s="24"/>
      <c r="H12" s="20">
        <f>MAX(H5-H11,0)</f>
        <v>0</v>
      </c>
      <c r="I12" s="10" t="s">
        <v>0</v>
      </c>
      <c r="J12" s="8"/>
    </row>
  </sheetData>
  <sheetProtection sheet="1" objects="1" scenarios="1"/>
  <protectedRanges>
    <protectedRange sqref="F5:F9" name="範囲1"/>
  </protectedRanges>
  <mergeCells count="10">
    <mergeCell ref="B12:D12"/>
    <mergeCell ref="F12:G12"/>
    <mergeCell ref="J6:J8"/>
    <mergeCell ref="H4:I4"/>
    <mergeCell ref="F10:G10"/>
    <mergeCell ref="F11:G11"/>
    <mergeCell ref="B4:E4"/>
    <mergeCell ref="C5:E5"/>
    <mergeCell ref="F4:G4"/>
    <mergeCell ref="B6:C11"/>
  </mergeCells>
  <phoneticPr fontId="1"/>
  <printOptions horizontalCentered="1"/>
  <pageMargins left="0.51181102362204722" right="0" top="1.3385826771653544" bottom="0.35433070866141736" header="0" footer="0"/>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給料等計算の基礎となる期間が１月以上</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情報ｼｽﾃﾑｾﾝﾀｰ</dc:creator>
  <cp:lastModifiedBy>吉川　裕真</cp:lastModifiedBy>
  <cp:lastPrinted>2026-06-04T10:48:51Z</cp:lastPrinted>
  <dcterms:created xsi:type="dcterms:W3CDTF">2016-04-04T01:57:26Z</dcterms:created>
  <dcterms:modified xsi:type="dcterms:W3CDTF">2026-06-17T06:53:33Z</dcterms:modified>
</cp:coreProperties>
</file>