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filesv-honcho.intra.city.sendai.jp\組織用\財政局理財部財産管理課\202_評価係\土地対策共有フォルダ\仙台市公式ウェブページ（土地対策等）\R7HP掲載用\R8.3国土法届出様式変更_8年3月6日更新分\"/>
    </mc:Choice>
  </mc:AlternateContent>
  <xr:revisionPtr revIDLastSave="0" documentId="13_ncr:1_{794A7F16-182B-488B-ACB8-A0FD4F228CB0}" xr6:coauthVersionLast="47" xr6:coauthVersionMax="47" xr10:uidLastSave="{00000000-0000-0000-0000-000000000000}"/>
  <workbookProtection workbookAlgorithmName="SHA-512" workbookHashValue="0qJmEz5EZ58UvbWhziji3fmGhEqfdaP7GOnAkIhhd2JMAA/P55mxFh8Zso87pZnvnltltCLkXXLhflZetUFAzg==" workbookSaltValue="YmmXpYpDkYMUftxFj0s8TQ==" workbookSpinCount="100000" lockStructure="1"/>
  <bookViews>
    <workbookView xWindow="-110" yWindow="-110" windowWidth="19420" windowHeight="1030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<sst xmlns="http://schemas.openxmlformats.org/spreadsheetml/2006/main" count="19920" uniqueCount="11189">
  <si>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</si>
  <si>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</si>
  <si>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</si>
  <si>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</si>
  <si>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</si>
  <si>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</si>
  <si>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</si>
  <si>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</si>
  <si>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</si>
  <si>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</si>
  <si>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</si>
  <si>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</si>
  <si>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</si>
  <si>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</si>
  <si>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</si>
  <si>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</si>
  <si>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</si>
  <si>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</si>
  <si>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</si>
  <si>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</si>
  <si>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</si>
  <si>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</si>
  <si>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</si>
  <si>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</si>
  <si>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</si>
  <si>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</si>
  <si>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</si>
  <si>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</si>
  <si>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</si>
  <si>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</si>
  <si>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</si>
  <si>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</si>
  <si>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</si>
  <si>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</si>
  <si>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</si>
  <si>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</si>
  <si>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</si>
  <si>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</si>
  <si>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</si>
  <si>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</si>
  <si>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</si>
  <si>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</si>
  <si>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</si>
  <si>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</si>
  <si>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</si>
  <si>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</si>
  <si>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</si>
  <si>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</si>
  <si>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</si>
  <si>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</si>
  <si>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</si>
  <si>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</si>
  <si>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</si>
  <si>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</si>
  <si>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</si>
  <si>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</si>
  <si>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</si>
  <si>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</si>
  <si>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</si>
  <si>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</si>
  <si>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</si>
  <si>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</si>
  <si>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</si>
  <si>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</si>
  <si>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</si>
  <si>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</si>
  <si>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</si>
  <si>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</si>
  <si>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</si>
  <si>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</si>
  <si>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</si>
  <si>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</si>
  <si>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</si>
  <si>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</si>
  <si>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</si>
  <si>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</si>
  <si>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</si>
  <si>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</si>
  <si>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</si>
  <si>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</si>
  <si>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</si>
  <si>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</si>
  <si>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</si>
  <si>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</si>
  <si>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</si>
  <si>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</si>
  <si>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</si>
  <si>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</si>
  <si>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</si>
  <si>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</si>
  <si>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</si>
  <si>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</si>
  <si>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</si>
  <si>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</si>
  <si>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</si>
  <si>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</si>
  <si>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</si>
  <si>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</si>
  <si>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</si>
  <si>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</si>
  <si>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</si>
  <si>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</si>
  <si>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</si>
  <si>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</si>
  <si>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</si>
  <si>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</si>
  <si>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</si>
  <si>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</si>
  <si>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</si>
  <si>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</si>
  <si>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</si>
  <si>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</si>
  <si>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</si>
  <si>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</si>
  <si>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</si>
  <si>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</si>
  <si>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</si>
  <si>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</si>
  <si>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</si>
  <si>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</si>
  <si>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</si>
  <si>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</si>
  <si>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</si>
  <si>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</si>
  <si>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</si>
  <si>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</si>
  <si>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</si>
  <si>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</si>
  <si>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</si>
  <si>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</si>
  <si>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</si>
  <si>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</si>
  <si>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</si>
  <si>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</si>
  <si>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</si>
  <si>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</si>
  <si>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</si>
  <si>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</si>
  <si>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</si>
  <si>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</si>
  <si>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</si>
  <si>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</si>
  <si>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</si>
  <si>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</si>
  <si>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</si>
  <si>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</si>
  <si>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</si>
  <si>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</si>
  <si>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</si>
  <si>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</si>
  <si>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</si>
  <si>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</si>
  <si>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</si>
  <si>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</si>
  <si>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</si>
  <si>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</si>
  <si>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</si>
  <si>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</si>
  <si>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</si>
  <si>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</si>
  <si>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</si>
  <si>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</si>
  <si>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</si>
  <si>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</si>
  <si>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</si>
  <si>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</si>
  <si>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</si>
  <si>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</si>
  <si>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</si>
  <si>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</si>
  <si>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</si>
  <si>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</si>
  <si>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</si>
  <si>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</si>
  <si>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</si>
  <si>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</si>
  <si>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</si>
  <si>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</si>
  <si>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</si>
  <si>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</si>
  <si>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</si>
  <si>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</si>
  <si>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</si>
  <si>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</si>
  <si>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</si>
  <si>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</si>
  <si>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</si>
  <si>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</si>
  <si>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</si>
  <si>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</si>
  <si>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</si>
  <si>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</si>
  <si>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</si>
  <si>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</si>
  <si>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</si>
  <si>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</si>
  <si>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</si>
  <si>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</si>
  <si>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</si>
  <si>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</si>
  <si>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</si>
  <si>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</si>
  <si>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</si>
  <si>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</si>
  <si>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</si>
  <si>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</si>
  <si>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</si>
  <si>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</si>
  <si>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</si>
  <si>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</si>
  <si>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</si>
  <si>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</si>
  <si>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</si>
  <si>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</si>
  <si>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</si>
  <si>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</si>
  <si>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</si>
  <si>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</si>
  <si>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</si>
  <si>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</si>
  <si>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</si>
  <si>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</si>
  <si>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</si>
  <si>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</si>
  <si>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</si>
  <si>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</si>
  <si>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</si>
  <si>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</si>
  <si>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</si>
  <si>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</si>
  <si>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</si>
  <si>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</si>
  <si>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</si>
  <si>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</si>
  <si>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</si>
  <si>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</si>
  <si>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</si>
  <si>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</si>
  <si>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</si>
  <si>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</si>
  <si>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</si>
  <si>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</si>
  <si>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</si>
  <si>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</si>
  <si>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</si>
  <si>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</si>
  <si>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</si>
  <si>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</si>
  <si>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</si>
  <si>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</si>
  <si>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</si>
  <si>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</si>
  <si>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</si>
  <si>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</si>
  <si>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</si>
  <si>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</si>
  <si>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</si>
  <si>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</si>
  <si>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</si>
  <si>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</si>
  <si>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</si>
  <si>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</si>
  <si>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</si>
  <si>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</si>
  <si>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</si>
  <si>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</si>
  <si>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</si>
  <si>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</si>
  <si>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</si>
  <si>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</si>
  <si>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</si>
  <si>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</si>
  <si>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</si>
  <si>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</si>
  <si>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</si>
  <si>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</si>
  <si>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</si>
  <si>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</si>
  <si>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</si>
  <si>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</si>
  <si>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</si>
  <si>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</si>
  <si>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</si>
  <si>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</si>
  <si>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</si>
  <si>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</si>
  <si>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</si>
  <si>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</si>
  <si>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</si>
  <si>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</si>
  <si>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</si>
  <si>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</si>
  <si>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</si>
  <si>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</si>
  <si>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</si>
  <si>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</si>
  <si>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</si>
  <si>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</si>
  <si>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</si>
  <si>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</si>
  <si>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</si>
  <si>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</si>
  <si>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</si>
  <si>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</si>
  <si>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</si>
  <si>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</si>
  <si>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</si>
  <si>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</si>
  <si>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</si>
  <si>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</si>
  <si>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</si>
  <si>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</si>
  <si>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</si>
  <si>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</si>
  <si>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</si>
  <si>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</si>
  <si>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</si>
  <si>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</si>
  <si>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</si>
  <si>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</si>
  <si>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</si>
  <si>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</si>
  <si>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</si>
  <si>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</si>
  <si>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</si>
  <si>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</si>
  <si>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</si>
  <si>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</si>
  <si>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</si>
  <si>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</si>
  <si>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</si>
  <si>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</si>
  <si>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</si>
  <si>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</si>
  <si>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</si>
  <si>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</si>
  <si>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</si>
  <si>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</si>
  <si>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</si>
  <si>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</si>
  <si>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</si>
  <si>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</si>
  <si>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</si>
  <si>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</si>
  <si>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</si>
  <si>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</si>
  <si>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</si>
  <si>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</si>
  <si>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</si>
  <si>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</si>
  <si>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</si>
  <si>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</si>
  <si>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</si>
  <si>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</si>
  <si>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</si>
  <si>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</si>
  <si>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</si>
  <si>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</si>
  <si>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</si>
  <si>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</si>
  <si>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</si>
  <si>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</si>
  <si>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</si>
  <si>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</si>
  <si>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</si>
  <si>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</si>
  <si>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</si>
  <si>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</si>
  <si>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</si>
  <si>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</si>
  <si>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</si>
  <si>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</si>
  <si>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</si>
  <si>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</si>
  <si>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</si>
  <si>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</si>
  <si>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</si>
  <si>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</si>
  <si>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</si>
  <si>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</si>
  <si>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</si>
  <si>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</si>
  <si>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</si>
  <si>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</si>
  <si>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</si>
  <si>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</si>
  <si>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</si>
  <si>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</si>
  <si>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</si>
  <si>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</si>
  <si>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</si>
  <si>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</si>
  <si>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</si>
  <si>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</si>
  <si>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</si>
  <si>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</si>
  <si>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</si>
  <si>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</si>
  <si>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</si>
  <si>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</si>
  <si>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</si>
  <si>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</si>
  <si>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</si>
  <si>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</si>
  <si>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</si>
  <si>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</si>
  <si>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</si>
  <si>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</si>
  <si>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</si>
  <si>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</si>
  <si>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</si>
  <si>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</si>
  <si>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</si>
  <si>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</si>
  <si>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</si>
  <si>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</si>
  <si>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</si>
  <si>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</si>
  <si>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</si>
  <si>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</si>
  <si>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</si>
  <si>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</si>
  <si>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</si>
  <si>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</si>
  <si>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</si>
  <si>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</si>
  <si>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</si>
  <si>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</si>
  <si>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</si>
  <si>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</si>
  <si>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</si>
  <si>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</si>
  <si>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</si>
  <si>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</si>
  <si>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</si>
  <si>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</si>
  <si>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</si>
  <si>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</si>
  <si>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</si>
  <si>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</si>
  <si>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</si>
  <si>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</si>
  <si>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</si>
  <si>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</si>
  <si>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</si>
  <si>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</si>
  <si>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</si>
  <si>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</si>
  <si>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</si>
  <si>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</si>
  <si>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</si>
  <si>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</si>
  <si>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</si>
  <si>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</si>
  <si>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</si>
  <si>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</si>
  <si>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</si>
  <si>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</si>
  <si>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</si>
  <si>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</si>
  <si>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</si>
  <si>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</si>
  <si>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</si>
  <si>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</si>
  <si>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</si>
  <si>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</si>
  <si>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</si>
  <si>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</si>
  <si>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</si>
  <si>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</si>
  <si>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</si>
  <si>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</si>
  <si>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</si>
  <si>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</si>
  <si>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</si>
  <si>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</si>
  <si>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</si>
  <si>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</si>
  <si>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</si>
  <si>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</si>
  <si>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</si>
  <si>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</si>
  <si>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</si>
  <si>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</si>
  <si>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</si>
  <si>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</si>
  <si>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</si>
  <si>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</si>
  <si>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</si>
  <si>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</si>
  <si>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</si>
  <si>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</si>
  <si>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</si>
  <si>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</si>
  <si>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</si>
  <si>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</si>
  <si>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</si>
  <si>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</si>
  <si>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</si>
  <si>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</si>
  <si>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</si>
  <si>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</si>
  <si>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</si>
  <si>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</si>
  <si>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</si>
  <si>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</si>
  <si>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</si>
  <si>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</si>
  <si>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</si>
  <si>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</si>
  <si>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</si>
  <si>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</si>
  <si>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</si>
  <si>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</si>
  <si>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</si>
  <si>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</si>
  <si>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</si>
  <si>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</si>
  <si>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</si>
  <si>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</si>
  <si>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</si>
  <si>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</si>
  <si>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</si>
  <si>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</si>
  <si>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</si>
  <si>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</si>
  <si>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</si>
  <si>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</si>
  <si>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</si>
  <si>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</si>
  <si>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</si>
  <si>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</si>
  <si>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</si>
  <si>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</si>
  <si>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</si>
  <si>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</si>
  <si>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</si>
  <si>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</si>
  <si>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</si>
  <si>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</si>
  <si>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</si>
  <si>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</si>
  <si>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</si>
  <si>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</si>
  <si>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</si>
  <si>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</si>
  <si>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</si>
  <si>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</si>
  <si>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</si>
  <si>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</si>
  <si>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</si>
  <si>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</si>
  <si>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</si>
  <si>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</si>
  <si>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</si>
  <si>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</si>
  <si>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</si>
  <si>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</si>
  <si>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</si>
  <si>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</si>
  <si>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</si>
  <si>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</si>
  <si>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</si>
  <si>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</si>
  <si>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</si>
  <si>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</si>
  <si>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</si>
  <si>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</si>
  <si>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</si>
  <si>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</si>
  <si>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</si>
  <si>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</si>
  <si>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</si>
  <si>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</si>
  <si>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</si>
  <si>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</si>
  <si>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</si>
  <si>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</si>
  <si>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</si>
  <si>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</si>
  <si>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</si>
  <si>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</si>
  <si>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</si>
  <si>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</si>
  <si>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</si>
  <si>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</si>
  <si>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</si>
  <si>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</si>
  <si>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</si>
  <si>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</si>
  <si>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</si>
  <si>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</si>
  <si>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</si>
  <si>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</si>
  <si>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</si>
  <si>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</si>
  <si>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</si>
  <si>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</si>
  <si>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</si>
  <si>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</si>
  <si>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</si>
  <si>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</si>
  <si>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</si>
  <si>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</si>
  <si>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</si>
  <si>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</si>
  <si>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</si>
  <si>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</si>
  <si>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</si>
  <si>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</si>
  <si>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</si>
  <si>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</si>
  <si>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</si>
  <si>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</si>
  <si>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</si>
  <si>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</si>
  <si>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</si>
  <si>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</si>
  <si>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</si>
  <si>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</si>
  <si>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</si>
  <si>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</si>
  <si>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</si>
  <si>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</si>
  <si>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</si>
  <si>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</si>
  <si>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</si>
  <si>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</si>
  <si>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</si>
  <si>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</si>
  <si>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</si>
  <si>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</si>
  <si>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</si>
  <si>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</si>
  <si>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</si>
  <si>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</si>
  <si>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</si>
  <si>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</si>
  <si>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</si>
  <si>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</si>
  <si>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</si>
  <si>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</si>
  <si>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</si>
  <si>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</si>
  <si>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</si>
  <si>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</si>
  <si>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</si>
  <si>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</si>
  <si>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</si>
  <si>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</si>
  <si>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</si>
  <si>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</si>
  <si>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</si>
  <si>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</si>
  <si>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</si>
  <si>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</si>
  <si>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</si>
  <si>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</si>
  <si>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</si>
  <si>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</si>
  <si>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</si>
  <si>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</si>
  <si>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</si>
  <si>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</si>
  <si>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</si>
  <si>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</si>
  <si>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</si>
  <si>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</si>
  <si>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</si>
  <si>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</si>
  <si>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</si>
  <si>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</si>
  <si>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</si>
  <si>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</si>
  <si>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</si>
  <si>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</si>
  <si>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</si>
  <si>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</si>
  <si>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</si>
  <si>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</si>
  <si>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</si>
  <si>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</si>
  <si>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</si>
  <si>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</si>
  <si>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</si>
  <si>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</si>
  <si>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</si>
  <si>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</si>
  <si>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</si>
  <si>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</si>
  <si>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</si>
  <si>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</si>
  <si>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</si>
  <si>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</si>
  <si>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</si>
  <si>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</si>
  <si>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</si>
  <si>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</si>
  <si>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</si>
  <si>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</si>
  <si>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</si>
  <si>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</si>
  <si>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</si>
  <si>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</si>
  <si>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</si>
  <si>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</si>
  <si>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</si>
  <si>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</si>
  <si>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</si>
  <si>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</si>
  <si>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</si>
  <si>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</si>
  <si>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</si>
  <si>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</si>
  <si>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</si>
  <si>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</si>
  <si>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</si>
  <si>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</si>
  <si>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</si>
  <si>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</si>
  <si>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</si>
  <si>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</si>
  <si>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</si>
  <si>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</si>
  <si>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</si>
  <si>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</si>
  <si>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</si>
  <si>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</si>
  <si>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</si>
  <si>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</si>
  <si>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</si>
  <si>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</si>
  <si>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</si>
  <si>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</si>
  <si>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</si>
  <si>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</si>
  <si>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</si>
  <si>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</si>
  <si>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</si>
  <si>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</si>
  <si>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</si>
  <si>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</si>
  <si>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</si>
  <si>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</si>
  <si>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</si>
  <si>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</si>
  <si>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</si>
  <si>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</si>
  <si>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</si>
  <si>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</si>
  <si>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</si>
  <si>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</si>
  <si>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</si>
  <si>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</si>
  <si>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</si>
  <si>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</si>
  <si>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</si>
  <si>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</si>
  <si>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</si>
  <si>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</si>
  <si>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</si>
  <si>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</si>
  <si>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</si>
  <si>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</si>
  <si>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</si>
  <si>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</si>
  <si>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</si>
  <si>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</si>
  <si>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</si>
  <si>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</si>
  <si>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</si>
  <si>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</si>
  <si>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</si>
  <si>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</si>
  <si>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</si>
  <si>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</si>
  <si>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</si>
  <si>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</si>
  <si>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</si>
  <si>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</si>
  <si>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</si>
  <si>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</si>
  <si>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</si>
  <si>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</si>
  <si>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</si>
  <si>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</si>
  <si>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</si>
  <si>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</si>
  <si>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</si>
  <si>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</si>
  <si>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</si>
  <si>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</si>
  <si>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</si>
  <si>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</si>
  <si>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</si>
  <si>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</si>
  <si>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</si>
  <si>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</si>
  <si>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</si>
  <si>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</si>
  <si>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</si>
  <si>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</si>
  <si>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</si>
  <si>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</si>
  <si>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</si>
  <si>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</si>
  <si>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</si>
  <si>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</si>
  <si>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</si>
  <si>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</si>
  <si>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</si>
  <si>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</si>
  <si>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</si>
  <si>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</si>
  <si>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</si>
  <si>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</si>
  <si>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</si>
  <si>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</si>
  <si>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</si>
  <si>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</si>
  <si>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</si>
  <si>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</si>
  <si>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</si>
  <si>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</si>
  <si>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</si>
  <si>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</si>
  <si>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</si>
  <si>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</si>
  <si>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</si>
  <si>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</si>
  <si>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</si>
  <si>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</si>
  <si>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</si>
  <si>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</si>
  <si>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</si>
  <si>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</si>
  <si>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</si>
  <si>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</si>
  <si>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</si>
  <si>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</si>
  <si>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</si>
  <si>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</si>
  <si>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</si>
  <si>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</si>
  <si>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</si>
  <si>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</si>
  <si>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</si>
  <si>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</si>
  <si>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</si>
  <si>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</si>
  <si>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</si>
  <si>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</si>
  <si>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</si>
  <si>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</si>
  <si>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</si>
  <si>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</si>
  <si>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</si>
  <si>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</si>
  <si>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</si>
  <si>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</si>
  <si>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</si>
  <si>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</si>
  <si>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</si>
  <si>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</si>
  <si>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</si>
  <si>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</si>
  <si>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</si>
  <si>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</si>
  <si>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</si>
  <si>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</si>
  <si>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</si>
  <si>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</si>
  <si>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</si>
  <si>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</si>
  <si>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</si>
  <si>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</si>
  <si>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</si>
  <si>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</si>
  <si>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</si>
  <si>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</si>
  <si>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</si>
  <si>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</si>
  <si>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</si>
  <si>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</si>
  <si>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</si>
  <si>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</si>
  <si>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</si>
  <si>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</si>
  <si>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</si>
  <si>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</si>
  <si>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</si>
  <si>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</si>
  <si>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</si>
  <si>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</si>
  <si>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</si>
  <si>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</si>
  <si>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</si>
  <si>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</si>
  <si>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</si>
  <si>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</si>
  <si>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</si>
  <si>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</si>
  <si>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</si>
  <si>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</si>
  <si>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</si>
  <si>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</si>
  <si>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</si>
  <si>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</si>
  <si>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</si>
  <si>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</si>
  <si>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</si>
  <si>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</si>
  <si>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</si>
  <si>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</si>
  <si>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</si>
  <si>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</si>
  <si>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</si>
  <si>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</si>
  <si>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</si>
  <si>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</si>
  <si>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</si>
  <si>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</si>
  <si>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</si>
  <si>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</si>
  <si>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</si>
  <si>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</si>
  <si>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</si>
  <si>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</si>
  <si>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</si>
  <si>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</si>
  <si>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</si>
  <si>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</si>
  <si>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</si>
  <si>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</si>
  <si>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</si>
  <si>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</si>
  <si>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</si>
  <si>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</si>
  <si>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</si>
  <si>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</si>
  <si>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</si>
  <si>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</si>
  <si>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</si>
  <si>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</si>
  <si>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</si>
  <si>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</si>
  <si>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</si>
  <si>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</si>
  <si>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</si>
  <si>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</si>
  <si>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</si>
  <si>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</si>
  <si>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</si>
  <si>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</si>
  <si>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</si>
  <si>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</si>
  <si>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</si>
  <si>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</si>
  <si>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</si>
  <si>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</si>
  <si>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</si>
  <si>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</si>
  <si>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</si>
  <si>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</si>
  <si>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</si>
  <si>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</si>
  <si>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</si>
  <si>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</si>
  <si>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</si>
  <si>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</si>
  <si>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</si>
  <si>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</si>
  <si>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</si>
  <si>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</si>
  <si>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</si>
  <si>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</si>
  <si>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</si>
  <si>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</si>
  <si>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</si>
  <si>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</si>
  <si>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</si>
  <si>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</si>
  <si>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</si>
  <si>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</si>
  <si>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</si>
  <si>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</si>
  <si>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</si>
  <si>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</si>
  <si>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</si>
  <si>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</si>
  <si>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</si>
  <si>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</si>
  <si>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</si>
  <si>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</si>
  <si>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</si>
  <si>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</si>
  <si>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</si>
  <si>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</si>
  <si>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</si>
  <si>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</si>
  <si>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</si>
  <si>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</si>
  <si>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</si>
  <si>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</si>
  <si>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</si>
  <si>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</si>
  <si>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</si>
  <si>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</si>
  <si>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</si>
  <si>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</si>
  <si>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</si>
  <si>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</si>
  <si>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</si>
  <si>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</si>
  <si>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</si>
  <si>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</si>
  <si>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</si>
  <si>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</si>
  <si>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</si>
  <si>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</si>
  <si>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</si>
  <si>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</si>
  <si>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</si>
  <si>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</si>
  <si>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</si>
  <si>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</si>
  <si>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</si>
  <si>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</si>
  <si>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</si>
  <si>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</si>
  <si>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</si>
  <si>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</si>
  <si>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</si>
  <si>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</si>
  <si>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</si>
  <si>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</si>
  <si>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</si>
  <si>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</si>
  <si>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</si>
  <si>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</si>
  <si>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</si>
  <si>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</si>
  <si>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</si>
  <si>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</si>
  <si>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</si>
  <si>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</si>
  <si>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</si>
  <si>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</si>
  <si>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</si>
  <si>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</si>
  <si>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</si>
  <si>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</si>
  <si>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</si>
  <si>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</si>
  <si>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</si>
  <si>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</si>
  <si>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</si>
  <si>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</si>
  <si>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</si>
  <si>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</si>
  <si>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</si>
  <si>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</si>
  <si>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</si>
  <si>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</si>
  <si>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</si>
  <si>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</si>
  <si>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</si>
  <si>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</si>
  <si>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</si>
  <si>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</si>
  <si>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</si>
  <si>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</si>
  <si>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</si>
  <si>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</si>
  <si>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</si>
  <si>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</si>
  <si>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</si>
  <si>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</si>
  <si>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</si>
  <si>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</si>
  <si>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</si>
  <si>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</si>
  <si>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</si>
  <si>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</si>
  <si>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</si>
  <si>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</si>
  <si>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</si>
  <si>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</si>
  <si>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</si>
  <si>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</si>
  <si>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</si>
  <si>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</si>
  <si>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</si>
  <si>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</si>
  <si>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</si>
  <si>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</si>
  <si>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</si>
  <si>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</si>
  <si>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</si>
  <si>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</si>
  <si>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</si>
  <si>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</si>
  <si>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</si>
  <si>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</si>
  <si>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</si>
  <si>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</si>
  <si>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</si>
  <si>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</si>
  <si>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</si>
  <si>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</si>
  <si>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</si>
  <si>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</si>
  <si>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</si>
  <si>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</si>
  <si>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</si>
  <si>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</si>
  <si>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</si>
  <si>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</si>
  <si>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</si>
  <si>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</si>
  <si>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</si>
  <si>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</si>
  <si>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</si>
  <si>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</si>
  <si>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</si>
  <si>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</si>
  <si>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</si>
  <si>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</si>
  <si>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</si>
  <si>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</si>
  <si>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</si>
  <si>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</si>
  <si>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</si>
  <si>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</si>
  <si>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</si>
  <si>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</si>
  <si>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</si>
  <si>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</si>
  <si>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</si>
  <si>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</si>
  <si>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</si>
  <si>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</si>
  <si>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</si>
  <si>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</si>
  <si>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</si>
  <si>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</si>
  <si>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</si>
  <si>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</si>
  <si>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</si>
  <si>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</si>
  <si>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</si>
  <si>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</si>
  <si>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</si>
  <si>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</si>
  <si>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</si>
  <si>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</si>
  <si>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</si>
  <si>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</si>
  <si>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</si>
  <si>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</si>
  <si>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</si>
  <si>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</si>
  <si>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</si>
  <si>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</si>
  <si>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</si>
  <si>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</si>
  <si>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</si>
  <si>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</si>
  <si>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</si>
  <si>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</si>
  <si>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</si>
  <si>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</si>
  <si>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</si>
  <si>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</si>
  <si>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</si>
  <si>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</si>
  <si>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</si>
  <si>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</si>
  <si>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</si>
  <si>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</si>
  <si>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</si>
  <si>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</si>
  <si>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</si>
  <si>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</si>
  <si>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</si>
  <si>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</si>
  <si>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</si>
  <si>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</si>
  <si>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</si>
  <si>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</si>
  <si>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</si>
  <si>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</si>
  <si>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</si>
  <si>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</si>
  <si>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</si>
  <si>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</si>
  <si>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</si>
  <si>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</si>
  <si>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</si>
  <si>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</si>
  <si>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</si>
  <si>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</si>
  <si>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</si>
  <si>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</si>
  <si>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</si>
  <si>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</si>
  <si>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</si>
  <si>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</si>
  <si>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</si>
  <si>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</si>
  <si>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</si>
  <si>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</si>
  <si>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</si>
  <si>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</si>
  <si>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</si>
  <si>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</si>
  <si>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</si>
  <si>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</si>
  <si>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</si>
  <si>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</si>
  <si>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</si>
  <si>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</si>
  <si>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</si>
  <si>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</si>
  <si>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</si>
  <si>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</si>
  <si>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</si>
  <si>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</si>
  <si>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</si>
  <si>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</si>
  <si>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</si>
  <si>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</si>
  <si>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</si>
  <si>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</si>
  <si>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</si>
  <si>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</si>
  <si>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</si>
  <si>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</si>
  <si>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</si>
  <si>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</si>
  <si>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</si>
  <si>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</si>
  <si>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</si>
  <si>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</si>
  <si>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</si>
  <si>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</si>
  <si>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</si>
  <si>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</si>
  <si>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</si>
  <si>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</si>
  <si>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</si>
  <si>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</si>
  <si>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</si>
  <si>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</si>
  <si>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</si>
  <si>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</si>
  <si>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</si>
  <si>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</si>
  <si>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</si>
  <si>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</si>
  <si>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</si>
  <si>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</si>
  <si>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</si>
  <si>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</si>
  <si>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</si>
  <si>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</si>
  <si>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</si>
  <si>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</si>
  <si>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</si>
  <si>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</si>
  <si>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</si>
  <si>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</si>
  <si>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</si>
  <si>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</si>
  <si>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</si>
  <si>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</si>
  <si>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</si>
  <si>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</si>
  <si>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</si>
  <si>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</si>
  <si>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</si>
  <si>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</si>
  <si>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</si>
  <si>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</si>
  <si>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</si>
  <si>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</si>
  <si>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</si>
  <si>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</si>
  <si>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</si>
  <si>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</si>
  <si>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</si>
  <si>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</si>
  <si>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</si>
  <si>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</si>
  <si>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</si>
  <si>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</si>
  <si>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</si>
  <si>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</si>
  <si>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</si>
  <si>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</si>
  <si>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</si>
  <si>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</si>
  <si>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</si>
  <si>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</si>
  <si>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</si>
  <si>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</si>
  <si>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</si>
  <si>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</si>
  <si>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</si>
  <si>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</si>
  <si>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</si>
  <si>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</si>
  <si>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</si>
  <si>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</si>
  <si>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</si>
  <si>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</si>
  <si>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</si>
  <si>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</si>
  <si>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</si>
  <si>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</si>
  <si>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</si>
  <si>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</si>
  <si>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</si>
  <si>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</si>
  <si>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</si>
  <si>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</si>
  <si>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</si>
  <si>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</si>
  <si>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</si>
  <si>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</si>
  <si>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</si>
  <si>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</si>
  <si>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</si>
  <si>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</si>
  <si>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</si>
  <si>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</si>
  <si>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</si>
  <si>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</si>
  <si>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</si>
  <si>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</si>
  <si>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</si>
  <si>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</si>
  <si>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</si>
  <si>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</si>
  <si>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</si>
  <si>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</si>
  <si>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</si>
  <si>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</si>
  <si>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</si>
  <si>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</si>
  <si>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</si>
  <si>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</si>
  <si>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</si>
  <si>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</si>
  <si>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</si>
  <si>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</si>
  <si>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</si>
  <si>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</si>
  <si>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</si>
  <si>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</si>
  <si>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</si>
  <si>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</si>
  <si>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</si>
  <si>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</si>
  <si>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</si>
  <si>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</si>
  <si>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</si>
  <si>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</si>
  <si>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</si>
  <si>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</si>
  <si>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</si>
  <si>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</si>
  <si>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</si>
  <si>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</si>
  <si>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</si>
  <si>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</si>
  <si>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</si>
  <si>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</si>
  <si>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</si>
  <si>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</si>
  <si>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</si>
  <si>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</si>
  <si>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</si>
  <si>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</si>
  <si>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</si>
  <si>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</si>
  <si>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</si>
  <si>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</si>
  <si>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</si>
  <si>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</si>
  <si>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</si>
  <si>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</si>
  <si>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</si>
  <si>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</si>
  <si>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</si>
  <si>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</si>
  <si>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</si>
  <si>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</si>
  <si>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</si>
  <si>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</si>
  <si>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</si>
  <si>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</si>
  <si>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</si>
  <si>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</si>
  <si>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</si>
  <si>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</si>
  <si>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</si>
  <si>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</si>
  <si>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</si>
  <si>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</si>
  <si>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</si>
  <si>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</si>
  <si>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</si>
  <si>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</si>
  <si>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</si>
  <si>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</si>
  <si>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</si>
  <si>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</si>
  <si>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</si>
  <si>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</si>
  <si>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</si>
  <si>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</si>
  <si>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</si>
  <si>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</si>
  <si>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</si>
  <si>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</si>
  <si>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</si>
  <si>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</si>
  <si>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</si>
  <si>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</si>
  <si>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</si>
  <si>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</si>
  <si>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</si>
  <si>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</si>
  <si>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</si>
  <si>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</si>
  <si>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</si>
  <si>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</si>
  <si>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</si>
  <si>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</si>
  <si>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</si>
  <si>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</si>
  <si>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</si>
  <si>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</si>
  <si>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</si>
  <si>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</si>
  <si>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</si>
  <si>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</si>
  <si>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</si>
  <si>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</si>
  <si>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</si>
  <si>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</si>
  <si>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</si>
  <si>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</si>
  <si>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</si>
  <si>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</si>
  <si>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</si>
  <si>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</si>
  <si>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</si>
  <si>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</si>
  <si>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</si>
  <si>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</si>
  <si>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</si>
  <si>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</si>
  <si>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</si>
  <si>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</si>
  <si>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</si>
  <si>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</si>
  <si>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</si>
  <si>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</si>
  <si>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</si>
  <si>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</si>
  <si>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</si>
  <si>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</si>
  <si>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</si>
  <si>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</si>
  <si>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</si>
  <si>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</si>
  <si>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</si>
  <si>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</si>
  <si>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</si>
  <si>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</si>
  <si>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</si>
  <si>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</si>
  <si>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</si>
  <si>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</si>
  <si>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</si>
  <si>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</si>
  <si>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</si>
  <si>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</si>
  <si>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</si>
  <si>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</si>
  <si>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</si>
  <si>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</si>
  <si>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</si>
  <si>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</si>
  <si>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</si>
  <si>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</si>
  <si>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</si>
  <si>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</si>
  <si>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</si>
  <si>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</si>
  <si>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</si>
  <si>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</si>
  <si>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</si>
  <si>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</si>
  <si>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</si>
  <si>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</si>
  <si>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</si>
  <si>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</si>
  <si>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</si>
  <si>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</si>
  <si>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</si>
  <si>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</si>
  <si>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</si>
  <si>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</si>
  <si>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</si>
  <si>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</si>
  <si>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</si>
  <si>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</si>
  <si>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</si>
  <si>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</si>
  <si>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</si>
  <si>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</si>
  <si>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</si>
  <si>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</si>
  <si>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</si>
  <si>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</si>
  <si>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</si>
  <si>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</si>
  <si>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</si>
  <si>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</si>
  <si>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</si>
  <si>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</si>
  <si>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</si>
  <si>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</si>
  <si>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</si>
  <si>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</si>
  <si>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</si>
  <si>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</si>
  <si>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</si>
  <si>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</si>
  <si>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</si>
  <si>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</si>
  <si>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</si>
  <si>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</si>
  <si>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</si>
  <si>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</si>
  <si>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</si>
  <si>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</si>
  <si>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</si>
  <si>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</si>
  <si>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</si>
  <si>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</si>
  <si>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</si>
  <si>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</si>
  <si>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</si>
  <si>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</si>
  <si>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</si>
  <si>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</si>
  <si>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</si>
  <si>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</si>
  <si>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</si>
  <si>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</si>
  <si>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</si>
  <si>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</si>
  <si>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</si>
  <si>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</si>
  <si>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</si>
  <si>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</si>
  <si>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</si>
  <si>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</si>
  <si>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</si>
  <si>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</si>
  <si>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</si>
  <si>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</si>
  <si>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</si>
  <si>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</si>
  <si>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</si>
  <si>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</si>
  <si>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</si>
  <si>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</si>
  <si>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</si>
  <si>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</si>
  <si>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</si>
  <si>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</si>
  <si>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</si>
  <si>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</si>
  <si>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</si>
  <si>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</si>
  <si>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</si>
  <si>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</si>
  <si>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</si>
  <si>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</si>
  <si>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</si>
  <si>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</si>
  <si>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</si>
  <si>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</si>
  <si>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</si>
  <si>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</si>
  <si>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</si>
  <si>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</si>
  <si>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</si>
  <si>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</si>
  <si>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</si>
  <si>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</si>
  <si>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</si>
  <si>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</si>
  <si>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</si>
  <si>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</si>
  <si>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</si>
  <si>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</si>
  <si>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</si>
  <si>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</si>
  <si>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</si>
  <si>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</si>
  <si>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</si>
  <si>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</si>
  <si>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</si>
  <si>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</si>
  <si>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</si>
  <si>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</si>
  <si>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</si>
  <si>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</si>
  <si>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</si>
  <si>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</si>
  <si>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</si>
  <si>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</si>
  <si>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</si>
  <si>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</si>
  <si>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</si>
  <si>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</si>
  <si>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</si>
  <si>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</si>
  <si>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</si>
  <si>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</si>
  <si>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</si>
  <si>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</si>
  <si>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</si>
  <si>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</si>
  <si>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</si>
  <si>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</si>
  <si>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</si>
  <si>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</si>
  <si>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</si>
  <si>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</si>
  <si>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</si>
  <si>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</si>
  <si>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</si>
  <si>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</si>
  <si>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</si>
  <si>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</si>
  <si>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</si>
  <si>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</si>
  <si>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</si>
  <si>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</si>
  <si>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</si>
  <si>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</si>
  <si>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</si>
  <si>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</si>
  <si>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</si>
  <si>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</si>
  <si>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</si>
  <si>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</si>
  <si>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</si>
  <si>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</si>
  <si>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</si>
  <si>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</si>
  <si>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</si>
  <si>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</si>
  <si>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</si>
  <si>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</si>
  <si>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</si>
  <si>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</si>
  <si>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</si>
  <si>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</si>
  <si>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</si>
  <si>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</si>
  <si>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</si>
  <si>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</si>
  <si>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</si>
  <si>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</si>
  <si>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</si>
  <si>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</si>
  <si>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</si>
  <si>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</si>
  <si>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</si>
  <si>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</si>
  <si>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</si>
  <si>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</si>
  <si>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</si>
  <si>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</si>
  <si>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</si>
  <si>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</si>
  <si>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</si>
  <si>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</si>
  <si>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</si>
  <si>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</si>
  <si>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</si>
  <si>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</si>
  <si>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</si>
  <si>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</si>
  <si>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</si>
  <si>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</si>
  <si>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</si>
  <si>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</si>
  <si>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</si>
  <si>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</si>
  <si>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</si>
  <si>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</si>
  <si>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</si>
  <si>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</si>
  <si>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</si>
  <si>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</si>
  <si>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</si>
  <si>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</si>
  <si>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</si>
  <si>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</si>
  <si>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</si>
  <si>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</si>
  <si>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</si>
  <si>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</si>
  <si>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</si>
  <si>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</si>
  <si>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</si>
  <si>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</si>
  <si>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</si>
  <si>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</si>
  <si>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</si>
  <si>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</si>
  <si>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</si>
  <si>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</si>
  <si>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</si>
  <si>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</si>
  <si>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</si>
  <si>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</si>
  <si>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</si>
  <si>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</si>
  <si>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</si>
  <si>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</si>
  <si>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</si>
  <si>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</si>
  <si>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</si>
  <si>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</si>
  <si>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</si>
  <si>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</si>
  <si>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</si>
  <si>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</si>
  <si>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</si>
  <si>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</si>
  <si>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</si>
  <si>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</si>
  <si>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</si>
  <si>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</si>
  <si>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</si>
  <si>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</si>
  <si>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</si>
  <si>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</si>
  <si>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</si>
  <si>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</si>
  <si>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</si>
  <si>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</si>
  <si>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</si>
  <si>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</si>
  <si>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</si>
  <si>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</si>
  <si>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</si>
  <si>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</si>
  <si>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</si>
  <si>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</si>
  <si>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</si>
  <si>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</si>
  <si>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</si>
  <si>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</si>
  <si>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</si>
  <si>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</si>
  <si>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</si>
  <si>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</si>
  <si>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</si>
  <si>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</si>
  <si>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</si>
  <si>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</si>
  <si>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</si>
  <si>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</si>
  <si>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</si>
  <si>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</si>
  <si>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</si>
  <si>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</si>
  <si>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</si>
  <si>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</si>
  <si>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</si>
  <si>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</si>
  <si>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</si>
  <si>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</si>
  <si>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</si>
  <si>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</si>
  <si>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</si>
  <si>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</si>
  <si>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</si>
  <si>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</si>
  <si>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</si>
  <si>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</si>
  <si>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</si>
  <si>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</si>
  <si>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</si>
  <si>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</si>
  <si>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</si>
  <si>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</si>
  <si>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</si>
  <si>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</si>
  <si>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</si>
  <si>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</si>
  <si>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</si>
  <si>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</si>
  <si>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</si>
  <si>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</si>
  <si>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</si>
  <si>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</si>
  <si>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</si>
  <si>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</si>
  <si>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</si>
  <si>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</si>
  <si>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</si>
  <si>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</si>
  <si>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</si>
  <si>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</si>
  <si>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</si>
  <si>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</si>
  <si>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</si>
  <si>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</si>
  <si>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</si>
  <si>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</si>
  <si>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</si>
  <si>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</si>
  <si>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</si>
  <si>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</si>
  <si>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</si>
  <si>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</si>
  <si>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</si>
  <si>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</si>
  <si>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</si>
  <si>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</si>
  <si>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</si>
  <si>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</si>
  <si>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</si>
  <si>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</si>
  <si>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</si>
  <si>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</si>
  <si>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</si>
  <si>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</si>
  <si>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</si>
  <si>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</si>
  <si>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</si>
  <si>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</si>
  <si>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</si>
  <si>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</si>
  <si>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</si>
  <si>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</si>
  <si>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</si>
  <si>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</si>
  <si>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</si>
  <si>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</si>
  <si>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</si>
  <si>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</si>
  <si>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</si>
  <si>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</si>
  <si>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</si>
  <si>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</si>
  <si>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</si>
  <si>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</si>
  <si>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</si>
  <si>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</si>
  <si>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</si>
  <si>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</si>
  <si>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</si>
  <si>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</si>
  <si>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</si>
  <si>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</si>
  <si>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</si>
  <si>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</si>
  <si>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</si>
  <si>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</si>
  <si>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</si>
  <si>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</si>
  <si>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</si>
  <si>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</si>
  <si>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</si>
  <si>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</si>
  <si>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</si>
  <si>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</si>
  <si>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</si>
  <si>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</si>
  <si>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</si>
  <si>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</si>
  <si>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</si>
  <si>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</si>
  <si>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</si>
  <si>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</si>
  <si>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</si>
  <si>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</si>
  <si>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</si>
  <si>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</si>
  <si>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</si>
  <si>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</si>
  <si>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</si>
  <si>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</si>
  <si>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</si>
  <si>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</si>
  <si>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</si>
  <si>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</si>
  <si>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</si>
  <si>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</si>
  <si>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</si>
  <si>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</si>
  <si>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</si>
  <si>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</si>
  <si>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</si>
  <si>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</si>
  <si>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</si>
  <si>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</si>
  <si>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</si>
  <si>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</si>
  <si>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</si>
  <si>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</si>
  <si>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</si>
  <si>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</si>
  <si>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</si>
  <si>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</si>
  <si>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</si>
  <si>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</si>
  <si>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</si>
  <si>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</si>
  <si>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</si>
  <si>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</si>
  <si>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</si>
  <si>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</si>
  <si>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</si>
  <si>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</si>
  <si>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</si>
  <si>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</si>
  <si>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</si>
  <si>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</si>
  <si>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</si>
  <si>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</si>
  <si>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</si>
  <si>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</si>
  <si>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</si>
  <si>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</si>
  <si>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</si>
  <si>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</si>
  <si>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</si>
  <si>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</si>
  <si>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</si>
  <si>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</si>
  <si>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</si>
  <si>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</si>
  <si>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</si>
  <si>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</si>
  <si>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</si>
  <si>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</si>
  <si>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</si>
  <si>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</si>
  <si>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</si>
  <si>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</si>
  <si>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</si>
  <si>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</si>
  <si>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</si>
  <si>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</si>
  <si>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</si>
  <si>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</si>
  <si>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</si>
  <si>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</si>
  <si>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</si>
  <si>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</si>
  <si>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</si>
  <si>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</si>
  <si>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</si>
  <si>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</si>
  <si>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</si>
  <si>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</si>
  <si>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</si>
  <si>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</si>
  <si>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</si>
  <si>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</si>
  <si>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</si>
  <si>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</si>
  <si>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</si>
  <si>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</si>
  <si>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</si>
  <si>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</si>
  <si>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</si>
  <si>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</si>
  <si>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</si>
  <si>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</si>
  <si>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</si>
  <si>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</si>
  <si>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</si>
  <si>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</si>
  <si>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</si>
  <si>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</si>
  <si>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</si>
  <si>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</si>
  <si>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</si>
  <si>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</si>
  <si>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</si>
  <si>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</si>
  <si>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</si>
  <si>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</si>
  <si>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</si>
  <si>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</si>
  <si>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</si>
  <si>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</si>
  <si>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</si>
  <si>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</si>
  <si>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</si>
  <si>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</si>
  <si>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</si>
  <si>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</si>
  <si>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</si>
  <si>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</si>
  <si>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</si>
  <si>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</si>
  <si>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</si>
  <si>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</si>
  <si>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</si>
  <si>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</si>
  <si>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</si>
  <si>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</si>
  <si>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</si>
  <si>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</si>
  <si>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</si>
  <si>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</si>
  <si>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</si>
  <si>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</si>
  <si>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</si>
  <si>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</si>
  <si>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</si>
  <si>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</si>
  <si>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</si>
  <si>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</si>
  <si>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</si>
  <si>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</si>
  <si>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</si>
  <si>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</si>
  <si>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</si>
  <si>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</si>
  <si>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</si>
  <si>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</si>
  <si>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</si>
  <si>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</si>
  <si>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</si>
  <si>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</si>
  <si>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</si>
  <si>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</si>
  <si>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</si>
  <si>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</si>
  <si>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</si>
  <si>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</si>
  <si>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</si>
  <si>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</si>
  <si>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</si>
  <si>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</si>
  <si>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</si>
  <si>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</si>
  <si>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</si>
  <si>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</si>
  <si>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</si>
  <si>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</si>
  <si>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</si>
  <si>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</si>
  <si>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</si>
  <si>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</si>
  <si>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</si>
  <si>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</si>
  <si>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</si>
  <si>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</si>
  <si>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</si>
  <si>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</si>
  <si>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</si>
  <si>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</si>
  <si>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</si>
  <si>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</si>
  <si>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</si>
  <si>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</si>
  <si>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</si>
  <si>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</si>
  <si>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</si>
  <si>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</si>
  <si>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</si>
  <si>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</si>
  <si>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</si>
  <si>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</si>
  <si>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</si>
  <si>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</si>
  <si>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</si>
  <si>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</si>
  <si>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</si>
  <si>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</si>
  <si>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</si>
  <si>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</si>
  <si>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</si>
  <si>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</si>
  <si>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</si>
  <si>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</si>
  <si>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</si>
  <si>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</si>
  <si>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</si>
  <si>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</si>
  <si>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</si>
  <si>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</si>
  <si>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</si>
  <si>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</si>
  <si>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</si>
  <si>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</si>
  <si>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</si>
  <si>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</si>
  <si>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</si>
  <si>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</si>
  <si>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</si>
  <si>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</si>
  <si>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</si>
  <si>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</si>
  <si>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</si>
  <si>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</si>
  <si>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</si>
  <si>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</si>
  <si>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</si>
  <si>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</si>
  <si>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</si>
  <si>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</si>
  <si>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</si>
  <si>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</si>
  <si>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</si>
  <si>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</si>
  <si>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</si>
  <si>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</si>
  <si>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</si>
  <si>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</si>
  <si>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</si>
  <si>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</si>
  <si>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</si>
  <si>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</si>
  <si>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</si>
  <si>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</si>
  <si>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</si>
  <si>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</si>
  <si>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</si>
  <si>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</si>
  <si>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</si>
  <si>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</si>
  <si>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</si>
  <si>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</si>
  <si>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</si>
  <si>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</si>
  <si>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</si>
  <si>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</si>
  <si>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</si>
  <si>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</si>
  <si>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</si>
  <si>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</si>
  <si>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</si>
  <si>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</si>
  <si>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</si>
  <si>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</si>
  <si>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</si>
  <si>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</si>
  <si>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</si>
  <si>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</si>
  <si>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</si>
  <si>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</si>
  <si>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</si>
  <si>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</si>
  <si>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</si>
  <si>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</si>
  <si>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</si>
  <si>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</si>
  <si>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</si>
  <si>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</si>
  <si>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</si>
  <si>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</si>
  <si>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</si>
  <si>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</si>
  <si>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</si>
  <si>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</si>
  <si>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</si>
  <si>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</si>
  <si>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</si>
  <si>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</si>
  <si>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</si>
  <si>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</si>
  <si>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</si>
  <si>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</si>
  <si>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</si>
  <si>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</si>
  <si>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</si>
  <si>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</si>
  <si>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</si>
  <si>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</si>
  <si>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</si>
  <si>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</si>
  <si>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</si>
  <si>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</si>
  <si>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</si>
  <si>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</si>
  <si>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</si>
  <si>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</si>
  <si>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</si>
  <si>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</si>
  <si>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</si>
  <si>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</si>
  <si>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</si>
  <si>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</si>
  <si>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</si>
  <si>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</si>
  <si>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</si>
  <si>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</si>
  <si>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</si>
  <si>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</si>
  <si>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</si>
  <si>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</si>
  <si>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</si>
  <si>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</si>
  <si>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</si>
  <si>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</si>
  <si>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</si>
  <si>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</si>
  <si>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</si>
  <si>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</si>
  <si>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</si>
  <si>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</si>
  <si>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</si>
  <si>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</si>
  <si>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</si>
  <si>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</si>
  <si>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</si>
  <si>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</si>
  <si>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</si>
  <si>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</si>
  <si>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</si>
  <si>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</si>
  <si>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</si>
  <si>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</si>
  <si>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</si>
  <si>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</si>
  <si>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</si>
  <si>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</si>
  <si>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</si>
  <si>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</si>
  <si>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</si>
  <si>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</si>
  <si>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</si>
  <si>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</si>
  <si>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</si>
  <si>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</si>
  <si>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</si>
  <si>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</si>
  <si>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</si>
  <si>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</si>
  <si>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</si>
  <si>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</si>
  <si>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</si>
  <si>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</si>
  <si>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</si>
  <si>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</si>
  <si>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</si>
  <si>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</si>
  <si>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</si>
  <si>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</si>
  <si>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</si>
  <si>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</si>
  <si>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</si>
  <si>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</si>
  <si>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</si>
  <si>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</si>
  <si>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</si>
  <si>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</si>
  <si>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</si>
  <si>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</si>
  <si>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</si>
  <si>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</si>
  <si>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</si>
  <si>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</si>
  <si>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</si>
  <si>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</si>
  <si>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</si>
  <si>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</si>
  <si>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</si>
  <si>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</si>
  <si>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</si>
  <si>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</si>
  <si>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</si>
  <si>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</si>
  <si>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</si>
  <si>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</si>
  <si>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</si>
  <si>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</si>
  <si>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</si>
  <si>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</si>
  <si>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</si>
  <si>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</si>
  <si>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</si>
  <si>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</si>
  <si>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</si>
  <si>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</si>
  <si>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</si>
  <si>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</si>
  <si>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</si>
  <si>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</si>
  <si>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</si>
  <si>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</si>
  <si>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</si>
  <si>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</si>
  <si>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</si>
  <si>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</si>
  <si>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</si>
  <si>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</si>
  <si>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</si>
  <si>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</si>
  <si>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</si>
  <si>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</si>
  <si>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</si>
  <si>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</si>
  <si>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</si>
  <si>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</si>
  <si>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</si>
  <si>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</si>
  <si>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</si>
  <si>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</si>
  <si>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</si>
  <si>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</si>
  <si>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</si>
  <si>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</si>
  <si>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</si>
  <si>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</si>
  <si>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</si>
  <si>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</si>
  <si>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</si>
  <si>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</si>
  <si>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</si>
  <si>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</si>
  <si>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</si>
  <si>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</si>
  <si>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</si>
  <si>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</si>
  <si>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</si>
  <si>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</si>
  <si>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</si>
  <si>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</si>
  <si>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</si>
  <si>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</si>
  <si>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</si>
  <si>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</si>
  <si>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</si>
  <si>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</si>
  <si>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</si>
  <si>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</si>
  <si>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</si>
  <si>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</si>
  <si>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</si>
  <si>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</si>
  <si>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</si>
  <si>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</si>
  <si>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</si>
  <si>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</si>
  <si>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</si>
  <si>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</si>
  <si>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</si>
  <si>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</si>
  <si>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</si>
  <si>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</si>
  <si>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</si>
  <si>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</si>
  <si>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</si>
  <si>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</si>
  <si>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</si>
  <si>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</si>
  <si>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</si>
  <si>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</si>
  <si>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</si>
  <si>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</si>
  <si>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</si>
  <si>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</si>
  <si>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</si>
  <si>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</si>
  <si>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</si>
  <si>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</si>
  <si>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</si>
  <si>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</si>
  <si>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</si>
  <si>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</si>
  <si>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</si>
  <si>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</si>
  <si>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</si>
  <si>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</si>
  <si>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</si>
  <si>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</si>
  <si>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</si>
  <si>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</si>
  <si>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</si>
  <si>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</si>
  <si>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</si>
  <si>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</si>
  <si>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</si>
  <si>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</si>
  <si>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</si>
  <si>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</si>
  <si>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</si>
  <si>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</si>
  <si>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</si>
  <si>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</si>
  <si>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</si>
  <si>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</si>
  <si>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</si>
  <si>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</si>
  <si>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</si>
  <si>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</si>
  <si>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</si>
  <si>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</si>
  <si>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</si>
  <si>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</si>
  <si>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</si>
  <si>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</si>
  <si>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</si>
  <si>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</si>
  <si>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</si>
  <si>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</si>
  <si>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</si>
  <si>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</si>
  <si>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</si>
  <si>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</si>
  <si>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</si>
  <si>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</si>
  <si>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</si>
  <si>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</si>
  <si>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</si>
  <si>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</si>
  <si>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</si>
  <si>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</si>
  <si>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</si>
  <si>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</si>
  <si>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</si>
  <si>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</si>
  <si>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</si>
  <si>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</si>
  <si>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</si>
  <si>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</si>
  <si>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</si>
  <si>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</si>
  <si>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</si>
  <si>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</si>
  <si>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</si>
  <si>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</si>
  <si>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</si>
  <si>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</si>
  <si>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</si>
  <si>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</si>
  <si>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</si>
  <si>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</si>
  <si>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</si>
  <si>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</si>
  <si>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</si>
  <si>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</si>
  <si>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</si>
  <si>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</si>
  <si>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</si>
  <si>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</si>
  <si>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</si>
  <si>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</si>
  <si>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</si>
  <si>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</si>
  <si>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</si>
  <si>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</si>
  <si>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</si>
  <si>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</si>
  <si>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</si>
  <si>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</si>
  <si>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</si>
  <si>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</si>
  <si>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</si>
  <si>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</si>
  <si>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</si>
  <si>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</si>
  <si>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</si>
  <si>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</si>
  <si>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</si>
  <si>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</si>
  <si>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</si>
  <si>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</si>
  <si>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</si>
  <si>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</si>
  <si>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</si>
  <si>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</si>
  <si>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</si>
  <si>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</si>
  <si>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</si>
  <si>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</si>
  <si>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</si>
  <si>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</si>
  <si>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</si>
  <si>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</si>
  <si>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</si>
  <si>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</si>
  <si>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</si>
  <si>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</si>
  <si>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</si>
  <si>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</si>
  <si>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</si>
  <si>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</si>
  <si>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</si>
  <si>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</si>
  <si>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</si>
  <si>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</si>
  <si>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</si>
  <si>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</si>
  <si>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</si>
  <si>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</si>
  <si>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</si>
  <si>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</si>
  <si>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</si>
  <si>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</si>
  <si>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</si>
  <si>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</si>
  <si>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</si>
  <si>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</si>
  <si>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</si>
  <si>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</si>
  <si>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</si>
  <si>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</si>
  <si>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</si>
  <si>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</si>
  <si>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</si>
  <si>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</si>
  <si>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</si>
  <si>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</si>
  <si>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</si>
  <si>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</si>
  <si>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</si>
  <si>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</si>
  <si>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</si>
  <si>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</si>
  <si>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</si>
  <si>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</si>
  <si>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</si>
  <si>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</si>
  <si>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</si>
  <si>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</si>
  <si>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</si>
  <si>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</si>
  <si>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</si>
  <si>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</si>
  <si>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</si>
  <si>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</si>
  <si>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</si>
  <si>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</si>
  <si>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</si>
  <si>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</si>
  <si>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</si>
  <si>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</si>
  <si>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</si>
  <si>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</si>
  <si>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</si>
  <si>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</si>
  <si>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</si>
  <si>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</si>
  <si>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</si>
  <si>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</si>
  <si>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</si>
  <si>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</si>
  <si>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</si>
  <si>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</si>
  <si>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</si>
  <si>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</si>
  <si>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</si>
  <si>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</si>
  <si>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</si>
  <si>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</si>
  <si>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</si>
  <si>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</si>
  <si>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</si>
  <si>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</si>
  <si>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</si>
  <si>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</si>
  <si>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</si>
  <si>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</si>
  <si>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</si>
  <si>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</si>
  <si>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</si>
  <si>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</si>
  <si>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</si>
  <si>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</si>
  <si>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</si>
  <si>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</si>
  <si>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</si>
  <si>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</si>
  <si>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</si>
  <si>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</si>
  <si>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</si>
  <si>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</si>
  <si>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</si>
  <si>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</si>
  <si>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</si>
  <si>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</si>
  <si>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</si>
  <si>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</si>
  <si>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</si>
  <si>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</si>
  <si>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</si>
  <si>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</si>
  <si>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</si>
  <si>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</si>
  <si>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</si>
  <si>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</si>
  <si>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</si>
  <si>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</si>
  <si>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</si>
  <si>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</si>
  <si>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</si>
  <si>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</si>
  <si>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</si>
  <si>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</si>
  <si>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</si>
  <si>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</si>
  <si>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</si>
  <si>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</si>
  <si>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</si>
  <si>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</si>
  <si>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</si>
  <si>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</si>
  <si>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</si>
  <si>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</si>
  <si>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</si>
  <si>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</si>
  <si>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</si>
  <si>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</si>
  <si>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</si>
  <si>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</si>
  <si>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</si>
  <si>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</si>
  <si>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</si>
  <si>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</si>
  <si>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</si>
  <si>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</si>
  <si>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</si>
  <si>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</si>
  <si>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</si>
  <si>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</si>
  <si>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</si>
  <si>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</si>
  <si>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</si>
  <si>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</si>
  <si>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</si>
  <si>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</si>
  <si>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</si>
  <si>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</si>
  <si>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</si>
  <si>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</si>
  <si>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</si>
  <si>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</si>
  <si>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</si>
  <si>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</si>
  <si>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</si>
  <si>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</si>
  <si>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</si>
  <si>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</si>
  <si>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</si>
  <si>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</si>
  <si>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</si>
  <si>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</si>
  <si>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</si>
  <si>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</si>
  <si>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</si>
  <si>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</si>
  <si>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</si>
  <si>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</si>
  <si>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</si>
  <si>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</si>
  <si>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</si>
  <si>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</si>
  <si>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</si>
  <si>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</si>
  <si>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</si>
  <si>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</si>
  <si>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</si>
  <si>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</si>
  <si>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</si>
  <si>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</si>
  <si>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</si>
  <si>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</si>
  <si>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</si>
  <si>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</si>
  <si>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</si>
  <si>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</si>
  <si>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</si>
  <si>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</si>
  <si>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</si>
  <si>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</si>
  <si>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</si>
  <si>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</si>
  <si>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</si>
  <si>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</si>
  <si>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</si>
  <si>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</si>
  <si>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</si>
  <si>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</si>
  <si>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</si>
  <si>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</si>
  <si>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</si>
  <si>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</si>
  <si>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</si>
  <si>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</si>
  <si>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</si>
  <si>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</si>
  <si>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</si>
  <si>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</si>
  <si>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</si>
  <si>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</si>
  <si>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</si>
  <si>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</si>
  <si>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</si>
  <si>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</si>
  <si>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</si>
  <si>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</si>
  <si>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</si>
  <si>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</si>
  <si>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</si>
  <si>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</si>
  <si>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</si>
  <si>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</si>
  <si>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</si>
  <si>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</si>
  <si>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</si>
  <si>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</si>
  <si>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</si>
  <si>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</si>
  <si>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</si>
  <si>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</si>
  <si>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</si>
  <si>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</si>
  <si>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</si>
  <si>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</si>
  <si>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</si>
  <si>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</si>
  <si>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</si>
  <si>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</si>
  <si>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</si>
  <si>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</si>
  <si>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</si>
  <si>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</si>
  <si>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</si>
  <si>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</si>
  <si>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</si>
  <si>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</si>
  <si>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</si>
  <si>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</si>
  <si>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</si>
  <si>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</si>
  <si>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</si>
  <si>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</si>
  <si>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</si>
  <si>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</si>
  <si>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</si>
  <si>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</si>
  <si>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</si>
  <si>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</si>
  <si>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</si>
  <si>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</si>
  <si>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</si>
  <si>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</si>
  <si>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</si>
  <si>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</si>
  <si>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</si>
  <si>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</si>
  <si>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</si>
  <si>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</si>
  <si>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</si>
  <si>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</si>
  <si>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</si>
  <si>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</si>
  <si>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</si>
  <si>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</si>
  <si>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</si>
  <si>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</si>
  <si>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</si>
  <si>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</si>
  <si>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</si>
  <si>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</si>
  <si>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</si>
  <si>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</si>
  <si>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</si>
  <si>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</si>
  <si>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</si>
  <si>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</si>
  <si>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</si>
  <si>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</si>
  <si>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</si>
  <si>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</si>
  <si>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</si>
  <si>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</si>
  <si>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</si>
  <si>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</si>
  <si>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</si>
  <si>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</si>
  <si>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</si>
  <si>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</si>
  <si>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</si>
  <si>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</si>
  <si>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</si>
  <si>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</si>
  <si>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</si>
  <si>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</si>
  <si>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</si>
  <si>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</si>
  <si>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</si>
  <si>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</si>
  <si>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</si>
  <si>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</si>
  <si>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</si>
  <si>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</si>
  <si>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</si>
  <si>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</si>
  <si>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</si>
  <si>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</si>
  <si>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</si>
  <si>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</si>
  <si>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</si>
  <si>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</si>
  <si>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</si>
  <si>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</si>
  <si>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</si>
  <si>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</si>
  <si>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</si>
  <si>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</si>
  <si>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</si>
  <si>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</si>
  <si>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</si>
  <si>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</si>
  <si>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</si>
  <si>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</si>
  <si>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</si>
  <si>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</si>
  <si>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</si>
  <si>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</si>
  <si>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</si>
  <si>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</si>
  <si>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</si>
  <si>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</si>
  <si>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</si>
  <si>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</si>
  <si>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</si>
  <si>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</si>
  <si>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</si>
  <si>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</si>
  <si>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</si>
  <si>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</si>
  <si>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</si>
  <si>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</si>
  <si>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</si>
  <si>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</si>
  <si>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</si>
  <si>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</si>
  <si>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</si>
  <si>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</si>
  <si>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</si>
  <si>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</si>
  <si>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</si>
  <si>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</si>
  <si>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</si>
  <si>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</si>
  <si>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</si>
  <si>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</si>
  <si>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</si>
  <si>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</si>
  <si>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</si>
  <si>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</si>
  <si>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</si>
  <si>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</si>
  <si>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</si>
  <si>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</si>
  <si>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</si>
  <si>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</si>
  <si>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</si>
  <si>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</si>
  <si>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</si>
  <si>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</si>
  <si>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</si>
  <si>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</si>
  <si>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</si>
  <si>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</si>
  <si>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</si>
  <si>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</si>
  <si>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</si>
  <si>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</si>
  <si>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</si>
  <si>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</si>
  <si>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</si>
  <si>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</si>
  <si>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</si>
  <si>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</si>
  <si>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</si>
  <si>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</si>
  <si>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</si>
  <si>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</si>
  <si>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</si>
  <si>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</si>
  <si>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</si>
  <si>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</si>
  <si>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</si>
  <si>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</si>
  <si>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</si>
  <si>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</si>
  <si>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</si>
  <si>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</si>
  <si>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</si>
  <si>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</si>
  <si>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</si>
  <si>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</si>
  <si>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</si>
  <si>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</si>
  <si>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</si>
  <si>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</si>
  <si>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</si>
  <si>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</si>
  <si>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</si>
  <si>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</si>
  <si>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</si>
  <si>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</si>
  <si>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</si>
  <si>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</si>
  <si>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</si>
  <si>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</si>
  <si>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</si>
  <si>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</si>
  <si>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</si>
  <si>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</si>
  <si>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</si>
  <si>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</si>
  <si>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</si>
  <si>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</si>
  <si>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</si>
  <si>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</si>
  <si>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</si>
  <si>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</si>
  <si>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</si>
  <si>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</si>
  <si>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</si>
  <si>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</si>
  <si>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</si>
  <si>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</si>
  <si>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</si>
  <si>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</si>
  <si>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</si>
  <si>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</si>
  <si>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</si>
  <si>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</si>
  <si>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</si>
  <si>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</si>
  <si>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</si>
  <si>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</si>
  <si>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</si>
  <si>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</si>
  <si>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</si>
  <si>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</si>
  <si>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</si>
  <si>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</si>
  <si>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</si>
  <si>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</si>
  <si>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</si>
  <si>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</si>
  <si>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</si>
  <si>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</si>
  <si>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</si>
  <si>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</si>
  <si>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</si>
  <si>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</si>
  <si>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</si>
  <si>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</si>
  <si>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</si>
  <si>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</si>
  <si>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</si>
  <si>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</si>
  <si>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</si>
  <si>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</si>
  <si>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</si>
  <si>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</si>
  <si>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</si>
  <si>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</si>
  <si>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</si>
  <si>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</si>
  <si>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</si>
  <si>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</si>
  <si>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</si>
  <si>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</si>
  <si>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</si>
  <si>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</si>
  <si>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</si>
  <si>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</si>
  <si>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</si>
  <si>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</si>
  <si>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</si>
  <si>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</si>
  <si>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</si>
  <si>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</si>
  <si>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</si>
  <si>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</si>
  <si>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</si>
  <si>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</si>
  <si>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</si>
  <si>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</si>
  <si>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</si>
  <si>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</si>
  <si>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</si>
  <si>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</si>
  <si>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</si>
  <si>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</si>
  <si>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</si>
  <si>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</si>
  <si>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</si>
  <si>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</si>
  <si>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</si>
  <si>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</si>
  <si>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</si>
  <si>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</si>
  <si>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</si>
  <si>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</si>
  <si>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</si>
  <si>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</si>
  <si>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</si>
  <si>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</si>
  <si>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</si>
  <si>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</si>
  <si>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</si>
  <si>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</si>
  <si>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</si>
  <si>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</si>
  <si>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</si>
  <si>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</si>
  <si>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</si>
  <si>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</si>
  <si>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</si>
  <si>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</si>
  <si>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</si>
  <si>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</si>
  <si>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</si>
  <si>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</si>
  <si>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</si>
  <si>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</si>
  <si>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</si>
  <si>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</si>
  <si>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</si>
  <si>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</si>
  <si>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</si>
  <si>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</si>
  <si>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</si>
  <si>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</si>
  <si>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</si>
  <si>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</si>
  <si>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</si>
  <si>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</si>
  <si>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</si>
  <si>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</si>
  <si>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</si>
  <si>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</si>
  <si>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</si>
  <si>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</si>
  <si>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</si>
  <si>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</si>
  <si>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</si>
  <si>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</si>
  <si>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</si>
  <si>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</si>
  <si>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</si>
  <si>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</si>
  <si>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</si>
  <si>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</si>
  <si>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</si>
  <si>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</si>
  <si>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</si>
  <si>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</si>
  <si>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</si>
  <si>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</si>
  <si>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</si>
  <si>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</si>
  <si>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</si>
  <si>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</si>
  <si>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</si>
  <si>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</si>
  <si>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</si>
  <si>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</si>
  <si>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</si>
  <si>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</si>
  <si>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</si>
  <si>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</si>
  <si>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</si>
  <si>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</si>
  <si>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</si>
  <si>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</si>
  <si>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</si>
  <si>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</si>
  <si>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</si>
  <si>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</si>
  <si>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</si>
  <si>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</si>
  <si>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</si>
  <si>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</si>
  <si>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</si>
  <si>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</si>
  <si>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</si>
  <si>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</si>
  <si>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</si>
  <si>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</si>
  <si>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</si>
  <si>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</si>
  <si>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</si>
  <si>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</si>
  <si>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</si>
  <si>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</si>
  <si>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</si>
  <si>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</si>
  <si>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</si>
  <si>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</si>
  <si>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</si>
  <si>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</si>
  <si>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</si>
  <si>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</si>
  <si>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</si>
  <si>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</si>
  <si>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</si>
  <si>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</si>
  <si>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</si>
  <si>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</si>
  <si>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</si>
  <si>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</si>
  <si>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</si>
  <si>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</si>
  <si>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</si>
  <si>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</si>
  <si>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</si>
  <si>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</si>
  <si>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</si>
  <si>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</si>
  <si>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</si>
  <si>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</si>
  <si>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</si>
  <si>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</si>
  <si>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</si>
  <si>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</si>
  <si>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</si>
  <si>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</si>
  <si>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</si>
  <si>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</si>
  <si>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</si>
  <si>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</si>
  <si>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</si>
  <si>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</si>
  <si>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</si>
  <si>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</si>
  <si>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</si>
  <si>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</si>
  <si>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</si>
  <si>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</si>
  <si>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</si>
  <si>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</si>
  <si>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</si>
  <si>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</si>
  <si>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</si>
  <si>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</si>
  <si>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</si>
  <si>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</si>
  <si>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</si>
  <si>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</si>
  <si>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</si>
  <si>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</si>
  <si>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</si>
  <si>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</si>
  <si>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</si>
  <si>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</si>
  <si>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</si>
  <si>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</si>
  <si>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</si>
  <si>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</si>
  <si>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</si>
  <si>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</si>
  <si>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</si>
  <si>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</si>
  <si>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</si>
  <si>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</si>
  <si>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</si>
  <si>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</si>
  <si>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</si>
  <si>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</si>
  <si>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</si>
  <si>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</si>
  <si>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</si>
  <si>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</si>
  <si>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</si>
  <si>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</si>
  <si>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</si>
  <si>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</si>
  <si>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</si>
  <si>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</si>
  <si>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</si>
  <si>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</si>
  <si>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</si>
  <si>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</si>
  <si>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</si>
  <si>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</si>
  <si>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</si>
  <si>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</si>
  <si>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</si>
  <si>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</si>
  <si>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</si>
  <si>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</si>
  <si>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</si>
  <si>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</si>
  <si>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</si>
  <si>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</si>
  <si>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</si>
  <si>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</si>
  <si>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</si>
  <si>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</si>
  <si>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</si>
  <si>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</si>
  <si>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</si>
  <si>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</si>
  <si>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</si>
  <si>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</si>
  <si>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</si>
  <si>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</si>
  <si>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</si>
  <si>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</si>
  <si>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</si>
  <si>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</si>
  <si>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</si>
  <si>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</si>
  <si>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</si>
  <si>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</si>
  <si>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</si>
  <si>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</si>
  <si>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</si>
  <si>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</si>
  <si>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</si>
  <si>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</si>
  <si>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</si>
  <si>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</si>
  <si>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</si>
  <si>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</si>
  <si>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</si>
  <si>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</si>
  <si>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</si>
  <si>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</si>
  <si>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</si>
  <si>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</si>
  <si>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</si>
  <si>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</si>
  <si>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</si>
  <si>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</si>
  <si>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</si>
  <si>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</si>
  <si>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</si>
  <si>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</si>
  <si>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</si>
  <si>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</si>
  <si>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</si>
  <si>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</si>
  <si>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</si>
  <si>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</si>
  <si>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</si>
  <si>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</si>
  <si>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</si>
  <si>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</si>
  <si>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</si>
  <si>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</si>
  <si>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</si>
  <si>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</si>
  <si>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</si>
  <si>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</si>
  <si>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</si>
  <si>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</si>
  <si>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</si>
  <si>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</si>
  <si>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</si>
  <si>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</si>
  <si>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</si>
  <si>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</si>
  <si>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</si>
  <si>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</si>
  <si>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</si>
  <si>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</si>
  <si>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</si>
  <si>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</si>
  <si>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</si>
  <si>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</si>
  <si>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</si>
  <si>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</si>
  <si>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</si>
  <si>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</si>
  <si>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</si>
  <si>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</si>
  <si>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</si>
  <si>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</si>
  <si>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</si>
  <si>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</si>
  <si>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</si>
  <si>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</si>
  <si>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</si>
  <si>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</si>
  <si>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</si>
  <si>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</si>
  <si>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</si>
  <si>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</si>
  <si>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</si>
  <si>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</si>
  <si>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</si>
  <si>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</si>
  <si>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</si>
  <si>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</si>
  <si>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</si>
  <si>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</si>
  <si>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</si>
  <si>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</si>
  <si>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</si>
  <si>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</si>
  <si>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</si>
  <si>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</si>
  <si>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</si>
  <si>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</si>
  <si>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</si>
  <si>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</si>
  <si>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</si>
  <si>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</si>
  <si>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</si>
  <si>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</si>
  <si>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</si>
  <si>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</si>
  <si>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</si>
  <si>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</si>
  <si>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</si>
  <si>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</si>
  <si>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</si>
  <si>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</si>
  <si>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</si>
  <si>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</si>
  <si>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</si>
  <si>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</si>
  <si>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</si>
  <si>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</si>
  <si>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</si>
  <si>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</si>
  <si>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</si>
  <si>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</si>
  <si>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</si>
  <si>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</si>
  <si>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</si>
  <si>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</si>
  <si>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</si>
  <si>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</si>
  <si>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</si>
  <si>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</si>
  <si>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</si>
  <si>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</si>
  <si>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</si>
  <si>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</si>
  <si>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</si>
  <si>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</si>
  <si>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</si>
  <si>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</si>
  <si>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</si>
  <si>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</si>
  <si>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</si>
  <si>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</si>
  <si>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</si>
  <si>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</si>
  <si>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</si>
  <si>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</si>
  <si>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</si>
  <si>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</si>
  <si>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</si>
  <si>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</si>
  <si>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</si>
  <si>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</si>
  <si>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</si>
  <si>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</si>
  <si>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</si>
  <si>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</si>
  <si>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</si>
  <si>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</si>
  <si>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</si>
  <si>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</si>
  <si>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</si>
  <si>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</si>
  <si>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</si>
  <si>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</si>
  <si>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</si>
  <si>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</si>
  <si>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</si>
  <si>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</si>
  <si>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</si>
  <si>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</si>
  <si>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</si>
  <si>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</si>
  <si>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</si>
  <si>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</si>
  <si>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</si>
  <si>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</si>
  <si>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</si>
  <si>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</si>
  <si>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</si>
  <si>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</si>
  <si>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</si>
  <si>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</si>
  <si>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</si>
  <si>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</si>
  <si>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</si>
  <si>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</si>
  <si>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</si>
  <si>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</si>
  <si>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</si>
  <si>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</si>
  <si>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</si>
  <si>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</si>
  <si>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</si>
  <si>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</si>
  <si>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</si>
  <si>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</si>
  <si>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</si>
  <si>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</si>
  <si>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</si>
  <si>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</si>
  <si>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</si>
  <si>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</si>
  <si>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</si>
  <si>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</si>
  <si>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</si>
  <si>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</si>
  <si>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</si>
  <si>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</si>
  <si>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</si>
  <si>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</si>
  <si>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</si>
  <si>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</si>
  <si>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</si>
  <si>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</si>
  <si>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</si>
  <si>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</si>
  <si>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</si>
  <si>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</si>
  <si>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</si>
  <si>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</si>
  <si>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</si>
  <si>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</si>
  <si>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</si>
  <si>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</si>
  <si>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</si>
  <si>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</si>
  <si>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</si>
  <si>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</si>
  <si>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</si>
  <si>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</si>
  <si>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</si>
  <si>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</si>
  <si>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</si>
  <si>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</si>
  <si>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</si>
  <si>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</si>
  <si>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</si>
  <si>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</si>
  <si>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</si>
  <si>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</si>
  <si>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</si>
  <si>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</si>
  <si>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</si>
  <si>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</si>
  <si>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</si>
  <si>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</si>
  <si>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</si>
  <si>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</si>
  <si>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</si>
  <si>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</si>
  <si>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</si>
  <si>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</si>
  <si>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</si>
  <si>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</si>
  <si>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</si>
  <si>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</si>
  <si>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</si>
  <si>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</si>
  <si>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</si>
  <si>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</si>
  <si>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</si>
  <si>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</si>
  <si>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</si>
  <si>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</si>
  <si>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</si>
  <si>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</si>
  <si>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</si>
  <si>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</si>
  <si>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</si>
  <si>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</si>
  <si>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</si>
  <si>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</si>
  <si>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</si>
  <si>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</si>
  <si>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</si>
  <si>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</si>
  <si>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</si>
  <si>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</si>
  <si>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</si>
  <si>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</si>
  <si>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</si>
  <si>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</si>
  <si>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</si>
  <si>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</si>
  <si>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</si>
  <si>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</si>
  <si>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</si>
  <si>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</si>
  <si>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</si>
  <si>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</si>
  <si>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</si>
  <si>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</si>
  <si>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</si>
  <si>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</si>
  <si>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</si>
  <si>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</si>
  <si>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</si>
  <si>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</si>
  <si>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</si>
  <si>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</si>
  <si>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</si>
  <si>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</si>
  <si>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</si>
  <si>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</si>
  <si>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</si>
  <si>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</si>
  <si>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</si>
  <si>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</si>
  <si>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</si>
  <si>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</si>
  <si>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</si>
  <si>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</si>
  <si>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</si>
  <si>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</si>
  <si>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</si>
  <si>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</si>
  <si>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</si>
  <si>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</si>
  <si>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</si>
  <si>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</si>
  <si>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</si>
  <si>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</si>
  <si>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</si>
  <si>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</si>
  <si>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</si>
  <si>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</si>
  <si>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</si>
  <si>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</si>
  <si>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</si>
  <si>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</si>
  <si>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</si>
  <si>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</si>
  <si>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</si>
  <si>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</si>
  <si>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</si>
  <si>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</si>
  <si>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</si>
  <si>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</si>
  <si>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</si>
  <si>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</si>
  <si>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</si>
  <si>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</si>
  <si>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</si>
  <si>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</si>
  <si>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</si>
  <si>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</si>
  <si>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</si>
  <si>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</si>
  <si>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</si>
  <si>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</si>
  <si>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</si>
  <si>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</si>
  <si>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</si>
  <si>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</si>
  <si>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</si>
  <si>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</si>
  <si>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</si>
  <si>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</si>
  <si>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</si>
  <si>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</si>
  <si>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</si>
  <si>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</si>
  <si>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</si>
  <si>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</si>
  <si>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</si>
  <si>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</si>
  <si>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</si>
  <si>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</si>
  <si>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</si>
  <si>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</si>
  <si>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</si>
  <si>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</si>
  <si>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</si>
  <si>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</si>
  <si>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</si>
  <si>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</si>
  <si>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</si>
  <si>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</si>
  <si>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</si>
  <si>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</si>
  <si>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</si>
  <si>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</si>
  <si>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</si>
  <si>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</si>
  <si>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</si>
  <si>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</si>
  <si>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</si>
  <si>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</si>
  <si>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</si>
  <si>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</si>
  <si>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</si>
  <si>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</si>
  <si>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</si>
  <si>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</si>
  <si>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</si>
  <si>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</si>
  <si>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</si>
  <si>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</si>
  <si>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</si>
  <si>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</si>
  <si>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</si>
  <si>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</si>
  <si>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</si>
  <si>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</si>
  <si>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</si>
  <si>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</si>
  <si>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</si>
  <si>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</si>
  <si>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</si>
  <si>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</si>
  <si>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</si>
  <si>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</si>
  <si>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</si>
  <si>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</si>
  <si>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</si>
  <si>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</si>
  <si>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</si>
  <si>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</si>
  <si>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</si>
  <si>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</si>
  <si>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</si>
  <si>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</si>
  <si>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</si>
  <si>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</si>
  <si>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</si>
  <si>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</si>
  <si>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</si>
  <si>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</si>
  <si>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</si>
  <si>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</si>
  <si>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</si>
  <si>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</si>
  <si>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</si>
  <si>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</si>
  <si>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</si>
  <si>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</si>
  <si>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</si>
  <si>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</si>
  <si>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</si>
  <si>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</si>
  <si>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</si>
  <si>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</si>
  <si>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</si>
  <si>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</si>
  <si>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</si>
  <si>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</si>
  <si>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</si>
  <si>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</si>
  <si>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</si>
  <si>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</si>
  <si>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</si>
  <si>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</si>
  <si>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</si>
  <si>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</si>
  <si>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</si>
  <si>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</si>
  <si>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</si>
  <si>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</si>
  <si>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</si>
  <si>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</si>
  <si>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</si>
  <si>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</si>
  <si>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</si>
  <si>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</si>
  <si>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</si>
  <si>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</si>
  <si>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</si>
  <si>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</si>
  <si>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</si>
  <si>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</si>
  <si>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</si>
  <si>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</si>
  <si>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</si>
  <si>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</si>
  <si>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</si>
  <si>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</si>
  <si>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</si>
  <si>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</si>
  <si>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</si>
  <si>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</si>
  <si>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</si>
  <si>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</si>
  <si>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</si>
  <si>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</si>
  <si>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</si>
  <si>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</si>
  <si>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</si>
  <si>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</si>
  <si>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</si>
  <si>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</si>
  <si>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</si>
  <si>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</si>
  <si>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</si>
  <si>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</si>
  <si>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</si>
  <si>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</si>
  <si>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</si>
  <si>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</si>
  <si>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</si>
  <si>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</si>
  <si>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</si>
  <si>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</si>
  <si>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</si>
  <si>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</si>
  <si>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</si>
  <si>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</si>
  <si>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</si>
  <si>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</si>
  <si>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</si>
  <si>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</si>
  <si>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</si>
  <si>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</si>
  <si>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</si>
  <si>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</si>
  <si>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</si>
  <si>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</si>
  <si>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</si>
  <si>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</si>
  <si>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</si>
  <si>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</si>
  <si>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</si>
  <si>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</si>
  <si>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</si>
  <si>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</si>
  <si>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</si>
  <si>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</si>
  <si>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</si>
  <si>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</si>
  <si>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</si>
  <si>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</si>
  <si>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</si>
  <si>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</si>
  <si>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</si>
  <si>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</si>
  <si>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</si>
  <si>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</si>
  <si>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</si>
  <si>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</si>
  <si>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</si>
  <si>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</si>
  <si>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</si>
  <si>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</si>
  <si>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</si>
  <si>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</si>
  <si>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</si>
  <si>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</si>
  <si>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</si>
  <si>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</si>
  <si>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</si>
  <si>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</si>
  <si>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</si>
  <si>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</si>
  <si>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</si>
  <si>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</si>
  <si>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</si>
  <si>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</si>
  <si>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</si>
  <si>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</si>
  <si>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</si>
  <si>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</si>
  <si>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</si>
  <si>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</si>
  <si>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</si>
  <si>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</si>
  <si>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</si>
  <si>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</si>
  <si>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</si>
  <si>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</si>
  <si>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</si>
  <si>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</si>
  <si>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</si>
  <si>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</si>
  <si>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</si>
  <si>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</si>
  <si>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</si>
  <si>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</si>
  <si>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</si>
  <si>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</si>
  <si>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</si>
  <si>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</si>
  <si>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</si>
  <si>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</si>
  <si>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</si>
  <si>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</si>
  <si>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</si>
  <si>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</si>
  <si>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</si>
  <si>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</si>
  <si>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</si>
  <si>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</si>
  <si>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</si>
  <si>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</si>
  <si>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</si>
  <si>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</si>
  <si>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</si>
  <si>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</si>
  <si>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</si>
  <si>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</si>
  <si>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</si>
  <si>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</si>
  <si>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</si>
  <si>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</si>
  <si>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</si>
  <si>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</si>
  <si>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</si>
  <si>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</si>
  <si>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</si>
  <si>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</si>
  <si>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</si>
  <si>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</si>
  <si>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</si>
  <si>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</si>
  <si>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</si>
  <si>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</si>
  <si>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</si>
  <si>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</si>
  <si>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</si>
  <si>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</si>
  <si>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</si>
  <si>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</si>
  <si>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</si>
  <si>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</si>
  <si>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</si>
  <si>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</si>
  <si>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</si>
  <si>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</si>
  <si>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</si>
  <si>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</si>
  <si>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</si>
  <si>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</si>
  <si>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</si>
  <si>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</si>
  <si>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</si>
  <si>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</si>
  <si>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</si>
  <si>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</si>
  <si>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</si>
  <si>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</si>
  <si>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</si>
  <si>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</si>
  <si>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</si>
  <si>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</si>
  <si>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</si>
  <si>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</si>
  <si>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</si>
  <si>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</si>
  <si>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</si>
  <si>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</si>
  <si>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</si>
  <si>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</si>
  <si>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</si>
  <si>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</si>
  <si>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</si>
  <si>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</si>
  <si>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</si>
  <si>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</si>
  <si>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</si>
  <si>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</si>
  <si>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</si>
  <si>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</si>
  <si>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</si>
  <si>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</si>
  <si>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</si>
  <si>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</si>
  <si>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</si>
  <si>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</si>
  <si>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</si>
  <si>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</si>
  <si>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</si>
  <si>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</si>
  <si>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</si>
  <si>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</si>
  <si>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</si>
  <si>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</si>
  <si>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</si>
  <si>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</si>
  <si>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</si>
  <si>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</si>
  <si>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</si>
  <si>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</si>
  <si>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</si>
  <si>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</si>
  <si>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</si>
  <si>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</si>
  <si>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</si>
  <si>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</si>
  <si>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</si>
  <si>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</si>
  <si>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</si>
  <si>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</si>
  <si>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</si>
  <si>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</si>
  <si>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</si>
  <si>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</si>
  <si>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</si>
  <si>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</si>
  <si>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</si>
  <si>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</si>
  <si>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</si>
  <si>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</si>
  <si>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</si>
  <si>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</si>
  <si>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</si>
  <si>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</si>
  <si>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</si>
  <si>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</si>
  <si>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</si>
  <si>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</si>
  <si>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</si>
  <si>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</si>
  <si>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</si>
  <si>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</si>
  <si>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</si>
  <si>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</si>
  <si>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</si>
  <si>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</si>
  <si>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</si>
  <si>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</si>
  <si>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</si>
  <si>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</si>
  <si>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</si>
  <si>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</si>
  <si>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</si>
  <si>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</si>
  <si>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</si>
  <si>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</si>
  <si>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</si>
  <si>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</si>
  <si>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</si>
  <si>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</si>
  <si>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</si>
  <si>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</si>
  <si>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</si>
  <si>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</si>
  <si>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</si>
  <si>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</si>
  <si>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</si>
  <si>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</si>
  <si>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</si>
  <si>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</si>
  <si>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</si>
  <si>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</si>
  <si>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</si>
  <si>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</si>
  <si>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</si>
  <si>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</si>
  <si>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</si>
  <si>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</si>
  <si>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</si>
  <si>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</si>
  <si>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</si>
  <si>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</si>
  <si>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</si>
  <si>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</si>
  <si>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</si>
  <si>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</si>
  <si>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</si>
  <si>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</si>
  <si>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</si>
  <si>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</si>
  <si>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</si>
  <si>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</si>
  <si>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</si>
  <si>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</si>
  <si>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</si>
  <si>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</si>
  <si>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</si>
  <si>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</si>
  <si>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</si>
  <si>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</si>
  <si>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</si>
  <si>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</si>
  <si>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</si>
  <si>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</si>
  <si>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</si>
  <si>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</si>
  <si>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</si>
  <si>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</si>
  <si>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</si>
  <si>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</si>
  <si>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</si>
  <si>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</si>
  <si>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</si>
  <si>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</si>
  <si>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</si>
  <si>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</si>
  <si>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</si>
  <si>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</si>
  <si>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</si>
  <si>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</si>
  <si>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</si>
  <si>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</si>
  <si>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</si>
  <si>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</si>
  <si>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</si>
  <si>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</si>
  <si>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</si>
  <si>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</si>
  <si>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</si>
  <si>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</si>
  <si>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</si>
  <si>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</si>
  <si>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</si>
  <si>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</si>
  <si>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</si>
  <si>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</si>
  <si>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</si>
  <si>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</si>
  <si>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</si>
  <si>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</si>
  <si>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</si>
  <si>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</si>
  <si>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</si>
  <si>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</si>
  <si>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</si>
  <si>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</si>
  <si>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</si>
  <si>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</si>
  <si>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</si>
  <si>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</si>
  <si>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</si>
  <si>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</si>
  <si>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</si>
  <si>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</si>
  <si>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</si>
  <si>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</si>
  <si>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</si>
  <si>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</si>
  <si>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</si>
  <si>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</si>
  <si>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</si>
  <si>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</si>
  <si>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</si>
  <si>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</si>
  <si>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</si>
  <si>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</si>
  <si>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</si>
  <si>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</si>
  <si>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</si>
  <si>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</si>
  <si>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</si>
  <si>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</si>
  <si>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</si>
  <si>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</si>
  <si>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</si>
  <si>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</si>
  <si>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</si>
  <si>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</si>
  <si>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</si>
  <si>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</si>
  <si>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</si>
  <si>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</si>
  <si>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</si>
  <si>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</si>
  <si>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</si>
  <si>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</si>
  <si>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</si>
  <si>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</si>
  <si>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</si>
  <si>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</si>
  <si>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</si>
  <si>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</si>
  <si>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</si>
  <si>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</si>
  <si>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</si>
  <si>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</si>
  <si>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</si>
  <si>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</si>
  <si>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</si>
  <si>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</si>
  <si>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</si>
  <si>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</si>
  <si>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</si>
  <si>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</si>
  <si>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</si>
  <si>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</si>
  <si>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</si>
  <si>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</si>
  <si>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</si>
  <si>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</si>
  <si>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</si>
  <si>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</si>
  <si>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</si>
  <si>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</si>
  <si>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</si>
  <si>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</si>
  <si>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</si>
  <si>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</si>
  <si>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</si>
  <si>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</si>
  <si>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</si>
  <si>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</si>
  <si>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</si>
  <si>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</si>
  <si>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</si>
  <si>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</si>
  <si>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</si>
  <si>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</si>
  <si>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</si>
  <si>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</si>
  <si>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</si>
  <si>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</si>
  <si>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</si>
  <si>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</si>
  <si>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</si>
  <si>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</si>
  <si>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</si>
  <si>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</si>
  <si>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</si>
  <si>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</si>
  <si>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</si>
  <si>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</si>
  <si>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</si>
  <si>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</si>
  <si>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</si>
  <si>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</si>
  <si>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</si>
  <si>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</si>
  <si>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</si>
  <si>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</si>
  <si>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</si>
  <si>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</si>
  <si>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</si>
  <si>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</si>
  <si>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</si>
  <si>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</si>
  <si>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</si>
  <si>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</si>
  <si>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</si>
  <si>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</si>
  <si>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</si>
  <si>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</si>
  <si>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</si>
  <si>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</si>
  <si>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</si>
  <si>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</si>
  <si>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</si>
  <si>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</si>
  <si>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</si>
  <si>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</si>
  <si>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</si>
  <si>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</si>
  <si>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</si>
  <si>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</si>
  <si>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</si>
  <si>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</si>
  <si>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</si>
  <si>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</si>
  <si>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</si>
  <si>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</si>
  <si>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</si>
  <si>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</si>
  <si>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</si>
  <si>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</si>
  <si>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</si>
  <si>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</si>
  <si>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</si>
  <si>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</si>
  <si>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</si>
  <si>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</si>
  <si>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</si>
  <si>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</si>
  <si>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</si>
  <si>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</si>
  <si>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</si>
  <si>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</si>
  <si>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</si>
  <si>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</si>
  <si>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</si>
  <si>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</si>
  <si>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</si>
  <si>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</si>
  <si>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</si>
  <si>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</si>
  <si>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</si>
  <si>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</si>
  <si>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</si>
  <si>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</si>
  <si>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</si>
  <si>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</si>
  <si>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</si>
  <si>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</si>
  <si>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</si>
  <si>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</si>
  <si>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</si>
  <si>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</si>
  <si>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</si>
  <si>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</si>
  <si>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</si>
  <si>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</si>
  <si>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</si>
  <si>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</si>
  <si>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</si>
  <si>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</si>
  <si>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</si>
  <si>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</si>
  <si>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</si>
  <si>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</si>
  <si>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</si>
  <si>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</si>
  <si>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</si>
  <si>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</si>
  <si>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</si>
  <si>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</si>
  <si>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</si>
  <si>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</si>
  <si>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</si>
  <si>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</si>
  <si>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</si>
  <si>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</si>
  <si>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</si>
  <si>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</si>
  <si>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</si>
  <si>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</si>
  <si>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</si>
  <si>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</si>
  <si>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</si>
  <si>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</si>
  <si>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</si>
  <si>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</si>
  <si>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</si>
  <si>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</si>
  <si>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</si>
  <si>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</si>
  <si>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</si>
  <si>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</si>
  <si>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</si>
  <si>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</si>
  <si>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</si>
  <si>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</si>
  <si>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</si>
  <si>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</si>
  <si>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</si>
  <si>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</si>
  <si>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</si>
  <si>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</si>
  <si>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</si>
  <si>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</si>
  <si>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</si>
  <si>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</si>
  <si>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</si>
  <si>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</si>
  <si>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</si>
  <si>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</si>
  <si>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</si>
  <si>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</si>
  <si>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</si>
  <si>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</si>
  <si>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</si>
  <si>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</si>
  <si>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</si>
  <si>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</si>
  <si>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</si>
  <si>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</si>
  <si>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</si>
  <si>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</si>
  <si>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</si>
  <si>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</si>
  <si>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</si>
  <si>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</si>
  <si>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</si>
  <si>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</si>
  <si>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</si>
  <si>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</si>
  <si>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</si>
  <si>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</si>
  <si>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</si>
  <si>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</si>
  <si>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</si>
  <si>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</si>
  <si>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</si>
  <si>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</si>
  <si>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</si>
  <si>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</si>
  <si>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</si>
  <si>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</si>
  <si>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</si>
  <si>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</si>
  <si>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</si>
  <si>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</si>
  <si>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</si>
  <si>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</si>
  <si>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</si>
  <si>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</si>
  <si>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</si>
  <si>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</si>
  <si>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</si>
  <si>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</si>
  <si>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</si>
  <si>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</si>
  <si>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</si>
  <si>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</si>
  <si>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</si>
  <si>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</si>
  <si>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</si>
  <si>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</si>
  <si>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</si>
  <si>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</si>
  <si>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</si>
  <si>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</si>
  <si>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</si>
  <si>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</si>
  <si>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</si>
  <si>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</si>
  <si>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</si>
  <si>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</si>
  <si>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</si>
  <si>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</si>
  <si>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</si>
  <si>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</si>
  <si>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</si>
  <si>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</si>
  <si>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</si>
  <si>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</si>
  <si>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</si>
  <si>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</si>
  <si>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</si>
  <si>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</si>
  <si>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</si>
  <si>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</si>
  <si>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</si>
  <si>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</si>
  <si>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</si>
  <si>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</si>
  <si>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</si>
  <si>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</si>
  <si>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</si>
  <si>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</si>
  <si>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</si>
  <si>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</si>
  <si>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</si>
  <si>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</si>
  <si>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</si>
  <si>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</si>
  <si>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</si>
  <si>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</si>
  <si>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</si>
  <si>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</si>
  <si>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</si>
  <si>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</si>
  <si>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</si>
  <si>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</si>
  <si>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</si>
  <si>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</si>
  <si>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</si>
  <si>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</si>
  <si>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</si>
  <si>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</si>
  <si>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</si>
  <si>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</si>
  <si>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</si>
  <si>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</si>
  <si>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</si>
  <si>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</si>
  <si>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</si>
  <si>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</si>
  <si>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</si>
  <si>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</si>
  <si>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</si>
  <si>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</si>
  <si>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</si>
  <si>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</si>
  <si>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</si>
  <si>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</si>
  <si>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</si>
  <si>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</si>
  <si>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</si>
  <si>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</si>
  <si>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</si>
  <si>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</si>
  <si>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</si>
  <si>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</si>
  <si>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</si>
  <si>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</si>
  <si>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</si>
  <si>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</si>
  <si>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</si>
  <si>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</si>
  <si>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</si>
  <si>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</si>
  <si>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</si>
  <si>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</si>
  <si>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</si>
  <si>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</si>
  <si>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</si>
  <si>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</si>
  <si>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</si>
  <si>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</si>
  <si>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</si>
  <si>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</si>
  <si>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</si>
  <si>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</si>
  <si>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</si>
  <si>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</si>
  <si>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</si>
  <si>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</si>
  <si>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</si>
  <si>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</si>
  <si>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</si>
  <si>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</si>
  <si>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</si>
  <si>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</si>
  <si>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</si>
  <si>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</si>
  <si>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</si>
  <si>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</si>
  <si>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</si>
  <si>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</si>
  <si>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</si>
  <si>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</si>
  <si>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</si>
  <si>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</si>
  <si>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</si>
  <si>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</si>
  <si>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</si>
  <si>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</si>
  <si>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</si>
  <si>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</si>
  <si>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</si>
  <si>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</si>
  <si>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</si>
  <si>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</si>
  <si>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</si>
  <si>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</si>
  <si>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</si>
  <si>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</si>
  <si>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</si>
  <si>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</si>
  <si>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</si>
  <si>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</si>
  <si>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</si>
  <si>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</si>
  <si>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</si>
  <si>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</si>
  <si>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</si>
  <si>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</si>
  <si>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</si>
  <si>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</si>
  <si>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</si>
  <si>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</si>
  <si>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</si>
  <si>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</si>
  <si>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</si>
  <si>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</si>
  <si>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</si>
  <si>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</si>
  <si>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</si>
  <si>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</si>
  <si>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</si>
  <si>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</si>
  <si>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</si>
  <si>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</si>
  <si>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</si>
  <si>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</si>
  <si>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</si>
  <si>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</si>
  <si>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</si>
  <si>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</si>
  <si>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</si>
  <si>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</si>
  <si>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</si>
  <si>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</si>
  <si>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</si>
  <si>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</si>
  <si>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</si>
  <si>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</si>
  <si>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</si>
  <si>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</si>
  <si>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</si>
  <si>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</si>
  <si>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</si>
  <si>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</si>
  <si>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</si>
  <si>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</si>
  <si>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</si>
  <si>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</si>
  <si>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</si>
  <si>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</si>
  <si>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</si>
  <si>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</si>
  <si>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</si>
  <si>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</si>
  <si>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</si>
  <si>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</si>
  <si>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</si>
  <si>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</si>
  <si>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</si>
  <si>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</si>
  <si>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</si>
  <si>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</si>
  <si>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</si>
  <si>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</si>
  <si>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</si>
  <si>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</si>
  <si>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</si>
  <si>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</si>
  <si>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</si>
  <si>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</si>
  <si>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</si>
  <si>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</si>
  <si>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</si>
  <si>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</si>
  <si>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</si>
  <si>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</si>
  <si>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</si>
  <si>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</si>
  <si>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</si>
  <si>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</si>
  <si>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</si>
  <si>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</si>
  <si>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</si>
  <si>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</si>
  <si>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</si>
  <si>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</si>
  <si>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</si>
  <si>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</si>
  <si>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</si>
  <si>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</si>
  <si>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</si>
  <si>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</si>
  <si>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</si>
  <si>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</si>
  <si>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</si>
  <si>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</si>
  <si>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</si>
  <si>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</si>
  <si>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</si>
  <si>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</si>
  <si>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</si>
  <si>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</si>
  <si>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</si>
  <si>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</si>
  <si>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</si>
  <si>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</si>
  <si>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</si>
  <si>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</si>
  <si>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</si>
  <si>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</si>
  <si>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</si>
  <si>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</si>
  <si>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</si>
  <si>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</si>
  <si>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</si>
  <si>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</si>
  <si>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</si>
  <si>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</si>
  <si>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</si>
  <si>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</si>
  <si>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</si>
  <si>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</si>
  <si>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</si>
  <si>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</si>
  <si>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</si>
  <si>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</si>
  <si>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</si>
  <si>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</si>
  <si>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</si>
  <si>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</si>
  <si>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</si>
  <si>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</si>
  <si>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</si>
  <si>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</si>
  <si>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</si>
  <si>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</si>
  <si>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</si>
  <si>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</si>
  <si>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</si>
  <si>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</si>
  <si>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</si>
  <si>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</si>
  <si>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</si>
  <si>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</si>
  <si>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</si>
  <si>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</si>
  <si>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</si>
  <si>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</si>
  <si>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</si>
  <si>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</si>
  <si>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</si>
  <si>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</si>
  <si>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</si>
  <si>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</si>
  <si>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</si>
  <si>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</si>
  <si>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</si>
  <si>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</si>
  <si>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</si>
  <si>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</si>
  <si>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</si>
  <si>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</si>
  <si>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</si>
  <si>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</si>
  <si>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</si>
  <si>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</si>
  <si>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</si>
  <si>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</si>
  <si>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</si>
  <si>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</si>
  <si>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</si>
  <si>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</si>
  <si>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</si>
  <si>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</si>
  <si>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</si>
  <si>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</si>
  <si>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</si>
  <si>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</si>
  <si>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</si>
  <si>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</si>
  <si>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</si>
  <si>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</si>
  <si>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</si>
  <si>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</si>
  <si>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</si>
  <si>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</si>
  <si>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</si>
  <si>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</si>
  <si>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</si>
  <si>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</si>
  <si>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</si>
  <si>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</si>
  <si>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</si>
  <si>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</si>
  <si>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</si>
  <si>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</si>
  <si>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</si>
  <si>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</si>
  <si>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</si>
  <si>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</si>
  <si>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</si>
  <si>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</si>
  <si>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</si>
  <si>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</si>
  <si>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</si>
  <si>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</si>
  <si>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</si>
  <si>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</si>
  <si>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</si>
  <si>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</si>
  <si>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</si>
  <si>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</si>
  <si>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</si>
  <si>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</si>
  <si>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</si>
  <si>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</si>
  <si>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</si>
  <si>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</si>
  <si>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</si>
  <si>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</si>
  <si>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</si>
  <si>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</si>
  <si>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</si>
  <si>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</si>
  <si>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</si>
  <si>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</si>
  <si>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</si>
  <si>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</si>
  <si>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</si>
  <si>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</si>
  <si>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</si>
  <si>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</si>
  <si>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</si>
  <si>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</si>
  <si>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</si>
  <si>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</si>
  <si>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</si>
  <si>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</si>
  <si>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</si>
  <si>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</si>
  <si>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</si>
  <si>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</si>
  <si>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</si>
  <si>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</si>
  <si>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</si>
  <si>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</si>
  <si>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</si>
  <si>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</si>
  <si>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</si>
  <si>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</si>
  <si>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</si>
  <si>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</si>
  <si>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</si>
  <si>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</si>
  <si>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</si>
  <si>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</si>
  <si>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</si>
  <si>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</si>
  <si>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</si>
  <si>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</si>
  <si>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</si>
  <si>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</si>
  <si>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</si>
  <si>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</si>
  <si>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</si>
  <si>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</si>
  <si>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</si>
  <si>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</si>
  <si>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</si>
  <si>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</si>
  <si>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</si>
  <si>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</si>
  <si>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</si>
  <si>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</si>
  <si>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</si>
  <si>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</si>
  <si>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</si>
  <si>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</si>
  <si>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</si>
  <si>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</si>
  <si>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</si>
  <si>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</si>
  <si>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</si>
  <si>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</si>
  <si>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</si>
  <si>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</si>
  <si>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</si>
  <si>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</si>
  <si>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</si>
  <si>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</si>
  <si>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</si>
  <si>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</si>
  <si>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</si>
  <si>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</si>
  <si>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</si>
  <si>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</si>
  <si>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</si>
  <si>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</si>
  <si>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</si>
  <si>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</si>
  <si>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</si>
  <si>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</si>
  <si>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</si>
  <si>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</si>
  <si>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</si>
  <si>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</si>
  <si>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</si>
  <si>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</si>
  <si>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</si>
  <si>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</si>
  <si>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</si>
  <si>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</si>
  <si>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</si>
  <si>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</si>
  <si>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</si>
  <si>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</si>
  <si>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</si>
  <si>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</si>
  <si>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</si>
  <si>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</si>
  <si>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</si>
  <si>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</si>
  <si>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</si>
  <si>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</si>
  <si>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</si>
  <si>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</si>
  <si>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</si>
  <si>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</si>
  <si>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</si>
  <si>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</si>
  <si>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</si>
  <si>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</si>
  <si>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</si>
  <si>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</si>
  <si>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</si>
  <si>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</si>
  <si>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</si>
  <si>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</si>
  <si>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</si>
  <si>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</si>
  <si>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</si>
  <si>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</si>
  <si>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</si>
  <si>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</si>
  <si>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</si>
  <si>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</si>
  <si>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</si>
  <si>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</si>
  <si>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</si>
  <si>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</si>
  <si>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</si>
  <si>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</si>
  <si>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</si>
  <si>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</si>
  <si>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</si>
  <si>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</si>
  <si>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</si>
  <si>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</si>
  <si>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</si>
  <si>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</si>
  <si>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</si>
  <si>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</si>
  <si>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</si>
  <si>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</si>
  <si>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</si>
  <si>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</si>
  <si>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</si>
  <si>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</si>
  <si>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</si>
  <si>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</si>
  <si>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</si>
  <si>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</si>
  <si>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</si>
  <si>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</si>
  <si>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</si>
  <si>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</si>
  <si>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</si>
  <si>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</si>
  <si>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</si>
  <si>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</si>
  <si>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</si>
  <si>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</si>
  <si>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</si>
  <si>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</si>
  <si>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</si>
  <si>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</si>
  <si>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</si>
  <si>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</si>
  <si>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</si>
  <si>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</si>
  <si>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</si>
  <si>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</si>
  <si>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</si>
  <si>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</si>
  <si>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</si>
  <si>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</si>
  <si>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</si>
  <si>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</si>
  <si>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</si>
  <si>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</si>
  <si>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</si>
  <si>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</si>
  <si>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</si>
  <si>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</si>
  <si>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</si>
  <si>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</si>
  <si>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</si>
  <si>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</si>
  <si>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</si>
  <si>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</si>
  <si>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</si>
  <si>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</si>
  <si>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</si>
  <si>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</si>
  <si>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</si>
  <si>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</si>
  <si>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</si>
  <si>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</si>
  <si>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</si>
  <si>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</si>
  <si>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</si>
  <si>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</si>
  <si>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</si>
  <si>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</si>
  <si>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</si>
  <si>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</si>
  <si>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</si>
  <si>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</si>
  <si>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</si>
  <si>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</si>
  <si>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</si>
  <si>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</si>
  <si>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</si>
  <si>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</si>
  <si>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</si>
  <si>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</si>
  <si>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</si>
  <si>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</si>
  <si>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</si>
  <si>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</si>
  <si>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</si>
  <si>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</si>
  <si>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</si>
  <si>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</si>
  <si>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</si>
  <si>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</si>
  <si>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</si>
  <si>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</si>
  <si>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</si>
  <si>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</si>
  <si>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</si>
  <si>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</si>
  <si>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</si>
  <si>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</si>
  <si>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</si>
  <si>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</si>
  <si>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</si>
  <si>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</si>
  <si>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</si>
  <si>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</si>
  <si>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</si>
  <si>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</si>
  <si>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</si>
  <si>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</si>
  <si>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</si>
  <si>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</si>
  <si>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</si>
  <si>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</si>
  <si>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</si>
  <si>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</si>
  <si>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</si>
  <si>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</si>
  <si>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</si>
  <si>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</si>
  <si>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</si>
  <si>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</si>
  <si>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</si>
  <si>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</si>
  <si>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</si>
  <si>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</si>
  <si>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</si>
  <si>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</si>
  <si>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</si>
  <si>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</si>
  <si>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</si>
  <si>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</si>
  <si>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</si>
  <si>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</si>
  <si>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</si>
  <si>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</si>
  <si>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</si>
  <si>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</si>
  <si>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</si>
  <si>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</si>
  <si>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</si>
  <si>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</si>
  <si>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</si>
  <si>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</si>
  <si>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</si>
  <si>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</si>
  <si>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</si>
  <si>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</si>
  <si>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</si>
  <si>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</si>
  <si>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</si>
  <si>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</si>
  <si>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</si>
  <si>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</si>
  <si>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</si>
  <si>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</si>
  <si>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</si>
  <si>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</si>
  <si>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</si>
  <si>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</si>
  <si>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</si>
  <si>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</si>
  <si>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</si>
  <si>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</si>
  <si>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</si>
  <si>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</si>
  <si>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</si>
  <si>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</si>
  <si>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</si>
  <si>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</si>
  <si>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</si>
  <si>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</si>
  <si>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</si>
  <si>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</si>
  <si>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</si>
  <si>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</si>
  <si>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</si>
  <si>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</si>
  <si>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</si>
  <si>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</si>
  <si>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</si>
  <si>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</si>
  <si>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</si>
  <si>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</si>
  <si>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</si>
  <si>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</si>
  <si>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</si>
  <si>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</si>
  <si>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</si>
  <si>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</si>
  <si>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</si>
  <si>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</si>
  <si>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</si>
  <si>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</si>
  <si>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</si>
  <si>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</si>
  <si>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</si>
  <si>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</si>
  <si>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</si>
  <si>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</si>
  <si>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</si>
  <si>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</si>
  <si>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</si>
  <si>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</si>
  <si>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</si>
  <si>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</si>
  <si>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</si>
  <si>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</si>
  <si>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</si>
  <si>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</si>
  <si>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</si>
  <si>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</si>
  <si>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</si>
  <si>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</si>
  <si>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</si>
  <si>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</si>
  <si>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</si>
  <si>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</si>
  <si>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</si>
  <si>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</si>
  <si>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</si>
  <si>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</si>
  <si>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</si>
  <si>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</si>
  <si>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</si>
  <si>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</si>
  <si>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</si>
  <si>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</si>
  <si>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</si>
  <si>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</si>
  <si>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</si>
  <si>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</si>
  <si>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</si>
  <si>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</si>
  <si>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</si>
  <si>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</si>
  <si>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</si>
  <si>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</si>
  <si>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</si>
  <si>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</si>
  <si>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</si>
  <si>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</si>
  <si>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</si>
  <si>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</si>
  <si>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</si>
  <si>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</si>
  <si>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</si>
  <si>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</si>
  <si>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</si>
  <si>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</si>
  <si>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</si>
  <si>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</si>
  <si>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</si>
  <si>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</si>
  <si>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</si>
  <si>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</si>
  <si>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</si>
  <si>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</si>
  <si>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</si>
  <si>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</si>
  <si>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</si>
  <si>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</si>
  <si>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</si>
  <si>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</si>
  <si>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</si>
  <si>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</si>
  <si>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</si>
  <si>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</si>
  <si>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</si>
  <si>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</si>
  <si>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</si>
  <si>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</si>
  <si>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</si>
  <si>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</si>
  <si>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</si>
  <si>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</si>
  <si>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</si>
  <si>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</si>
  <si>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</si>
  <si>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</si>
  <si>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</si>
  <si>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</si>
  <si>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</si>
  <si>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</si>
  <si>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</si>
  <si>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</si>
  <si>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</si>
  <si>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</si>
  <si>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</si>
  <si>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</si>
  <si>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</si>
  <si>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</si>
  <si>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</si>
  <si>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</si>
  <si>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</si>
  <si>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</si>
  <si>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</si>
  <si>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</si>
  <si>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</si>
  <si>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</si>
  <si>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</si>
  <si>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</si>
  <si>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</si>
  <si>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</si>
  <si>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</si>
  <si>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</si>
  <si>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</si>
  <si>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</si>
  <si>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</si>
  <si>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</si>
  <si>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</si>
  <si>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</si>
  <si>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</si>
  <si>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</si>
  <si>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</si>
  <si>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</si>
  <si>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</si>
  <si>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</si>
  <si>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</si>
  <si>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</si>
  <si>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</si>
  <si>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</si>
  <si>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</si>
  <si>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</si>
  <si>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</si>
  <si>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</si>
  <si>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</si>
  <si>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</si>
  <si>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</si>
  <si>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</si>
  <si>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</si>
  <si>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</si>
  <si>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</si>
  <si>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</si>
  <si>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</si>
  <si>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</si>
  <si>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</si>
  <si>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</si>
  <si>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</si>
  <si>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</si>
  <si>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</si>
  <si>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</si>
  <si>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</si>
  <si>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</si>
  <si>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</si>
  <si>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</si>
  <si>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</si>
  <si>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</si>
  <si>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</si>
  <si>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</si>
  <si>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</si>
  <si>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</si>
  <si>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</si>
  <si>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</si>
  <si>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</si>
  <si>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</si>
  <si>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</si>
  <si>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</si>
  <si>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</si>
  <si>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</si>
  <si>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</si>
  <si>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</si>
  <si>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</si>
  <si>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</si>
  <si>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</si>
  <si>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</si>
  <si>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</si>
  <si>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</si>
  <si>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</si>
  <si>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</si>
  <si>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</si>
  <si>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</si>
  <si>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</si>
  <si>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</si>
  <si>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</si>
  <si>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</si>
  <si>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</si>
  <si>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</si>
  <si>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</si>
  <si>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</si>
  <si>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</si>
  <si>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</si>
  <si>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</si>
  <si>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</si>
  <si>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</si>
  <si>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</si>
  <si>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</si>
  <si>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</si>
  <si>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</si>
  <si>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</si>
  <si>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</si>
  <si>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</si>
  <si>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</si>
  <si>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</si>
  <si>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</si>
  <si>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</si>
  <si>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</si>
  <si>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</si>
  <si>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</si>
  <si>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</si>
  <si>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</si>
  <si>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</si>
  <si>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</si>
  <si>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</si>
  <si>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</si>
  <si>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</si>
  <si>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</si>
  <si>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</si>
  <si>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</si>
  <si>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</si>
  <si>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</si>
  <si>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</si>
  <si>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</si>
  <si>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</si>
  <si>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</si>
  <si>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</si>
  <si>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</si>
  <si>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</si>
  <si>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</si>
  <si>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</si>
  <si>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</si>
  <si>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</si>
  <si>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</si>
  <si>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</si>
  <si>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</si>
  <si>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</si>
  <si>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</si>
  <si>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</si>
  <si>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</si>
  <si>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</si>
  <si>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</si>
  <si>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</si>
  <si>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</si>
  <si>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</si>
  <si>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</si>
  <si>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</si>
  <si>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</si>
  <si>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</si>
  <si>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</si>
  <si>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</si>
  <si>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</si>
  <si>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</si>
  <si>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</si>
  <si>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</si>
  <si>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</si>
  <si>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</si>
  <si>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</si>
  <si>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</si>
  <si>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</si>
  <si>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</si>
  <si>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</si>
  <si>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</si>
  <si>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</si>
  <si>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</si>
  <si>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</si>
  <si>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</si>
  <si>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</si>
  <si>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</si>
  <si>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</si>
  <si>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</si>
  <si>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</si>
  <si>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</si>
  <si>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</si>
  <si>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</si>
  <si>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</si>
  <si>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</si>
  <si>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</si>
  <si>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</si>
  <si>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</si>
  <si>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</si>
  <si>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</si>
  <si>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</si>
  <si>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</si>
  <si>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</si>
  <si>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</si>
  <si>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</si>
  <si>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</si>
  <si>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</si>
  <si>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</si>
  <si>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</si>
  <si>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</si>
  <si>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</si>
  <si>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</si>
  <si>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</si>
  <si>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</si>
  <si>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</si>
  <si>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</si>
  <si>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</si>
  <si>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</si>
  <si>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</si>
  <si>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</si>
  <si>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</si>
  <si>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</si>
  <si>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</si>
  <si>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</si>
  <si>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</si>
  <si>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</si>
  <si>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</si>
  <si>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</si>
  <si>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</si>
  <si>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</si>
  <si>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</si>
  <si>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</si>
  <si>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</si>
  <si>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</si>
  <si>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</si>
  <si>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</si>
  <si>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</si>
  <si>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</si>
  <si>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</si>
  <si>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</si>
  <si>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</si>
  <si>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</si>
  <si>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</si>
  <si>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</si>
  <si>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</si>
  <si>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</si>
  <si>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</si>
  <si>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</si>
  <si>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</si>
  <si>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</si>
  <si>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</si>
  <si>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</si>
  <si>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</si>
  <si>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</si>
  <si>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</si>
  <si>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</si>
  <si>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</si>
  <si>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</si>
  <si>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</si>
  <si>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</si>
  <si>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</si>
  <si>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</si>
  <si>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</si>
  <si>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</si>
  <si>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</si>
  <si>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</si>
  <si>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</si>
  <si>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</si>
  <si>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</si>
  <si>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</si>
  <si>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</si>
  <si>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</si>
  <si>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</si>
  <si>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</si>
  <si>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</si>
  <si>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</si>
  <si>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</si>
  <si>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</si>
  <si>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</si>
  <si>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</si>
  <si>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</si>
  <si>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</si>
  <si>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</si>
  <si>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</si>
  <si>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</si>
  <si>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</si>
  <si>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</si>
  <si>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</si>
  <si>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</si>
  <si>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</si>
  <si>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</si>
  <si>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</si>
  <si>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</si>
  <si>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</si>
  <si>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</si>
  <si>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</si>
  <si>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</si>
  <si>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</si>
  <si>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</si>
  <si>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</si>
  <si>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</si>
  <si>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</si>
  <si>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</si>
  <si>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</si>
  <si>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</si>
  <si>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</si>
  <si>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</si>
  <si>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</si>
  <si>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</si>
  <si>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</si>
  <si>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</si>
  <si>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</si>
  <si>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</si>
  <si>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</si>
  <si>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</si>
  <si>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</si>
  <si>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</si>
  <si>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</si>
  <si>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</si>
  <si>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</si>
  <si>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</si>
  <si>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</si>
  <si>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</si>
  <si>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</si>
  <si>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</si>
  <si>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</si>
  <si>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</si>
  <si>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</si>
  <si>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</si>
  <si>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</si>
  <si>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</si>
  <si>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</si>
  <si>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</si>
  <si>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</si>
  <si>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</si>
  <si>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</si>
  <si>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</si>
  <si>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</si>
  <si>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</si>
  <si>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</si>
  <si>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</si>
  <si>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</si>
  <si>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</si>
  <si>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</si>
  <si>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</si>
  <si>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</si>
  <si>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</si>
  <si>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</si>
  <si>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</si>
  <si>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</si>
  <si>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</si>
  <si>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</si>
  <si>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</si>
  <si>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</si>
  <si>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</si>
  <si>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</si>
  <si>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</si>
  <si>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</si>
  <si>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</si>
  <si>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</si>
  <si>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</si>
  <si>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</si>
  <si>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</si>
  <si>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</si>
  <si>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</si>
  <si>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</si>
  <si>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</si>
  <si>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</si>
  <si>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</si>
  <si>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</si>
  <si>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</si>
  <si>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</si>
  <si>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</si>
  <si>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</si>
  <si>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</si>
  <si>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</si>
  <si>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</si>
  <si>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</si>
  <si>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</si>
  <si>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</si>
  <si>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</si>
  <si>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</si>
  <si>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</si>
  <si>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</si>
  <si>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</si>
  <si>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</si>
  <si>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</si>
  <si>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</si>
  <si>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</si>
  <si>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</si>
  <si>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</si>
  <si>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</si>
  <si>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</si>
  <si>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</si>
  <si>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</si>
  <si>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</si>
  <si>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</si>
  <si>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</si>
  <si>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</si>
  <si>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</si>
  <si>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</si>
  <si>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</si>
  <si>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</si>
  <si>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</si>
  <si>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</si>
  <si>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</si>
  <si>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</si>
  <si>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</si>
  <si>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</si>
  <si>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</si>
  <si>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</si>
  <si>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</si>
  <si>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</si>
  <si>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</si>
  <si>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</si>
  <si>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</si>
  <si>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</si>
  <si>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</si>
  <si>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</si>
  <si>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</si>
  <si>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</si>
  <si>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</si>
  <si>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</si>
  <si>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</si>
  <si>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</si>
  <si>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</si>
  <si>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</si>
  <si>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</si>
  <si>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</si>
  <si>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</si>
  <si>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</si>
  <si>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</si>
  <si>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</si>
  <si>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</si>
  <si>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</si>
  <si>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</si>
  <si>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</si>
  <si>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</si>
  <si>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</si>
  <si>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</si>
  <si>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</si>
  <si>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</si>
  <si>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</si>
  <si>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</si>
  <si>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</si>
  <si>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</si>
  <si>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</si>
  <si>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</si>
  <si>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</si>
  <si>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</si>
  <si>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</si>
  <si>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</si>
  <si>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</si>
  <si>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</si>
  <si>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</si>
  <si>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</si>
  <si>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</si>
  <si>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</si>
  <si>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</si>
  <si>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</si>
  <si>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</si>
  <si>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</si>
  <si>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</si>
  <si>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</si>
  <si>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</si>
  <si>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</si>
  <si>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</si>
  <si>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</si>
  <si>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</si>
  <si>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</si>
  <si>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</si>
  <si>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</si>
  <si>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</si>
  <si>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</si>
  <si>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</si>
  <si>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</si>
  <si>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</si>
  <si>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</si>
  <si>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</si>
  <si>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</si>
  <si>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</si>
  <si>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</si>
  <si>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</si>
  <si>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</si>
  <si>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</si>
  <si>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</si>
  <si>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</si>
  <si>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</si>
  <si>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</si>
  <si>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</si>
  <si>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</si>
  <si>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</si>
  <si>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</si>
  <si>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</si>
  <si>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</si>
  <si>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</si>
  <si>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</si>
  <si>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</si>
  <si>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</si>
  <si>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</si>
  <si>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</si>
  <si>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</si>
  <si>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</si>
  <si>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</si>
  <si>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</si>
  <si>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</si>
  <si>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</si>
  <si>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</si>
  <si>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</si>
  <si>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</si>
  <si>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</si>
  <si>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</si>
  <si>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</si>
  <si>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</si>
  <si>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</si>
  <si>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</si>
  <si>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</si>
  <si>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</si>
  <si>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</si>
  <si>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</si>
  <si>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</si>
  <si>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</si>
  <si>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</si>
  <si>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</si>
  <si>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</si>
  <si>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</si>
  <si>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</si>
  <si>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</si>
  <si>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</si>
  <si>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</si>
  <si>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</si>
  <si>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</si>
  <si>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</si>
  <si>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</si>
  <si>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</si>
  <si>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</si>
  <si>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</si>
  <si>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</si>
  <si>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</si>
  <si>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</si>
  <si>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</si>
  <si>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</si>
  <si>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</si>
  <si>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</si>
  <si>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</si>
  <si>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</si>
  <si>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</si>
  <si>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</si>
  <si>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</si>
  <si>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</si>
  <si>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</si>
  <si>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</si>
  <si>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</si>
  <si>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</si>
  <si>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</si>
  <si>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</si>
  <si>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</si>
  <si>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</si>
  <si>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</si>
  <si>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</si>
  <si>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</si>
  <si>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</si>
  <si>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</si>
  <si>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</si>
  <si>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</si>
  <si>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</si>
  <si>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</si>
  <si>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</si>
  <si>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</si>
  <si>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</si>
  <si>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</si>
  <si>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</si>
  <si>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</si>
  <si>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</si>
  <si>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</si>
  <si>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</si>
  <si>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</si>
  <si>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</si>
  <si>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</si>
  <si>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</si>
  <si>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</si>
  <si>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</si>
  <si>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</si>
  <si>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</si>
  <si>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</si>
  <si>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</si>
  <si>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</si>
  <si>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</si>
  <si>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</si>
  <si>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</si>
  <si>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</si>
  <si>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</si>
  <si>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</si>
  <si>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</si>
  <si>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</si>
  <si>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</si>
  <si>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</si>
  <si>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</si>
  <si>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</si>
  <si>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</si>
  <si>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</si>
  <si>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</si>
  <si>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</si>
  <si>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</si>
  <si>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</si>
  <si>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</si>
  <si>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</si>
  <si>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</si>
  <si>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</si>
  <si>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</si>
  <si>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</si>
  <si>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</si>
  <si>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</si>
  <si>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</si>
  <si>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</si>
  <si>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</si>
  <si>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</si>
  <si>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</si>
  <si>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</si>
  <si>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</si>
  <si>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</si>
  <si>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</si>
  <si>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</si>
  <si>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</si>
  <si>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</si>
  <si>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</si>
  <si>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</si>
  <si>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</si>
  <si>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</si>
  <si>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</si>
  <si>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</si>
  <si>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</si>
  <si>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</si>
  <si>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</si>
  <si>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</si>
  <si>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</si>
  <si>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</si>
  <si>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</si>
  <si>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</si>
  <si>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</si>
  <si>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</si>
  <si>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</si>
  <si>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</si>
  <si>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</si>
  <si>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</si>
  <si>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</si>
  <si>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</si>
  <si>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</si>
  <si>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</si>
  <si>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</si>
  <si>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</si>
  <si>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</si>
  <si>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</si>
  <si>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</si>
  <si>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</si>
  <si>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</si>
  <si>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</si>
  <si>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</si>
  <si>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</si>
  <si>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</si>
  <si>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</si>
  <si>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</si>
  <si>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</si>
  <si>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</si>
  <si>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</si>
  <si>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</si>
  <si>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</si>
  <si>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</si>
  <si>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</si>
  <si>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</si>
  <si>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</si>
  <si>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</si>
  <si>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</si>
  <si>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</si>
  <si>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</si>
  <si>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</si>
  <si>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</si>
  <si>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</si>
  <si>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</si>
  <si>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</si>
  <si>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</si>
  <si>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</si>
  <si>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</si>
  <si>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</si>
  <si>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</si>
  <si>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</si>
  <si>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</si>
  <si>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</si>
  <si>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</si>
  <si>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</si>
  <si>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</si>
  <si>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</si>
  <si>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</si>
  <si>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</si>
  <si>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</si>
  <si>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</si>
  <si>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</si>
  <si>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</si>
  <si>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</si>
  <si>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</si>
  <si>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</si>
  <si>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</si>
  <si>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</si>
  <si>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</si>
  <si>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</si>
  <si>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</si>
  <si>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</si>
  <si>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</si>
  <si>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</si>
  <si>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</si>
  <si>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</si>
  <si>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</si>
  <si>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</si>
  <si>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</si>
  <si>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</si>
  <si>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</si>
  <si>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</si>
  <si>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</si>
  <si>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</si>
  <si>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</si>
  <si>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</si>
  <si>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</si>
  <si>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</si>
  <si>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</si>
  <si>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</si>
  <si>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</si>
  <si>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</si>
  <si>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</si>
  <si>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</si>
  <si>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</si>
  <si>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</si>
  <si>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</si>
  <si>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</si>
  <si>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</si>
  <si>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</si>
  <si>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</si>
  <si>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</si>
  <si>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</si>
  <si>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</si>
  <si>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</si>
  <si>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</si>
  <si>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</si>
  <si>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</si>
  <si>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</si>
  <si>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</si>
  <si>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</si>
  <si>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</si>
  <si>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</si>
  <si>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</si>
  <si>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</si>
  <si>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</si>
  <si>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</si>
  <si>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</si>
  <si>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</si>
  <si>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</si>
  <si>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</si>
  <si>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</si>
  <si>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</si>
  <si>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</si>
  <si>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</si>
  <si>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</si>
  <si>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</si>
  <si>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</si>
  <si>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</si>
  <si>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</si>
  <si>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</si>
  <si>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</si>
  <si>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</si>
  <si>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</si>
  <si>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</si>
  <si>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</si>
  <si>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</si>
  <si>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</si>
  <si>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</si>
  <si>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</si>
  <si>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</si>
  <si>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</si>
  <si>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</si>
  <si>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</si>
  <si>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</si>
  <si>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</si>
  <si>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</si>
  <si>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</si>
  <si>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</si>
  <si>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</si>
  <si>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</si>
  <si>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</si>
  <si>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</si>
  <si>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</si>
  <si>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</si>
  <si>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</si>
  <si>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</si>
  <si>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</si>
  <si>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</si>
  <si>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</si>
  <si>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</si>
  <si>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</si>
  <si>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</si>
  <si>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</si>
  <si>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</si>
  <si>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</si>
  <si>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</si>
  <si>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</si>
  <si>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</si>
  <si>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</si>
  <si>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</si>
  <si>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</si>
  <si>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</si>
  <si>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</si>
  <si>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</si>
  <si>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</si>
  <si>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</si>
  <si>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</si>
  <si>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</si>
  <si>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</si>
  <si>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</si>
  <si>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</si>
  <si>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</si>
  <si>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</si>
  <si>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</si>
  <si>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</si>
  <si>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</si>
  <si>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</si>
  <si>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</si>
  <si>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</si>
  <si>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</si>
  <si>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</si>
  <si>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</si>
  <si>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</si>
  <si>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</si>
  <si>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</si>
  <si>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</si>
  <si>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</si>
  <si>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</si>
  <si>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</si>
  <si>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</si>
  <si>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</si>
  <si>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</si>
  <si>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</si>
  <si>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</si>
  <si>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</si>
  <si>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</si>
  <si>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</si>
  <si>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</si>
  <si>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</si>
  <si>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</si>
  <si>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</si>
  <si>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</si>
  <si>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</si>
  <si>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</si>
  <si>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</si>
  <si>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</si>
  <si>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</si>
  <si>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</si>
  <si>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</si>
  <si>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</si>
  <si>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</si>
  <si>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</si>
  <si>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</si>
  <si>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</si>
  <si>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</si>
  <si>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</si>
  <si>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</si>
  <si>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</si>
  <si>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</si>
  <si>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</si>
  <si>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</si>
  <si>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</si>
  <si>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</si>
  <si>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</si>
  <si>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</si>
  <si>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</si>
  <si>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</si>
  <si>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</si>
  <si>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</si>
  <si>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</si>
  <si>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</si>
  <si>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</si>
  <si>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</si>
  <si>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</si>
  <si>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</si>
  <si>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</si>
  <si>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</si>
  <si>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</si>
  <si>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</si>
  <si>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</si>
  <si>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</si>
  <si>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</si>
  <si>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</si>
  <si>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</si>
  <si>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</si>
  <si>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</si>
  <si>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</si>
  <si>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</si>
  <si>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</si>
  <si>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</si>
  <si>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</si>
  <si>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</si>
  <si>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</si>
  <si>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</si>
  <si>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</si>
  <si>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</si>
  <si>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</si>
  <si>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</si>
  <si>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</si>
  <si>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</si>
  <si>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</si>
  <si>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</si>
  <si>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</si>
  <si>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</si>
  <si>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</si>
  <si>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</si>
  <si>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</si>
  <si>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</si>
  <si>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</si>
  <si>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</si>
  <si>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</si>
  <si>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</si>
  <si>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</si>
  <si>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</si>
  <si>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</si>
  <si>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</si>
  <si>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</si>
  <si>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</si>
  <si>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</si>
  <si>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</si>
  <si>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</si>
  <si>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</si>
  <si>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</si>
  <si>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</si>
  <si>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</si>
  <si>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</si>
  <si>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</si>
  <si>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</si>
  <si>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</si>
  <si>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</si>
  <si>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</si>
  <si>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</si>
  <si>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</si>
  <si>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</si>
  <si>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</si>
  <si>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</si>
  <si>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</si>
  <si>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</si>
  <si>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</si>
  <si>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</si>
  <si>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</si>
  <si>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</si>
  <si>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</si>
  <si>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</si>
  <si>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</si>
  <si>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</si>
  <si>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</si>
  <si>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</si>
  <si>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</si>
  <si>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</si>
  <si>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</si>
  <si>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</si>
  <si>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</si>
  <si>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</si>
  <si>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</si>
  <si>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</si>
  <si>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</si>
  <si>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</si>
  <si>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</si>
  <si>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</si>
  <si>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</si>
  <si>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</si>
  <si>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</si>
  <si>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</si>
  <si>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</si>
  <si>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</si>
  <si>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</si>
  <si>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</si>
  <si>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</si>
  <si>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</si>
  <si>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</si>
  <si>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</si>
  <si>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</si>
  <si>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</si>
  <si>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</si>
  <si>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</si>
  <si>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</si>
  <si>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</si>
  <si>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</si>
  <si>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</si>
  <si>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</si>
  <si>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</si>
  <si>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</si>
  <si>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</si>
  <si>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</si>
  <si>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</si>
  <si>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</si>
  <si>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</si>
  <si>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</si>
  <si>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</si>
  <si>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</si>
  <si>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</si>
  <si>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</si>
  <si>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</si>
  <si>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</si>
  <si>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</si>
  <si>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</si>
  <si>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</si>
  <si>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</si>
  <si>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</si>
  <si>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</si>
  <si>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</si>
  <si>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</si>
  <si>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</si>
  <si>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</si>
  <si>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</si>
  <si>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</si>
  <si>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</si>
  <si>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</si>
  <si>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</si>
  <si>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</si>
  <si>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</si>
  <si>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</si>
  <si>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</si>
  <si>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</si>
  <si>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</si>
  <si>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</si>
  <si>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</si>
  <si>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</si>
  <si>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</si>
  <si>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</si>
  <si>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</si>
  <si>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</si>
  <si>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</si>
  <si>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</si>
  <si>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</si>
  <si>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</si>
  <si>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</si>
  <si>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</si>
  <si>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</si>
  <si>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</si>
  <si>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</si>
  <si>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</si>
  <si>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</si>
  <si>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</si>
  <si>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</si>
  <si>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</si>
  <si>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</si>
  <si>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</si>
  <si>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</si>
  <si>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</si>
  <si>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</si>
  <si>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</si>
  <si>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</si>
  <si>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</si>
  <si>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</si>
  <si>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</si>
  <si>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</si>
  <si>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</si>
  <si>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</si>
  <si>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</si>
  <si>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</si>
  <si>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</si>
  <si>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</si>
  <si>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</si>
  <si>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</si>
  <si>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</si>
  <si>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</si>
  <si>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</si>
  <si>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</si>
  <si>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</si>
  <si>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</si>
  <si>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</si>
  <si>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</si>
  <si>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</si>
  <si>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</si>
  <si>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</si>
  <si>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</si>
  <si>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</si>
  <si>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</si>
  <si>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</si>
  <si>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</si>
  <si>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</si>
  <si>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</si>
  <si>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</si>
  <si>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</si>
  <si>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</si>
  <si>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</si>
  <si>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</si>
  <si>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</si>
  <si>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</si>
  <si>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</si>
  <si>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</si>
  <si>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</si>
  <si>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</si>
  <si>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</si>
  <si>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</si>
  <si>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</si>
  <si>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</si>
  <si>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</si>
  <si>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</si>
  <si>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</si>
  <si>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</si>
  <si>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</si>
  <si>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</si>
  <si>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</si>
  <si>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</si>
  <si>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</si>
  <si>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</si>
  <si>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</si>
  <si>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</si>
  <si>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</si>
  <si>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</si>
  <si>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</si>
  <si>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</si>
  <si>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</si>
  <si>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</si>
  <si>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</si>
  <si>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</si>
  <si>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</si>
  <si>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</si>
  <si>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</si>
  <si>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</si>
  <si>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</si>
  <si>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</si>
  <si>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</si>
  <si>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</si>
  <si>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</si>
  <si>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</si>
  <si>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</si>
  <si>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</si>
  <si>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</si>
  <si>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</si>
  <si>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</si>
  <si>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</si>
  <si>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</si>
  <si>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</si>
  <si>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</si>
  <si>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</si>
  <si>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</si>
  <si>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</si>
  <si>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</si>
  <si>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</si>
  <si>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</si>
  <si>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</si>
  <si>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</si>
  <si>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</si>
  <si>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</si>
  <si>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</si>
  <si>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</si>
  <si>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</si>
  <si>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</si>
  <si>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</si>
  <si>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</si>
  <si>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</si>
  <si>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</si>
  <si>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</si>
  <si>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</si>
  <si>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</si>
  <si>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</si>
  <si>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</si>
  <si>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</si>
  <si>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</si>
  <si>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</si>
  <si>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</si>
  <si>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</si>
  <si>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</si>
  <si>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</si>
  <si>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</si>
  <si>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</si>
  <si>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</si>
  <si>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</si>
  <si>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</si>
  <si>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</si>
  <si>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</si>
  <si>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</si>
  <si>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</si>
  <si>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</si>
  <si>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</si>
  <si>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</si>
  <si>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</si>
  <si>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</si>
  <si>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</si>
  <si>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</si>
  <si>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</si>
  <si>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</si>
  <si>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</si>
  <si>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</si>
  <si>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</si>
  <si>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</si>
  <si>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</si>
  <si>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</si>
  <si>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</si>
  <si>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</si>
  <si>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</si>
  <si>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</si>
  <si>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</si>
  <si>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</si>
  <si>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</si>
  <si>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</si>
  <si>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</si>
  <si>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</si>
  <si>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</si>
  <si>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</si>
  <si>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</si>
  <si>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</si>
  <si>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</si>
  <si>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</si>
  <si>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</si>
  <si>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</si>
  <si>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</si>
  <si>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</si>
  <si>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</si>
  <si>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</si>
  <si>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</si>
  <si>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</si>
  <si>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</si>
  <si>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</si>
  <si>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</si>
  <si>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</si>
  <si>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</si>
  <si>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</si>
  <si>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</si>
  <si>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</si>
  <si>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</si>
  <si>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</si>
  <si>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</si>
  <si>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</si>
  <si>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</si>
  <si>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</si>
  <si>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</si>
  <si>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</si>
  <si>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</si>
  <si>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</si>
  <si>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</si>
  <si>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</si>
  <si>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</si>
  <si>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</si>
  <si>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</si>
  <si>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</si>
  <si>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</si>
  <si>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</si>
  <si>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</si>
  <si>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</si>
  <si>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</si>
  <si>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</si>
  <si>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</si>
  <si>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</si>
  <si>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</si>
  <si>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</si>
  <si>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</si>
  <si>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</si>
  <si>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</si>
  <si>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</si>
  <si>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</si>
  <si>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</si>
  <si>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</si>
  <si>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</si>
  <si>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</si>
  <si>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</si>
  <si>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</si>
  <si>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</si>
  <si>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</si>
  <si>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</si>
  <si>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</si>
  <si>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</si>
  <si>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</si>
  <si>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</si>
  <si>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</si>
  <si>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</si>
  <si>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</si>
  <si>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</si>
  <si>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</si>
  <si>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</si>
  <si>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</si>
  <si>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</si>
  <si>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</si>
  <si>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</si>
  <si>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</si>
  <si>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</si>
  <si>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</si>
  <si>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</si>
  <si>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</si>
  <si>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</si>
  <si>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</si>
  <si>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</si>
  <si>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</si>
  <si>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</si>
  <si>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</si>
  <si>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</si>
  <si>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</si>
  <si>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</si>
  <si>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</si>
  <si>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</si>
  <si>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</si>
  <si>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</si>
  <si>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</si>
  <si>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</si>
  <si>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</si>
  <si>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</si>
  <si>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</si>
  <si>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</si>
  <si>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</si>
  <si>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</si>
  <si>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</si>
  <si>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</si>
  <si>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</si>
  <si>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</si>
  <si>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</si>
  <si>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</si>
  <si>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</si>
  <si>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</si>
  <si>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</si>
  <si>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</si>
  <si>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</si>
  <si>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</si>
  <si>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</si>
  <si>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</si>
  <si>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</si>
  <si>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</si>
  <si>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</si>
  <si>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</si>
  <si>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</si>
  <si>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</si>
  <si>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</si>
  <si>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</si>
  <si>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</si>
  <si>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</si>
  <si>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</si>
  <si>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</si>
  <si>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</si>
  <si>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</si>
  <si>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</si>
  <si>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</si>
  <si>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</si>
  <si>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</si>
  <si>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</si>
  <si>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</si>
  <si>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</si>
  <si>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</si>
  <si>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</si>
  <si>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</si>
  <si>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</si>
  <si>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</si>
  <si>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</si>
  <si>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</si>
  <si>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</si>
  <si>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</si>
  <si>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</si>
  <si>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</si>
  <si>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</si>
  <si>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</si>
  <si>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</si>
  <si>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</si>
  <si>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</si>
  <si>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</si>
  <si>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</si>
  <si>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</si>
  <si>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</si>
  <si>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</si>
  <si>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</si>
  <si>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</si>
  <si>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</si>
  <si>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</si>
  <si>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</si>
  <si>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</si>
  <si>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</si>
  <si>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</si>
  <si>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</si>
  <si>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</si>
  <si>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</si>
  <si>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</si>
  <si>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</si>
  <si>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</si>
  <si>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</si>
  <si>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</si>
  <si>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</si>
  <si>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</si>
  <si>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</si>
  <si>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</si>
  <si>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</si>
  <si>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</si>
  <si>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</si>
  <si>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</si>
  <si>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</si>
  <si>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</si>
  <si>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</si>
  <si>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</si>
  <si>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</si>
  <si>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</si>
  <si>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</si>
  <si>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</si>
  <si>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</si>
  <si>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</si>
  <si>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</si>
  <si>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</si>
  <si>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</si>
  <si>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</si>
  <si>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</si>
  <si>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</si>
  <si>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</si>
  <si>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</si>
  <si>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</si>
  <si>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</si>
  <si>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</si>
  <si>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</si>
  <si>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</si>
  <si>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</si>
  <si>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</si>
  <si>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</si>
  <si>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</si>
  <si>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</si>
  <si>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</si>
  <si>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</si>
  <si>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</si>
  <si>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</si>
  <si>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</si>
  <si>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</si>
  <si>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</si>
  <si>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</si>
  <si>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</si>
  <si>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</si>
  <si>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</si>
  <si>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</si>
  <si>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</si>
  <si>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</si>
  <si>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</si>
  <si>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</si>
  <si>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</si>
  <si>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</si>
  <si>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</si>
  <si>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</si>
  <si>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</si>
  <si>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</si>
  <si>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</si>
  <si>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</si>
  <si>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</si>
  <si>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</si>
  <si>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</si>
  <si>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</si>
  <si>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</si>
  <si>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</si>
  <si>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</si>
  <si>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</si>
  <si>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</si>
  <si>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</si>
  <si>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</si>
  <si>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</si>
  <si>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</si>
  <si>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</si>
  <si>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</si>
  <si>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</si>
  <si>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</si>
  <si>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</si>
  <si>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</si>
  <si>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</si>
  <si>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</si>
  <si>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</si>
  <si>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</si>
  <si>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</si>
  <si>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</si>
  <si>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</si>
  <si>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</si>
  <si>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</si>
  <si>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</si>
  <si>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</si>
  <si>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</si>
  <si>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</si>
  <si>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</si>
  <si>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</si>
  <si>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</si>
  <si>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</si>
  <si>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</si>
  <si>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</si>
  <si>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</si>
  <si>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</si>
  <si>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</si>
  <si>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</si>
  <si>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</si>
  <si>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</si>
  <si>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</si>
  <si>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</si>
  <si>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</si>
  <si>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</si>
  <si>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</si>
  <si>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</si>
  <si>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</si>
  <si>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</si>
  <si>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</si>
  <si>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</si>
  <si>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</si>
  <si>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</si>
  <si>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</si>
  <si>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</si>
  <si>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</si>
  <si>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</si>
  <si>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</si>
  <si>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</si>
  <si>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</si>
  <si>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</si>
  <si>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</si>
  <si>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</si>
  <si>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</si>
  <si>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</si>
  <si>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</si>
  <si>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</si>
  <si>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</si>
  <si>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</si>
  <si>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</si>
  <si>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</si>
  <si>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</si>
  <si>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</si>
  <si>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</si>
  <si>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</si>
  <si>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</si>
  <si>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</si>
  <si>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</si>
  <si>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</si>
  <si>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</si>
  <si>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</si>
  <si>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</si>
  <si>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</si>
  <si>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</si>
  <si>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</si>
  <si>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</si>
  <si>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</si>
  <si>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</si>
  <si>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</si>
  <si>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</si>
  <si>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</si>
  <si>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</si>
  <si>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</si>
  <si>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</si>
  <si>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</si>
  <si>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</si>
  <si>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</si>
  <si>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</si>
  <si>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</si>
  <si>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</si>
  <si>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</si>
  <si>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</si>
  <si>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</si>
  <si>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</si>
  <si>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</si>
  <si>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</si>
  <si>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</si>
  <si>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</si>
  <si>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</si>
  <si>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</si>
  <si>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</si>
  <si>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</si>
  <si>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</si>
  <si>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</si>
  <si>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</si>
  <si>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</si>
  <si>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</si>
  <si>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</si>
  <si>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</si>
  <si>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</si>
  <si>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</si>
  <si>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</si>
  <si>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</si>
  <si>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</si>
  <si>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</si>
  <si>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</si>
  <si>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</si>
  <si>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</si>
  <si>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</si>
  <si>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</si>
  <si>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</si>
  <si>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</si>
  <si>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</si>
  <si>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</si>
  <si>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</si>
  <si>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</si>
  <si>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</si>
  <si>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</si>
  <si>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</si>
  <si>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</si>
  <si>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</si>
  <si>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</si>
  <si>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</si>
  <si>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</si>
  <si>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</si>
  <si>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</si>
  <si>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</si>
  <si>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</si>
  <si>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</si>
  <si>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</si>
  <si>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</si>
  <si>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</si>
  <si>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</si>
  <si>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</si>
  <si>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</si>
  <si>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</si>
  <si>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</si>
  <si>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</si>
  <si>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</si>
  <si>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</si>
  <si>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</si>
  <si>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</si>
  <si>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</si>
  <si>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</si>
  <si>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</si>
  <si>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</si>
  <si>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</si>
  <si>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</si>
  <si>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</si>
  <si>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</si>
  <si>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</si>
  <si>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</si>
  <si>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</si>
  <si>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</si>
  <si>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</si>
  <si>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</si>
  <si>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</si>
  <si>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</si>
  <si>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</si>
  <si>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</si>
  <si>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</si>
  <si>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</si>
  <si>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</si>
  <si>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</si>
  <si>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</si>
  <si>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</si>
  <si>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</si>
  <si>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</si>
  <si>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</si>
  <si>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</si>
  <si>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</si>
  <si>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</si>
  <si>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</si>
  <si>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</si>
  <si>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</si>
  <si>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</si>
  <si>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</si>
  <si>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</si>
  <si>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</si>
  <si>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</si>
  <si>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</si>
  <si>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</si>
  <si>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</si>
  <si>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</si>
  <si>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</si>
  <si>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</si>
  <si>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</si>
  <si>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</si>
  <si>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</si>
  <si>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</si>
  <si>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</si>
  <si>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</si>
  <si>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</si>
  <si>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</si>
  <si>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</si>
  <si>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</si>
  <si>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</si>
  <si>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</si>
  <si>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</si>
  <si>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</si>
  <si>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</si>
  <si>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</si>
  <si>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</si>
  <si>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</si>
  <si>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</si>
  <si>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</si>
  <si>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</si>
  <si>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</si>
  <si>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</si>
  <si>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</si>
  <si>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</si>
  <si>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</si>
  <si>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</si>
  <si>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</si>
  <si>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</si>
  <si>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</si>
  <si>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</si>
  <si>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</si>
  <si>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</si>
  <si>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</si>
  <si>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</si>
  <si>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</si>
  <si>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</si>
  <si>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</si>
  <si>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</si>
  <si>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</si>
  <si>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</si>
  <si>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</si>
  <si>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</si>
  <si>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</si>
  <si>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</si>
  <si>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</si>
  <si>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</si>
  <si>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</si>
  <si>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</si>
  <si>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</si>
  <si>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</si>
  <si>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</si>
  <si>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</si>
  <si>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</si>
  <si>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</si>
  <si>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</si>
  <si>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</si>
  <si>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</si>
  <si>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</si>
  <si>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</si>
  <si>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</si>
  <si>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</si>
  <si>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</si>
  <si>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</si>
  <si>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</si>
  <si>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</si>
  <si>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</si>
  <si>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</si>
  <si>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</si>
  <si>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</si>
  <si>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</si>
  <si>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</si>
  <si>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</si>
  <si>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</si>
  <si>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</si>
  <si>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</si>
  <si>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</si>
  <si>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</si>
  <si>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</si>
  <si>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</si>
  <si>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</si>
  <si>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</si>
  <si>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</si>
  <si>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</si>
  <si>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</si>
  <si>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</si>
  <si>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</si>
  <si>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</si>
  <si>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</si>
  <si>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</si>
  <si>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</si>
  <si>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</si>
  <si>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</si>
  <si>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</si>
  <si>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</si>
  <si>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</si>
  <si>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</si>
  <si>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</si>
  <si>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</si>
  <si>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</si>
  <si>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</si>
  <si>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</si>
  <si>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</si>
  <si>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</si>
  <si>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</si>
  <si>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</si>
  <si>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</si>
  <si>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</si>
  <si>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</si>
  <si>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</si>
  <si>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</si>
  <si>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</si>
  <si>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</si>
  <si>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</si>
  <si>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</si>
  <si>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</si>
  <si>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</si>
  <si>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</si>
  <si>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</si>
  <si>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</si>
  <si>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</si>
  <si>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</si>
  <si>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</si>
  <si>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</si>
  <si>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</si>
  <si>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</si>
  <si>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</si>
  <si>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</si>
  <si>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</si>
  <si>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</si>
  <si>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</si>
  <si>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</si>
  <si>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</si>
  <si>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</si>
  <si>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</si>
  <si>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</si>
  <si>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</si>
  <si>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</si>
  <si>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</si>
  <si>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</si>
  <si>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</si>
  <si>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</si>
  <si>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</si>
  <si>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</si>
  <si>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</si>
  <si>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</si>
  <si>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</si>
  <si>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</si>
  <si>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</si>
  <si>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</si>
  <si>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</si>
  <si>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</si>
  <si>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</si>
  <si>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</si>
  <si>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</si>
  <si>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</si>
  <si>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</si>
  <si>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</si>
  <si>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</si>
  <si>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</si>
  <si>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</si>
  <si>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</si>
  <si>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</si>
  <si>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</si>
  <si>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</si>
  <si>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</si>
  <si>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</si>
  <si>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</si>
  <si>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</si>
  <si>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</si>
  <si>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</si>
  <si>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</si>
  <si>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</si>
  <si>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</si>
  <si>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</si>
  <si>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</si>
  <si>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</si>
  <si>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</si>
  <si>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</si>
  <si>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</si>
  <si>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</si>
  <si>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</si>
  <si>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</si>
  <si>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</si>
  <si>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</si>
  <si>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</si>
  <si>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</si>
  <si>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</si>
  <si>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</si>
  <si>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</si>
  <si>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</si>
  <si>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</si>
  <si>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</si>
  <si>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</si>
  <si>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</si>
  <si>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</si>
  <si>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</si>
  <si>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</si>
  <si>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</si>
  <si>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</si>
  <si>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</si>
  <si>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</si>
  <si>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</si>
  <si>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</si>
  <si>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</si>
  <si>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</si>
  <si>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</si>
  <si>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</si>
  <si>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</si>
  <si>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</si>
  <si>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</si>
  <si>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</si>
  <si>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</si>
  <si>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</si>
  <si>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</si>
  <si>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</si>
  <si>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</si>
  <si>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</si>
  <si>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</si>
  <si>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</si>
  <si>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</si>
  <si>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</si>
  <si>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</si>
  <si>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</si>
  <si>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</si>
  <si>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</si>
  <si>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</si>
  <si>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</si>
  <si>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</si>
  <si>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</si>
  <si>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</si>
  <si>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</si>
  <si>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</si>
  <si>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</si>
  <si>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</si>
  <si>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</si>
  <si>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</si>
  <si>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</si>
  <si>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</si>
  <si>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</si>
  <si>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</si>
  <si>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</si>
  <si>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</si>
  <si>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</si>
  <si>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</si>
  <si>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</si>
  <si>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</si>
  <si>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</si>
  <si>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</si>
  <si>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</si>
  <si>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</si>
  <si>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</si>
  <si>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</si>
  <si>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</si>
  <si>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</si>
  <si>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</si>
  <si>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</si>
  <si>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</si>
  <si>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</si>
  <si>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</si>
  <si>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</si>
  <si>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</si>
  <si>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</si>
  <si>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</si>
  <si>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</si>
  <si>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</si>
  <si>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</si>
  <si>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</si>
  <si>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</si>
  <si>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</si>
  <si>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</si>
  <si>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</si>
  <si>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</si>
  <si>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</si>
  <si>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</si>
  <si>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</si>
  <si>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</si>
  <si>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</si>
  <si>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</si>
  <si>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</si>
  <si>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</si>
  <si>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</si>
  <si>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</si>
  <si>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</si>
  <si>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</si>
  <si>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</si>
  <si>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</si>
  <si>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</si>
  <si>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</si>
  <si>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</si>
  <si>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</si>
  <si>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</si>
  <si>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</si>
  <si>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</si>
  <si>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</si>
  <si>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</si>
  <si>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</si>
  <si>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</si>
  <si>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</si>
  <si>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</si>
  <si>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</si>
  <si>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</si>
  <si>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</si>
  <si>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</si>
  <si>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</si>
  <si>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</si>
  <si>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</si>
  <si>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</si>
  <si>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</si>
  <si>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</si>
  <si>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</si>
  <si>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</si>
  <si>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</si>
  <si>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</si>
  <si>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</si>
  <si>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</si>
  <si>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</si>
  <si>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</si>
  <si>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</si>
  <si>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</si>
  <si>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</si>
  <si>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</si>
  <si>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</si>
  <si>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</si>
  <si>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</si>
  <si>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</si>
  <si>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</si>
  <si>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</si>
  <si>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</si>
  <si>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</si>
  <si>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</si>
  <si>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</si>
  <si>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</si>
  <si>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</si>
  <si>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</si>
  <si>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</si>
  <si>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</si>
  <si>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</si>
  <si>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</si>
  <si>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</si>
  <si>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</si>
  <si>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</si>
  <si>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</si>
  <si>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</si>
  <si>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</si>
  <si>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</si>
  <si>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</si>
  <si>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</si>
  <si>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</si>
  <si>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</si>
  <si>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</si>
  <si>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</si>
  <si>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</si>
  <si>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</si>
  <si>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</si>
  <si>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</si>
  <si>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</si>
  <si>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</si>
  <si>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</si>
  <si>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</si>
  <si>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</si>
  <si>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</si>
  <si>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</si>
  <si>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</si>
  <si>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</si>
  <si>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</si>
  <si>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</si>
  <si>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</si>
  <si>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</si>
  <si>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</si>
  <si>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</si>
  <si>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</si>
  <si>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</si>
  <si>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</si>
  <si>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</si>
  <si>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</si>
  <si>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</si>
  <si>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</si>
  <si>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</si>
  <si>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</si>
  <si>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</si>
  <si>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</si>
  <si>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</si>
  <si>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</si>
  <si>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</si>
  <si>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</si>
  <si>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</si>
  <si>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</si>
  <si>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</si>
  <si>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</si>
  <si>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</si>
  <si>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</si>
  <si>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</si>
  <si>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</si>
  <si>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</si>
  <si>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</si>
  <si>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</si>
  <si>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</si>
  <si>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</si>
  <si>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</si>
  <si>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</si>
  <si>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</si>
  <si>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</si>
  <si>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</si>
  <si>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</si>
  <si>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</si>
  <si>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</si>
  <si>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</si>
  <si>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</si>
  <si>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</si>
  <si>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</si>
  <si>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</si>
  <si>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</si>
  <si>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</si>
  <si>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</si>
  <si>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</si>
  <si>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</si>
  <si>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</si>
  <si>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</si>
  <si>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</si>
  <si>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</si>
  <si>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</si>
  <si>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</si>
  <si>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</si>
  <si>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</si>
  <si>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</si>
  <si>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</si>
  <si>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</si>
  <si>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</si>
  <si>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</si>
  <si>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</si>
  <si>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</si>
  <si>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</si>
  <si>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</si>
  <si>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</si>
  <si>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</si>
  <si>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</si>
  <si>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</si>
  <si>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</si>
  <si>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</si>
  <si>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</si>
  <si>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</si>
  <si>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</si>
  <si>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</si>
  <si>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</si>
  <si>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</si>
  <si>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</si>
  <si>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</si>
  <si>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</si>
  <si>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</si>
  <si>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</si>
  <si>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</si>
  <si>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</si>
  <si>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</si>
  <si>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</si>
  <si>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</si>
  <si>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</si>
  <si>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</si>
  <si>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</si>
  <si>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</si>
  <si>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</si>
  <si>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</si>
  <si>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</si>
  <si>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</si>
  <si>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</si>
  <si>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</si>
  <si>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</si>
  <si>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</si>
  <si>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</si>
  <si>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</si>
  <si>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</si>
  <si>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</si>
  <si>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</si>
  <si>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</si>
  <si>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</si>
  <si>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</si>
  <si>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</si>
  <si>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</si>
  <si>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</si>
  <si>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</si>
  <si>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</si>
  <si>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</si>
  <si>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</si>
  <si>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</si>
  <si>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</si>
  <si>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</si>
  <si>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</si>
  <si>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</si>
  <si>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</si>
  <si>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</si>
  <si>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</si>
  <si>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</si>
  <si>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</si>
  <si>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</si>
  <si>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</si>
  <si>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</si>
  <si>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</si>
  <si>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</si>
  <si>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</si>
  <si>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</si>
  <si>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</si>
  <si>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</si>
  <si>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</si>
  <si>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</si>
  <si>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</si>
  <si>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</si>
  <si>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</si>
  <si>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</si>
  <si>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</si>
  <si>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</si>
  <si>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</si>
  <si>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</si>
  <si>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</si>
  <si>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</si>
  <si>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</si>
  <si>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</si>
  <si>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</si>
  <si>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</si>
  <si>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</si>
  <si>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</si>
  <si>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</si>
  <si>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</si>
  <si>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</si>
  <si>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</si>
  <si>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</si>
  <si>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</si>
  <si>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</si>
  <si>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</si>
  <si>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</si>
  <si>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</si>
  <si>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</si>
  <si>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</si>
  <si>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</si>
  <si>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</si>
  <si>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</si>
  <si>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</si>
  <si>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</si>
  <si>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</si>
  <si>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</si>
  <si>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</si>
  <si>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</si>
  <si>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</si>
  <si>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</si>
  <si>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</si>
  <si>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</si>
  <si>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</si>
  <si>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</si>
  <si>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</si>
  <si>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</si>
  <si>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</si>
  <si>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</si>
  <si>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</si>
  <si>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</si>
  <si>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</si>
  <si>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</si>
  <si>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</si>
  <si>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</si>
  <si>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</si>
  <si>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</si>
  <si>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</si>
  <si>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</si>
  <si>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</si>
  <si>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</si>
  <si>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</si>
  <si>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</si>
  <si>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</si>
  <si>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</si>
  <si>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</si>
  <si>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</si>
  <si>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</si>
  <si>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</si>
  <si>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</si>
  <si>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</si>
  <si>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</si>
  <si>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</si>
  <si>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</si>
  <si>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</si>
  <si>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</si>
  <si>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</si>
  <si>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</si>
  <si>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</si>
  <si>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</si>
  <si>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</si>
  <si>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</si>
  <si>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</si>
  <si>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</si>
  <si>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</si>
  <si>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</si>
  <si>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</si>
  <si>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</si>
  <si>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</si>
  <si>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</si>
  <si>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</si>
  <si>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</si>
  <si>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</si>
  <si>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</si>
  <si>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</si>
  <si>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</si>
  <si>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</si>
  <si>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</si>
  <si>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</si>
  <si>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</si>
  <si>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</si>
  <si>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</si>
  <si>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</si>
  <si>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</si>
  <si>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</si>
  <si>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</si>
  <si>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</si>
  <si>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</si>
  <si>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</si>
  <si>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</si>
  <si>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</si>
  <si>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</si>
  <si>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</si>
  <si>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</si>
  <si>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</si>
  <si>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</si>
  <si>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</si>
  <si>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</si>
  <si>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</si>
  <si>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</si>
  <si>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</si>
  <si>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</si>
  <si>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</si>
  <si>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</si>
  <si>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</si>
  <si>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</si>
  <si>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</si>
  <si>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</si>
  <si>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</si>
  <si>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</si>
  <si>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</si>
  <si>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</si>
  <si>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</si>
  <si>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</si>
  <si>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</si>
  <si>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</si>
  <si>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</si>
  <si>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</si>
  <si>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</si>
  <si>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</si>
  <si>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</si>
  <si>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</si>
  <si>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</si>
  <si>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</si>
  <si>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</si>
  <si>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</si>
  <si>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</si>
  <si>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</si>
  <si>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</si>
  <si>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</si>
  <si>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</si>
  <si>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</si>
  <si>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</si>
  <si>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</si>
  <si>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</si>
  <si>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</si>
  <si>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</si>
  <si>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</si>
  <si>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</si>
  <si>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</si>
  <si>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</si>
  <si>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</si>
  <si>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</si>
  <si>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</si>
  <si>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</si>
  <si>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</si>
  <si>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</si>
  <si>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</si>
  <si>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</si>
  <si>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</si>
  <si>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</si>
  <si>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</si>
  <si>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</si>
  <si>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</si>
  <si>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</si>
  <si>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</si>
  <si>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</si>
  <si>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</si>
  <si>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</si>
  <si>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</si>
  <si>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</si>
  <si>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</si>
  <si>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</si>
  <si>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</si>
  <si>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</si>
  <si>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</si>
  <si>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</si>
  <si>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</si>
  <si>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</si>
  <si>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</si>
  <si>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</si>
  <si>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</si>
  <si>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</si>
  <si>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</si>
  <si>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</si>
  <si>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</si>
  <si>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</si>
  <si>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</si>
  <si>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</si>
  <si>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</si>
  <si>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</si>
  <si>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</si>
  <si>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</si>
  <si>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</si>
  <si>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</si>
  <si>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</si>
  <si>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</si>
  <si>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</si>
  <si>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</si>
  <si>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</si>
  <si>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</si>
  <si>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</si>
  <si>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</si>
  <si>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</si>
  <si>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</si>
  <si>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</si>
  <si>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</si>
  <si>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</si>
  <si>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</si>
  <si>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</si>
  <si>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</si>
  <si>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</si>
  <si>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</si>
  <si>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</si>
  <si>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</si>
  <si>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</si>
  <si>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</si>
  <si>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</si>
  <si>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</si>
  <si>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</si>
  <si>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</si>
  <si>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</si>
  <si>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</si>
  <si>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</si>
  <si>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</si>
  <si>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</si>
  <si>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</si>
  <si>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</si>
  <si>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</si>
  <si>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</si>
  <si>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</si>
  <si>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</si>
  <si>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</si>
  <si>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</si>
  <si>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</si>
  <si>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</si>
  <si>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</si>
  <si>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</si>
  <si>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</si>
  <si>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</si>
  <si>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</si>
  <si>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</si>
  <si>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</si>
  <si>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</si>
  <si>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</si>
  <si>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</si>
  <si>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</si>
  <si>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</si>
  <si>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</si>
  <si>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</si>
  <si>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</si>
  <si>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</si>
  <si>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</si>
  <si>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</si>
  <si>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</si>
  <si>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</si>
  <si>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</si>
  <si>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</si>
  <si>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</si>
  <si>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</si>
  <si>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</si>
  <si>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</si>
  <si>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</si>
  <si>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</si>
  <si>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</si>
  <si>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</si>
  <si>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</si>
  <si>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</si>
  <si>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</si>
  <si>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</si>
  <si>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</si>
  <si>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</si>
  <si>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</si>
  <si>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</si>
  <si>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</si>
  <si>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</si>
  <si>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</si>
  <si>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</si>
  <si>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</si>
  <si>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</si>
  <si>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</si>
  <si>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</si>
  <si>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</si>
  <si>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</si>
  <si>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</si>
  <si>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</si>
  <si>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</si>
  <si>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</si>
  <si>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</si>
  <si>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</si>
  <si>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</si>
  <si>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</si>
  <si>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</si>
  <si>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</si>
  <si>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</si>
  <si>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</si>
  <si>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</si>
  <si>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</si>
  <si>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</si>
  <si>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</si>
  <si>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</si>
  <si>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</si>
  <si>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</si>
  <si>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</si>
  <si>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</si>
  <si>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</si>
  <si>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</si>
  <si>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</si>
  <si>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</si>
  <si>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</si>
  <si>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</si>
  <si>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</si>
  <si>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</si>
  <si>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</si>
  <si>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</si>
  <si>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</si>
  <si>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</si>
  <si>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</si>
  <si>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</si>
  <si>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</si>
  <si>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</si>
  <si>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</si>
  <si>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</si>
  <si>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</si>
  <si>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</si>
  <si>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</si>
  <si>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</si>
  <si>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</si>
  <si>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</si>
  <si>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</si>
  <si>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</si>
  <si>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</si>
  <si>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</si>
  <si>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</si>
  <si>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</si>
  <si>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</si>
  <si>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</si>
  <si>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</si>
  <si>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</si>
  <si>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</si>
  <si>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</si>
  <si>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</si>
  <si>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</si>
  <si>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</si>
  <si>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</si>
  <si>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</si>
  <si>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</si>
  <si>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</si>
  <si>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</si>
  <si>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</si>
  <si>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</si>
  <si>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</si>
  <si>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</si>
  <si>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</si>
  <si>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</si>
  <si>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</si>
  <si>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</si>
  <si>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</si>
  <si>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</si>
  <si>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</si>
  <si>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</si>
  <si>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</si>
  <si>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</si>
  <si>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</si>
  <si>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</si>
  <si>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</si>
  <si>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</si>
  <si>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</si>
  <si>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</si>
  <si>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</si>
  <si>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</si>
  <si>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</si>
  <si>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</si>
  <si>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</si>
  <si>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</si>
  <si>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</si>
  <si>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</si>
  <si>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</si>
  <si>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</si>
  <si>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</si>
  <si>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</si>
  <si>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</si>
  <si>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</si>
  <si>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</si>
  <si>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</si>
  <si>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</si>
  <si>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</si>
  <si>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</si>
  <si>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</si>
  <si>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</si>
  <si>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</si>
  <si>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</si>
  <si>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</si>
  <si>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</si>
  <si>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</si>
  <si>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</si>
  <si>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</si>
  <si>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</si>
  <si>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</si>
  <si>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</si>
  <si>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</si>
  <si>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</si>
  <si>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</si>
  <si>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</si>
  <si>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</si>
  <si>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</si>
  <si>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</si>
  <si>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</si>
  <si>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</si>
  <si>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</si>
  <si>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</si>
  <si>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</si>
  <si>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</si>
  <si>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</si>
  <si>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</si>
  <si>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</si>
  <si>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</si>
  <si>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</si>
  <si>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</si>
  <si>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</si>
  <si>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</si>
  <si>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</si>
  <si>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</si>
  <si>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</si>
  <si>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</si>
  <si>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</si>
  <si>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</si>
  <si>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</si>
  <si>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</si>
  <si>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</si>
  <si>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</si>
  <si>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</si>
  <si>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</si>
  <si>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</si>
  <si>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</si>
  <si>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</si>
  <si>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</si>
  <si>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</si>
  <si>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</si>
  <si>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</si>
  <si>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</si>
  <si>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</si>
  <si>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</si>
  <si>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</si>
  <si>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</si>
  <si>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</si>
  <si>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</si>
  <si>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</si>
  <si>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</si>
  <si>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</si>
  <si>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</si>
  <si>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</si>
  <si>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</si>
  <si>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</si>
  <si>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</si>
  <si>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</si>
  <si>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</si>
  <si>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</si>
  <si>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</si>
  <si>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</si>
  <si>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</si>
  <si>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</si>
  <si>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</si>
  <si>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</si>
  <si>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</si>
  <si>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</si>
  <si>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</si>
  <si>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</si>
  <si>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</si>
  <si>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</si>
  <si>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</si>
  <si>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</si>
  <si>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</si>
  <si>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</si>
  <si>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</si>
  <si>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</si>
  <si>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</si>
  <si>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</si>
  <si>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</si>
  <si>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</si>
  <si>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</si>
  <si>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</si>
  <si>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</si>
  <si>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</si>
  <si>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</si>
  <si>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</si>
  <si>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</si>
  <si>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</si>
  <si>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</si>
  <si>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</si>
  <si>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</si>
  <si>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</si>
  <si>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</si>
  <si>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</si>
  <si>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</si>
  <si>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</si>
  <si>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</si>
  <si>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</si>
  <si>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</si>
  <si>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</si>
  <si>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</si>
  <si>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</si>
  <si>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</si>
  <si>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</si>
  <si>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</si>
  <si>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</si>
  <si>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</si>
  <si>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</si>
  <si>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</si>
  <si>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</si>
  <si>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</si>
  <si>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</si>
  <si>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</si>
  <si>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</si>
  <si>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</si>
  <si>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</si>
  <si>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</si>
  <si>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</si>
  <si>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</si>
  <si>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</si>
  <si>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</si>
  <si>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</si>
  <si>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</si>
  <si>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</si>
  <si>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</si>
  <si>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</si>
  <si>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</si>
  <si>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</si>
  <si>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</si>
  <si>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</si>
  <si>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</si>
  <si>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</si>
  <si>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</si>
  <si>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</si>
  <si>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</si>
  <si>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</si>
  <si>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</si>
  <si>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</si>
  <si>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</si>
  <si>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</si>
  <si>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</si>
  <si>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</si>
  <si>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</si>
  <si>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</si>
  <si>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</si>
  <si>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</si>
  <si>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</si>
  <si>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</si>
  <si>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</si>
  <si>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</si>
  <si>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</si>
  <si>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</si>
  <si>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</si>
  <si>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</si>
  <si>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</si>
  <si>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</si>
  <si>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</si>
  <si>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</si>
  <si>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</si>
  <si>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</si>
  <si>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</si>
  <si>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</si>
  <si>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</si>
  <si>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</si>
  <si>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</si>
  <si>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</si>
  <si>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</si>
  <si>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</si>
  <si>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</si>
  <si>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</si>
  <si>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</si>
  <si>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</si>
  <si>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</si>
  <si>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</si>
  <si>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</si>
  <si>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</si>
  <si>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</si>
  <si>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</si>
  <si>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</si>
  <si>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</si>
  <si>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</si>
  <si>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</si>
  <si>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</si>
  <si>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</si>
  <si>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</si>
  <si>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</si>
  <si>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</si>
  <si>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</si>
  <si>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</si>
  <si>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</si>
  <si>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</si>
  <si>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</si>
  <si>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</si>
  <si>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</si>
  <si>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</si>
  <si>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</si>
  <si>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</si>
  <si>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</si>
  <si>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</si>
  <si>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</si>
  <si>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</si>
  <si>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</si>
  <si>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</si>
  <si>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</si>
  <si>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</si>
  <si>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</si>
  <si>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</si>
  <si>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</si>
  <si>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</si>
  <si>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</si>
  <si>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</si>
  <si>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</si>
  <si>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</si>
  <si>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</si>
  <si>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</si>
  <si>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</si>
  <si>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</si>
  <si>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</si>
  <si>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</si>
  <si>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</si>
  <si>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</si>
  <si>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</si>
  <si>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</si>
  <si>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</si>
  <si>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</si>
  <si>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</si>
  <si>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</si>
  <si>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</si>
  <si>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</si>
  <si>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</si>
  <si>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</si>
  <si>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</si>
  <si>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</si>
  <si>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</si>
  <si>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</si>
  <si>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</si>
  <si>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</si>
  <si>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</si>
  <si>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</si>
  <si>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</si>
  <si>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</si>
  <si>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</si>
  <si>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</si>
  <si>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</si>
  <si>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</si>
  <si>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</si>
  <si>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</si>
  <si>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</si>
  <si>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</si>
  <si>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</si>
  <si>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</si>
  <si>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</si>
  <si>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</si>
  <si>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</si>
  <si>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</si>
  <si>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</si>
  <si>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</si>
  <si>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</si>
  <si>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</si>
  <si>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</si>
  <si>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</si>
  <si>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</si>
  <si>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</si>
  <si>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</si>
  <si>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</si>
  <si>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</si>
  <si>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</si>
  <si>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</si>
  <si>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</si>
  <si>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</si>
  <si>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</si>
  <si>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</si>
  <si>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</si>
  <si>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</si>
  <si>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</si>
  <si>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</si>
  <si>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</si>
  <si>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</si>
  <si>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</si>
  <si>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</si>
  <si>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</si>
  <si>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</si>
  <si>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</si>
  <si>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</si>
  <si>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</si>
  <si>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</si>
  <si>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</si>
  <si>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</si>
  <si>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</si>
  <si>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</si>
  <si>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</si>
  <si>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</si>
  <si>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</si>
  <si>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</si>
  <si>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</si>
  <si>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</si>
  <si>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</si>
  <si>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</si>
  <si>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</si>
  <si>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</si>
  <si>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</si>
  <si>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</si>
  <si>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</si>
  <si>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</si>
  <si>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</si>
  <si>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</si>
  <si>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</si>
  <si>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</si>
  <si>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</si>
  <si>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</si>
  <si>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</si>
  <si>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</si>
  <si>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</si>
  <si>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</si>
  <si>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</si>
  <si>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</si>
  <si>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</si>
  <si>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</si>
  <si>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</si>
  <si>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</si>
  <si>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</si>
  <si>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</si>
  <si>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</si>
  <si>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</si>
  <si>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</si>
  <si>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</si>
  <si>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</si>
  <si>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</si>
  <si>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</si>
  <si>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</si>
  <si>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</si>
  <si>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</si>
  <si>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</si>
  <si>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</si>
  <si>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</si>
  <si>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</si>
  <si>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</si>
  <si>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</si>
  <si>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</si>
  <si>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</si>
  <si>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</si>
  <si>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</si>
  <si>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</si>
  <si>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</si>
  <si>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</si>
  <si>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</si>
  <si>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</si>
  <si>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</si>
  <si>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</si>
  <si>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</si>
  <si>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</si>
  <si>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</si>
  <si>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</si>
  <si>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</si>
  <si>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</si>
  <si>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</si>
  <si>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</si>
  <si>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</si>
  <si>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</si>
  <si>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</si>
  <si>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</si>
  <si>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</si>
  <si>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</si>
  <si>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</si>
  <si>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</si>
  <si>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</si>
  <si>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</si>
  <si>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</si>
  <si>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</si>
  <si>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</si>
  <si>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</si>
  <si>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</si>
  <si>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</si>
  <si>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</si>
  <si>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</si>
  <si>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</si>
  <si>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</si>
  <si>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</si>
  <si>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</si>
  <si>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</si>
  <si>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</si>
  <si>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</si>
  <si>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</si>
  <si>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</si>
  <si>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</si>
  <si>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</si>
  <si>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</si>
  <si>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</si>
  <si>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</si>
  <si>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</si>
  <si>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</si>
  <si>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</si>
  <si>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</si>
  <si>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</si>
  <si>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</si>
  <si>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</si>
  <si>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</si>
  <si>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</si>
  <si>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</si>
  <si>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</si>
  <si>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</si>
  <si>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</si>
  <si>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</si>
  <si>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</si>
  <si>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</si>
  <si>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</si>
  <si>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</si>
  <si>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</si>
  <si>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</si>
  <si>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</si>
  <si>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</si>
  <si>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</si>
  <si>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</si>
  <si>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</si>
  <si>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</si>
  <si>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</si>
  <si>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</si>
  <si>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</si>
  <si>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</si>
  <si>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</si>
  <si>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</si>
  <si>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</si>
  <si>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</si>
  <si>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</si>
  <si>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</si>
  <si>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</si>
  <si>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</si>
  <si>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</si>
  <si>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</si>
  <si>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</si>
  <si>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</si>
  <si>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</si>
  <si>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</si>
  <si>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</si>
  <si>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</si>
  <si>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</si>
  <si>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</si>
  <si>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</si>
  <si>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</si>
  <si>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</si>
  <si>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</si>
  <si>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</si>
  <si>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</si>
  <si>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</si>
  <si>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</si>
  <si>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</si>
  <si>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</si>
  <si>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</si>
  <si>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</si>
  <si>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</si>
  <si>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</si>
  <si>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</si>
  <si>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</si>
  <si>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</si>
  <si>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</si>
  <si>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</si>
  <si>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</si>
  <si>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</si>
  <si>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</si>
  <si>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</si>
  <si>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</si>
  <si>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</si>
  <si>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</si>
  <si>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</si>
  <si>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</si>
  <si>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</si>
  <si>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</si>
  <si>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</si>
  <si>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</si>
  <si>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</si>
  <si>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</si>
  <si>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</si>
  <si>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</si>
  <si>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</si>
  <si>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</si>
  <si>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</si>
  <si>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</si>
  <si>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</si>
  <si>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</si>
  <si>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</si>
  <si>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</si>
  <si>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</si>
  <si>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</si>
  <si>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</si>
  <si>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</si>
  <si>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</si>
  <si>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</si>
  <si>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</si>
  <si>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</si>
  <si>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</si>
  <si>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</si>
  <si>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</si>
  <si>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</si>
  <si>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</si>
  <si>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</si>
  <si>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</si>
  <si>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</si>
  <si>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</si>
  <si>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</si>
  <si>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</si>
  <si>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</si>
  <si>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</si>
  <si>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</si>
  <si>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</si>
  <si>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</si>
  <si>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</si>
  <si>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</si>
  <si>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</si>
  <si>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</si>
  <si>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</si>
  <si>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</si>
  <si>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</si>
  <si>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</si>
  <si>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</si>
  <si>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</si>
  <si>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</si>
  <si>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</si>
  <si>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</si>
  <si>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</si>
  <si>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</si>
  <si>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</si>
  <si>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</si>
  <si>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</si>
  <si>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</si>
  <si>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</si>
  <si>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</si>
  <si>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</si>
  <si>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</si>
  <si>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</si>
  <si>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</si>
  <si>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</si>
  <si>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</si>
  <si>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</si>
  <si>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</si>
  <si>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</si>
  <si>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</si>
  <si>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</si>
  <si>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</si>
  <si>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</si>
  <si>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</si>
  <si>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</si>
  <si>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</si>
  <si>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</si>
  <si>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</si>
  <si>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</si>
  <si>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</si>
  <si>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</si>
  <si>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</si>
  <si>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</si>
  <si>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</si>
  <si>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</si>
  <si>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</si>
  <si>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</si>
  <si>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</si>
  <si>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</si>
  <si>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</si>
  <si>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</si>
  <si>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</si>
  <si>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</si>
  <si>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</si>
  <si>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</si>
  <si>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</si>
  <si>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</si>
  <si>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</si>
  <si>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</si>
  <si>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</si>
  <si>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</si>
  <si>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</si>
  <si>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</si>
  <si>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</si>
  <si>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</si>
  <si>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</si>
  <si>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</si>
  <si>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</si>
  <si>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</si>
  <si>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</si>
  <si>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</si>
  <si>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</si>
  <si>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</si>
  <si>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</si>
  <si>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</si>
  <si>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</si>
  <si>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</si>
  <si>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</si>
  <si>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</si>
  <si>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</si>
  <si>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</si>
  <si>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</si>
  <si>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</si>
  <si>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</si>
  <si>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</si>
  <si>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</si>
  <si>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</si>
  <si>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</si>
  <si>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</si>
  <si>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</si>
  <si>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</si>
  <si>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</si>
  <si>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</si>
  <si>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</si>
  <si>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</si>
  <si>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</si>
  <si>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</si>
  <si>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</si>
  <si>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</si>
  <si>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</si>
  <si>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</si>
  <si>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</si>
  <si>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</si>
  <si>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</si>
  <si>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</si>
  <si>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</si>
  <si>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</si>
  <si>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</si>
  <si>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</si>
  <si>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</si>
  <si>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</si>
  <si>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</si>
  <si>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</si>
  <si>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</si>
  <si>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</si>
  <si>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</si>
  <si>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</si>
  <si>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</si>
  <si>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</si>
  <si>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</si>
  <si>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</si>
  <si>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</si>
  <si>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</si>
  <si>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</si>
  <si>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</si>
  <si>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</si>
  <si>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</si>
  <si>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</si>
  <si>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</si>
  <si>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</si>
  <si>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</si>
  <si>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</si>
  <si>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</si>
  <si>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</si>
  <si>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</si>
  <si>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</si>
  <si>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</si>
  <si>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</si>
  <si>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</si>
  <si>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</si>
  <si>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</si>
  <si>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</si>
  <si>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</si>
  <si>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</si>
  <si>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</si>
  <si>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</si>
  <si>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</si>
  <si>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</si>
  <si>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</si>
  <si>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</si>
  <si>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</si>
  <si>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</si>
  <si>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</si>
  <si>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</si>
  <si>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</si>
  <si>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</si>
  <si>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</si>
  <si>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</si>
  <si>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</si>
  <si>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</si>
  <si>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</si>
  <si>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</si>
  <si>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</si>
  <si>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</si>
  <si>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</si>
  <si>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</si>
  <si>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</si>
  <si>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</si>
  <si>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</si>
  <si>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</si>
  <si>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</si>
  <si>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</si>
  <si>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</si>
  <si>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</si>
  <si>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</si>
  <si>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</si>
  <si>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</si>
  <si>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</si>
  <si>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</si>
  <si>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</si>
  <si>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</si>
  <si>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</si>
  <si>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</si>
  <si>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</si>
  <si>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</si>
  <si>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</si>
  <si>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</si>
  <si>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</si>
  <si>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</si>
  <si>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</si>
  <si>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</si>
  <si>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</si>
  <si>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</si>
  <si>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</si>
  <si>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</si>
  <si>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</si>
  <si>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</si>
  <si>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</si>
  <si>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</si>
  <si>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</si>
  <si>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</si>
  <si>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</si>
  <si>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</si>
  <si>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</si>
  <si>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</si>
  <si>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</si>
  <si>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</si>
  <si>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</si>
  <si>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</si>
  <si>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</si>
  <si>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</si>
  <si>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</si>
  <si>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</si>
  <si>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</si>
  <si>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</si>
  <si>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</si>
  <si>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</si>
  <si>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</si>
  <si>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</si>
  <si>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</si>
  <si>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</si>
  <si>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</si>
  <si>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</si>
  <si>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</si>
  <si>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</si>
  <si>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</si>
  <si>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</si>
  <si>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</si>
  <si>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</si>
  <si>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</si>
  <si>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</si>
  <si>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</si>
  <si>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</si>
  <si>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</si>
  <si>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</si>
  <si>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</si>
  <si>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</si>
  <si>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</si>
  <si>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</si>
  <si>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</si>
  <si>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</si>
  <si>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</si>
  <si>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</si>
  <si>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</si>
  <si>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</si>
  <si>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</si>
  <si>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</si>
  <si>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</si>
  <si>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</si>
  <si>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</si>
  <si>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</si>
  <si>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</si>
  <si>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</si>
  <si>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</si>
  <si>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</si>
  <si>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</si>
  <si>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</si>
  <si>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</si>
  <si>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</si>
  <si>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</si>
  <si>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</si>
  <si>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</si>
  <si>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</si>
  <si>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</si>
  <si>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</si>
  <si>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</si>
  <si>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</si>
  <si>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</si>
  <si>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</si>
  <si>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</si>
  <si>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</si>
  <si>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</si>
  <si>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</si>
  <si>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</si>
  <si>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</si>
  <si>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</si>
  <si>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</si>
  <si>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</si>
  <si>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</si>
  <si>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</si>
  <si>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</si>
  <si>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</si>
  <si>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</si>
  <si>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</si>
  <si>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</si>
  <si>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</si>
  <si>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</si>
  <si>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</si>
  <si>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</si>
  <si>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</si>
  <si>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</si>
  <si>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</si>
  <si>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</si>
  <si>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</si>
  <si>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</si>
  <si>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</si>
  <si>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</si>
  <si>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</si>
  <si>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</si>
  <si>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</si>
  <si>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</si>
  <si>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</si>
  <si>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</si>
  <si>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</si>
  <si>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</si>
  <si>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</si>
  <si>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</si>
  <si>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</si>
  <si>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</si>
  <si>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</si>
  <si>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</si>
  <si>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</si>
  <si>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</si>
  <si>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</si>
  <si>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</si>
  <si>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</si>
  <si>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</si>
  <si>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</si>
  <si>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</si>
  <si>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</si>
  <si>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</si>
  <si>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</si>
  <si>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</si>
  <si>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</si>
  <si>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</si>
  <si>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</si>
  <si>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</si>
  <si>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</si>
  <si>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</si>
  <si>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</si>
  <si>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</si>
  <si>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</si>
  <si>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</si>
  <si>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</si>
  <si>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</si>
  <si>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</si>
  <si>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</si>
  <si>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</si>
  <si>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</si>
  <si>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</si>
  <si>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</si>
  <si>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</si>
  <si>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</si>
  <si>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</si>
  <si>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</si>
  <si>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</si>
  <si>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</si>
  <si>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</si>
  <si>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</si>
  <si>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</si>
  <si>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</si>
  <si>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</si>
  <si>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</si>
  <si>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</si>
  <si>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</si>
  <si>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</si>
  <si>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</si>
  <si>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</si>
  <si>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</si>
  <si>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</si>
  <si>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</si>
  <si>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</si>
  <si>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</si>
  <si>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</si>
  <si>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</si>
  <si>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</si>
  <si>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</si>
  <si>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</si>
  <si>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</si>
  <si>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</si>
  <si>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</si>
  <si>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</si>
  <si>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</si>
  <si>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</si>
  <si>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</si>
  <si>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</si>
  <si>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</si>
  <si>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</si>
  <si>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</si>
  <si>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</si>
  <si>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</si>
  <si>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</si>
  <si>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</si>
  <si>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</si>
  <si>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</si>
  <si>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</si>
  <si>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</si>
  <si>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</si>
  <si>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</si>
  <si>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</si>
  <si>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</si>
  <si>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</si>
  <si>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</si>
  <si>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</si>
  <si>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</si>
  <si>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</si>
  <si>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</si>
  <si>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</si>
  <si>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</si>
  <si>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</si>
  <si>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</si>
  <si>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</si>
  <si>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</si>
  <si>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</si>
  <si>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</si>
  <si>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</si>
  <si>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</si>
  <si>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</si>
  <si>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</si>
  <si>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</si>
  <si>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</si>
  <si>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</si>
  <si>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</si>
  <si>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</si>
  <si>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</si>
  <si>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</si>
  <si>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</si>
  <si>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</si>
  <si>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</si>
  <si>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</si>
  <si>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</si>
  <si>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</si>
  <si>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</si>
  <si>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</si>
  <si>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</si>
  <si>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</si>
  <si>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</si>
  <si>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</si>
  <si>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</si>
  <si>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</si>
  <si>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</si>
  <si>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</si>
  <si>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</si>
  <si>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</si>
  <si>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</si>
  <si>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</si>
  <si>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</si>
  <si>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</si>
  <si>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</si>
  <si>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</si>
  <si>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</si>
  <si>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</si>
  <si>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</si>
  <si>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</si>
  <si>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</si>
  <si>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</si>
  <si>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</si>
  <si>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</si>
  <si>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</si>
  <si>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</si>
  <si>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</si>
  <si>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</si>
  <si>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</si>
  <si>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</si>
  <si>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</si>
  <si>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</si>
  <si>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</si>
  <si>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</si>
  <si>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</si>
  <si>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</si>
  <si>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</si>
  <si>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</si>
  <si>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</si>
  <si>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</si>
  <si>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</si>
  <si>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</si>
  <si>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</si>
  <si>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</si>
  <si>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</si>
  <si>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</si>
  <si>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</si>
  <si>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</si>
  <si>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</si>
  <si>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</si>
  <si>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</si>
  <si>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</si>
  <si>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</si>
  <si>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</si>
  <si>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</si>
  <si>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</si>
  <si>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</si>
  <si>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</si>
  <si>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</si>
  <si>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</si>
  <si>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</si>
  <si>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</si>
  <si>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</si>
  <si>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</si>
  <si>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</si>
  <si>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</si>
  <si>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</si>
  <si>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</si>
  <si>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</si>
  <si>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</si>
  <si>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</si>
  <si>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</si>
  <si>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</si>
  <si>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</si>
  <si>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</si>
  <si>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</si>
  <si>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</si>
  <si>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</si>
  <si>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</si>
  <si>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</si>
  <si>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</si>
  <si>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</si>
  <si>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</si>
  <si>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</si>
  <si>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</si>
  <si>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</si>
  <si>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</si>
  <si>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</si>
  <si>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</si>
  <si>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</si>
  <si>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</si>
  <si>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</si>
  <si>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</si>
  <si>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</si>
  <si>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</si>
  <si>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</si>
  <si>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</si>
  <si>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</si>
  <si>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</si>
  <si>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</si>
  <si>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</si>
  <si>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</si>
  <si>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</si>
  <si>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</si>
  <si>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</si>
  <si>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</si>
  <si>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</si>
  <si>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</si>
  <si>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</si>
  <si>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</si>
  <si>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</si>
  <si>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</si>
  <si>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</si>
  <si>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</si>
  <si>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</si>
  <si>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</si>
  <si>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</si>
  <si>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</si>
  <si>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</si>
  <si>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</si>
  <si>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</si>
  <si>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</si>
  <si>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</si>
  <si>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</si>
  <si>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</si>
  <si>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</si>
  <si>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</si>
  <si>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</si>
  <si>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</si>
  <si>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</si>
  <si>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</si>
  <si>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</si>
  <si>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</si>
  <si>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</si>
  <si>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</si>
  <si>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</si>
  <si>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</si>
  <si>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</si>
  <si>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</si>
  <si>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</si>
  <si>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</si>
  <si>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</si>
  <si>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</si>
  <si>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</si>
  <si>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</si>
  <si>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</si>
  <si>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</si>
  <si>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</si>
  <si>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</si>
  <si>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</si>
  <si>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</si>
  <si>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</si>
  <si>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</si>
  <si>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</si>
  <si>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</si>
  <si>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</si>
  <si>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</si>
  <si>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</si>
  <si>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</si>
  <si>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</si>
  <si>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</si>
  <si>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</si>
  <si>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</si>
  <si>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</si>
  <si>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</si>
  <si>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</si>
  <si>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</si>
  <si>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</si>
  <si>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</si>
  <si>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</si>
  <si>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</si>
  <si>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</si>
  <si>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</si>
  <si>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</si>
  <si>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</si>
  <si>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</si>
  <si>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</si>
  <si>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</si>
  <si>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</si>
  <si>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</si>
  <si>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</si>
  <si>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</si>
  <si>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</si>
  <si>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</si>
  <si>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</si>
  <si>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</si>
  <si>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</si>
  <si>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</si>
  <si>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</si>
  <si>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</si>
  <si>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</si>
  <si>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</si>
  <si>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</si>
  <si>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</si>
  <si>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</si>
  <si>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</si>
  <si>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</si>
  <si>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</si>
  <si>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</si>
  <si>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</si>
  <si>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</si>
  <si>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</si>
  <si>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</si>
  <si>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</si>
  <si>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</si>
  <si>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</si>
  <si>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</si>
  <si>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</si>
  <si>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</si>
  <si>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</si>
  <si>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</si>
  <si>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</si>
  <si>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</si>
  <si>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</si>
  <si>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</si>
  <si>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</si>
  <si>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</si>
  <si>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</si>
  <si>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</si>
  <si>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</si>
  <si>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</si>
  <si>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</si>
  <si>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</si>
  <si>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</si>
  <si>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</si>
  <si>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</si>
  <si>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</si>
  <si>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</si>
  <si>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</si>
  <si>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</si>
  <si>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</si>
  <si>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</si>
  <si>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</si>
  <si>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</si>
  <si>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</si>
  <si>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</si>
  <si>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</si>
  <si>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</si>
  <si>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</si>
  <si>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</si>
  <si>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</si>
  <si>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</si>
  <si>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</si>
  <si>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</si>
  <si>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</si>
  <si>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</si>
  <si>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</si>
  <si>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</si>
  <si>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</si>
  <si>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</si>
  <si>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</si>
  <si>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</si>
  <si>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</si>
  <si>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</si>
  <si>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</si>
  <si>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</si>
  <si>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</si>
  <si>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</si>
  <si>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</si>
  <si>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</si>
  <si>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</si>
  <si>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</si>
  <si>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</si>
  <si>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</si>
  <si>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</si>
  <si>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</si>
  <si>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</si>
  <si>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</si>
  <si>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</si>
  <si>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</si>
  <si>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</si>
  <si>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</si>
  <si>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</si>
  <si>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</si>
  <si>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</si>
  <si>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</si>
  <si>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</si>
  <si>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</si>
  <si>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</si>
  <si>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</si>
  <si>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</si>
  <si>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</si>
  <si>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</si>
  <si>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</si>
  <si>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</si>
  <si>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</si>
  <si>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</si>
  <si>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</si>
  <si>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</si>
  <si>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</si>
  <si>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</si>
  <si>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</si>
  <si>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</si>
  <si>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</si>
  <si>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</si>
  <si>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</si>
  <si>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</si>
  <si>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</si>
  <si>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</si>
  <si>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</si>
  <si>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</si>
  <si>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</si>
  <si>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</si>
  <si>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</si>
  <si>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</si>
  <si>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</si>
  <si>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</si>
  <si>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</si>
  <si>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</si>
  <si>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</si>
  <si>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</si>
  <si>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</si>
  <si>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</si>
  <si>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</si>
  <si>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</si>
  <si>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</si>
  <si>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</si>
  <si>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</si>
  <si>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</si>
  <si>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</si>
  <si>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</si>
  <si>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</si>
  <si>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</si>
  <si>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</si>
  <si>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</si>
  <si>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</si>
  <si>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</si>
  <si>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</si>
  <si>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</si>
  <si>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</si>
  <si>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</si>
  <si>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</si>
  <si>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</si>
  <si>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</si>
  <si>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</si>
  <si>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</si>
  <si>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</si>
  <si>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</si>
  <si>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</si>
  <si>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</si>
  <si>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</si>
  <si>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</si>
  <si>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</si>
  <si>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</si>
  <si>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</si>
  <si>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</si>
  <si>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</si>
  <si>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</si>
  <si>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</si>
  <si>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</si>
  <si>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</si>
  <si>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</si>
  <si>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</si>
  <si>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</si>
  <si>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</si>
  <si>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</si>
  <si>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</si>
  <si>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</si>
  <si>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</si>
  <si>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</si>
  <si>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</si>
  <si>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</si>
  <si>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</si>
  <si>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</si>
  <si>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</si>
  <si>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</si>
  <si>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</si>
  <si>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</si>
  <si>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</si>
  <si>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</si>
  <si>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</si>
  <si>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</si>
  <si>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</si>
  <si>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</si>
  <si>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</si>
  <si>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</si>
  <si>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</si>
  <si>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</si>
  <si>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</si>
  <si>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</si>
  <si>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</si>
  <si>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</si>
  <si>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</si>
  <si>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</si>
  <si>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</si>
  <si>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</si>
  <si>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</si>
  <si>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</si>
  <si>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</si>
  <si>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</si>
  <si>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</si>
  <si>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</si>
  <si>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</si>
  <si>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</si>
  <si>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</si>
  <si>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</si>
  <si>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</si>
  <si>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</si>
  <si>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</si>
  <si>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</si>
  <si>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</si>
  <si>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</si>
  <si>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</si>
  <si>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</si>
  <si>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</si>
  <si>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</si>
  <si>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</si>
  <si>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</si>
  <si>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</si>
  <si>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</si>
  <si>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</si>
  <si>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</si>
  <si>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</si>
  <si>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</si>
  <si>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</si>
  <si>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</si>
  <si>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</si>
  <si>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</si>
  <si>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</si>
  <si>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</si>
  <si>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</si>
  <si>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</si>
  <si>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</si>
  <si>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</si>
  <si>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</si>
  <si>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</si>
  <si>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</si>
  <si>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</si>
  <si>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</si>
  <si>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</si>
  <si>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</si>
  <si>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</si>
  <si>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</si>
  <si>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</si>
  <si>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</si>
  <si>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</si>
  <si>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</si>
  <si>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</si>
  <si>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</si>
  <si>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</si>
  <si>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</si>
  <si>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</si>
  <si>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</si>
  <si>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</si>
  <si>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</si>
  <si>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</si>
  <si>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</si>
  <si>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</si>
  <si>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</si>
  <si>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</si>
  <si>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</si>
  <si>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</si>
  <si>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</si>
  <si>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</si>
  <si>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</si>
  <si>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</si>
  <si>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</si>
  <si>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</si>
  <si>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</si>
  <si>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</si>
  <si>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</si>
  <si>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</si>
  <si>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</si>
  <si>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</si>
  <si>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</si>
  <si>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</si>
  <si>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</si>
  <si>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</si>
  <si>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</si>
  <si>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</si>
  <si>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</si>
  <si>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</si>
  <si>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</si>
  <si>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</si>
  <si>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</si>
  <si>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</si>
  <si>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</si>
  <si>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</si>
  <si>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</si>
  <si>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</si>
  <si>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</si>
  <si>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</si>
  <si>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</si>
  <si>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</si>
  <si>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</si>
  <si>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</si>
  <si>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</si>
  <si>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</si>
  <si>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</si>
  <si>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</si>
  <si>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</si>
  <si>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</si>
  <si>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</si>
  <si>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</si>
  <si>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</si>
  <si>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</si>
  <si>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</si>
  <si>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</si>
  <si>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</si>
  <si>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</si>
  <si>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</si>
  <si>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</si>
  <si>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</si>
  <si>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</si>
  <si>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</si>
  <si>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</si>
  <si>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</si>
  <si>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</si>
  <si>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</si>
  <si>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</si>
  <si>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</si>
  <si>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</si>
  <si>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</si>
  <si>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</si>
  <si>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</si>
  <si>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</si>
  <si>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</si>
  <si>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</si>
  <si>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</si>
  <si>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</si>
  <si>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</si>
  <si>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</si>
  <si>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</si>
  <si>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</si>
  <si>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</si>
  <si>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</si>
  <si>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</si>
  <si>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</si>
  <si>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</si>
  <si>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</si>
  <si>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</si>
  <si>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</si>
  <si>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</si>
  <si>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</si>
  <si>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</si>
  <si>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</si>
  <si>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</si>
  <si>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</si>
  <si>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</si>
  <si>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</si>
  <si>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</si>
  <si>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</si>
  <si>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</si>
  <si>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</si>
  <si>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</si>
  <si>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</si>
  <si>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</si>
  <si>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</si>
  <si>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</si>
  <si>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</si>
  <si>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</si>
  <si>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</si>
  <si>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</si>
  <si>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</si>
  <si>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</si>
  <si>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</si>
  <si>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</si>
  <si>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</si>
  <si>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</si>
  <si>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</si>
  <si>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</si>
  <si>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</si>
  <si>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</si>
  <si>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</si>
  <si>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</si>
  <si>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</si>
  <si>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</si>
  <si>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</si>
  <si>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</si>
  <si>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</si>
  <si>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</si>
  <si>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</si>
  <si>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</si>
  <si>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</si>
  <si>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</si>
  <si>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</si>
  <si>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</si>
  <si>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</si>
  <si>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</si>
  <si>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</si>
  <si>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</si>
  <si>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</si>
  <si>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</si>
  <si>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</si>
  <si>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</si>
  <si>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</si>
  <si>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</si>
  <si>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</si>
  <si>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</si>
  <si>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</si>
  <si>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</si>
  <si>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</si>
  <si>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</si>
  <si>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</si>
  <si>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</si>
  <si>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</si>
  <si>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</si>
  <si>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</si>
  <si>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</si>
  <si>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</si>
  <si>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</si>
  <si>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</si>
  <si>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</si>
  <si>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</si>
  <si>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</si>
  <si>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</si>
  <si>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</si>
  <si>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</si>
  <si>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</si>
  <si>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</si>
  <si>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</si>
  <si>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</si>
  <si>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</si>
  <si>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</si>
  <si>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</si>
  <si>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</si>
  <si>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</si>
  <si>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</si>
  <si>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</si>
  <si>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</si>
  <si>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</si>
  <si>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</si>
  <si>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</si>
  <si>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</si>
  <si>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</si>
  <si>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</si>
  <si>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</si>
  <si>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</si>
  <si>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</si>
  <si>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</si>
  <si>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</si>
  <si>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</si>
  <si>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</si>
  <si>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</si>
  <si>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</si>
  <si>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</si>
  <si>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</si>
  <si>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</si>
  <si>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</si>
  <si>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</si>
  <si>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</si>
  <si>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</si>
  <si>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</si>
  <si>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</si>
  <si>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</si>
  <si>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</si>
  <si>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</si>
  <si>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</si>
  <si>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</si>
  <si>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</si>
  <si>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</si>
  <si>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</si>
  <si>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</si>
  <si>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</si>
  <si>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</si>
  <si>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</si>
  <si>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</si>
  <si>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</si>
  <si>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</si>
  <si>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</si>
  <si>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</si>
  <si>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</si>
  <si>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</si>
  <si>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</si>
  <si>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</si>
  <si>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</si>
  <si>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</si>
  <si>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</si>
  <si>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</si>
  <si>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</si>
  <si>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</si>
  <si>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</si>
  <si>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</si>
  <si>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</si>
  <si>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</si>
  <si>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</si>
  <si>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</si>
  <si>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</si>
  <si>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</si>
  <si>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</si>
  <si>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</si>
  <si>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</si>
  <si>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</si>
  <si>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</si>
  <si>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</si>
  <si>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</si>
  <si>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</si>
  <si>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</si>
  <si>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</si>
  <si>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</si>
  <si>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</si>
  <si>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</si>
  <si>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</si>
  <si>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</si>
  <si>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</si>
  <si>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</si>
  <si>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</si>
  <si>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</si>
  <si>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</si>
  <si>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</si>
  <si>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</si>
  <si>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</si>
  <si>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</si>
  <si>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</si>
  <si>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</si>
  <si>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</si>
  <si>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</si>
  <si>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</si>
  <si>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</si>
  <si>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</si>
  <si>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</si>
  <si>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</si>
  <si>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</si>
  <si>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</si>
  <si>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</si>
  <si>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</si>
  <si>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</si>
  <si>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</si>
  <si>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</si>
  <si>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</si>
  <si>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</si>
  <si>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</si>
  <si>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</si>
  <si>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</si>
  <si>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</si>
  <si>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</si>
  <si>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</si>
  <si>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</si>
  <si>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</si>
  <si>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</si>
  <si>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</si>
  <si>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</si>
  <si>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</si>
  <si>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</si>
  <si>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</si>
  <si>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</si>
  <si>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</si>
  <si>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</si>
  <si>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</si>
  <si>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</si>
  <si>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</si>
  <si>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</si>
  <si>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</si>
  <si>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</si>
  <si>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</si>
  <si>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</si>
  <si>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</si>
  <si>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</si>
  <si>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</si>
  <si>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</si>
  <si>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</si>
  <si>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</si>
  <si>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</si>
  <si>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</si>
  <si>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</si>
  <si>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</si>
  <si>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</si>
  <si>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</si>
  <si>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</si>
  <si>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</si>
  <si>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</si>
  <si>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</si>
  <si>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</si>
  <si>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</si>
  <si>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</si>
  <si>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</si>
  <si>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</si>
  <si>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</si>
  <si>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</si>
  <si>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</si>
  <si>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</si>
  <si>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</si>
  <si>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</si>
  <si>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</si>
  <si>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</si>
  <si>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</si>
  <si>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</si>
  <si>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</si>
  <si>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</si>
  <si>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</si>
  <si>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</si>
  <si>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</si>
  <si>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</si>
  <si>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</si>
  <si>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</si>
  <si>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</si>
  <si>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</si>
  <si>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</si>
  <si>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</si>
  <si>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</si>
  <si>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</si>
  <si>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</si>
  <si>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</si>
  <si>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</si>
  <si>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</si>
  <si>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</si>
  <si>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</si>
  <si>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</si>
  <si>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</si>
  <si>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</si>
  <si>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</si>
  <si>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</si>
  <si>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</si>
  <si>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</si>
  <si>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</si>
  <si>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</si>
  <si>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</si>
  <si>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</si>
  <si>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</si>
  <si>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</si>
  <si>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</si>
  <si>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</si>
  <si>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</si>
  <si>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</si>
  <si>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</si>
  <si>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</si>
  <si>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</si>
  <si>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</si>
  <si>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</si>
  <si>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</si>
  <si>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</si>
  <si>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</si>
  <si>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</si>
  <si>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</si>
  <si>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</si>
  <si>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</si>
  <si>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</si>
  <si>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</si>
  <si>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</si>
  <si>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</si>
  <si>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</si>
  <si>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</si>
  <si>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</si>
  <si>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</si>
  <si>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</si>
  <si>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</si>
  <si>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</si>
  <si>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</si>
  <si>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</si>
  <si>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</si>
  <si>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</si>
  <si>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</si>
  <si>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</si>
  <si>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</si>
  <si>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</si>
  <si>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</si>
  <si>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</si>
  <si>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</si>
  <si>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</si>
  <si>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</si>
  <si>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</si>
  <si>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</si>
  <si>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</si>
  <si>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</si>
  <si>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</si>
  <si>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</si>
  <si>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</si>
  <si>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</si>
  <si>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</si>
  <si>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</si>
  <si>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</si>
  <si>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</si>
  <si>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</si>
  <si>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</si>
  <si>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</si>
  <si>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</si>
  <si>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</si>
  <si>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</si>
  <si>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</si>
  <si>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</si>
  <si>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</si>
  <si>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</si>
  <si>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</si>
  <si>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</si>
  <si>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</si>
  <si>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</si>
  <si>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</si>
  <si>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</si>
  <si>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</si>
  <si>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</si>
  <si>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</si>
  <si>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</si>
  <si>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</si>
  <si>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</si>
  <si>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</si>
  <si>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</si>
  <si>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</si>
  <si>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</si>
  <si>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</si>
  <si>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</si>
  <si>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</si>
  <si>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</si>
  <si>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</si>
  <si>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</si>
  <si>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</si>
  <si>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</si>
  <si>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</si>
  <si>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</si>
  <si>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</si>
  <si>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</si>
  <si>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</si>
  <si>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</si>
  <si>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</si>
  <si>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</si>
  <si>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</si>
  <si>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</si>
  <si>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</si>
  <si>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</si>
  <si>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</si>
  <si>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</si>
  <si>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</si>
  <si>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</si>
  <si>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</si>
  <si>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</si>
  <si>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</si>
  <si>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</si>
  <si>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</si>
  <si>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</si>
  <si>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</si>
  <si>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</si>
  <si>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</si>
  <si>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</si>
  <si>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</si>
  <si>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</si>
  <si>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</si>
  <si>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</si>
  <si>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</si>
  <si>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</si>
  <si>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</si>
  <si>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</si>
  <si>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</si>
  <si>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</si>
  <si>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</si>
  <si>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</si>
  <si>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</si>
  <si>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</si>
  <si>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</si>
  <si>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</si>
  <si>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</si>
  <si>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</si>
  <si>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</si>
  <si>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</si>
  <si>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</si>
  <si>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</si>
  <si>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</si>
  <si>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</si>
  <si>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</si>
  <si>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</si>
  <si>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</si>
  <si>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</si>
  <si>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</si>
  <si>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</si>
  <si>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</si>
  <si>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</si>
  <si>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</si>
  <si>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</si>
  <si>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</si>
  <si>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</si>
  <si>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</si>
  <si>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</si>
  <si>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</si>
  <si>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</si>
  <si>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</si>
  <si>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</si>
  <si>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</si>
  <si>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</si>
  <si>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</si>
  <si>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</si>
  <si>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</si>
  <si>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</si>
  <si>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</si>
  <si>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</si>
  <si>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</si>
  <si>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</si>
  <si>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</si>
  <si>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</si>
  <si>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</si>
  <si>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</si>
  <si>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</si>
  <si>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</si>
  <si>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</si>
  <si>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</si>
  <si>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</si>
  <si>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</si>
  <si>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</si>
  <si>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</si>
  <si>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</si>
  <si>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</si>
  <si>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</si>
  <si>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</si>
  <si>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</si>
  <si>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</si>
  <si>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</si>
  <si>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</si>
  <si>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</si>
  <si>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</si>
  <si>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</si>
  <si>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</si>
  <si>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</si>
  <si>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</si>
  <si>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</si>
  <si>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</si>
  <si>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</si>
  <si>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</si>
  <si>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</si>
  <si>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</si>
  <si>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</si>
  <si>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</si>
  <si>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</si>
  <si>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</si>
  <si>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</si>
  <si>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</si>
  <si>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</si>
  <si>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</si>
  <si>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</si>
  <si>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</si>
  <si>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</si>
  <si>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</si>
  <si>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</si>
  <si>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</si>
  <si>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</si>
  <si>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</si>
  <si>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</si>
  <si>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</si>
  <si>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</si>
  <si>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</si>
  <si>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</si>
  <si>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</si>
  <si>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</si>
  <si>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</si>
  <si>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</si>
  <si>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</si>
  <si>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</si>
  <si>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</si>
  <si>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</si>
  <si>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</si>
  <si>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</si>
  <si>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</si>
  <si>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</si>
  <si>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</si>
  <si>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</si>
  <si>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</si>
  <si>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</si>
  <si>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</si>
  <si>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</si>
  <si>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</si>
  <si>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</si>
  <si>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</si>
  <si>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</si>
  <si>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</si>
  <si>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</si>
  <si>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</si>
  <si>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</si>
  <si>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</si>
  <si>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</si>
  <si>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</si>
  <si>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</si>
  <si>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</si>
  <si>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</si>
  <si>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</si>
  <si>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</si>
  <si>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</si>
  <si>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</si>
  <si>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</si>
  <si>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</si>
  <si>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</si>
  <si>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</si>
  <si>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</si>
  <si>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</si>
  <si>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</si>
  <si>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</si>
  <si>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</si>
  <si>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</si>
  <si>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</si>
  <si>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</si>
  <si>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</si>
  <si>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</si>
  <si>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</si>
  <si>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</si>
  <si>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</si>
  <si>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</si>
  <si>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</si>
  <si>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</si>
  <si>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</si>
  <si>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</si>
  <si>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</si>
  <si>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</si>
  <si>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</si>
  <si>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</si>
  <si>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</si>
  <si>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</si>
  <si>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</si>
  <si>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</si>
  <si>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</si>
  <si>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</si>
  <si>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</si>
  <si>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</si>
  <si>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</si>
  <si>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</si>
  <si>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</si>
  <si>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</si>
  <si>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</si>
  <si>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</si>
  <si>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</si>
  <si>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</si>
  <si>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</si>
  <si>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</si>
  <si>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</si>
  <si>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</si>
  <si>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</si>
  <si>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</si>
  <si>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</si>
  <si>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</si>
  <si>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</si>
  <si>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</si>
  <si>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</si>
  <si>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</si>
  <si>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</si>
  <si>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</si>
  <si>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</si>
  <si>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</si>
  <si>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</si>
  <si>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</si>
  <si>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</si>
  <si>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</si>
  <si>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</si>
  <si>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</si>
  <si>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</si>
  <si>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</si>
  <si>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</si>
  <si>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</si>
  <si>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</si>
  <si>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</si>
  <si>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</si>
  <si>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</si>
  <si>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</si>
  <si>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</si>
  <si>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</si>
  <si>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</si>
  <si>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</si>
  <si>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</si>
  <si>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</si>
  <si>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</si>
  <si>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</si>
  <si>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</si>
  <si>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</si>
  <si>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</si>
  <si>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</si>
  <si>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</si>
  <si>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</si>
  <si>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</si>
  <si>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</si>
  <si>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</si>
  <si>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</si>
  <si>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</si>
  <si>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</si>
  <si>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</si>
  <si>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</si>
  <si>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</si>
  <si>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</si>
  <si>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</si>
  <si>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</si>
  <si>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</si>
  <si>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</si>
  <si>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</si>
  <si>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</si>
  <si>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</si>
  <si>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</si>
  <si>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</si>
  <si>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</si>
  <si>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</si>
  <si>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</si>
  <si>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</si>
  <si>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</si>
  <si>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</si>
  <si>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</si>
  <si>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</si>
  <si>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</si>
  <si>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</si>
  <si>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</si>
  <si>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</si>
  <si>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</si>
  <si>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</si>
  <si>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</si>
  <si>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</si>
  <si>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</si>
  <si>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</si>
  <si>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</si>
  <si>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</si>
  <si>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</si>
  <si>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</si>
  <si>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</si>
  <si>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</si>
  <si>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</si>
  <si>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</si>
  <si>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</si>
  <si>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</si>
  <si>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</si>
  <si>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</si>
  <si>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</si>
  <si>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</si>
  <si>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</si>
  <si>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</si>
  <si>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</si>
  <si>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</si>
  <si>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</si>
  <si>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</si>
  <si>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</si>
  <si>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</si>
  <si>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</si>
  <si>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</si>
  <si>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</si>
  <si>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</si>
  <si>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</si>
  <si>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</si>
  <si>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</si>
  <si>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</si>
  <si>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</si>
  <si>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</si>
  <si>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</si>
  <si>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</si>
  <si>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</si>
  <si>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</si>
  <si>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</si>
  <si>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</si>
  <si>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</si>
  <si>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</si>
  <si>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</si>
  <si>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</si>
  <si>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</si>
  <si>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</si>
  <si>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</si>
  <si>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</si>
  <si>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</si>
  <si>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</si>
  <si>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</si>
  <si>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</si>
  <si>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</si>
  <si>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</si>
  <si>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</si>
  <si>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</si>
  <si>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</si>
  <si>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</si>
  <si>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</si>
  <si>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</si>
  <si>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</si>
  <si>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</si>
  <si>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</si>
  <si>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</si>
  <si>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</si>
  <si>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</si>
  <si>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</si>
  <si>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</si>
  <si>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</si>
  <si>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</si>
  <si>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</si>
  <si>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</si>
  <si>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</si>
  <si>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</si>
  <si>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</si>
  <si>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</si>
  <si>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</si>
  <si>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</si>
  <si>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</si>
  <si>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</si>
  <si>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</si>
  <si>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</si>
  <si>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</si>
  <si>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</si>
  <si>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</si>
  <si>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</si>
  <si>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</si>
  <si>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</si>
  <si>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</si>
  <si>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</si>
  <si>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</si>
  <si>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</si>
  <si>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</si>
  <si>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</si>
  <si>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</si>
  <si>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</si>
  <si>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</si>
  <si>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</si>
  <si>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</si>
  <si>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</si>
  <si>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</si>
  <si>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</si>
  <si>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</si>
  <si>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</si>
  <si>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</si>
  <si>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</si>
  <si>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</si>
  <si>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</si>
  <si>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</si>
  <si>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</si>
  <si>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</si>
  <si>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</si>
  <si>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</si>
  <si>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</si>
  <si>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</si>
  <si>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</si>
  <si>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</si>
  <si>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</si>
  <si>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</si>
  <si>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</si>
  <si>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</si>
  <si>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</si>
  <si>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</si>
  <si>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</si>
  <si>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</si>
  <si>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</si>
  <si>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</si>
  <si>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</si>
  <si>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</si>
  <si>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</si>
  <si>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</si>
  <si>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</si>
  <si>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</si>
  <si>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</si>
  <si>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</si>
  <si>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</si>
  <si>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</si>
  <si>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</si>
  <si>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</si>
  <si>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</si>
  <si>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</si>
  <si>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</si>
  <si>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</si>
  <si>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</si>
  <si>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</si>
  <si>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</si>
  <si>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</si>
  <si>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</si>
  <si>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</si>
  <si>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</si>
  <si>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</si>
  <si>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</si>
  <si>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</si>
  <si>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</si>
  <si>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</si>
  <si>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</si>
  <si>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</si>
  <si>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</si>
  <si>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</si>
  <si>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</si>
  <si>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</si>
  <si>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</si>
  <si>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</si>
  <si>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</si>
  <si>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</si>
  <si>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</si>
  <si>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</si>
  <si>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</si>
  <si>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</si>
  <si>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</si>
  <si>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</si>
  <si>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</si>
  <si>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</si>
  <si>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</si>
  <si>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</si>
  <si>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</si>
  <si>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</si>
  <si>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</si>
  <si>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</si>
  <si>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</si>
  <si>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</si>
  <si>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</si>
  <si>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</si>
  <si>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</si>
  <si>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</si>
  <si>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</si>
  <si>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</si>
  <si>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</si>
  <si>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</si>
  <si>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</si>
  <si>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</si>
  <si>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</si>
  <si>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</si>
  <si>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</si>
  <si>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</si>
  <si>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</si>
  <si>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</si>
  <si>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</si>
  <si>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</si>
  <si>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</si>
  <si>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</si>
  <si>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</si>
  <si>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</si>
  <si>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</si>
  <si>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</si>
  <si>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</si>
  <si>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</si>
  <si>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</si>
  <si>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</si>
  <si>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</si>
  <si>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</si>
  <si>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</si>
  <si>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</si>
  <si>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</si>
  <si>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</si>
  <si>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</si>
  <si>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</si>
  <si>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</si>
  <si>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</si>
  <si>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</si>
  <si>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</si>
  <si>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</si>
  <si>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</si>
  <si>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</si>
  <si>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</si>
  <si>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</si>
  <si>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</si>
  <si>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</si>
  <si>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</si>
  <si>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</si>
  <si>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</si>
  <si>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</si>
  <si>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</si>
  <si>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</si>
  <si>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</si>
  <si>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</si>
  <si>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</si>
  <si>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</si>
  <si>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</si>
  <si>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</si>
  <si>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</si>
  <si>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</si>
  <si>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</si>
  <si>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</si>
  <si>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</si>
  <si>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</si>
  <si>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</si>
  <si>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</si>
  <si>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</si>
  <si>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</si>
  <si>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</si>
  <si>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</si>
  <si>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</si>
  <si>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</si>
  <si>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</si>
  <si>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</si>
  <si>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</si>
  <si>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</si>
  <si>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</si>
  <si>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</si>
  <si>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</si>
  <si>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</si>
  <si>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</si>
  <si>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</si>
  <si>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</si>
  <si>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</si>
  <si>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</si>
  <si>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</si>
  <si>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</si>
  <si>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</si>
  <si>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</si>
  <si>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</si>
  <si>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</si>
  <si>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</si>
  <si>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</si>
  <si>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</si>
  <si>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</si>
  <si>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</si>
  <si>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</si>
  <si>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</si>
  <si>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</si>
  <si>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</si>
  <si>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</si>
  <si>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</si>
  <si>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</si>
  <si>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</si>
  <si>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</si>
  <si>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</si>
  <si>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</si>
  <si>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</si>
  <si>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</si>
  <si>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</si>
  <si>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</si>
  <si>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</si>
  <si>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</si>
  <si>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</si>
  <si>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</si>
  <si>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</si>
  <si>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</si>
  <si>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</si>
  <si>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</si>
  <si>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</si>
  <si>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</si>
  <si>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</si>
  <si>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</si>
  <si>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</si>
  <si>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</si>
  <si>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</si>
  <si>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</si>
  <si>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</si>
  <si>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</si>
  <si>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</si>
  <si>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</si>
  <si>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</si>
  <si>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</si>
  <si>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</si>
  <si>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</si>
  <si>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</si>
  <si>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</si>
  <si>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</si>
  <si>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</si>
  <si>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</si>
  <si>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</si>
  <si>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</si>
  <si>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</si>
  <si>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</si>
  <si>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</si>
  <si>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</si>
  <si>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</si>
  <si>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</si>
  <si>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</si>
  <si>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</si>
  <si>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</si>
  <si>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</si>
  <si>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</si>
  <si>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</si>
  <si>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</si>
  <si>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</si>
  <si>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</si>
  <si>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</si>
  <si>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</si>
  <si>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</si>
  <si>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</si>
  <si>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</si>
  <si>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</si>
  <si>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</si>
  <si>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</si>
  <si>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</si>
  <si>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</si>
  <si>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</si>
  <si>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</si>
  <si>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</si>
  <si>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</si>
  <si>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</si>
  <si>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</si>
  <si>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</si>
  <si>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</si>
  <si>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</si>
  <si>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</si>
  <si>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</si>
  <si>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</si>
  <si>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</si>
  <si>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</si>
  <si>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</si>
  <si>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</si>
  <si>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</si>
  <si>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</si>
  <si>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</si>
  <si>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</si>
  <si>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</si>
  <si>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</si>
  <si>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</si>
  <si>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</si>
  <si>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</si>
  <si>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</si>
  <si>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</si>
  <si>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</si>
  <si>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</si>
  <si>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</si>
  <si>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</si>
  <si>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</si>
  <si>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</si>
  <si>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</si>
  <si>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</si>
  <si>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</si>
  <si>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</si>
  <si>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</si>
  <si>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</si>
  <si>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</si>
  <si>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</si>
  <si>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</si>
  <si>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</si>
  <si>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</si>
  <si>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</si>
  <si>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</si>
  <si>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</si>
  <si>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</si>
  <si>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</si>
  <si>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</si>
  <si>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</si>
  <si>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</si>
  <si>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</si>
  <si>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</si>
  <si>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</si>
  <si>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</si>
  <si>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</si>
  <si>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</si>
  <si>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</si>
  <si>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</si>
  <si>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</si>
  <si>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</si>
  <si>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</si>
  <si>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</si>
  <si>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</si>
  <si>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</si>
  <si>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</si>
  <si>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</si>
  <si>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</si>
  <si>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</si>
  <si>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</si>
  <si>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</si>
  <si>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</si>
  <si>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</si>
  <si>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</si>
  <si>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</si>
  <si>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</si>
  <si>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</si>
  <si>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</si>
  <si>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</si>
  <si>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</si>
  <si>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</si>
  <si>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</si>
  <si>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</si>
  <si>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</si>
  <si>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</si>
  <si>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</si>
  <si>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</si>
  <si>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</si>
  <si>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</si>
  <si>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</si>
  <si>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</si>
  <si>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</si>
  <si>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</si>
  <si>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</si>
  <si>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</si>
  <si>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</si>
  <si>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</si>
  <si>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</si>
  <si>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</si>
  <si>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</si>
  <si>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</si>
  <si>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</si>
  <si>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</si>
  <si>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</si>
  <si>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</si>
  <si>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</si>
  <si>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</si>
  <si>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</si>
  <si>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</si>
  <si>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</si>
  <si>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</si>
  <si>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</si>
  <si>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</si>
  <si>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</si>
  <si>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</si>
  <si>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</si>
  <si>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</si>
  <si>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</si>
  <si>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</si>
  <si>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</si>
  <si>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</si>
  <si>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</si>
  <si>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</si>
  <si>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</si>
  <si>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</si>
  <si>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</si>
  <si>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</si>
  <si>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</si>
  <si>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</si>
  <si>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</si>
  <si>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</si>
  <si>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</si>
  <si>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</si>
  <si>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</si>
  <si>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</si>
  <si>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</si>
  <si>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</si>
  <si>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</si>
  <si>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</si>
  <si>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</si>
  <si>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</si>
  <si>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</si>
  <si>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</si>
  <si>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</si>
  <si>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</si>
  <si>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</si>
  <si>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</si>
  <si>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</si>
  <si>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</si>
  <si>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</si>
  <si>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</si>
  <si>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</si>
  <si>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</si>
  <si>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</si>
  <si>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</si>
  <si>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</si>
  <si>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</si>
  <si>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</si>
  <si>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</si>
  <si>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</si>
  <si>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</si>
  <si>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</si>
  <si>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</si>
  <si>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</si>
  <si>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</si>
  <si>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</si>
  <si>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</si>
  <si>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</si>
  <si>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</si>
  <si>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</si>
  <si>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</si>
  <si>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</si>
  <si>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</si>
  <si>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</si>
  <si>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</si>
  <si>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</si>
  <si>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</si>
  <si>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</si>
  <si>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</si>
  <si>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</si>
  <si>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</si>
  <si>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</si>
  <si>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</si>
  <si>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</si>
  <si>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</si>
  <si>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</si>
  <si>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</si>
  <si>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</si>
  <si>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</si>
  <si>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</si>
  <si>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</si>
  <si>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</si>
  <si>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</si>
  <si>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</si>
  <si>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</si>
  <si>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</si>
  <si>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</si>
  <si>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</si>
  <si>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</si>
  <si>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</si>
  <si>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</si>
  <si>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</si>
  <si>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</si>
  <si>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</si>
  <si>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</si>
  <si>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</si>
  <si>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</si>
  <si>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</si>
  <si>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</si>
  <si>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</si>
  <si>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</si>
  <si>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</si>
  <si>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</si>
  <si>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</si>
  <si>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</si>
  <si>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</si>
  <si>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</si>
  <si>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</si>
  <si>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</si>
  <si>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</si>
  <si>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</si>
  <si>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</si>
  <si>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</si>
  <si>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</si>
  <si>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</si>
  <si>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</si>
  <si>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</si>
  <si>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</si>
  <si>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</si>
  <si>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</si>
  <si>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</si>
  <si>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</si>
  <si>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</si>
  <si>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</si>
  <si>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</si>
  <si>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</si>
  <si>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</si>
  <si>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</si>
  <si>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</si>
  <si>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</si>
  <si>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</si>
  <si>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</si>
  <si>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</si>
  <si>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</si>
  <si>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</si>
  <si>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</si>
  <si>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</si>
  <si>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</si>
  <si>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</si>
  <si>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</si>
  <si>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</si>
  <si>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</si>
  <si>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</si>
  <si>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</si>
  <si>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</si>
  <si>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</si>
  <si>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</si>
  <si>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</si>
  <si>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</si>
  <si>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</si>
  <si>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</si>
  <si>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</si>
  <si>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</si>
  <si>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</si>
  <si>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</si>
  <si>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</si>
  <si>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</si>
  <si>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</si>
  <si>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</si>
  <si>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</si>
  <si>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</si>
  <si>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</si>
  <si>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</si>
  <si>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</si>
  <si>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</si>
  <si>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</si>
  <si>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</si>
  <si>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</si>
  <si>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</si>
  <si>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</si>
  <si>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</si>
  <si>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</si>
  <si>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</si>
  <si>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</si>
  <si>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</si>
  <si>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</si>
  <si>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</si>
  <si>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</si>
  <si>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</si>
  <si>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</si>
  <si>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</si>
  <si>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</si>
  <si>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</si>
  <si>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</si>
  <si>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</si>
  <si>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</si>
  <si>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</si>
  <si>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</si>
  <si>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</si>
  <si>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</si>
  <si>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</si>
  <si>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</si>
  <si>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</si>
  <si>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</si>
  <si>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</si>
  <si>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</si>
  <si>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</si>
  <si>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</si>
  <si>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</si>
  <si>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</si>
  <si>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</si>
  <si>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</si>
  <si>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</si>
  <si>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</si>
  <si>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</si>
  <si>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</si>
  <si>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</si>
  <si>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</si>
  <si>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</si>
  <si>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</si>
  <si>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</si>
  <si>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</si>
  <si>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</si>
  <si>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</si>
  <si>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</si>
  <si>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</si>
  <si>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</si>
  <si>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</si>
  <si>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</si>
  <si>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</si>
  <si>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</si>
  <si>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</si>
  <si>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</si>
  <si>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</si>
  <si>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</si>
  <si>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</si>
  <si>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</si>
  <si>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</si>
  <si>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</si>
  <si>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</si>
  <si>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</si>
  <si>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</si>
  <si>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</si>
  <si>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</si>
  <si>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</si>
  <si>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</si>
  <si>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</si>
  <si>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</si>
  <si>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</si>
  <si>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</si>
  <si>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</si>
  <si>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</si>
  <si>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</si>
  <si>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</si>
  <si>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</si>
  <si>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</si>
  <si>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</si>
  <si>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</si>
  <si>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</si>
  <si>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</si>
  <si>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</si>
  <si>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</si>
  <si>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</si>
  <si>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</si>
  <si>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</si>
  <si>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</si>
  <si>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</si>
  <si>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</si>
  <si>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</si>
  <si>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</si>
  <si>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</si>
  <si>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</si>
  <si>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</si>
  <si>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</si>
  <si>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</si>
  <si>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</si>
  <si>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</si>
  <si>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</si>
  <si>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</si>
  <si>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</si>
  <si>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</si>
  <si>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</si>
  <si>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</si>
  <si>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</si>
  <si>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</si>
  <si>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</si>
  <si>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</si>
  <si>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</si>
  <si>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</si>
  <si>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</si>
  <si>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</si>
  <si>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</si>
  <si>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</si>
  <si>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</si>
  <si>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</si>
  <si>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</si>
  <si>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</si>
  <si>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</si>
  <si>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</si>
  <si>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</si>
  <si>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</si>
  <si>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</si>
  <si>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</si>
  <si>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</si>
  <si>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</si>
  <si>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</si>
  <si>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</si>
  <si>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</si>
  <si>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</si>
  <si>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</si>
  <si>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</si>
  <si>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</si>
  <si>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</si>
  <si>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</si>
  <si>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</si>
  <si>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</si>
  <si>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</si>
  <si>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</si>
  <si>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</si>
  <si>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</si>
  <si>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</si>
  <si>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</si>
  <si>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</si>
  <si>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</si>
  <si>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</si>
  <si>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</si>
  <si>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</si>
  <si>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</si>
  <si>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</si>
  <si>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</si>
  <si>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</si>
  <si>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</si>
  <si>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</si>
  <si>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</si>
  <si>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</si>
  <si>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</si>
  <si>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</si>
  <si>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</si>
  <si>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</si>
  <si>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</si>
  <si>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</si>
  <si>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</si>
  <si>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</si>
  <si>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</si>
  <si>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</si>
  <si>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</si>
  <si>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</si>
  <si>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</si>
  <si>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</si>
  <si>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</si>
  <si>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</si>
  <si>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</si>
  <si>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</si>
  <si>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</si>
  <si>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</si>
  <si>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</si>
  <si>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</si>
  <si>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</si>
  <si>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</si>
  <si>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</si>
  <si>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</si>
  <si>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</si>
  <si>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</si>
  <si>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</si>
  <si>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</si>
  <si>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</si>
  <si>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</si>
  <si>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</si>
  <si>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</si>
  <si>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</si>
  <si>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</si>
  <si>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</si>
  <si>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</si>
  <si>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</si>
  <si>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</si>
  <si>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</si>
  <si>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</si>
  <si>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</si>
  <si>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</si>
  <si>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</si>
  <si>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</si>
  <si>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</si>
  <si>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</si>
  <si>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</si>
  <si>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</si>
  <si>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</si>
  <si>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</si>
  <si>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</si>
  <si>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</si>
  <si>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</si>
  <si>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</si>
  <si>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</si>
  <si>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</si>
  <si>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</si>
  <si>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</si>
  <si>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</si>
  <si>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</si>
  <si>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</si>
  <si>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</si>
  <si>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</si>
  <si>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</si>
  <si>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</si>
  <si>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</si>
  <si>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</si>
  <si>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</si>
  <si>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</si>
  <si>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</si>
  <si>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</si>
  <si>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</si>
  <si>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</si>
  <si>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</si>
  <si>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</si>
  <si>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</si>
  <si>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</si>
  <si>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</si>
  <si>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</si>
  <si>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</si>
  <si>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</si>
  <si>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</si>
  <si>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</si>
  <si>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</si>
  <si>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</si>
  <si>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</si>
  <si>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</si>
  <si>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</si>
  <si>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</si>
  <si>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</si>
  <si>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</si>
  <si>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</si>
  <si>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</si>
  <si>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</si>
  <si>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</si>
  <si>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</si>
  <si>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</si>
  <si>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</si>
  <si>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</si>
  <si>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</si>
  <si>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</si>
  <si>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</si>
  <si>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</si>
  <si>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</si>
  <si>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</si>
  <si>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</si>
  <si>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</si>
  <si>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</si>
  <si>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</si>
  <si>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</si>
  <si>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</si>
  <si>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</si>
  <si>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</si>
  <si>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</si>
  <si>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</si>
  <si>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</si>
  <si>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</si>
  <si>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</si>
  <si>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</si>
  <si>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</si>
  <si>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</si>
  <si>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</si>
  <si>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</si>
  <si>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</si>
  <si>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</si>
  <si>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</si>
  <si>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</si>
  <si>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</si>
  <si>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</si>
  <si>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</si>
  <si>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</si>
  <si>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</si>
  <si>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</si>
  <si>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</si>
  <si>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</si>
  <si>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</si>
  <si>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</si>
  <si>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</si>
  <si>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</si>
  <si>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</si>
  <si>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</si>
  <si>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</si>
  <si>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</si>
  <si>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</si>
  <si>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</si>
  <si>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</si>
  <si>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</si>
  <si>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</si>
  <si>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</si>
  <si>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</si>
  <si>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</si>
  <si>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</si>
  <si>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</si>
  <si>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</si>
  <si>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</si>
  <si>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</si>
  <si>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</si>
  <si>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</si>
  <si>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</si>
  <si>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</si>
  <si>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</si>
  <si>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</si>
  <si>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</si>
  <si>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</si>
  <si>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</si>
  <si>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</si>
  <si>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</si>
  <si>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</si>
  <si>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</si>
  <si>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</si>
  <si>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</si>
  <si>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</si>
  <si>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</si>
  <si>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</si>
  <si>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</si>
  <si>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</si>
  <si>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</si>
  <si>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</si>
  <si>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</si>
  <si>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</si>
  <si>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</si>
  <si>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</si>
  <si>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</si>
  <si>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</si>
  <si>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</si>
  <si>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</si>
  <si>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</si>
  <si>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</si>
  <si>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</si>
  <si>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</si>
  <si>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</si>
  <si>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</si>
  <si>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</si>
  <si>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</si>
  <si>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</si>
  <si>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</si>
  <si>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</si>
  <si>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</si>
  <si>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</si>
  <si>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</si>
  <si>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</si>
  <si>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</si>
  <si>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</si>
  <si>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</si>
  <si>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</si>
  <si>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</si>
  <si>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</si>
  <si>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</si>
  <si>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</si>
  <si>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</si>
  <si>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</si>
  <si>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</si>
  <si>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</si>
  <si>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</si>
  <si>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</si>
  <si>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</si>
  <si>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</si>
  <si>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</si>
  <si>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</si>
  <si>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</si>
  <si>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</si>
  <si>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</si>
  <si>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</si>
  <si>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</si>
  <si>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</si>
  <si>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</si>
  <si>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</si>
  <si>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</si>
  <si>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</si>
  <si>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</si>
  <si>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</si>
  <si>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</si>
  <si>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</si>
  <si>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</si>
  <si>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</si>
  <si>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</si>
  <si>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</si>
  <si>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</si>
  <si>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</si>
  <si>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</si>
  <si>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</si>
  <si>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</si>
  <si>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</si>
  <si>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</si>
  <si>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</si>
  <si>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</si>
  <si>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</si>
  <si>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</si>
  <si>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</si>
  <si>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</si>
  <si>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</si>
  <si>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</si>
  <si>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</si>
  <si>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</si>
  <si>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</si>
  <si>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</si>
  <si>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</si>
  <si>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</si>
  <si>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</si>
  <si>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</si>
  <si>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</si>
  <si>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</si>
  <si>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</si>
  <si>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</si>
  <si>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</si>
  <si>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</si>
  <si>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</si>
  <si>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</si>
  <si>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</si>
  <si>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</si>
  <si>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</si>
  <si>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</si>
  <si>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</si>
  <si>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</si>
  <si>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</si>
  <si>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</si>
  <si>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</si>
  <si>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</si>
  <si>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</si>
  <si>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</si>
  <si>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</si>
  <si>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</si>
  <si>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</si>
  <si>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</si>
  <si>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</si>
  <si>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</si>
  <si>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</si>
  <si>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</si>
  <si>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</si>
  <si>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</si>
  <si>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</si>
  <si>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</si>
  <si>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</si>
  <si>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</si>
  <si>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</si>
  <si>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</si>
  <si>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</si>
  <si>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</si>
  <si>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</si>
  <si>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</si>
  <si>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</si>
  <si>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</si>
  <si>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</si>
  <si>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</si>
  <si>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</si>
  <si>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</si>
  <si>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</si>
  <si>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</si>
  <si>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</si>
  <si>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</si>
  <si>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</si>
  <si>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</si>
  <si>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</si>
  <si>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</si>
  <si>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</si>
  <si>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</si>
  <si>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</si>
  <si>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</si>
  <si>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</si>
  <si>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</si>
  <si>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</si>
  <si>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</si>
  <si>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</si>
  <si>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</si>
  <si>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</si>
  <si>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</si>
  <si>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</si>
  <si>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</si>
  <si>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</si>
  <si>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</si>
  <si>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</si>
  <si>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</si>
  <si>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</si>
  <si>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</si>
  <si>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</si>
  <si>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</si>
  <si>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</si>
  <si>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</si>
  <si>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</si>
  <si>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</si>
  <si>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</si>
  <si>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</si>
  <si>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</si>
  <si>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</si>
  <si>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</si>
  <si>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</si>
  <si>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</si>
  <si>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</si>
  <si>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</si>
  <si>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</si>
  <si>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</si>
  <si>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</si>
  <si>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</si>
  <si>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</si>
  <si>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</si>
  <si>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</si>
  <si>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</si>
  <si>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</si>
  <si>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</si>
  <si>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</si>
  <si>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</si>
  <si>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</si>
  <si>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</si>
  <si>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</si>
  <si>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</si>
  <si>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</si>
  <si>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</si>
  <si>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</si>
  <si>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</si>
  <si>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</si>
  <si>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</si>
  <si>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</si>
  <si>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</si>
  <si>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</si>
  <si>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</si>
  <si>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</si>
  <si>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</si>
  <si>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</si>
  <si>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</si>
  <si>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</si>
  <si>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</si>
  <si>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</si>
  <si>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</si>
  <si>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</si>
  <si>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</si>
  <si>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</si>
  <si>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</si>
  <si>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</si>
  <si>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</si>
  <si>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</si>
  <si>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</si>
  <si>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</si>
  <si>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</si>
  <si>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</si>
  <si>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</si>
  <si>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</si>
  <si>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</si>
  <si>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</si>
  <si>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</si>
  <si>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</si>
  <si>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</si>
  <si>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</si>
  <si>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</si>
  <si>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</si>
  <si>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</si>
  <si>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</si>
  <si>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</si>
  <si>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</si>
  <si>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</si>
  <si>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</si>
  <si>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</si>
  <si>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</si>
  <si>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</si>
  <si>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</si>
  <si>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</si>
  <si>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</si>
  <si>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</si>
  <si>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</si>
  <si>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</si>
  <si>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</si>
  <si>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</si>
  <si>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</si>
  <si>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</si>
  <si>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</si>
  <si>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</si>
  <si>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</si>
  <si>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</si>
  <si>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</si>
  <si>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</si>
  <si>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</si>
  <si>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</si>
  <si>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</si>
  <si>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</si>
  <si>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</si>
  <si>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</si>
  <si>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</si>
  <si>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</si>
  <si>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</si>
  <si>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</si>
  <si>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</si>
  <si>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</si>
  <si>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</si>
  <si>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</si>
  <si>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</si>
  <si>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</si>
  <si>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</si>
  <si>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</si>
  <si>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</si>
  <si>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</si>
  <si>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</si>
  <si>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</si>
  <si>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</si>
  <si>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</si>
  <si>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</si>
  <si>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</si>
  <si>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</si>
  <si>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</si>
  <si>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</si>
  <si>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</si>
  <si>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</si>
  <si>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</si>
  <si>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</si>
  <si>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</si>
  <si>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</si>
  <si>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</si>
  <si>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</si>
  <si>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</si>
  <si>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</si>
  <si>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</si>
  <si>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</si>
  <si>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</si>
  <si>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</si>
  <si>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</si>
  <si>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</si>
  <si>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</si>
  <si>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</si>
  <si>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</si>
  <si>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</si>
  <si>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</si>
  <si>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</si>
  <si>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</si>
  <si>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</si>
  <si>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</si>
  <si>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</si>
  <si>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</si>
  <si>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</si>
  <si>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</si>
  <si>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</si>
  <si>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</si>
  <si>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</si>
  <si>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</si>
  <si>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</si>
  <si>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</si>
  <si>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</si>
  <si>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</si>
  <si>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</si>
  <si>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</si>
  <si>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</si>
  <si>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</si>
  <si>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</si>
  <si>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</si>
  <si>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</si>
  <si>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</si>
  <si>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</si>
  <si>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</si>
  <si>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</si>
  <si>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</si>
  <si>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</si>
  <si>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</si>
  <si>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</si>
  <si>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</si>
  <si>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</si>
  <si>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</si>
  <si>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</si>
  <si>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</si>
  <si>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</si>
  <si>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</si>
  <si>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</si>
  <si>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</si>
  <si>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</si>
  <si>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</si>
  <si>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</si>
  <si>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</si>
  <si>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</si>
  <si>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</si>
  <si>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</si>
  <si>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</si>
  <si>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</si>
  <si>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</si>
  <si>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</si>
  <si>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</si>
  <si>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</si>
  <si>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</si>
  <si>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</si>
  <si>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</si>
  <si>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</si>
  <si>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</si>
  <si>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</si>
  <si>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</si>
  <si>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</si>
  <si>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</si>
  <si>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</si>
  <si>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</si>
  <si>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</si>
  <si>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</si>
  <si>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</si>
  <si>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</si>
  <si>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</si>
  <si>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</si>
  <si>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</si>
  <si>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</si>
  <si>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</si>
  <si>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</si>
  <si>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</si>
  <si>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</si>
  <si>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</si>
  <si>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</si>
  <si>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</si>
  <si>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</si>
  <si>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</si>
  <si>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</si>
  <si>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</si>
  <si>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</si>
  <si>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</si>
  <si>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</si>
  <si>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</si>
  <si>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</si>
  <si>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</si>
  <si>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</si>
  <si>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</si>
  <si>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</si>
  <si>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</si>
  <si>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</si>
  <si>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</si>
  <si>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</si>
  <si>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</si>
  <si>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</si>
  <si>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</si>
  <si>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</si>
  <si>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</si>
  <si>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</si>
  <si>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</si>
  <si>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</si>
  <si>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</si>
  <si>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</si>
  <si>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</si>
  <si>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</si>
  <si>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</si>
  <si>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</si>
  <si>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</si>
  <si>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</si>
  <si>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</si>
  <si>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</si>
  <si>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</si>
  <si>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</si>
  <si>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</si>
  <si>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</si>
  <si>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</si>
  <si>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</si>
  <si>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</si>
  <si>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</si>
  <si>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</si>
  <si>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</si>
  <si>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</si>
  <si>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</si>
  <si>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</si>
  <si>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</si>
  <si>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</si>
  <si>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</si>
  <si>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</si>
  <si>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</si>
  <si>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</si>
  <si>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</si>
  <si>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</si>
  <si>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</si>
  <si>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</si>
  <si>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</si>
  <si>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</si>
  <si>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</si>
  <si>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</si>
  <si>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</si>
  <si>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</si>
  <si>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</si>
  <si>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</si>
  <si>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</si>
  <si>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</si>
  <si>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</si>
  <si>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</si>
  <si>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</si>
  <si>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</si>
  <si>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</si>
  <si>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</si>
  <si>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</si>
  <si>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</si>
  <si>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</si>
  <si>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</si>
  <si>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</si>
  <si>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</si>
  <si>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</si>
  <si>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</si>
  <si>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</si>
  <si>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</si>
  <si>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</si>
  <si>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</si>
  <si>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</si>
  <si>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</si>
  <si>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</si>
  <si>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</si>
  <si>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</si>
  <si>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</si>
  <si>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</si>
  <si>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仙台市長</t>
    <rPh sb="0" eb="4">
      <t>センダイシチョウ</t>
    </rPh>
    <phoneticPr fontId="44"/>
  </si>
  <si>
    <t>あて</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</si>
</sst>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9016</v>
      </c>
    </row>
    <row r="2" spans="1:7"/>
    <row r="3" spans="1:7" ht="22.5">
      <c r="B3" s="28" t="s">
        <v>8918</v>
      </c>
      <c r="C3" s="42"/>
    </row>
    <row r="4" spans="1:7" ht="22.5">
      <c r="B4" s="28"/>
      <c r="C4" s="23" t="s">
        <v>8922</v>
      </c>
    </row>
    <row r="5" spans="1:7">
      <c r="C5" s="33" t="s">
        <v>193</v>
      </c>
      <c r="D5" s="31" t="s">
        <v>8919</v>
      </c>
      <c r="E5" s="453" t="s">
        <v>8930</v>
      </c>
      <c r="F5" s="453"/>
      <c r="G5" s="454"/>
    </row>
    <row r="6" spans="1:7" ht="39.65" customHeight="1">
      <c r="C6" s="43" t="s">
        <v>8035</v>
      </c>
      <c r="D6" s="44" t="s">
        <v>8925</v>
      </c>
      <c r="E6" s="440" t="s">
        <v>8926</v>
      </c>
      <c r="F6" s="441"/>
      <c r="G6" s="442"/>
    </row>
    <row r="7" spans="1:7" ht="39.65" customHeight="1">
      <c r="C7" s="43" t="s">
        <v>8938</v>
      </c>
      <c r="D7" s="44" t="s">
        <v>8921</v>
      </c>
      <c r="E7" s="446" t="s">
        <v>8927</v>
      </c>
      <c r="F7" s="447"/>
      <c r="G7" s="448"/>
    </row>
    <row r="8" spans="1:7" ht="39.65" customHeight="1">
      <c r="C8" s="43" t="s">
        <v>8037</v>
      </c>
      <c r="D8" s="44" t="s">
        <v>8920</v>
      </c>
      <c r="E8" s="440" t="s">
        <v>8948</v>
      </c>
      <c r="F8" s="441"/>
      <c r="G8" s="442"/>
    </row>
    <row r="9" spans="1:7" ht="39.65" customHeight="1">
      <c r="C9" s="43" t="s">
        <v>8038</v>
      </c>
      <c r="D9" s="44" t="s">
        <v>8923</v>
      </c>
      <c r="E9" s="440" t="s">
        <v>8924</v>
      </c>
      <c r="F9" s="441"/>
      <c r="G9" s="442"/>
    </row>
    <row r="10" spans="1:7"/>
    <row r="11" spans="1:7" ht="22.5">
      <c r="B11" s="28" t="s">
        <v>9058</v>
      </c>
      <c r="C11" s="42"/>
    </row>
    <row r="12" spans="1:7" ht="20">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8505</v>
      </c>
      <c r="E18" s="443" t="s">
        <v>8986</v>
      </c>
      <c r="F18" s="444"/>
      <c r="G18" s="445"/>
    </row>
    <row r="19" spans="2:12" s="25" customFormat="1" ht="18" customHeight="1">
      <c r="D19" s="23"/>
      <c r="E19" s="23"/>
      <c r="F19" s="23"/>
      <c r="G19" s="23"/>
      <c r="J19" s="24"/>
      <c r="K19" s="26"/>
      <c r="L19" s="27"/>
    </row>
    <row r="20" spans="2:12" ht="20">
      <c r="B20" s="23" t="s">
        <v>9059</v>
      </c>
      <c r="C20" s="23"/>
    </row>
    <row r="21" spans="2:12">
      <c r="C21" s="29" t="s">
        <v>193</v>
      </c>
      <c r="D21" s="29" t="s">
        <v>8942</v>
      </c>
      <c r="E21" s="452" t="s">
        <v>8930</v>
      </c>
      <c r="F21" s="453"/>
      <c r="G21" s="454"/>
    </row>
    <row r="22" spans="2:12" ht="39" customHeight="1">
      <c r="C22" s="430" t="s">
        <v>8937</v>
      </c>
      <c r="D22" s="433" t="s">
        <v>8541</v>
      </c>
      <c r="E22" s="437" t="s">
        <v>8955</v>
      </c>
      <c r="F22" s="438"/>
      <c r="G22" s="439"/>
    </row>
    <row r="23" spans="2:12" ht="27.65" customHeight="1">
      <c r="C23" s="431"/>
      <c r="D23" s="434"/>
      <c r="E23" s="436" t="s">
        <v>8966</v>
      </c>
      <c r="F23" s="46" t="s">
        <v>8943</v>
      </c>
      <c r="G23" s="44" t="s">
        <v>8957</v>
      </c>
    </row>
    <row r="24" spans="2:12" ht="27.65" customHeight="1">
      <c r="C24" s="431"/>
      <c r="D24" s="434"/>
      <c r="E24" s="436"/>
      <c r="F24" s="52" t="s">
        <v>8944</v>
      </c>
      <c r="G24" s="44" t="s">
        <v>8958</v>
      </c>
    </row>
    <row r="25" spans="2:12" ht="27.65" customHeight="1">
      <c r="C25" s="431"/>
      <c r="D25" s="434"/>
      <c r="E25" s="436"/>
      <c r="F25" s="43" t="s">
        <v>8947</v>
      </c>
      <c r="G25" s="44" t="s">
        <v>8959</v>
      </c>
    </row>
    <row r="26" spans="2:12" ht="27.65" customHeight="1">
      <c r="C26" s="431"/>
      <c r="D26" s="434"/>
      <c r="E26" s="436"/>
      <c r="F26" s="43" t="s">
        <v>8945</v>
      </c>
      <c r="G26" s="44" t="s">
        <v>8960</v>
      </c>
    </row>
    <row r="27" spans="2:12" ht="27.65" customHeight="1">
      <c r="C27" s="431"/>
      <c r="D27" s="434"/>
      <c r="E27" s="436"/>
      <c r="F27" s="43" t="s">
        <v>8946</v>
      </c>
      <c r="G27" s="44" t="s">
        <v>8961</v>
      </c>
    </row>
    <row r="28" spans="2:12" ht="27.65"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8597</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4">
      <c r="C34" s="431"/>
      <c r="D34" s="434"/>
      <c r="E34" s="436"/>
      <c r="F34" s="43" t="s">
        <v>8599</v>
      </c>
      <c r="G34" s="54" t="s">
        <v>8964</v>
      </c>
    </row>
    <row r="35" spans="2:7" ht="39" customHeight="1">
      <c r="C35" s="432"/>
      <c r="D35" s="435"/>
      <c r="E35" s="436"/>
      <c r="F35" s="43" t="s">
        <v>8953</v>
      </c>
      <c r="G35" s="55" t="s">
        <v>8954</v>
      </c>
    </row>
    <row r="36" spans="2:7" ht="128.25" customHeight="1">
      <c r="C36" s="43" t="s">
        <v>8940</v>
      </c>
      <c r="D36" s="50" t="s">
        <v>8601</v>
      </c>
      <c r="E36" s="440" t="s">
        <v>8968</v>
      </c>
      <c r="F36" s="444"/>
      <c r="G36" s="445"/>
    </row>
    <row r="37" spans="2:7" ht="18.75" customHeight="1"/>
    <row r="38" spans="2:7" ht="20">
      <c r="B38" s="23" t="s">
        <v>8965</v>
      </c>
    </row>
    <row r="39" spans="2:7" ht="20">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8515</v>
      </c>
      <c r="AD3" t="s">
        <v>8456</v>
      </c>
      <c r="AE3"/>
      <c r="AG3" t="s">
        <v>8468</v>
      </c>
      <c r="AH3"/>
      <c r="AJ3" t="s">
        <v>8478</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8109</v>
      </c>
      <c r="AB4" s="20" t="s">
        <v>8108</v>
      </c>
      <c r="AD4" s="13" t="s">
        <v>8455</v>
      </c>
      <c r="AE4" s="20" t="s">
        <v>7838</v>
      </c>
      <c r="AG4" s="16" t="s">
        <v>8475</v>
      </c>
      <c r="AH4" s="20" t="s">
        <v>7838</v>
      </c>
      <c r="AJ4" s="16" t="s">
        <v>8477</v>
      </c>
      <c r="AK4" s="20" t="s">
        <v>7838</v>
      </c>
      <c r="AM4" s="20" t="s">
        <v>10967</v>
      </c>
      <c r="AN4" s="20" t="s">
        <v>7827</v>
      </c>
      <c r="AP4" s="20" t="s">
        <v>7881</v>
      </c>
      <c r="AQ4" s="20" t="s">
        <v>7882</v>
      </c>
      <c r="AR4" s="20" t="s">
        <v>7883</v>
      </c>
      <c r="AT4" s="20" t="s">
        <v>8109</v>
      </c>
      <c r="AU4" s="20" t="s">
        <v>8108</v>
      </c>
    </row>
    <row r="5" spans="1:47">
      <c r="B5" s="17" t="s">
        <v>240</v>
      </c>
      <c r="C5" s="17" t="s">
        <v>8032</v>
      </c>
      <c r="E5" s="17" t="s">
        <v>290</v>
      </c>
      <c r="F5" s="17" t="s">
        <v>289</v>
      </c>
      <c r="H5" s="17" t="s">
        <v>7836</v>
      </c>
      <c r="I5" s="17" t="s">
        <v>7832</v>
      </c>
      <c r="K5" s="17" t="s">
        <v>7840</v>
      </c>
      <c r="L5" s="17" t="s">
        <v>7833</v>
      </c>
      <c r="N5" s="17" t="s">
        <v>8031</v>
      </c>
      <c r="O5" s="17" t="s">
        <v>7832</v>
      </c>
      <c r="Q5" s="17" t="s">
        <v>8518</v>
      </c>
      <c r="R5" s="17" t="s">
        <v>7832</v>
      </c>
      <c r="T5" s="17" t="s">
        <v>7892</v>
      </c>
      <c r="U5" s="17" t="s">
        <v>7884</v>
      </c>
      <c r="V5" s="17" t="s">
        <v>7886</v>
      </c>
      <c r="X5" s="17" t="s">
        <v>8023</v>
      </c>
      <c r="Y5" s="17" t="s">
        <v>7833</v>
      </c>
      <c r="AA5" s="13" t="s">
        <v>8110</v>
      </c>
      <c r="AB5" s="123">
        <v>392</v>
      </c>
      <c r="AD5" s="13" t="s">
        <v>8457</v>
      </c>
      <c r="AE5" s="17" t="s">
        <v>7833</v>
      </c>
      <c r="AG5" s="17" t="s">
        <v>9006</v>
      </c>
      <c r="AH5" s="17" t="s">
        <v>7833</v>
      </c>
      <c r="AJ5" s="17" t="s">
        <v>8479</v>
      </c>
      <c r="AK5" s="17" t="s">
        <v>7833</v>
      </c>
      <c r="AM5" s="17" t="s">
        <v>9069</v>
      </c>
      <c r="AN5" s="17" t="s">
        <v>289</v>
      </c>
      <c r="AP5" s="17" t="s">
        <v>10970</v>
      </c>
      <c r="AQ5" s="17" t="s">
        <v>7855</v>
      </c>
      <c r="AR5" s="17" t="s">
        <v>191</v>
      </c>
      <c r="AT5" s="13" t="s">
        <v>8110</v>
      </c>
      <c r="AU5" s="5">
        <v>392</v>
      </c>
    </row>
    <row r="6" spans="1:47">
      <c r="B6" s="17" t="s">
        <v>241</v>
      </c>
      <c r="C6" s="17" t="s">
        <v>8033</v>
      </c>
      <c r="E6" s="17" t="s">
        <v>292</v>
      </c>
      <c r="F6" s="17" t="s">
        <v>291</v>
      </c>
      <c r="H6" s="17" t="s">
        <v>7837</v>
      </c>
      <c r="I6" s="17" t="s">
        <v>7834</v>
      </c>
      <c r="K6" s="17" t="s">
        <v>7841</v>
      </c>
      <c r="L6" s="17" t="s">
        <v>7835</v>
      </c>
      <c r="N6" s="17" t="s">
        <v>8594</v>
      </c>
      <c r="O6" s="17" t="s">
        <v>7847</v>
      </c>
      <c r="Q6" s="17" t="s">
        <v>9063</v>
      </c>
      <c r="R6" s="17" t="s">
        <v>7834</v>
      </c>
      <c r="T6" s="17" t="s">
        <v>7893</v>
      </c>
      <c r="U6" s="17" t="s">
        <v>7884</v>
      </c>
      <c r="V6" s="17" t="s">
        <v>7887</v>
      </c>
      <c r="X6" s="17" t="s">
        <v>8024</v>
      </c>
      <c r="Y6" s="17" t="s">
        <v>7835</v>
      </c>
      <c r="AA6" s="13" t="s">
        <v>8111</v>
      </c>
      <c r="AB6" s="123">
        <v>352</v>
      </c>
      <c r="AD6" s="17" t="s">
        <v>8458</v>
      </c>
      <c r="AE6" s="17" t="s">
        <v>7835</v>
      </c>
      <c r="AG6" s="17" t="s">
        <v>8472</v>
      </c>
      <c r="AH6" s="17" t="s">
        <v>7835</v>
      </c>
      <c r="AJ6" s="17" t="s">
        <v>8480</v>
      </c>
      <c r="AK6" s="17" t="s">
        <v>7835</v>
      </c>
      <c r="AM6" s="17" t="s">
        <v>9070</v>
      </c>
      <c r="AN6" s="17" t="s">
        <v>291</v>
      </c>
      <c r="AP6" s="17" t="s">
        <v>10971</v>
      </c>
      <c r="AQ6" s="17" t="s">
        <v>7855</v>
      </c>
      <c r="AR6" s="17" t="s">
        <v>194</v>
      </c>
      <c r="AT6" s="13" t="s">
        <v>8111</v>
      </c>
      <c r="AU6" s="5">
        <v>352</v>
      </c>
    </row>
    <row r="7" spans="1:47">
      <c r="B7" s="17" t="s">
        <v>242</v>
      </c>
      <c r="C7" s="17" t="s">
        <v>195</v>
      </c>
      <c r="E7" s="17" t="s">
        <v>294</v>
      </c>
      <c r="F7" s="17" t="s">
        <v>293</v>
      </c>
      <c r="K7" s="13" t="s">
        <v>8061</v>
      </c>
      <c r="L7" s="17" t="s">
        <v>7846</v>
      </c>
      <c r="N7" s="13" t="s">
        <v>8595</v>
      </c>
      <c r="O7" s="17" t="s">
        <v>7848</v>
      </c>
      <c r="Q7" s="13" t="s">
        <v>8589</v>
      </c>
      <c r="R7" s="17" t="s">
        <v>7846</v>
      </c>
      <c r="T7" s="13" t="s">
        <v>7894</v>
      </c>
      <c r="U7" s="17" t="s">
        <v>7884</v>
      </c>
      <c r="V7" s="17" t="s">
        <v>195</v>
      </c>
      <c r="X7" s="13" t="s">
        <v>8025</v>
      </c>
      <c r="Y7" s="17" t="s">
        <v>7846</v>
      </c>
      <c r="AA7" s="13" t="s">
        <v>8112</v>
      </c>
      <c r="AB7" s="123">
        <v>372</v>
      </c>
      <c r="AG7" s="13" t="s">
        <v>8473</v>
      </c>
      <c r="AH7" s="17" t="s">
        <v>8470</v>
      </c>
      <c r="AJ7" s="17" t="s">
        <v>8481</v>
      </c>
      <c r="AK7" s="17" t="s">
        <v>8470</v>
      </c>
      <c r="AM7" s="17" t="s">
        <v>9071</v>
      </c>
      <c r="AN7" s="17" t="s">
        <v>293</v>
      </c>
      <c r="AP7" s="13" t="s">
        <v>10972</v>
      </c>
      <c r="AQ7" s="17" t="s">
        <v>7855</v>
      </c>
      <c r="AR7" s="17" t="s">
        <v>195</v>
      </c>
      <c r="AT7" s="13" t="s">
        <v>8112</v>
      </c>
      <c r="AU7" s="5">
        <v>372</v>
      </c>
    </row>
    <row r="8" spans="1:47">
      <c r="B8" s="17" t="s">
        <v>243</v>
      </c>
      <c r="C8" s="17" t="s">
        <v>196</v>
      </c>
      <c r="E8" s="17" t="s">
        <v>296</v>
      </c>
      <c r="F8" s="17" t="s">
        <v>295</v>
      </c>
      <c r="K8" s="13" t="s">
        <v>7842</v>
      </c>
      <c r="L8" s="17" t="s">
        <v>7847</v>
      </c>
      <c r="Q8" s="13" t="s">
        <v>8582</v>
      </c>
      <c r="R8" s="17" t="s">
        <v>7847</v>
      </c>
      <c r="T8" s="13" t="s">
        <v>7895</v>
      </c>
      <c r="U8" s="17" t="s">
        <v>7884</v>
      </c>
      <c r="V8" s="17" t="s">
        <v>196</v>
      </c>
      <c r="X8" s="13" t="s">
        <v>9042</v>
      </c>
      <c r="Y8" s="17" t="s">
        <v>7847</v>
      </c>
      <c r="AA8" s="13" t="s">
        <v>8114</v>
      </c>
      <c r="AB8" s="124" t="s">
        <v>8113</v>
      </c>
      <c r="AG8" s="13" t="s">
        <v>8474</v>
      </c>
      <c r="AH8" s="17" t="s">
        <v>8471</v>
      </c>
      <c r="AJ8" s="17" t="s">
        <v>8482</v>
      </c>
      <c r="AK8" s="17" t="s">
        <v>7847</v>
      </c>
      <c r="AM8" s="17" t="s">
        <v>9072</v>
      </c>
      <c r="AN8" s="17" t="s">
        <v>295</v>
      </c>
      <c r="AP8" s="13" t="s">
        <v>10973</v>
      </c>
      <c r="AQ8" s="17" t="s">
        <v>7855</v>
      </c>
      <c r="AR8" s="17" t="s">
        <v>196</v>
      </c>
      <c r="AT8" s="13" t="s">
        <v>8114</v>
      </c>
      <c r="AU8" s="34" t="s">
        <v>8113</v>
      </c>
    </row>
    <row r="9" spans="1:47">
      <c r="B9" s="17" t="s">
        <v>244</v>
      </c>
      <c r="C9" s="17" t="s">
        <v>197</v>
      </c>
      <c r="E9" s="17" t="s">
        <v>298</v>
      </c>
      <c r="F9" s="17" t="s">
        <v>297</v>
      </c>
      <c r="K9" s="13" t="s">
        <v>7843</v>
      </c>
      <c r="L9" s="17" t="s">
        <v>7848</v>
      </c>
      <c r="Q9" s="13" t="s">
        <v>8583</v>
      </c>
      <c r="R9" s="17" t="s">
        <v>7848</v>
      </c>
      <c r="T9" s="13" t="s">
        <v>7896</v>
      </c>
      <c r="U9" s="17" t="s">
        <v>7884</v>
      </c>
      <c r="V9" s="17" t="s">
        <v>197</v>
      </c>
      <c r="X9" s="13" t="s">
        <v>9043</v>
      </c>
      <c r="Y9" s="17" t="s">
        <v>7847</v>
      </c>
      <c r="AA9" s="13" t="s">
        <v>8116</v>
      </c>
      <c r="AB9" s="124" t="s">
        <v>8115</v>
      </c>
      <c r="AJ9" s="17" t="s">
        <v>8483</v>
      </c>
      <c r="AK9" s="17" t="s">
        <v>7848</v>
      </c>
      <c r="AM9" s="17" t="s">
        <v>9073</v>
      </c>
      <c r="AN9" s="17" t="s">
        <v>297</v>
      </c>
      <c r="AP9" s="13" t="s">
        <v>10974</v>
      </c>
      <c r="AQ9" s="17" t="s">
        <v>7855</v>
      </c>
      <c r="AR9" s="17" t="s">
        <v>197</v>
      </c>
      <c r="AT9" s="13" t="s">
        <v>8116</v>
      </c>
      <c r="AU9" s="34" t="s">
        <v>8115</v>
      </c>
    </row>
    <row r="10" spans="1:47">
      <c r="B10" s="17" t="s">
        <v>245</v>
      </c>
      <c r="C10" s="17" t="s">
        <v>198</v>
      </c>
      <c r="E10" s="17" t="s">
        <v>300</v>
      </c>
      <c r="F10" s="17" t="s">
        <v>299</v>
      </c>
      <c r="K10" s="13" t="s">
        <v>7844</v>
      </c>
      <c r="L10" s="17" t="s">
        <v>7849</v>
      </c>
      <c r="Q10" s="13" t="s">
        <v>8581</v>
      </c>
      <c r="R10" s="17" t="s">
        <v>7849</v>
      </c>
      <c r="T10" s="17" t="s">
        <v>7897</v>
      </c>
      <c r="U10" s="17" t="s">
        <v>7885</v>
      </c>
      <c r="V10" s="17" t="s">
        <v>7886</v>
      </c>
      <c r="X10" s="13" t="s">
        <v>9044</v>
      </c>
      <c r="Y10" s="17" t="s">
        <v>7848</v>
      </c>
      <c r="AA10" s="13" t="s">
        <v>8117</v>
      </c>
      <c r="AB10" s="123">
        <v>840</v>
      </c>
      <c r="AJ10" s="17" t="s">
        <v>8484</v>
      </c>
      <c r="AK10" s="17" t="s">
        <v>7849</v>
      </c>
      <c r="AM10" s="17" t="s">
        <v>9074</v>
      </c>
      <c r="AN10" s="17" t="s">
        <v>299</v>
      </c>
      <c r="AP10" s="17" t="s">
        <v>10975</v>
      </c>
      <c r="AQ10" s="17" t="s">
        <v>7856</v>
      </c>
      <c r="AR10" s="17" t="s">
        <v>191</v>
      </c>
      <c r="AT10" s="13" t="s">
        <v>8117</v>
      </c>
      <c r="AU10" s="5">
        <v>840</v>
      </c>
    </row>
    <row r="11" spans="1:47">
      <c r="B11" s="17" t="s">
        <v>246</v>
      </c>
      <c r="C11" s="17" t="s">
        <v>199</v>
      </c>
      <c r="E11" s="17" t="s">
        <v>302</v>
      </c>
      <c r="F11" s="17" t="s">
        <v>301</v>
      </c>
      <c r="K11" s="13" t="s">
        <v>7845</v>
      </c>
      <c r="L11" s="17" t="s">
        <v>7850</v>
      </c>
      <c r="Q11" s="13" t="s">
        <v>8580</v>
      </c>
      <c r="R11" s="17" t="s">
        <v>7850</v>
      </c>
      <c r="T11" s="17" t="s">
        <v>7898</v>
      </c>
      <c r="U11" s="17" t="s">
        <v>7885</v>
      </c>
      <c r="V11" s="17" t="s">
        <v>7887</v>
      </c>
      <c r="X11" s="13" t="s">
        <v>9045</v>
      </c>
      <c r="Y11" s="17" t="s">
        <v>7848</v>
      </c>
      <c r="AA11" s="13" t="s">
        <v>8118</v>
      </c>
      <c r="AB11" s="123">
        <v>850</v>
      </c>
      <c r="AJ11" s="17" t="s">
        <v>8485</v>
      </c>
      <c r="AK11" s="17" t="s">
        <v>7850</v>
      </c>
      <c r="AM11" s="17" t="s">
        <v>9075</v>
      </c>
      <c r="AN11" s="17" t="s">
        <v>301</v>
      </c>
      <c r="AP11" s="17" t="s">
        <v>10976</v>
      </c>
      <c r="AQ11" s="17" t="s">
        <v>7856</v>
      </c>
      <c r="AR11" s="17" t="s">
        <v>194</v>
      </c>
      <c r="AT11" s="13" t="s">
        <v>8118</v>
      </c>
      <c r="AU11" s="5">
        <v>850</v>
      </c>
    </row>
    <row r="12" spans="1:47">
      <c r="B12" s="17" t="s">
        <v>247</v>
      </c>
      <c r="C12" s="17" t="s">
        <v>200</v>
      </c>
      <c r="E12" s="17" t="s">
        <v>304</v>
      </c>
      <c r="F12" s="17" t="s">
        <v>303</v>
      </c>
      <c r="Q12" s="13" t="s">
        <v>8590</v>
      </c>
      <c r="R12" s="17" t="s">
        <v>8019</v>
      </c>
      <c r="T12" s="13" t="s">
        <v>7899</v>
      </c>
      <c r="U12" s="17" t="s">
        <v>7885</v>
      </c>
      <c r="V12" s="17" t="s">
        <v>195</v>
      </c>
      <c r="X12" s="13" t="s">
        <v>8026</v>
      </c>
      <c r="Y12" s="17" t="s">
        <v>7849</v>
      </c>
      <c r="AA12" s="13" t="s">
        <v>8120</v>
      </c>
      <c r="AB12" s="124" t="s">
        <v>8119</v>
      </c>
      <c r="AJ12" s="17" t="s">
        <v>8486</v>
      </c>
      <c r="AK12" s="17" t="s">
        <v>8019</v>
      </c>
      <c r="AM12" s="17" t="s">
        <v>9076</v>
      </c>
      <c r="AN12" s="17" t="s">
        <v>303</v>
      </c>
      <c r="AP12" s="13" t="s">
        <v>10977</v>
      </c>
      <c r="AQ12" s="17" t="s">
        <v>7856</v>
      </c>
      <c r="AR12" s="17" t="s">
        <v>195</v>
      </c>
      <c r="AT12" s="13" t="s">
        <v>8120</v>
      </c>
      <c r="AU12" s="34" t="s">
        <v>8119</v>
      </c>
    </row>
    <row r="13" spans="1:47">
      <c r="B13" s="17" t="s">
        <v>248</v>
      </c>
      <c r="C13" s="17" t="s">
        <v>201</v>
      </c>
      <c r="E13" s="17" t="s">
        <v>306</v>
      </c>
      <c r="F13" s="17" t="s">
        <v>305</v>
      </c>
      <c r="Q13" s="13" t="s">
        <v>8591</v>
      </c>
      <c r="R13" s="17" t="s">
        <v>9066</v>
      </c>
      <c r="T13" s="13" t="s">
        <v>7900</v>
      </c>
      <c r="U13" s="17" t="s">
        <v>7885</v>
      </c>
      <c r="V13" s="17" t="s">
        <v>196</v>
      </c>
      <c r="X13" s="13" t="s">
        <v>7880</v>
      </c>
      <c r="Y13" s="17" t="s">
        <v>7850</v>
      </c>
      <c r="AA13" s="13" t="s">
        <v>8121</v>
      </c>
      <c r="AB13" s="123">
        <v>784</v>
      </c>
      <c r="AJ13" s="17" t="s">
        <v>8487</v>
      </c>
      <c r="AK13" s="17" t="s">
        <v>8020</v>
      </c>
      <c r="AM13" s="17" t="s">
        <v>9077</v>
      </c>
      <c r="AN13" s="17" t="s">
        <v>305</v>
      </c>
      <c r="AP13" s="13" t="s">
        <v>10978</v>
      </c>
      <c r="AQ13" s="17" t="s">
        <v>7856</v>
      </c>
      <c r="AR13" s="17" t="s">
        <v>196</v>
      </c>
      <c r="AT13" s="13" t="s">
        <v>8121</v>
      </c>
      <c r="AU13" s="34">
        <v>784</v>
      </c>
    </row>
    <row r="14" spans="1:47">
      <c r="B14" s="17" t="s">
        <v>249</v>
      </c>
      <c r="C14" s="17" t="s">
        <v>202</v>
      </c>
      <c r="E14" s="17" t="s">
        <v>308</v>
      </c>
      <c r="F14" s="17" t="s">
        <v>307</v>
      </c>
      <c r="Q14" s="13" t="s">
        <v>8592</v>
      </c>
      <c r="R14" s="17" t="s">
        <v>9067</v>
      </c>
      <c r="T14" s="13" t="s">
        <v>7902</v>
      </c>
      <c r="U14" s="17" t="s">
        <v>7885</v>
      </c>
      <c r="V14" s="17" t="s">
        <v>197</v>
      </c>
      <c r="AA14" s="13" t="s">
        <v>8123</v>
      </c>
      <c r="AB14" s="124" t="s">
        <v>8122</v>
      </c>
      <c r="AJ14" s="17" t="s">
        <v>8488</v>
      </c>
      <c r="AK14" s="17" t="s">
        <v>202</v>
      </c>
      <c r="AM14" s="17" t="s">
        <v>9078</v>
      </c>
      <c r="AN14" s="17" t="s">
        <v>307</v>
      </c>
      <c r="AP14" s="13" t="s">
        <v>10979</v>
      </c>
      <c r="AQ14" s="17" t="s">
        <v>7856</v>
      </c>
      <c r="AR14" s="17" t="s">
        <v>197</v>
      </c>
      <c r="AT14" s="13" t="s">
        <v>8123</v>
      </c>
      <c r="AU14" s="34" t="s">
        <v>8122</v>
      </c>
    </row>
    <row r="15" spans="1:47">
      <c r="B15" s="17" t="s">
        <v>250</v>
      </c>
      <c r="C15" s="17" t="s">
        <v>203</v>
      </c>
      <c r="E15" s="17" t="s">
        <v>310</v>
      </c>
      <c r="F15" s="17" t="s">
        <v>309</v>
      </c>
      <c r="Q15" s="13" t="s">
        <v>9056</v>
      </c>
      <c r="R15" s="17" t="s">
        <v>8020</v>
      </c>
      <c r="T15" s="17" t="s">
        <v>7903</v>
      </c>
      <c r="U15" s="17" t="s">
        <v>7939</v>
      </c>
      <c r="V15" s="17" t="s">
        <v>7886</v>
      </c>
      <c r="AA15" s="13" t="s">
        <v>8125</v>
      </c>
      <c r="AB15" s="124" t="s">
        <v>8124</v>
      </c>
      <c r="AJ15" s="17" t="s">
        <v>8489</v>
      </c>
      <c r="AK15" s="17" t="s">
        <v>203</v>
      </c>
      <c r="AM15" s="17" t="s">
        <v>9079</v>
      </c>
      <c r="AN15" s="17" t="s">
        <v>309</v>
      </c>
      <c r="AP15" s="17" t="s">
        <v>10980</v>
      </c>
      <c r="AQ15" s="17" t="s">
        <v>7857</v>
      </c>
      <c r="AR15" s="17" t="s">
        <v>191</v>
      </c>
      <c r="AT15" s="13" t="s">
        <v>8125</v>
      </c>
      <c r="AU15" s="34" t="s">
        <v>8124</v>
      </c>
    </row>
    <row r="16" spans="1:47">
      <c r="B16" s="17" t="s">
        <v>251</v>
      </c>
      <c r="C16" s="17" t="s">
        <v>204</v>
      </c>
      <c r="E16" s="17" t="s">
        <v>312</v>
      </c>
      <c r="F16" s="17" t="s">
        <v>311</v>
      </c>
      <c r="Q16" s="13" t="s">
        <v>9057</v>
      </c>
      <c r="R16" s="17" t="s">
        <v>8020</v>
      </c>
      <c r="T16" s="17" t="s">
        <v>7904</v>
      </c>
      <c r="U16" s="17" t="s">
        <v>7939</v>
      </c>
      <c r="V16" s="17" t="s">
        <v>7887</v>
      </c>
      <c r="AA16" s="13" t="s">
        <v>8126</v>
      </c>
      <c r="AB16" s="123">
        <v>533</v>
      </c>
      <c r="AJ16" s="17" t="s">
        <v>8490</v>
      </c>
      <c r="AK16" s="17" t="s">
        <v>204</v>
      </c>
      <c r="AM16" s="17" t="s">
        <v>9080</v>
      </c>
      <c r="AN16" s="17" t="s">
        <v>311</v>
      </c>
      <c r="AP16" s="17" t="s">
        <v>10981</v>
      </c>
      <c r="AQ16" s="17" t="s">
        <v>7857</v>
      </c>
      <c r="AR16" s="17" t="s">
        <v>194</v>
      </c>
      <c r="AT16" s="13" t="s">
        <v>8126</v>
      </c>
      <c r="AU16" s="34">
        <v>533</v>
      </c>
    </row>
    <row r="17" spans="2:47">
      <c r="B17" s="17" t="s">
        <v>252</v>
      </c>
      <c r="C17" s="17" t="s">
        <v>205</v>
      </c>
      <c r="E17" s="17" t="s">
        <v>314</v>
      </c>
      <c r="F17" s="17" t="s">
        <v>313</v>
      </c>
      <c r="Q17" s="13" t="s">
        <v>8584</v>
      </c>
      <c r="R17" s="17" t="s">
        <v>8020</v>
      </c>
      <c r="T17" s="13" t="s">
        <v>7905</v>
      </c>
      <c r="U17" s="17" t="s">
        <v>7939</v>
      </c>
      <c r="V17" s="17" t="s">
        <v>195</v>
      </c>
      <c r="AA17" s="13" t="s">
        <v>8128</v>
      </c>
      <c r="AB17" s="124" t="s">
        <v>8127</v>
      </c>
      <c r="AJ17" s="17" t="s">
        <v>8491</v>
      </c>
      <c r="AK17" s="17" t="s">
        <v>205</v>
      </c>
      <c r="AM17" s="17" t="s">
        <v>9081</v>
      </c>
      <c r="AN17" s="17" t="s">
        <v>313</v>
      </c>
      <c r="AP17" s="13" t="s">
        <v>10982</v>
      </c>
      <c r="AQ17" s="17" t="s">
        <v>7857</v>
      </c>
      <c r="AR17" s="17" t="s">
        <v>195</v>
      </c>
      <c r="AT17" s="13" t="s">
        <v>8128</v>
      </c>
      <c r="AU17" s="34" t="s">
        <v>8127</v>
      </c>
    </row>
    <row r="18" spans="2:47">
      <c r="B18" s="17" t="s">
        <v>253</v>
      </c>
      <c r="C18" s="17" t="s">
        <v>206</v>
      </c>
      <c r="E18" s="17" t="s">
        <v>316</v>
      </c>
      <c r="F18" s="17" t="s">
        <v>315</v>
      </c>
      <c r="O18"/>
      <c r="Q18" s="30" t="s">
        <v>8585</v>
      </c>
      <c r="R18" s="17" t="s">
        <v>8020</v>
      </c>
      <c r="T18" s="13" t="s">
        <v>7906</v>
      </c>
      <c r="U18" s="17" t="s">
        <v>7939</v>
      </c>
      <c r="V18" s="17" t="s">
        <v>196</v>
      </c>
      <c r="AA18" s="13" t="s">
        <v>8130</v>
      </c>
      <c r="AB18" s="124" t="s">
        <v>8129</v>
      </c>
      <c r="AJ18" s="17" t="s">
        <v>8492</v>
      </c>
      <c r="AK18" s="17" t="s">
        <v>206</v>
      </c>
      <c r="AM18" s="17" t="s">
        <v>9082</v>
      </c>
      <c r="AN18" s="17" t="s">
        <v>315</v>
      </c>
      <c r="AP18" s="13" t="s">
        <v>10983</v>
      </c>
      <c r="AQ18" s="17" t="s">
        <v>7857</v>
      </c>
      <c r="AR18" s="17" t="s">
        <v>196</v>
      </c>
      <c r="AT18" s="13" t="s">
        <v>8130</v>
      </c>
      <c r="AU18" s="34" t="s">
        <v>8129</v>
      </c>
    </row>
    <row r="19" spans="2:47">
      <c r="B19" s="17" t="s">
        <v>254</v>
      </c>
      <c r="C19" s="17" t="s">
        <v>207</v>
      </c>
      <c r="E19" s="17" t="s">
        <v>318</v>
      </c>
      <c r="F19" s="17" t="s">
        <v>317</v>
      </c>
      <c r="Q19" s="30" t="s">
        <v>8586</v>
      </c>
      <c r="R19" s="17" t="s">
        <v>8020</v>
      </c>
      <c r="T19" s="13" t="s">
        <v>7908</v>
      </c>
      <c r="U19" s="17" t="s">
        <v>7939</v>
      </c>
      <c r="V19" s="17" t="s">
        <v>197</v>
      </c>
      <c r="AA19" s="13" t="s">
        <v>8131</v>
      </c>
      <c r="AB19" s="123">
        <v>660</v>
      </c>
      <c r="AM19" s="17" t="s">
        <v>9083</v>
      </c>
      <c r="AN19" s="17" t="s">
        <v>317</v>
      </c>
      <c r="AP19" s="13" t="s">
        <v>10984</v>
      </c>
      <c r="AQ19" s="17" t="s">
        <v>7857</v>
      </c>
      <c r="AR19" s="17" t="s">
        <v>197</v>
      </c>
      <c r="AT19" s="13" t="s">
        <v>8131</v>
      </c>
      <c r="AU19" s="5">
        <v>660</v>
      </c>
    </row>
    <row r="20" spans="2:47">
      <c r="B20" s="17" t="s">
        <v>255</v>
      </c>
      <c r="C20" s="17" t="s">
        <v>208</v>
      </c>
      <c r="E20" s="17" t="s">
        <v>320</v>
      </c>
      <c r="F20" s="17" t="s">
        <v>319</v>
      </c>
      <c r="Q20" s="30" t="s">
        <v>9064</v>
      </c>
      <c r="R20" s="17" t="s">
        <v>8020</v>
      </c>
      <c r="T20" s="17" t="s">
        <v>7912</v>
      </c>
      <c r="U20" s="17" t="s">
        <v>7940</v>
      </c>
      <c r="V20" s="17" t="s">
        <v>7886</v>
      </c>
      <c r="AA20" s="13" t="s">
        <v>8133</v>
      </c>
      <c r="AB20" s="124" t="s">
        <v>8132</v>
      </c>
      <c r="AM20" s="17" t="s">
        <v>9084</v>
      </c>
      <c r="AN20" s="17" t="s">
        <v>319</v>
      </c>
      <c r="AP20" s="17" t="s">
        <v>10985</v>
      </c>
      <c r="AQ20" s="17" t="s">
        <v>7858</v>
      </c>
      <c r="AR20" s="17" t="s">
        <v>191</v>
      </c>
      <c r="AT20" s="13" t="s">
        <v>8133</v>
      </c>
      <c r="AU20" s="5" t="s">
        <v>8132</v>
      </c>
    </row>
    <row r="21" spans="2:47">
      <c r="B21" s="17" t="s">
        <v>256</v>
      </c>
      <c r="C21" s="17" t="s">
        <v>209</v>
      </c>
      <c r="E21" s="17" t="s">
        <v>322</v>
      </c>
      <c r="F21" s="17" t="s">
        <v>321</v>
      </c>
      <c r="Q21" s="17" t="s">
        <v>7845</v>
      </c>
      <c r="R21" s="17" t="s">
        <v>8020</v>
      </c>
      <c r="T21" s="17" t="s">
        <v>7913</v>
      </c>
      <c r="U21" s="17" t="s">
        <v>7940</v>
      </c>
      <c r="V21" s="17" t="s">
        <v>7887</v>
      </c>
      <c r="AA21" s="13" t="s">
        <v>8135</v>
      </c>
      <c r="AB21" s="124" t="s">
        <v>8134</v>
      </c>
      <c r="AM21" s="17" t="s">
        <v>9085</v>
      </c>
      <c r="AN21" s="17" t="s">
        <v>321</v>
      </c>
      <c r="AP21" s="17" t="s">
        <v>10986</v>
      </c>
      <c r="AQ21" s="17" t="s">
        <v>7858</v>
      </c>
      <c r="AR21" s="17" t="s">
        <v>194</v>
      </c>
      <c r="AT21" s="13" t="s">
        <v>8135</v>
      </c>
      <c r="AU21" s="5" t="s">
        <v>8134</v>
      </c>
    </row>
    <row r="22" spans="2:47">
      <c r="B22" s="17" t="s">
        <v>257</v>
      </c>
      <c r="C22" s="17" t="s">
        <v>210</v>
      </c>
      <c r="E22" s="17" t="s">
        <v>324</v>
      </c>
      <c r="F22" s="17" t="s">
        <v>323</v>
      </c>
      <c r="T22" s="13" t="s">
        <v>7914</v>
      </c>
      <c r="U22" s="17" t="s">
        <v>7940</v>
      </c>
      <c r="V22" s="17" t="s">
        <v>195</v>
      </c>
      <c r="AA22" s="13" t="s">
        <v>8137</v>
      </c>
      <c r="AB22" s="124" t="s">
        <v>8136</v>
      </c>
      <c r="AM22" s="17" t="s">
        <v>9086</v>
      </c>
      <c r="AN22" s="17" t="s">
        <v>323</v>
      </c>
      <c r="AP22" s="13" t="s">
        <v>10987</v>
      </c>
      <c r="AQ22" s="17" t="s">
        <v>7858</v>
      </c>
      <c r="AR22" s="17" t="s">
        <v>195</v>
      </c>
      <c r="AT22" s="13" t="s">
        <v>8137</v>
      </c>
      <c r="AU22" s="5" t="s">
        <v>8136</v>
      </c>
    </row>
    <row r="23" spans="2:47">
      <c r="B23" s="17" t="s">
        <v>258</v>
      </c>
      <c r="C23" s="17" t="s">
        <v>211</v>
      </c>
      <c r="E23" s="17" t="s">
        <v>326</v>
      </c>
      <c r="F23" s="17" t="s">
        <v>325</v>
      </c>
      <c r="T23" s="13" t="s">
        <v>7915</v>
      </c>
      <c r="U23" s="17" t="s">
        <v>7940</v>
      </c>
      <c r="V23" s="17" t="s">
        <v>196</v>
      </c>
      <c r="AA23" s="13" t="s">
        <v>8138</v>
      </c>
      <c r="AB23" s="123">
        <v>887</v>
      </c>
      <c r="AM23" s="17" t="s">
        <v>9087</v>
      </c>
      <c r="AN23" s="17" t="s">
        <v>325</v>
      </c>
      <c r="AP23" s="13" t="s">
        <v>10988</v>
      </c>
      <c r="AQ23" s="17" t="s">
        <v>7858</v>
      </c>
      <c r="AR23" s="17" t="s">
        <v>196</v>
      </c>
      <c r="AT23" s="13" t="s">
        <v>8138</v>
      </c>
      <c r="AU23" s="5">
        <v>887</v>
      </c>
    </row>
    <row r="24" spans="2:47">
      <c r="B24" s="17" t="s">
        <v>259</v>
      </c>
      <c r="C24" s="17" t="s">
        <v>212</v>
      </c>
      <c r="E24" s="17" t="s">
        <v>328</v>
      </c>
      <c r="F24" s="17" t="s">
        <v>327</v>
      </c>
      <c r="T24" s="13" t="s">
        <v>7916</v>
      </c>
      <c r="U24" s="17" t="s">
        <v>7940</v>
      </c>
      <c r="V24" s="17" t="s">
        <v>197</v>
      </c>
      <c r="AA24" s="13" t="s">
        <v>8139</v>
      </c>
      <c r="AB24" s="123">
        <v>826</v>
      </c>
      <c r="AM24" s="17" t="s">
        <v>9088</v>
      </c>
      <c r="AN24" s="17" t="s">
        <v>327</v>
      </c>
      <c r="AP24" s="13" t="s">
        <v>10989</v>
      </c>
      <c r="AQ24" s="17" t="s">
        <v>7858</v>
      </c>
      <c r="AR24" s="17" t="s">
        <v>197</v>
      </c>
      <c r="AT24" s="13" t="s">
        <v>8139</v>
      </c>
      <c r="AU24" s="5">
        <v>826</v>
      </c>
    </row>
    <row r="25" spans="2:47">
      <c r="B25" s="17" t="s">
        <v>260</v>
      </c>
      <c r="C25" s="17" t="s">
        <v>213</v>
      </c>
      <c r="E25" s="17" t="s">
        <v>330</v>
      </c>
      <c r="F25" s="17" t="s">
        <v>329</v>
      </c>
      <c r="T25" s="13" t="s">
        <v>7917</v>
      </c>
      <c r="U25" s="17" t="s">
        <v>7940</v>
      </c>
      <c r="V25" s="17" t="s">
        <v>198</v>
      </c>
      <c r="AA25" s="13" t="s">
        <v>8141</v>
      </c>
      <c r="AB25" s="124" t="s">
        <v>8140</v>
      </c>
      <c r="AM25" s="17" t="s">
        <v>9089</v>
      </c>
      <c r="AN25" s="17" t="s">
        <v>329</v>
      </c>
      <c r="AP25" s="13" t="s">
        <v>10990</v>
      </c>
      <c r="AQ25" s="17" t="s">
        <v>7858</v>
      </c>
      <c r="AR25" s="17" t="s">
        <v>198</v>
      </c>
      <c r="AT25" s="13" t="s">
        <v>8141</v>
      </c>
      <c r="AU25" s="5" t="s">
        <v>8140</v>
      </c>
    </row>
    <row r="26" spans="2:47">
      <c r="B26" s="17" t="s">
        <v>261</v>
      </c>
      <c r="C26" s="17" t="s">
        <v>214</v>
      </c>
      <c r="E26" s="17" t="s">
        <v>332</v>
      </c>
      <c r="F26" s="17" t="s">
        <v>331</v>
      </c>
      <c r="T26" s="13" t="s">
        <v>7918</v>
      </c>
      <c r="U26" s="17" t="s">
        <v>7940</v>
      </c>
      <c r="V26" s="17" t="s">
        <v>199</v>
      </c>
      <c r="AA26" s="13" t="s">
        <v>8143</v>
      </c>
      <c r="AB26" s="124" t="s">
        <v>8142</v>
      </c>
      <c r="AM26" s="17" t="s">
        <v>9090</v>
      </c>
      <c r="AN26" s="17" t="s">
        <v>331</v>
      </c>
      <c r="AP26" s="13" t="s">
        <v>10991</v>
      </c>
      <c r="AQ26" s="17" t="s">
        <v>7858</v>
      </c>
      <c r="AR26" s="17" t="s">
        <v>199</v>
      </c>
      <c r="AT26" s="13" t="s">
        <v>8143</v>
      </c>
      <c r="AU26" s="5" t="s">
        <v>8142</v>
      </c>
    </row>
    <row r="27" spans="2:47">
      <c r="B27" s="17" t="s">
        <v>262</v>
      </c>
      <c r="C27" s="17" t="s">
        <v>215</v>
      </c>
      <c r="E27" s="17" t="s">
        <v>334</v>
      </c>
      <c r="F27" s="17" t="s">
        <v>333</v>
      </c>
      <c r="T27" s="13" t="s">
        <v>7919</v>
      </c>
      <c r="U27" s="17" t="s">
        <v>7940</v>
      </c>
      <c r="V27" s="17" t="s">
        <v>200</v>
      </c>
      <c r="AA27" s="13" t="s">
        <v>8144</v>
      </c>
      <c r="AB27" s="123">
        <v>376</v>
      </c>
      <c r="AM27" s="17" t="s">
        <v>9091</v>
      </c>
      <c r="AN27" s="17" t="s">
        <v>333</v>
      </c>
      <c r="AP27" s="13" t="s">
        <v>10992</v>
      </c>
      <c r="AQ27" s="17" t="s">
        <v>7858</v>
      </c>
      <c r="AR27" s="17" t="s">
        <v>200</v>
      </c>
      <c r="AT27" s="13" t="s">
        <v>8144</v>
      </c>
      <c r="AU27" s="5">
        <v>376</v>
      </c>
    </row>
    <row r="28" spans="2:47">
      <c r="B28" s="17" t="s">
        <v>263</v>
      </c>
      <c r="C28" s="17" t="s">
        <v>216</v>
      </c>
      <c r="E28" s="17" t="s">
        <v>336</v>
      </c>
      <c r="F28" s="17" t="s">
        <v>335</v>
      </c>
      <c r="T28" s="13" t="s">
        <v>7920</v>
      </c>
      <c r="U28" s="17" t="s">
        <v>7940</v>
      </c>
      <c r="V28" s="17" t="s">
        <v>201</v>
      </c>
      <c r="AA28" s="13" t="s">
        <v>8145</v>
      </c>
      <c r="AB28" s="123">
        <v>380</v>
      </c>
      <c r="AM28" s="17" t="s">
        <v>9092</v>
      </c>
      <c r="AN28" s="17" t="s">
        <v>335</v>
      </c>
      <c r="AP28" s="13" t="s">
        <v>10993</v>
      </c>
      <c r="AQ28" s="17" t="s">
        <v>7858</v>
      </c>
      <c r="AR28" s="17" t="s">
        <v>201</v>
      </c>
      <c r="AT28" s="13" t="s">
        <v>8145</v>
      </c>
      <c r="AU28" s="5">
        <v>380</v>
      </c>
    </row>
    <row r="29" spans="2:47">
      <c r="B29" s="17" t="s">
        <v>264</v>
      </c>
      <c r="C29" s="17" t="s">
        <v>217</v>
      </c>
      <c r="E29" s="17" t="s">
        <v>338</v>
      </c>
      <c r="F29" s="17" t="s">
        <v>337</v>
      </c>
      <c r="T29" s="13" t="s">
        <v>7896</v>
      </c>
      <c r="U29" s="17" t="s">
        <v>7940</v>
      </c>
      <c r="V29" s="17" t="s">
        <v>202</v>
      </c>
      <c r="AA29" s="13" t="s">
        <v>8146</v>
      </c>
      <c r="AB29" s="123">
        <v>368</v>
      </c>
      <c r="AM29" s="17" t="s">
        <v>9093</v>
      </c>
      <c r="AN29" s="17" t="s">
        <v>337</v>
      </c>
      <c r="AP29" s="13" t="s">
        <v>10994</v>
      </c>
      <c r="AQ29" s="17" t="s">
        <v>7858</v>
      </c>
      <c r="AR29" s="17" t="s">
        <v>202</v>
      </c>
      <c r="AT29" s="13" t="s">
        <v>8146</v>
      </c>
      <c r="AU29" s="5">
        <v>368</v>
      </c>
    </row>
    <row r="30" spans="2:47">
      <c r="B30" s="17" t="s">
        <v>265</v>
      </c>
      <c r="C30" s="17" t="s">
        <v>218</v>
      </c>
      <c r="E30" s="17" t="s">
        <v>340</v>
      </c>
      <c r="F30" s="17" t="s">
        <v>339</v>
      </c>
      <c r="T30" s="17" t="s">
        <v>7921</v>
      </c>
      <c r="U30" s="17" t="s">
        <v>7941</v>
      </c>
      <c r="V30" s="17" t="s">
        <v>7886</v>
      </c>
      <c r="AA30" s="13" t="s">
        <v>8147</v>
      </c>
      <c r="AB30" s="123">
        <v>364</v>
      </c>
      <c r="AM30" s="17" t="s">
        <v>9094</v>
      </c>
      <c r="AN30" s="17" t="s">
        <v>339</v>
      </c>
      <c r="AP30" s="17" t="s">
        <v>10995</v>
      </c>
      <c r="AQ30" s="17" t="s">
        <v>7859</v>
      </c>
      <c r="AR30" s="17" t="s">
        <v>191</v>
      </c>
      <c r="AT30" s="13" t="s">
        <v>8147</v>
      </c>
      <c r="AU30" s="5">
        <v>364</v>
      </c>
    </row>
    <row r="31" spans="2:47">
      <c r="B31" s="17" t="s">
        <v>266</v>
      </c>
      <c r="C31" s="17" t="s">
        <v>219</v>
      </c>
      <c r="E31" s="17" t="s">
        <v>342</v>
      </c>
      <c r="F31" s="17" t="s">
        <v>341</v>
      </c>
      <c r="T31" s="17" t="s">
        <v>7922</v>
      </c>
      <c r="U31" s="17" t="s">
        <v>7941</v>
      </c>
      <c r="V31" s="17" t="s">
        <v>7887</v>
      </c>
      <c r="AA31" s="13" t="s">
        <v>8148</v>
      </c>
      <c r="AB31" s="123">
        <v>356</v>
      </c>
      <c r="AM31" s="17" t="s">
        <v>9095</v>
      </c>
      <c r="AN31" s="17" t="s">
        <v>341</v>
      </c>
      <c r="AP31" s="17" t="s">
        <v>10996</v>
      </c>
      <c r="AQ31" s="17" t="s">
        <v>7859</v>
      </c>
      <c r="AR31" s="17" t="s">
        <v>194</v>
      </c>
      <c r="AT31" s="13" t="s">
        <v>8148</v>
      </c>
      <c r="AU31" s="5">
        <v>356</v>
      </c>
    </row>
    <row r="32" spans="2:47">
      <c r="B32" s="17" t="s">
        <v>267</v>
      </c>
      <c r="C32" s="17" t="s">
        <v>220</v>
      </c>
      <c r="E32" s="17" t="s">
        <v>344</v>
      </c>
      <c r="F32" s="17" t="s">
        <v>343</v>
      </c>
      <c r="T32" s="13" t="s">
        <v>7923</v>
      </c>
      <c r="U32" s="17" t="s">
        <v>7941</v>
      </c>
      <c r="V32" s="17" t="s">
        <v>195</v>
      </c>
      <c r="AA32" s="13" t="s">
        <v>8149</v>
      </c>
      <c r="AB32" s="123">
        <v>360</v>
      </c>
      <c r="AM32" s="17" t="s">
        <v>9096</v>
      </c>
      <c r="AN32" s="17" t="s">
        <v>343</v>
      </c>
      <c r="AP32" s="13" t="s">
        <v>10997</v>
      </c>
      <c r="AQ32" s="17" t="s">
        <v>7859</v>
      </c>
      <c r="AR32" s="17" t="s">
        <v>195</v>
      </c>
      <c r="AT32" s="13" t="s">
        <v>8149</v>
      </c>
      <c r="AU32" s="5">
        <v>360</v>
      </c>
    </row>
    <row r="33" spans="2:47">
      <c r="B33" s="17" t="s">
        <v>268</v>
      </c>
      <c r="C33" s="17" t="s">
        <v>221</v>
      </c>
      <c r="E33" s="17" t="s">
        <v>346</v>
      </c>
      <c r="F33" s="17" t="s">
        <v>345</v>
      </c>
      <c r="T33" s="13" t="s">
        <v>7924</v>
      </c>
      <c r="U33" s="17" t="s">
        <v>7941</v>
      </c>
      <c r="V33" s="17" t="s">
        <v>196</v>
      </c>
      <c r="AA33" s="13" t="s">
        <v>8150</v>
      </c>
      <c r="AB33" s="123">
        <v>876</v>
      </c>
      <c r="AM33" s="17" t="s">
        <v>9097</v>
      </c>
      <c r="AN33" s="17" t="s">
        <v>345</v>
      </c>
      <c r="AP33" s="13" t="s">
        <v>10998</v>
      </c>
      <c r="AQ33" s="17" t="s">
        <v>7859</v>
      </c>
      <c r="AR33" s="17" t="s">
        <v>196</v>
      </c>
      <c r="AT33" s="13" t="s">
        <v>8150</v>
      </c>
      <c r="AU33" s="5">
        <v>876</v>
      </c>
    </row>
    <row r="34" spans="2:47">
      <c r="B34" s="17" t="s">
        <v>269</v>
      </c>
      <c r="C34" s="17" t="s">
        <v>222</v>
      </c>
      <c r="E34" s="17" t="s">
        <v>348</v>
      </c>
      <c r="F34" s="17" t="s">
        <v>347</v>
      </c>
      <c r="T34" s="13" t="s">
        <v>7925</v>
      </c>
      <c r="U34" s="17" t="s">
        <v>7941</v>
      </c>
      <c r="V34" s="17" t="s">
        <v>197</v>
      </c>
      <c r="AA34" s="13" t="s">
        <v>8151</v>
      </c>
      <c r="AB34" s="123">
        <v>800</v>
      </c>
      <c r="AM34" s="17" t="s">
        <v>9098</v>
      </c>
      <c r="AN34" s="17" t="s">
        <v>347</v>
      </c>
      <c r="AP34" s="13" t="s">
        <v>10999</v>
      </c>
      <c r="AQ34" s="17" t="s">
        <v>7859</v>
      </c>
      <c r="AR34" s="17" t="s">
        <v>197</v>
      </c>
      <c r="AT34" s="13" t="s">
        <v>8151</v>
      </c>
      <c r="AU34" s="5">
        <v>800</v>
      </c>
    </row>
    <row r="35" spans="2:47">
      <c r="B35" s="17" t="s">
        <v>270</v>
      </c>
      <c r="C35" s="17" t="s">
        <v>223</v>
      </c>
      <c r="E35" s="17" t="s">
        <v>350</v>
      </c>
      <c r="F35" s="17" t="s">
        <v>349</v>
      </c>
      <c r="T35" s="13" t="s">
        <v>7926</v>
      </c>
      <c r="U35" s="17" t="s">
        <v>7941</v>
      </c>
      <c r="V35" s="17" t="s">
        <v>198</v>
      </c>
      <c r="AA35" s="13" t="s">
        <v>8152</v>
      </c>
      <c r="AB35" s="123">
        <v>804</v>
      </c>
      <c r="AM35" s="17" t="s">
        <v>9099</v>
      </c>
      <c r="AN35" s="17" t="s">
        <v>349</v>
      </c>
      <c r="AP35" s="13" t="s">
        <v>11000</v>
      </c>
      <c r="AQ35" s="17" t="s">
        <v>7859</v>
      </c>
      <c r="AR35" s="17" t="s">
        <v>198</v>
      </c>
      <c r="AT35" s="13" t="s">
        <v>8152</v>
      </c>
      <c r="AU35" s="5">
        <v>804</v>
      </c>
    </row>
    <row r="36" spans="2:47">
      <c r="B36" s="17" t="s">
        <v>271</v>
      </c>
      <c r="C36" s="17" t="s">
        <v>224</v>
      </c>
      <c r="E36" s="17" t="s">
        <v>352</v>
      </c>
      <c r="F36" s="17" t="s">
        <v>351</v>
      </c>
      <c r="T36" s="13" t="s">
        <v>7927</v>
      </c>
      <c r="U36" s="17" t="s">
        <v>7941</v>
      </c>
      <c r="V36" s="17" t="s">
        <v>199</v>
      </c>
      <c r="AA36" s="13" t="s">
        <v>8153</v>
      </c>
      <c r="AB36" s="123">
        <v>860</v>
      </c>
      <c r="AM36" s="17" t="s">
        <v>9100</v>
      </c>
      <c r="AN36" s="17" t="s">
        <v>351</v>
      </c>
      <c r="AP36" s="13" t="s">
        <v>11001</v>
      </c>
      <c r="AQ36" s="17" t="s">
        <v>7859</v>
      </c>
      <c r="AR36" s="17" t="s">
        <v>199</v>
      </c>
      <c r="AT36" s="13" t="s">
        <v>8153</v>
      </c>
      <c r="AU36" s="5">
        <v>860</v>
      </c>
    </row>
    <row r="37" spans="2:47">
      <c r="B37" s="17" t="s">
        <v>272</v>
      </c>
      <c r="C37" s="17" t="s">
        <v>225</v>
      </c>
      <c r="E37" s="17" t="s">
        <v>354</v>
      </c>
      <c r="F37" s="17" t="s">
        <v>353</v>
      </c>
      <c r="T37" s="13" t="s">
        <v>7928</v>
      </c>
      <c r="U37" s="17" t="s">
        <v>7941</v>
      </c>
      <c r="V37" s="17" t="s">
        <v>200</v>
      </c>
      <c r="AA37" s="13" t="s">
        <v>8154</v>
      </c>
      <c r="AB37" s="123">
        <v>858</v>
      </c>
      <c r="AM37" s="17" t="s">
        <v>9101</v>
      </c>
      <c r="AN37" s="17" t="s">
        <v>353</v>
      </c>
      <c r="AP37" s="13" t="s">
        <v>11002</v>
      </c>
      <c r="AQ37" s="17" t="s">
        <v>7859</v>
      </c>
      <c r="AR37" s="17" t="s">
        <v>200</v>
      </c>
      <c r="AT37" s="13" t="s">
        <v>8154</v>
      </c>
      <c r="AU37" s="5">
        <v>858</v>
      </c>
    </row>
    <row r="38" spans="2:47">
      <c r="B38" s="17" t="s">
        <v>273</v>
      </c>
      <c r="C38" s="17" t="s">
        <v>226</v>
      </c>
      <c r="E38" s="17" t="s">
        <v>356</v>
      </c>
      <c r="F38" s="17" t="s">
        <v>355</v>
      </c>
      <c r="T38" s="13" t="s">
        <v>7929</v>
      </c>
      <c r="U38" s="17" t="s">
        <v>7941</v>
      </c>
      <c r="V38" s="17" t="s">
        <v>201</v>
      </c>
      <c r="AA38" s="13" t="s">
        <v>8155</v>
      </c>
      <c r="AB38" s="123">
        <v>218</v>
      </c>
      <c r="AM38" s="17" t="s">
        <v>9102</v>
      </c>
      <c r="AN38" s="17" t="s">
        <v>355</v>
      </c>
      <c r="AP38" s="13" t="s">
        <v>11003</v>
      </c>
      <c r="AQ38" s="17" t="s">
        <v>7859</v>
      </c>
      <c r="AR38" s="17" t="s">
        <v>201</v>
      </c>
      <c r="AT38" s="13" t="s">
        <v>8155</v>
      </c>
      <c r="AU38" s="34">
        <v>218</v>
      </c>
    </row>
    <row r="39" spans="2:47">
      <c r="B39" s="17" t="s">
        <v>274</v>
      </c>
      <c r="C39" s="17" t="s">
        <v>227</v>
      </c>
      <c r="E39" s="17" t="s">
        <v>358</v>
      </c>
      <c r="F39" s="17" t="s">
        <v>357</v>
      </c>
      <c r="T39" s="13" t="s">
        <v>7901</v>
      </c>
      <c r="U39" s="17" t="s">
        <v>7941</v>
      </c>
      <c r="V39" s="17" t="s">
        <v>202</v>
      </c>
      <c r="AA39" s="13" t="s">
        <v>8156</v>
      </c>
      <c r="AB39" s="123">
        <v>818</v>
      </c>
      <c r="AM39" s="17" t="s">
        <v>9103</v>
      </c>
      <c r="AN39" s="17" t="s">
        <v>357</v>
      </c>
      <c r="AP39" s="13" t="s">
        <v>11004</v>
      </c>
      <c r="AQ39" s="17" t="s">
        <v>7859</v>
      </c>
      <c r="AR39" s="17" t="s">
        <v>202</v>
      </c>
      <c r="AT39" s="13" t="s">
        <v>8156</v>
      </c>
      <c r="AU39" s="34">
        <v>818</v>
      </c>
    </row>
    <row r="40" spans="2:47">
      <c r="B40" s="17" t="s">
        <v>275</v>
      </c>
      <c r="C40" s="17" t="s">
        <v>228</v>
      </c>
      <c r="E40" s="17" t="s">
        <v>360</v>
      </c>
      <c r="F40" s="17" t="s">
        <v>359</v>
      </c>
      <c r="T40" s="17" t="s">
        <v>7930</v>
      </c>
      <c r="U40" s="17" t="s">
        <v>7942</v>
      </c>
      <c r="V40" s="17" t="s">
        <v>7886</v>
      </c>
      <c r="AA40" s="13" t="s">
        <v>8157</v>
      </c>
      <c r="AB40" s="123">
        <v>233</v>
      </c>
      <c r="AM40" s="17" t="s">
        <v>9104</v>
      </c>
      <c r="AN40" s="17" t="s">
        <v>359</v>
      </c>
      <c r="AP40" s="17" t="s">
        <v>11005</v>
      </c>
      <c r="AQ40" s="17" t="s">
        <v>7860</v>
      </c>
      <c r="AR40" s="17" t="s">
        <v>191</v>
      </c>
      <c r="AT40" s="13" t="s">
        <v>8157</v>
      </c>
      <c r="AU40" s="5">
        <v>233</v>
      </c>
    </row>
    <row r="41" spans="2:47">
      <c r="B41" s="17" t="s">
        <v>276</v>
      </c>
      <c r="C41" s="17" t="s">
        <v>229</v>
      </c>
      <c r="E41" s="17" t="s">
        <v>362</v>
      </c>
      <c r="F41" s="17" t="s">
        <v>361</v>
      </c>
      <c r="T41" s="17" t="s">
        <v>7931</v>
      </c>
      <c r="U41" s="17" t="s">
        <v>7942</v>
      </c>
      <c r="V41" s="17" t="s">
        <v>7887</v>
      </c>
      <c r="AA41" s="13" t="s">
        <v>8158</v>
      </c>
      <c r="AB41" s="123">
        <v>231</v>
      </c>
      <c r="AM41" s="17" t="s">
        <v>9105</v>
      </c>
      <c r="AN41" s="17" t="s">
        <v>361</v>
      </c>
      <c r="AP41" s="17" t="s">
        <v>11006</v>
      </c>
      <c r="AQ41" s="17" t="s">
        <v>7860</v>
      </c>
      <c r="AR41" s="17" t="s">
        <v>194</v>
      </c>
      <c r="AT41" s="13" t="s">
        <v>8158</v>
      </c>
      <c r="AU41" s="5">
        <v>231</v>
      </c>
    </row>
    <row r="42" spans="2:47">
      <c r="B42" s="17" t="s">
        <v>277</v>
      </c>
      <c r="C42" s="17" t="s">
        <v>230</v>
      </c>
      <c r="E42" s="17" t="s">
        <v>364</v>
      </c>
      <c r="F42" s="17" t="s">
        <v>363</v>
      </c>
      <c r="T42" s="13" t="s">
        <v>7932</v>
      </c>
      <c r="U42" s="17" t="s">
        <v>7942</v>
      </c>
      <c r="V42" s="17" t="s">
        <v>195</v>
      </c>
      <c r="AA42" s="13" t="s">
        <v>8159</v>
      </c>
      <c r="AB42" s="123">
        <v>232</v>
      </c>
      <c r="AM42" s="17" t="s">
        <v>9106</v>
      </c>
      <c r="AN42" s="17" t="s">
        <v>363</v>
      </c>
      <c r="AP42" s="13" t="s">
        <v>11007</v>
      </c>
      <c r="AQ42" s="17" t="s">
        <v>7860</v>
      </c>
      <c r="AR42" s="17" t="s">
        <v>195</v>
      </c>
      <c r="AT42" s="13" t="s">
        <v>8159</v>
      </c>
      <c r="AU42" s="5">
        <v>232</v>
      </c>
    </row>
    <row r="43" spans="2:47">
      <c r="B43" s="17" t="s">
        <v>278</v>
      </c>
      <c r="C43" s="17" t="s">
        <v>231</v>
      </c>
      <c r="E43" s="17" t="s">
        <v>366</v>
      </c>
      <c r="F43" s="17" t="s">
        <v>365</v>
      </c>
      <c r="T43" s="13" t="s">
        <v>7933</v>
      </c>
      <c r="U43" s="17" t="s">
        <v>7942</v>
      </c>
      <c r="V43" s="17" t="s">
        <v>196</v>
      </c>
      <c r="AA43" s="13" t="s">
        <v>8160</v>
      </c>
      <c r="AB43" s="123">
        <v>222</v>
      </c>
      <c r="AM43" s="17" t="s">
        <v>9107</v>
      </c>
      <c r="AN43" s="17" t="s">
        <v>365</v>
      </c>
      <c r="AP43" s="13" t="s">
        <v>11008</v>
      </c>
      <c r="AQ43" s="17" t="s">
        <v>7860</v>
      </c>
      <c r="AR43" s="17" t="s">
        <v>196</v>
      </c>
      <c r="AT43" s="13" t="s">
        <v>8160</v>
      </c>
      <c r="AU43" s="5">
        <v>222</v>
      </c>
    </row>
    <row r="44" spans="2:47">
      <c r="B44" s="17" t="s">
        <v>279</v>
      </c>
      <c r="C44" s="17" t="s">
        <v>232</v>
      </c>
      <c r="E44" s="17" t="s">
        <v>368</v>
      </c>
      <c r="F44" s="17" t="s">
        <v>367</v>
      </c>
      <c r="T44" s="13" t="s">
        <v>7934</v>
      </c>
      <c r="U44" s="17" t="s">
        <v>7942</v>
      </c>
      <c r="V44" s="17" t="s">
        <v>197</v>
      </c>
      <c r="AA44" s="13" t="s">
        <v>8162</v>
      </c>
      <c r="AB44" s="124" t="s">
        <v>8161</v>
      </c>
      <c r="AM44" s="17" t="s">
        <v>9108</v>
      </c>
      <c r="AN44" s="17" t="s">
        <v>367</v>
      </c>
      <c r="AP44" s="13" t="s">
        <v>11009</v>
      </c>
      <c r="AQ44" s="17" t="s">
        <v>7860</v>
      </c>
      <c r="AR44" s="17" t="s">
        <v>197</v>
      </c>
      <c r="AT44" s="13" t="s">
        <v>8162</v>
      </c>
      <c r="AU44" s="5" t="s">
        <v>8161</v>
      </c>
    </row>
    <row r="45" spans="2:47">
      <c r="B45" s="17" t="s">
        <v>280</v>
      </c>
      <c r="C45" s="17" t="s">
        <v>233</v>
      </c>
      <c r="E45" s="17" t="s">
        <v>370</v>
      </c>
      <c r="F45" s="17" t="s">
        <v>369</v>
      </c>
      <c r="T45" s="13" t="s">
        <v>7935</v>
      </c>
      <c r="U45" s="17" t="s">
        <v>7942</v>
      </c>
      <c r="V45" s="17" t="s">
        <v>198</v>
      </c>
      <c r="AA45" s="13" t="s">
        <v>8164</v>
      </c>
      <c r="AB45" s="124" t="s">
        <v>8163</v>
      </c>
      <c r="AM45" s="17" t="s">
        <v>9109</v>
      </c>
      <c r="AN45" s="17" t="s">
        <v>369</v>
      </c>
      <c r="AP45" s="13" t="s">
        <v>11010</v>
      </c>
      <c r="AQ45" s="17" t="s">
        <v>7860</v>
      </c>
      <c r="AR45" s="17" t="s">
        <v>198</v>
      </c>
      <c r="AT45" s="13" t="s">
        <v>8164</v>
      </c>
      <c r="AU45" s="5" t="s">
        <v>8163</v>
      </c>
    </row>
    <row r="46" spans="2:47">
      <c r="B46" s="17" t="s">
        <v>281</v>
      </c>
      <c r="C46" s="17" t="s">
        <v>234</v>
      </c>
      <c r="E46" s="17" t="s">
        <v>372</v>
      </c>
      <c r="F46" s="17" t="s">
        <v>371</v>
      </c>
      <c r="T46" s="13" t="s">
        <v>7936</v>
      </c>
      <c r="U46" s="17" t="s">
        <v>7942</v>
      </c>
      <c r="V46" s="17" t="s">
        <v>199</v>
      </c>
      <c r="AA46" s="13" t="s">
        <v>8165</v>
      </c>
      <c r="AB46" s="123">
        <v>248</v>
      </c>
      <c r="AM46" s="17" t="s">
        <v>9110</v>
      </c>
      <c r="AN46" s="17" t="s">
        <v>371</v>
      </c>
      <c r="AP46" s="13" t="s">
        <v>11011</v>
      </c>
      <c r="AQ46" s="17" t="s">
        <v>7860</v>
      </c>
      <c r="AR46" s="17" t="s">
        <v>199</v>
      </c>
      <c r="AT46" s="13" t="s">
        <v>8165</v>
      </c>
      <c r="AU46" s="5">
        <v>248</v>
      </c>
    </row>
    <row r="47" spans="2:47">
      <c r="B47" s="17" t="s">
        <v>282</v>
      </c>
      <c r="C47" s="17" t="s">
        <v>235</v>
      </c>
      <c r="E47" s="17" t="s">
        <v>374</v>
      </c>
      <c r="F47" s="17" t="s">
        <v>373</v>
      </c>
      <c r="T47" s="13" t="s">
        <v>7937</v>
      </c>
      <c r="U47" s="17" t="s">
        <v>7942</v>
      </c>
      <c r="V47" s="17" t="s">
        <v>200</v>
      </c>
      <c r="AA47" s="13" t="s">
        <v>8166</v>
      </c>
      <c r="AB47" s="123">
        <v>512</v>
      </c>
      <c r="AM47" s="17" t="s">
        <v>9111</v>
      </c>
      <c r="AN47" s="17" t="s">
        <v>373</v>
      </c>
      <c r="AP47" s="13" t="s">
        <v>11012</v>
      </c>
      <c r="AQ47" s="17" t="s">
        <v>7860</v>
      </c>
      <c r="AR47" s="17" t="s">
        <v>200</v>
      </c>
      <c r="AT47" s="13" t="s">
        <v>8166</v>
      </c>
      <c r="AU47" s="5">
        <v>512</v>
      </c>
    </row>
    <row r="48" spans="2:47">
      <c r="B48" s="17" t="s">
        <v>283</v>
      </c>
      <c r="C48" s="17" t="s">
        <v>236</v>
      </c>
      <c r="E48" s="17" t="s">
        <v>376</v>
      </c>
      <c r="F48" s="17" t="s">
        <v>375</v>
      </c>
      <c r="T48" s="13" t="s">
        <v>7938</v>
      </c>
      <c r="U48" s="17" t="s">
        <v>7942</v>
      </c>
      <c r="V48" s="17" t="s">
        <v>201</v>
      </c>
      <c r="AA48" s="13" t="s">
        <v>8167</v>
      </c>
      <c r="AB48" s="123">
        <v>528</v>
      </c>
      <c r="AM48" s="17" t="s">
        <v>9112</v>
      </c>
      <c r="AN48" s="17" t="s">
        <v>375</v>
      </c>
      <c r="AP48" s="13" t="s">
        <v>11013</v>
      </c>
      <c r="AQ48" s="17" t="s">
        <v>7860</v>
      </c>
      <c r="AR48" s="17" t="s">
        <v>201</v>
      </c>
      <c r="AT48" s="13" t="s">
        <v>8167</v>
      </c>
      <c r="AU48" s="5">
        <v>528</v>
      </c>
    </row>
    <row r="49" spans="2:47">
      <c r="B49" s="17" t="s">
        <v>284</v>
      </c>
      <c r="C49" s="17" t="s">
        <v>237</v>
      </c>
      <c r="E49" s="17" t="s">
        <v>378</v>
      </c>
      <c r="F49" s="17" t="s">
        <v>377</v>
      </c>
      <c r="T49" s="13" t="s">
        <v>7907</v>
      </c>
      <c r="U49" s="17" t="s">
        <v>7942</v>
      </c>
      <c r="V49" s="17" t="s">
        <v>202</v>
      </c>
      <c r="AA49" s="13" t="s">
        <v>8168</v>
      </c>
      <c r="AB49" s="123">
        <v>288</v>
      </c>
      <c r="AM49" s="17" t="s">
        <v>9113</v>
      </c>
      <c r="AN49" s="17" t="s">
        <v>381</v>
      </c>
      <c r="AP49" s="13" t="s">
        <v>11014</v>
      </c>
      <c r="AQ49" s="17" t="s">
        <v>7860</v>
      </c>
      <c r="AR49" s="17" t="s">
        <v>202</v>
      </c>
      <c r="AT49" s="13" t="s">
        <v>8168</v>
      </c>
      <c r="AU49" s="5">
        <v>288</v>
      </c>
    </row>
    <row r="50" spans="2:47">
      <c r="B50" s="17" t="s">
        <v>285</v>
      </c>
      <c r="C50" s="17" t="s">
        <v>238</v>
      </c>
      <c r="E50" s="17" t="s">
        <v>380</v>
      </c>
      <c r="F50" s="17" t="s">
        <v>379</v>
      </c>
      <c r="T50" s="17" t="s">
        <v>7945</v>
      </c>
      <c r="U50" s="17" t="s">
        <v>8006</v>
      </c>
      <c r="V50" s="17" t="s">
        <v>7886</v>
      </c>
      <c r="AA50" s="13" t="s">
        <v>8169</v>
      </c>
      <c r="AB50" s="123">
        <v>132</v>
      </c>
      <c r="AM50" s="17" t="s">
        <v>9114</v>
      </c>
      <c r="AN50" s="17" t="s">
        <v>383</v>
      </c>
      <c r="AP50" s="17" t="s">
        <v>11015</v>
      </c>
      <c r="AQ50" s="17" t="s">
        <v>7861</v>
      </c>
      <c r="AR50" s="17" t="s">
        <v>191</v>
      </c>
      <c r="AT50" s="13" t="s">
        <v>8169</v>
      </c>
      <c r="AU50" s="5">
        <v>132</v>
      </c>
    </row>
    <row r="51" spans="2:47">
      <c r="B51" s="17" t="s">
        <v>286</v>
      </c>
      <c r="C51" s="17" t="s">
        <v>239</v>
      </c>
      <c r="E51" s="17" t="s">
        <v>382</v>
      </c>
      <c r="F51" s="17" t="s">
        <v>381</v>
      </c>
      <c r="T51" s="17" t="s">
        <v>7946</v>
      </c>
      <c r="U51" s="17" t="s">
        <v>8006</v>
      </c>
      <c r="V51" s="17" t="s">
        <v>7887</v>
      </c>
      <c r="AA51" s="13" t="s">
        <v>8170</v>
      </c>
      <c r="AB51" s="123">
        <v>831</v>
      </c>
      <c r="AM51" s="17" t="s">
        <v>9115</v>
      </c>
      <c r="AN51" s="17" t="s">
        <v>389</v>
      </c>
      <c r="AP51" s="17" t="s">
        <v>11016</v>
      </c>
      <c r="AQ51" s="17" t="s">
        <v>7861</v>
      </c>
      <c r="AR51" s="17" t="s">
        <v>194</v>
      </c>
      <c r="AT51" s="13" t="s">
        <v>8170</v>
      </c>
      <c r="AU51" s="5">
        <v>831</v>
      </c>
    </row>
    <row r="52" spans="2:47">
      <c r="E52" s="17" t="s">
        <v>384</v>
      </c>
      <c r="F52" s="17" t="s">
        <v>383</v>
      </c>
      <c r="T52" s="13" t="s">
        <v>7947</v>
      </c>
      <c r="U52" s="17" t="s">
        <v>8006</v>
      </c>
      <c r="V52" s="17" t="s">
        <v>195</v>
      </c>
      <c r="AA52" s="13" t="s">
        <v>8171</v>
      </c>
      <c r="AB52" s="123">
        <v>328</v>
      </c>
      <c r="AM52" s="17" t="s">
        <v>9116</v>
      </c>
      <c r="AN52" s="17" t="s">
        <v>391</v>
      </c>
      <c r="AP52" s="13" t="s">
        <v>11017</v>
      </c>
      <c r="AQ52" s="17" t="s">
        <v>7861</v>
      </c>
      <c r="AR52" s="17" t="s">
        <v>195</v>
      </c>
      <c r="AT52" s="13" t="s">
        <v>8171</v>
      </c>
      <c r="AU52" s="5">
        <v>328</v>
      </c>
    </row>
    <row r="53" spans="2:47">
      <c r="E53" s="17" t="s">
        <v>386</v>
      </c>
      <c r="F53" s="17" t="s">
        <v>385</v>
      </c>
      <c r="T53" s="13" t="s">
        <v>7948</v>
      </c>
      <c r="U53" s="17" t="s">
        <v>8006</v>
      </c>
      <c r="V53" s="17" t="s">
        <v>196</v>
      </c>
      <c r="AA53" s="13" t="s">
        <v>8172</v>
      </c>
      <c r="AB53" s="123">
        <v>398</v>
      </c>
      <c r="AM53" s="17" t="s">
        <v>9117</v>
      </c>
      <c r="AN53" s="17" t="s">
        <v>393</v>
      </c>
      <c r="AP53" s="13" t="s">
        <v>11018</v>
      </c>
      <c r="AQ53" s="17" t="s">
        <v>7861</v>
      </c>
      <c r="AR53" s="17" t="s">
        <v>196</v>
      </c>
      <c r="AT53" s="13" t="s">
        <v>8172</v>
      </c>
      <c r="AU53" s="5">
        <v>398</v>
      </c>
    </row>
    <row r="54" spans="2:47">
      <c r="E54" s="17" t="s">
        <v>388</v>
      </c>
      <c r="F54" s="17" t="s">
        <v>387</v>
      </c>
      <c r="T54" s="13" t="s">
        <v>7949</v>
      </c>
      <c r="U54" s="17" t="s">
        <v>8006</v>
      </c>
      <c r="V54" s="17" t="s">
        <v>197</v>
      </c>
      <c r="AA54" s="13" t="s">
        <v>8173</v>
      </c>
      <c r="AB54" s="123">
        <v>634</v>
      </c>
      <c r="AM54" s="17" t="s">
        <v>9118</v>
      </c>
      <c r="AN54" s="17" t="s">
        <v>395</v>
      </c>
      <c r="AP54" s="13" t="s">
        <v>11019</v>
      </c>
      <c r="AQ54" s="17" t="s">
        <v>7861</v>
      </c>
      <c r="AR54" s="17" t="s">
        <v>197</v>
      </c>
      <c r="AT54" s="13" t="s">
        <v>8173</v>
      </c>
      <c r="AU54" s="5">
        <v>634</v>
      </c>
    </row>
    <row r="55" spans="2:47">
      <c r="E55" s="17" t="s">
        <v>390</v>
      </c>
      <c r="F55" s="17" t="s">
        <v>389</v>
      </c>
      <c r="T55" s="13" t="s">
        <v>7950</v>
      </c>
      <c r="U55" s="17" t="s">
        <v>8006</v>
      </c>
      <c r="V55" s="17" t="s">
        <v>198</v>
      </c>
      <c r="AA55" s="13" t="s">
        <v>8174</v>
      </c>
      <c r="AB55" s="123">
        <v>581</v>
      </c>
      <c r="AM55" s="17" t="s">
        <v>9119</v>
      </c>
      <c r="AN55" s="17" t="s">
        <v>401</v>
      </c>
      <c r="AP55" s="13" t="s">
        <v>11020</v>
      </c>
      <c r="AQ55" s="17" t="s">
        <v>7861</v>
      </c>
      <c r="AR55" s="17" t="s">
        <v>198</v>
      </c>
      <c r="AT55" s="13" t="s">
        <v>8174</v>
      </c>
      <c r="AU55" s="5">
        <v>581</v>
      </c>
    </row>
    <row r="56" spans="2:47">
      <c r="E56" s="17" t="s">
        <v>392</v>
      </c>
      <c r="F56" s="17" t="s">
        <v>391</v>
      </c>
      <c r="T56" s="13" t="s">
        <v>7951</v>
      </c>
      <c r="U56" s="17" t="s">
        <v>8006</v>
      </c>
      <c r="V56" s="17" t="s">
        <v>199</v>
      </c>
      <c r="AA56" s="13" t="s">
        <v>8175</v>
      </c>
      <c r="AB56" s="123">
        <v>124</v>
      </c>
      <c r="AM56" s="17" t="s">
        <v>9120</v>
      </c>
      <c r="AN56" s="17" t="s">
        <v>411</v>
      </c>
      <c r="AP56" s="13" t="s">
        <v>11021</v>
      </c>
      <c r="AQ56" s="17" t="s">
        <v>7861</v>
      </c>
      <c r="AR56" s="17" t="s">
        <v>199</v>
      </c>
      <c r="AT56" s="13" t="s">
        <v>8175</v>
      </c>
      <c r="AU56" s="5">
        <v>124</v>
      </c>
    </row>
    <row r="57" spans="2:47">
      <c r="E57" s="17" t="s">
        <v>394</v>
      </c>
      <c r="F57" s="17" t="s">
        <v>393</v>
      </c>
      <c r="T57" s="13" t="s">
        <v>7952</v>
      </c>
      <c r="U57" s="17" t="s">
        <v>8006</v>
      </c>
      <c r="V57" s="17" t="s">
        <v>200</v>
      </c>
      <c r="AA57" s="13" t="s">
        <v>8176</v>
      </c>
      <c r="AB57" s="123">
        <v>266</v>
      </c>
      <c r="AM57" s="17" t="s">
        <v>9121</v>
      </c>
      <c r="AN57" s="17" t="s">
        <v>415</v>
      </c>
      <c r="AP57" s="13" t="s">
        <v>11022</v>
      </c>
      <c r="AQ57" s="17" t="s">
        <v>7861</v>
      </c>
      <c r="AR57" s="17" t="s">
        <v>200</v>
      </c>
      <c r="AT57" s="13" t="s">
        <v>8176</v>
      </c>
      <c r="AU57" s="5">
        <v>266</v>
      </c>
    </row>
    <row r="58" spans="2:47">
      <c r="E58" s="17" t="s">
        <v>396</v>
      </c>
      <c r="F58" s="17" t="s">
        <v>395</v>
      </c>
      <c r="T58" s="13" t="s">
        <v>8079</v>
      </c>
      <c r="U58" s="17" t="s">
        <v>8006</v>
      </c>
      <c r="V58" s="17" t="s">
        <v>201</v>
      </c>
      <c r="AA58" s="13" t="s">
        <v>8177</v>
      </c>
      <c r="AB58" s="123">
        <v>120</v>
      </c>
      <c r="AM58" s="17" t="s">
        <v>9122</v>
      </c>
      <c r="AN58" s="17" t="s">
        <v>417</v>
      </c>
      <c r="AP58" s="13" t="s">
        <v>11023</v>
      </c>
      <c r="AQ58" s="17" t="s">
        <v>7861</v>
      </c>
      <c r="AR58" s="17" t="s">
        <v>201</v>
      </c>
      <c r="AT58" s="13" t="s">
        <v>8177</v>
      </c>
      <c r="AU58" s="5">
        <v>120</v>
      </c>
    </row>
    <row r="59" spans="2:47">
      <c r="E59" s="17" t="s">
        <v>398</v>
      </c>
      <c r="F59" s="17" t="s">
        <v>397</v>
      </c>
      <c r="T59" s="17" t="s">
        <v>7954</v>
      </c>
      <c r="U59" s="17" t="s">
        <v>8007</v>
      </c>
      <c r="V59" s="17" t="s">
        <v>7886</v>
      </c>
      <c r="AA59" s="13" t="s">
        <v>8178</v>
      </c>
      <c r="AB59" s="123">
        <v>270</v>
      </c>
      <c r="AM59" s="17" t="s">
        <v>9123</v>
      </c>
      <c r="AN59" s="17" t="s">
        <v>419</v>
      </c>
      <c r="AP59" s="17" t="s">
        <v>11024</v>
      </c>
      <c r="AQ59" s="17" t="s">
        <v>7862</v>
      </c>
      <c r="AR59" s="17" t="s">
        <v>191</v>
      </c>
      <c r="AT59" s="13" t="s">
        <v>8178</v>
      </c>
      <c r="AU59" s="5">
        <v>270</v>
      </c>
    </row>
    <row r="60" spans="2:47">
      <c r="E60" s="17" t="s">
        <v>400</v>
      </c>
      <c r="F60" s="17" t="s">
        <v>399</v>
      </c>
      <c r="T60" s="17" t="s">
        <v>7955</v>
      </c>
      <c r="U60" s="17" t="s">
        <v>8007</v>
      </c>
      <c r="V60" s="17" t="s">
        <v>7887</v>
      </c>
      <c r="AA60" s="13" t="s">
        <v>8179</v>
      </c>
      <c r="AB60" s="123">
        <v>116</v>
      </c>
      <c r="AM60" s="17" t="s">
        <v>9124</v>
      </c>
      <c r="AN60" s="17" t="s">
        <v>421</v>
      </c>
      <c r="AP60" s="17" t="s">
        <v>11025</v>
      </c>
      <c r="AQ60" s="17" t="s">
        <v>7862</v>
      </c>
      <c r="AR60" s="17" t="s">
        <v>194</v>
      </c>
      <c r="AT60" s="13" t="s">
        <v>8179</v>
      </c>
      <c r="AU60" s="5">
        <v>116</v>
      </c>
    </row>
    <row r="61" spans="2:47">
      <c r="E61" s="17" t="s">
        <v>402</v>
      </c>
      <c r="F61" s="17" t="s">
        <v>401</v>
      </c>
      <c r="T61" s="13" t="s">
        <v>7956</v>
      </c>
      <c r="U61" s="17" t="s">
        <v>8007</v>
      </c>
      <c r="V61" s="17" t="s">
        <v>195</v>
      </c>
      <c r="AA61" s="13" t="s">
        <v>8180</v>
      </c>
      <c r="AB61" s="123">
        <v>580</v>
      </c>
      <c r="AM61" s="17" t="s">
        <v>9125</v>
      </c>
      <c r="AN61" s="17" t="s">
        <v>423</v>
      </c>
      <c r="AP61" s="13" t="s">
        <v>11026</v>
      </c>
      <c r="AQ61" s="17" t="s">
        <v>7862</v>
      </c>
      <c r="AR61" s="17" t="s">
        <v>195</v>
      </c>
      <c r="AT61" s="13" t="s">
        <v>8180</v>
      </c>
      <c r="AU61" s="5">
        <v>580</v>
      </c>
    </row>
    <row r="62" spans="2:47">
      <c r="E62" s="17" t="s">
        <v>404</v>
      </c>
      <c r="F62" s="17" t="s">
        <v>403</v>
      </c>
      <c r="T62" s="13" t="s">
        <v>7957</v>
      </c>
      <c r="U62" s="17" t="s">
        <v>8007</v>
      </c>
      <c r="V62" s="17" t="s">
        <v>196</v>
      </c>
      <c r="AA62" s="13" t="s">
        <v>8181</v>
      </c>
      <c r="AB62" s="123">
        <v>324</v>
      </c>
      <c r="AM62" s="17" t="s">
        <v>9126</v>
      </c>
      <c r="AN62" s="17" t="s">
        <v>425</v>
      </c>
      <c r="AP62" s="13" t="s">
        <v>11027</v>
      </c>
      <c r="AQ62" s="17" t="s">
        <v>7862</v>
      </c>
      <c r="AR62" s="17" t="s">
        <v>196</v>
      </c>
      <c r="AT62" s="13" t="s">
        <v>8181</v>
      </c>
      <c r="AU62" s="5">
        <v>324</v>
      </c>
    </row>
    <row r="63" spans="2:47">
      <c r="E63" s="17" t="s">
        <v>406</v>
      </c>
      <c r="F63" s="17" t="s">
        <v>405</v>
      </c>
      <c r="T63" s="13" t="s">
        <v>7958</v>
      </c>
      <c r="U63" s="17" t="s">
        <v>8007</v>
      </c>
      <c r="V63" s="17" t="s">
        <v>197</v>
      </c>
      <c r="AA63" s="13" t="s">
        <v>8182</v>
      </c>
      <c r="AB63" s="123">
        <v>624</v>
      </c>
      <c r="AM63" s="17" t="s">
        <v>9127</v>
      </c>
      <c r="AN63" s="17" t="s">
        <v>427</v>
      </c>
      <c r="AP63" s="13" t="s">
        <v>11028</v>
      </c>
      <c r="AQ63" s="17" t="s">
        <v>7862</v>
      </c>
      <c r="AR63" s="17" t="s">
        <v>197</v>
      </c>
      <c r="AT63" s="13" t="s">
        <v>8182</v>
      </c>
      <c r="AU63" s="5">
        <v>624</v>
      </c>
    </row>
    <row r="64" spans="2:47">
      <c r="E64" s="17" t="s">
        <v>408</v>
      </c>
      <c r="F64" s="17" t="s">
        <v>407</v>
      </c>
      <c r="T64" s="13" t="s">
        <v>7959</v>
      </c>
      <c r="U64" s="17" t="s">
        <v>8007</v>
      </c>
      <c r="V64" s="17" t="s">
        <v>198</v>
      </c>
      <c r="AA64" s="13" t="s">
        <v>8183</v>
      </c>
      <c r="AB64" s="123">
        <v>196</v>
      </c>
      <c r="AM64" s="17" t="s">
        <v>9128</v>
      </c>
      <c r="AN64" s="17" t="s">
        <v>433</v>
      </c>
      <c r="AP64" s="13" t="s">
        <v>11029</v>
      </c>
      <c r="AQ64" s="17" t="s">
        <v>7862</v>
      </c>
      <c r="AR64" s="17" t="s">
        <v>198</v>
      </c>
      <c r="AT64" s="13" t="s">
        <v>8183</v>
      </c>
      <c r="AU64" s="5">
        <v>196</v>
      </c>
    </row>
    <row r="65" spans="5:47">
      <c r="E65" s="17" t="s">
        <v>410</v>
      </c>
      <c r="F65" s="17" t="s">
        <v>409</v>
      </c>
      <c r="T65" s="13" t="s">
        <v>7960</v>
      </c>
      <c r="U65" s="17" t="s">
        <v>8007</v>
      </c>
      <c r="V65" s="17" t="s">
        <v>199</v>
      </c>
      <c r="AA65" s="13" t="s">
        <v>8184</v>
      </c>
      <c r="AB65" s="123">
        <v>192</v>
      </c>
      <c r="AM65" s="17" t="s">
        <v>9129</v>
      </c>
      <c r="AN65" s="17" t="s">
        <v>439</v>
      </c>
      <c r="AP65" s="13" t="s">
        <v>11030</v>
      </c>
      <c r="AQ65" s="17" t="s">
        <v>7862</v>
      </c>
      <c r="AR65" s="17" t="s">
        <v>199</v>
      </c>
      <c r="AT65" s="13" t="s">
        <v>8184</v>
      </c>
      <c r="AU65" s="5">
        <v>192</v>
      </c>
    </row>
    <row r="66" spans="5:47">
      <c r="E66" s="17" t="s">
        <v>412</v>
      </c>
      <c r="F66" s="17" t="s">
        <v>411</v>
      </c>
      <c r="T66" s="13" t="s">
        <v>7961</v>
      </c>
      <c r="U66" s="17" t="s">
        <v>8007</v>
      </c>
      <c r="V66" s="17" t="s">
        <v>200</v>
      </c>
      <c r="AA66" s="13" t="s">
        <v>8185</v>
      </c>
      <c r="AB66" s="123">
        <v>531</v>
      </c>
      <c r="AM66" s="17" t="s">
        <v>9130</v>
      </c>
      <c r="AN66" s="17" t="s">
        <v>441</v>
      </c>
      <c r="AP66" s="13" t="s">
        <v>11031</v>
      </c>
      <c r="AQ66" s="17" t="s">
        <v>7862</v>
      </c>
      <c r="AR66" s="17" t="s">
        <v>200</v>
      </c>
      <c r="AT66" s="13" t="s">
        <v>8185</v>
      </c>
      <c r="AU66" s="5">
        <v>531</v>
      </c>
    </row>
    <row r="67" spans="5:47">
      <c r="E67" s="17" t="s">
        <v>414</v>
      </c>
      <c r="F67" s="17" t="s">
        <v>413</v>
      </c>
      <c r="T67" s="13" t="s">
        <v>7962</v>
      </c>
      <c r="U67" s="17" t="s">
        <v>8007</v>
      </c>
      <c r="V67" s="17" t="s">
        <v>201</v>
      </c>
      <c r="AA67" s="13" t="s">
        <v>8186</v>
      </c>
      <c r="AB67" s="123">
        <v>300</v>
      </c>
      <c r="AM67" s="17" t="s">
        <v>9131</v>
      </c>
      <c r="AN67" s="17" t="s">
        <v>443</v>
      </c>
      <c r="AP67" s="13" t="s">
        <v>11032</v>
      </c>
      <c r="AQ67" s="17" t="s">
        <v>7862</v>
      </c>
      <c r="AR67" s="17" t="s">
        <v>201</v>
      </c>
      <c r="AT67" s="13" t="s">
        <v>8186</v>
      </c>
      <c r="AU67" s="5">
        <v>300</v>
      </c>
    </row>
    <row r="68" spans="5:47">
      <c r="E68" s="17" t="s">
        <v>416</v>
      </c>
      <c r="F68" s="17" t="s">
        <v>415</v>
      </c>
      <c r="T68" s="13" t="s">
        <v>8080</v>
      </c>
      <c r="U68" s="17" t="s">
        <v>8007</v>
      </c>
      <c r="V68" s="17" t="s">
        <v>202</v>
      </c>
      <c r="AA68" s="13" t="s">
        <v>8187</v>
      </c>
      <c r="AB68" s="123">
        <v>296</v>
      </c>
      <c r="AM68" s="17" t="s">
        <v>9132</v>
      </c>
      <c r="AN68" s="17" t="s">
        <v>445</v>
      </c>
      <c r="AP68" s="13" t="s">
        <v>11033</v>
      </c>
      <c r="AQ68" s="17" t="s">
        <v>7862</v>
      </c>
      <c r="AR68" s="17" t="s">
        <v>202</v>
      </c>
      <c r="AT68" s="13" t="s">
        <v>8187</v>
      </c>
      <c r="AU68" s="5">
        <v>296</v>
      </c>
    </row>
    <row r="69" spans="5:47">
      <c r="E69" s="17" t="s">
        <v>418</v>
      </c>
      <c r="F69" s="17" t="s">
        <v>417</v>
      </c>
      <c r="T69" s="17" t="s">
        <v>7964</v>
      </c>
      <c r="U69" s="17" t="s">
        <v>8008</v>
      </c>
      <c r="V69" s="17" t="s">
        <v>7886</v>
      </c>
      <c r="AA69" s="13" t="s">
        <v>8188</v>
      </c>
      <c r="AB69" s="123">
        <v>417</v>
      </c>
      <c r="AM69" s="17" t="s">
        <v>9133</v>
      </c>
      <c r="AN69" s="17" t="s">
        <v>447</v>
      </c>
      <c r="AP69" s="17" t="s">
        <v>11034</v>
      </c>
      <c r="AQ69" s="17" t="s">
        <v>7865</v>
      </c>
      <c r="AR69" s="17" t="s">
        <v>191</v>
      </c>
      <c r="AT69" s="13" t="s">
        <v>8188</v>
      </c>
      <c r="AU69" s="5">
        <v>417</v>
      </c>
    </row>
    <row r="70" spans="5:47">
      <c r="E70" s="17" t="s">
        <v>420</v>
      </c>
      <c r="F70" s="17" t="s">
        <v>419</v>
      </c>
      <c r="T70" s="17" t="s">
        <v>7965</v>
      </c>
      <c r="U70" s="17" t="s">
        <v>8008</v>
      </c>
      <c r="V70" s="17" t="s">
        <v>7887</v>
      </c>
      <c r="AA70" s="13" t="s">
        <v>8189</v>
      </c>
      <c r="AB70" s="123">
        <v>320</v>
      </c>
      <c r="AM70" s="17" t="s">
        <v>9134</v>
      </c>
      <c r="AN70" s="17" t="s">
        <v>449</v>
      </c>
      <c r="AP70" s="17" t="s">
        <v>11035</v>
      </c>
      <c r="AQ70" s="17" t="s">
        <v>7865</v>
      </c>
      <c r="AR70" s="17" t="s">
        <v>194</v>
      </c>
      <c r="AT70" s="13" t="s">
        <v>8189</v>
      </c>
      <c r="AU70" s="5">
        <v>320</v>
      </c>
    </row>
    <row r="71" spans="5:47">
      <c r="E71" s="17" t="s">
        <v>422</v>
      </c>
      <c r="F71" s="17" t="s">
        <v>421</v>
      </c>
      <c r="T71" s="17" t="s">
        <v>7970</v>
      </c>
      <c r="U71" s="17" t="s">
        <v>8009</v>
      </c>
      <c r="V71" s="17" t="s">
        <v>7886</v>
      </c>
      <c r="AA71" s="13" t="s">
        <v>8190</v>
      </c>
      <c r="AB71" s="123">
        <v>312</v>
      </c>
      <c r="AM71" s="17" t="s">
        <v>9135</v>
      </c>
      <c r="AN71" s="17" t="s">
        <v>451</v>
      </c>
      <c r="AP71" s="17" t="s">
        <v>11036</v>
      </c>
      <c r="AQ71" s="17" t="s">
        <v>7866</v>
      </c>
      <c r="AR71" s="17" t="s">
        <v>191</v>
      </c>
      <c r="AT71" s="13" t="s">
        <v>8190</v>
      </c>
      <c r="AU71" s="5">
        <v>312</v>
      </c>
    </row>
    <row r="72" spans="5:47">
      <c r="E72" s="17" t="s">
        <v>424</v>
      </c>
      <c r="F72" s="17" t="s">
        <v>423</v>
      </c>
      <c r="T72" s="17" t="s">
        <v>7967</v>
      </c>
      <c r="U72" s="17" t="s">
        <v>8010</v>
      </c>
      <c r="V72" s="17" t="s">
        <v>7886</v>
      </c>
      <c r="AA72" s="13" t="s">
        <v>8191</v>
      </c>
      <c r="AB72" s="123">
        <v>316</v>
      </c>
      <c r="AM72" s="17" t="s">
        <v>9136</v>
      </c>
      <c r="AN72" s="17" t="s">
        <v>453</v>
      </c>
      <c r="AP72" s="17" t="s">
        <v>11037</v>
      </c>
      <c r="AQ72" s="17" t="s">
        <v>7867</v>
      </c>
      <c r="AR72" s="17" t="s">
        <v>191</v>
      </c>
      <c r="AT72" s="13" t="s">
        <v>8191</v>
      </c>
      <c r="AU72" s="5">
        <v>316</v>
      </c>
    </row>
    <row r="73" spans="5:47">
      <c r="E73" s="17" t="s">
        <v>426</v>
      </c>
      <c r="F73" s="17" t="s">
        <v>425</v>
      </c>
      <c r="T73" s="17" t="s">
        <v>7968</v>
      </c>
      <c r="U73" s="17" t="s">
        <v>8011</v>
      </c>
      <c r="V73" s="17" t="s">
        <v>7886</v>
      </c>
      <c r="AA73" s="13" t="s">
        <v>8192</v>
      </c>
      <c r="AB73" s="123">
        <v>414</v>
      </c>
      <c r="AM73" s="17" t="s">
        <v>9137</v>
      </c>
      <c r="AN73" s="17" t="s">
        <v>455</v>
      </c>
      <c r="AP73" s="17" t="s">
        <v>11038</v>
      </c>
      <c r="AQ73" s="17" t="s">
        <v>7868</v>
      </c>
      <c r="AR73" s="17" t="s">
        <v>191</v>
      </c>
      <c r="AT73" s="13" t="s">
        <v>8192</v>
      </c>
      <c r="AU73" s="5">
        <v>414</v>
      </c>
    </row>
    <row r="74" spans="5:47">
      <c r="E74" s="17" t="s">
        <v>428</v>
      </c>
      <c r="F74" s="17" t="s">
        <v>427</v>
      </c>
      <c r="T74" s="17" t="s">
        <v>7875</v>
      </c>
      <c r="U74" s="17" t="s">
        <v>8012</v>
      </c>
      <c r="V74" s="17" t="s">
        <v>7886</v>
      </c>
      <c r="AA74" s="13" t="s">
        <v>8193</v>
      </c>
      <c r="AB74" s="123">
        <v>184</v>
      </c>
      <c r="AM74" s="17" t="s">
        <v>9138</v>
      </c>
      <c r="AN74" s="17" t="s">
        <v>457</v>
      </c>
      <c r="AP74" s="17" t="s">
        <v>11039</v>
      </c>
      <c r="AQ74" s="17" t="s">
        <v>7869</v>
      </c>
      <c r="AR74" s="17" t="s">
        <v>191</v>
      </c>
      <c r="AT74" s="13" t="s">
        <v>8193</v>
      </c>
      <c r="AU74" s="5">
        <v>184</v>
      </c>
    </row>
    <row r="75" spans="5:47">
      <c r="E75" s="17" t="s">
        <v>430</v>
      </c>
      <c r="F75" s="17" t="s">
        <v>429</v>
      </c>
      <c r="T75" s="17" t="s">
        <v>7974</v>
      </c>
      <c r="U75" s="17" t="s">
        <v>8013</v>
      </c>
      <c r="V75" s="17" t="s">
        <v>7886</v>
      </c>
      <c r="AA75" s="13" t="s">
        <v>8194</v>
      </c>
      <c r="AB75" s="123">
        <v>304</v>
      </c>
      <c r="AM75" s="17" t="s">
        <v>9139</v>
      </c>
      <c r="AN75" s="17" t="s">
        <v>459</v>
      </c>
      <c r="AP75" s="17" t="s">
        <v>11040</v>
      </c>
      <c r="AQ75" s="17" t="s">
        <v>7870</v>
      </c>
      <c r="AR75" s="17" t="s">
        <v>191</v>
      </c>
      <c r="AT75" s="13" t="s">
        <v>8194</v>
      </c>
      <c r="AU75" s="5">
        <v>304</v>
      </c>
    </row>
    <row r="76" spans="5:47">
      <c r="E76" s="17" t="s">
        <v>432</v>
      </c>
      <c r="F76" s="17" t="s">
        <v>431</v>
      </c>
      <c r="T76" s="17" t="s">
        <v>7975</v>
      </c>
      <c r="U76" s="17" t="s">
        <v>8013</v>
      </c>
      <c r="V76" s="17" t="s">
        <v>7887</v>
      </c>
      <c r="AA76" s="13" t="s">
        <v>8195</v>
      </c>
      <c r="AB76" s="123">
        <v>162</v>
      </c>
      <c r="AM76" s="17" t="s">
        <v>9140</v>
      </c>
      <c r="AN76" s="17" t="s">
        <v>461</v>
      </c>
      <c r="AP76" s="17" t="s">
        <v>11041</v>
      </c>
      <c r="AQ76" s="17" t="s">
        <v>7870</v>
      </c>
      <c r="AR76" s="17" t="s">
        <v>194</v>
      </c>
      <c r="AT76" s="13" t="s">
        <v>8195</v>
      </c>
      <c r="AU76" s="5">
        <v>162</v>
      </c>
    </row>
    <row r="77" spans="5:47">
      <c r="E77" s="17" t="s">
        <v>434</v>
      </c>
      <c r="F77" s="17" t="s">
        <v>433</v>
      </c>
      <c r="T77" s="17" t="s">
        <v>7976</v>
      </c>
      <c r="U77" s="17" t="s">
        <v>8013</v>
      </c>
      <c r="V77" s="17" t="s">
        <v>195</v>
      </c>
      <c r="AA77" s="13" t="s">
        <v>8196</v>
      </c>
      <c r="AB77" s="123">
        <v>308</v>
      </c>
      <c r="AM77" s="17" t="s">
        <v>9141</v>
      </c>
      <c r="AN77" s="17" t="s">
        <v>463</v>
      </c>
      <c r="AP77" s="17" t="s">
        <v>11042</v>
      </c>
      <c r="AQ77" s="17" t="s">
        <v>7870</v>
      </c>
      <c r="AR77" s="17" t="s">
        <v>195</v>
      </c>
      <c r="AT77" s="13" t="s">
        <v>8196</v>
      </c>
      <c r="AU77" s="5">
        <v>308</v>
      </c>
    </row>
    <row r="78" spans="5:47">
      <c r="E78" s="17" t="s">
        <v>436</v>
      </c>
      <c r="F78" s="17" t="s">
        <v>435</v>
      </c>
      <c r="T78" s="17" t="s">
        <v>8081</v>
      </c>
      <c r="U78" s="17" t="s">
        <v>8013</v>
      </c>
      <c r="V78" s="17" t="s">
        <v>196</v>
      </c>
      <c r="AA78" s="13" t="s">
        <v>8197</v>
      </c>
      <c r="AB78" s="123">
        <v>191</v>
      </c>
      <c r="AM78" s="17" t="s">
        <v>9142</v>
      </c>
      <c r="AN78" s="17" t="s">
        <v>465</v>
      </c>
      <c r="AP78" s="17" t="s">
        <v>11043</v>
      </c>
      <c r="AQ78" s="17" t="s">
        <v>7870</v>
      </c>
      <c r="AR78" s="17" t="s">
        <v>196</v>
      </c>
      <c r="AT78" s="13" t="s">
        <v>8197</v>
      </c>
      <c r="AU78" s="5">
        <v>191</v>
      </c>
    </row>
    <row r="79" spans="5:47">
      <c r="E79" s="17" t="s">
        <v>438</v>
      </c>
      <c r="F79" s="17" t="s">
        <v>437</v>
      </c>
      <c r="T79" s="17" t="s">
        <v>7978</v>
      </c>
      <c r="U79" s="17" t="s">
        <v>8014</v>
      </c>
      <c r="V79" s="17" t="s">
        <v>7886</v>
      </c>
      <c r="AA79" s="13" t="s">
        <v>8198</v>
      </c>
      <c r="AB79" s="123">
        <v>136</v>
      </c>
      <c r="AM79" s="17" t="s">
        <v>9143</v>
      </c>
      <c r="AN79" s="17" t="s">
        <v>467</v>
      </c>
      <c r="AP79" s="17" t="s">
        <v>11044</v>
      </c>
      <c r="AQ79" s="17" t="s">
        <v>7871</v>
      </c>
      <c r="AR79" s="17" t="s">
        <v>191</v>
      </c>
      <c r="AT79" s="13" t="s">
        <v>8198</v>
      </c>
      <c r="AU79" s="5">
        <v>136</v>
      </c>
    </row>
    <row r="80" spans="5:47">
      <c r="E80" s="17" t="s">
        <v>440</v>
      </c>
      <c r="F80" s="17" t="s">
        <v>439</v>
      </c>
      <c r="T80" s="17" t="s">
        <v>7979</v>
      </c>
      <c r="U80" s="17" t="s">
        <v>8014</v>
      </c>
      <c r="V80" s="17" t="s">
        <v>7887</v>
      </c>
      <c r="AA80" s="13" t="s">
        <v>8199</v>
      </c>
      <c r="AB80" s="123">
        <v>404</v>
      </c>
      <c r="AM80" s="17" t="s">
        <v>9144</v>
      </c>
      <c r="AN80" s="17" t="s">
        <v>469</v>
      </c>
      <c r="AP80" s="17" t="s">
        <v>11045</v>
      </c>
      <c r="AQ80" s="17" t="s">
        <v>7871</v>
      </c>
      <c r="AR80" s="17" t="s">
        <v>194</v>
      </c>
      <c r="AT80" s="13" t="s">
        <v>8199</v>
      </c>
      <c r="AU80" s="5">
        <v>404</v>
      </c>
    </row>
    <row r="81" spans="5:47">
      <c r="E81" s="17" t="s">
        <v>442</v>
      </c>
      <c r="F81" s="17" t="s">
        <v>441</v>
      </c>
      <c r="T81" s="17" t="s">
        <v>7980</v>
      </c>
      <c r="U81" s="17" t="s">
        <v>8014</v>
      </c>
      <c r="V81" s="17" t="s">
        <v>195</v>
      </c>
      <c r="AA81" s="13" t="s">
        <v>8200</v>
      </c>
      <c r="AB81" s="123">
        <v>384</v>
      </c>
      <c r="AM81" s="17" t="s">
        <v>9145</v>
      </c>
      <c r="AN81" s="17" t="s">
        <v>471</v>
      </c>
      <c r="AP81" s="17" t="s">
        <v>11046</v>
      </c>
      <c r="AQ81" s="17" t="s">
        <v>7871</v>
      </c>
      <c r="AR81" s="17" t="s">
        <v>195</v>
      </c>
      <c r="AT81" s="13" t="s">
        <v>8200</v>
      </c>
      <c r="AU81" s="5">
        <v>384</v>
      </c>
    </row>
    <row r="82" spans="5:47">
      <c r="E82" s="17" t="s">
        <v>444</v>
      </c>
      <c r="F82" s="17" t="s">
        <v>443</v>
      </c>
      <c r="T82" s="17" t="s">
        <v>7981</v>
      </c>
      <c r="U82" s="17" t="s">
        <v>8014</v>
      </c>
      <c r="V82" s="17" t="s">
        <v>196</v>
      </c>
      <c r="AA82" s="13" t="s">
        <v>8201</v>
      </c>
      <c r="AB82" s="123">
        <v>166</v>
      </c>
      <c r="AM82" s="17" t="s">
        <v>9146</v>
      </c>
      <c r="AN82" s="17" t="s">
        <v>473</v>
      </c>
      <c r="AP82" s="17" t="s">
        <v>11047</v>
      </c>
      <c r="AQ82" s="17" t="s">
        <v>7871</v>
      </c>
      <c r="AR82" s="17" t="s">
        <v>196</v>
      </c>
      <c r="AT82" s="13" t="s">
        <v>8201</v>
      </c>
      <c r="AU82" s="5">
        <v>166</v>
      </c>
    </row>
    <row r="83" spans="5:47">
      <c r="E83" s="17" t="s">
        <v>446</v>
      </c>
      <c r="F83" s="17" t="s">
        <v>445</v>
      </c>
      <c r="T83" s="17" t="s">
        <v>8082</v>
      </c>
      <c r="U83" s="17" t="s">
        <v>8014</v>
      </c>
      <c r="V83" s="17" t="s">
        <v>197</v>
      </c>
      <c r="AA83" s="13" t="s">
        <v>8202</v>
      </c>
      <c r="AB83" s="123">
        <v>188</v>
      </c>
      <c r="AM83" s="17" t="s">
        <v>9147</v>
      </c>
      <c r="AN83" s="17" t="s">
        <v>475</v>
      </c>
      <c r="AP83" s="17" t="s">
        <v>11048</v>
      </c>
      <c r="AQ83" s="17" t="s">
        <v>7871</v>
      </c>
      <c r="AR83" s="17" t="s">
        <v>197</v>
      </c>
      <c r="AT83" s="13" t="s">
        <v>8202</v>
      </c>
      <c r="AU83" s="5">
        <v>188</v>
      </c>
    </row>
    <row r="84" spans="5:47">
      <c r="E84" s="17" t="s">
        <v>448</v>
      </c>
      <c r="F84" s="17" t="s">
        <v>447</v>
      </c>
      <c r="T84" s="17" t="s">
        <v>7982</v>
      </c>
      <c r="U84" s="17" t="s">
        <v>8015</v>
      </c>
      <c r="V84" s="17" t="s">
        <v>7886</v>
      </c>
      <c r="AA84" s="13" t="s">
        <v>8203</v>
      </c>
      <c r="AB84" s="123">
        <v>174</v>
      </c>
      <c r="AM84" s="17" t="s">
        <v>9148</v>
      </c>
      <c r="AN84" s="17" t="s">
        <v>477</v>
      </c>
      <c r="AP84" s="17" t="s">
        <v>11049</v>
      </c>
      <c r="AQ84" s="17" t="s">
        <v>7872</v>
      </c>
      <c r="AR84" s="17" t="s">
        <v>191</v>
      </c>
      <c r="AT84" s="13" t="s">
        <v>8203</v>
      </c>
      <c r="AU84" s="5">
        <v>174</v>
      </c>
    </row>
    <row r="85" spans="5:47">
      <c r="E85" s="17" t="s">
        <v>450</v>
      </c>
      <c r="F85" s="17" t="s">
        <v>449</v>
      </c>
      <c r="T85" s="17" t="s">
        <v>7983</v>
      </c>
      <c r="U85" s="17" t="s">
        <v>8015</v>
      </c>
      <c r="V85" s="17" t="s">
        <v>7887</v>
      </c>
      <c r="AA85" s="13" t="s">
        <v>8204</v>
      </c>
      <c r="AB85" s="123">
        <v>170</v>
      </c>
      <c r="AM85" s="17" t="s">
        <v>9149</v>
      </c>
      <c r="AN85" s="17" t="s">
        <v>479</v>
      </c>
      <c r="AP85" s="17" t="s">
        <v>11050</v>
      </c>
      <c r="AQ85" s="17" t="s">
        <v>7872</v>
      </c>
      <c r="AR85" s="17" t="s">
        <v>194</v>
      </c>
      <c r="AT85" s="13" t="s">
        <v>8204</v>
      </c>
      <c r="AU85" s="5">
        <v>170</v>
      </c>
    </row>
    <row r="86" spans="5:47">
      <c r="E86" s="17" t="s">
        <v>452</v>
      </c>
      <c r="F86" s="17" t="s">
        <v>451</v>
      </c>
      <c r="T86" s="17" t="s">
        <v>7984</v>
      </c>
      <c r="U86" s="17" t="s">
        <v>8015</v>
      </c>
      <c r="V86" s="17" t="s">
        <v>195</v>
      </c>
      <c r="AA86" s="13" t="s">
        <v>8205</v>
      </c>
      <c r="AB86" s="123">
        <v>178</v>
      </c>
      <c r="AM86" s="17" t="s">
        <v>9150</v>
      </c>
      <c r="AN86" s="17" t="s">
        <v>485</v>
      </c>
      <c r="AP86" s="17" t="s">
        <v>11051</v>
      </c>
      <c r="AQ86" s="17" t="s">
        <v>7872</v>
      </c>
      <c r="AR86" s="17" t="s">
        <v>195</v>
      </c>
      <c r="AT86" s="13" t="s">
        <v>8205</v>
      </c>
      <c r="AU86" s="5">
        <v>178</v>
      </c>
    </row>
    <row r="87" spans="5:47">
      <c r="E87" s="17" t="s">
        <v>454</v>
      </c>
      <c r="F87" s="17" t="s">
        <v>453</v>
      </c>
      <c r="T87" s="17" t="s">
        <v>7985</v>
      </c>
      <c r="U87" s="17" t="s">
        <v>8015</v>
      </c>
      <c r="V87" s="17" t="s">
        <v>196</v>
      </c>
      <c r="AA87" s="13" t="s">
        <v>8206</v>
      </c>
      <c r="AB87" s="123">
        <v>180</v>
      </c>
      <c r="AM87" s="17" t="s">
        <v>9151</v>
      </c>
      <c r="AN87" s="17" t="s">
        <v>487</v>
      </c>
      <c r="AP87" s="17" t="s">
        <v>11052</v>
      </c>
      <c r="AQ87" s="17" t="s">
        <v>7872</v>
      </c>
      <c r="AR87" s="17" t="s">
        <v>196</v>
      </c>
      <c r="AT87" s="13" t="s">
        <v>8206</v>
      </c>
      <c r="AU87" s="5">
        <v>180</v>
      </c>
    </row>
    <row r="88" spans="5:47">
      <c r="E88" s="17" t="s">
        <v>456</v>
      </c>
      <c r="F88" s="17" t="s">
        <v>455</v>
      </c>
      <c r="T88" s="17" t="s">
        <v>7986</v>
      </c>
      <c r="U88" s="17" t="s">
        <v>8015</v>
      </c>
      <c r="V88" s="17" t="s">
        <v>197</v>
      </c>
      <c r="AA88" s="13" t="s">
        <v>8207</v>
      </c>
      <c r="AB88" s="123">
        <v>682</v>
      </c>
      <c r="AM88" s="17" t="s">
        <v>9152</v>
      </c>
      <c r="AN88" s="17" t="s">
        <v>489</v>
      </c>
      <c r="AP88" s="17" t="s">
        <v>11053</v>
      </c>
      <c r="AQ88" s="17" t="s">
        <v>7872</v>
      </c>
      <c r="AR88" s="17" t="s">
        <v>197</v>
      </c>
      <c r="AT88" s="13" t="s">
        <v>8207</v>
      </c>
      <c r="AU88" s="5">
        <v>682</v>
      </c>
    </row>
    <row r="89" spans="5:47">
      <c r="E89" s="17" t="s">
        <v>458</v>
      </c>
      <c r="F89" s="17" t="s">
        <v>457</v>
      </c>
      <c r="T89" s="17" t="s">
        <v>7987</v>
      </c>
      <c r="U89" s="17" t="s">
        <v>8015</v>
      </c>
      <c r="V89" s="17" t="s">
        <v>198</v>
      </c>
      <c r="AA89" s="13" t="s">
        <v>8208</v>
      </c>
      <c r="AB89" s="123">
        <v>239</v>
      </c>
      <c r="AM89" s="17" t="s">
        <v>9153</v>
      </c>
      <c r="AN89" s="17" t="s">
        <v>491</v>
      </c>
      <c r="AP89" s="17" t="s">
        <v>11054</v>
      </c>
      <c r="AQ89" s="17" t="s">
        <v>7872</v>
      </c>
      <c r="AR89" s="17" t="s">
        <v>198</v>
      </c>
      <c r="AT89" s="13" t="s">
        <v>8208</v>
      </c>
      <c r="AU89" s="5">
        <v>239</v>
      </c>
    </row>
    <row r="90" spans="5:47">
      <c r="E90" s="17" t="s">
        <v>460</v>
      </c>
      <c r="F90" s="17" t="s">
        <v>459</v>
      </c>
      <c r="T90" s="17" t="s">
        <v>7988</v>
      </c>
      <c r="U90" s="17" t="s">
        <v>8015</v>
      </c>
      <c r="V90" s="17" t="s">
        <v>199</v>
      </c>
      <c r="AA90" s="13" t="s">
        <v>8209</v>
      </c>
      <c r="AB90" s="123">
        <v>882</v>
      </c>
      <c r="AM90" s="17" t="s">
        <v>9154</v>
      </c>
      <c r="AN90" s="17" t="s">
        <v>493</v>
      </c>
      <c r="AP90" s="17" t="s">
        <v>11055</v>
      </c>
      <c r="AQ90" s="17" t="s">
        <v>7872</v>
      </c>
      <c r="AR90" s="17" t="s">
        <v>199</v>
      </c>
      <c r="AT90" s="13" t="s">
        <v>8209</v>
      </c>
      <c r="AU90" s="5">
        <v>882</v>
      </c>
    </row>
    <row r="91" spans="5:47">
      <c r="E91" s="17" t="s">
        <v>462</v>
      </c>
      <c r="F91" s="17" t="s">
        <v>461</v>
      </c>
      <c r="T91" s="17" t="s">
        <v>7989</v>
      </c>
      <c r="U91" s="17" t="s">
        <v>8015</v>
      </c>
      <c r="V91" s="17" t="s">
        <v>200</v>
      </c>
      <c r="AA91" s="13" t="s">
        <v>8210</v>
      </c>
      <c r="AB91" s="123">
        <v>678</v>
      </c>
      <c r="AM91" s="17" t="s">
        <v>9155</v>
      </c>
      <c r="AN91" s="17" t="s">
        <v>495</v>
      </c>
      <c r="AP91" s="17" t="s">
        <v>11056</v>
      </c>
      <c r="AQ91" s="17" t="s">
        <v>7872</v>
      </c>
      <c r="AR91" s="17" t="s">
        <v>200</v>
      </c>
      <c r="AT91" s="13" t="s">
        <v>8210</v>
      </c>
      <c r="AU91" s="5">
        <v>678</v>
      </c>
    </row>
    <row r="92" spans="5:47">
      <c r="E92" s="17" t="s">
        <v>464</v>
      </c>
      <c r="F92" s="17" t="s">
        <v>463</v>
      </c>
      <c r="T92" s="17" t="s">
        <v>7990</v>
      </c>
      <c r="U92" s="17" t="s">
        <v>8015</v>
      </c>
      <c r="V92" s="17" t="s">
        <v>201</v>
      </c>
      <c r="AA92" s="13" t="s">
        <v>8211</v>
      </c>
      <c r="AB92" s="123">
        <v>652</v>
      </c>
      <c r="AM92" s="17" t="s">
        <v>9156</v>
      </c>
      <c r="AN92" s="17" t="s">
        <v>497</v>
      </c>
      <c r="AP92" s="17" t="s">
        <v>11057</v>
      </c>
      <c r="AQ92" s="17" t="s">
        <v>7872</v>
      </c>
      <c r="AR92" s="17" t="s">
        <v>201</v>
      </c>
      <c r="AT92" s="13" t="s">
        <v>8211</v>
      </c>
      <c r="AU92" s="5">
        <v>652</v>
      </c>
    </row>
    <row r="93" spans="5:47">
      <c r="E93" s="17" t="s">
        <v>466</v>
      </c>
      <c r="F93" s="17" t="s">
        <v>465</v>
      </c>
      <c r="T93" s="17" t="s">
        <v>7991</v>
      </c>
      <c r="U93" s="17" t="s">
        <v>8015</v>
      </c>
      <c r="V93" s="17" t="s">
        <v>202</v>
      </c>
      <c r="AA93" s="13" t="s">
        <v>8212</v>
      </c>
      <c r="AB93" s="123">
        <v>894</v>
      </c>
      <c r="AM93" s="17" t="s">
        <v>9157</v>
      </c>
      <c r="AN93" s="17" t="s">
        <v>499</v>
      </c>
      <c r="AP93" s="17" t="s">
        <v>11058</v>
      </c>
      <c r="AQ93" s="17" t="s">
        <v>7872</v>
      </c>
      <c r="AR93" s="17" t="s">
        <v>202</v>
      </c>
      <c r="AT93" s="13" t="s">
        <v>8212</v>
      </c>
      <c r="AU93" s="5">
        <v>894</v>
      </c>
    </row>
    <row r="94" spans="5:47">
      <c r="E94" s="17" t="s">
        <v>468</v>
      </c>
      <c r="F94" s="17" t="s">
        <v>467</v>
      </c>
      <c r="T94" s="17" t="s">
        <v>7992</v>
      </c>
      <c r="U94" s="17" t="s">
        <v>8015</v>
      </c>
      <c r="V94" s="17" t="s">
        <v>203</v>
      </c>
      <c r="AA94" s="13" t="s">
        <v>8213</v>
      </c>
      <c r="AB94" s="123">
        <v>666</v>
      </c>
      <c r="AM94" s="17" t="s">
        <v>9158</v>
      </c>
      <c r="AN94" s="17" t="s">
        <v>501</v>
      </c>
      <c r="AP94" s="17" t="s">
        <v>11059</v>
      </c>
      <c r="AQ94" s="17" t="s">
        <v>7872</v>
      </c>
      <c r="AR94" s="17" t="s">
        <v>203</v>
      </c>
      <c r="AT94" s="13" t="s">
        <v>8213</v>
      </c>
      <c r="AU94" s="5">
        <v>666</v>
      </c>
    </row>
    <row r="95" spans="5:47">
      <c r="E95" s="17" t="s">
        <v>470</v>
      </c>
      <c r="F95" s="17" t="s">
        <v>469</v>
      </c>
      <c r="T95" s="17" t="s">
        <v>7993</v>
      </c>
      <c r="U95" s="17" t="s">
        <v>8015</v>
      </c>
      <c r="V95" s="17" t="s">
        <v>204</v>
      </c>
      <c r="AA95" s="13" t="s">
        <v>8214</v>
      </c>
      <c r="AB95" s="123">
        <v>674</v>
      </c>
      <c r="AM95" s="17" t="s">
        <v>9159</v>
      </c>
      <c r="AN95" s="17" t="s">
        <v>503</v>
      </c>
      <c r="AP95" s="17" t="s">
        <v>11060</v>
      </c>
      <c r="AQ95" s="17" t="s">
        <v>7872</v>
      </c>
      <c r="AR95" s="17" t="s">
        <v>204</v>
      </c>
      <c r="AT95" s="13" t="s">
        <v>8214</v>
      </c>
      <c r="AU95" s="5">
        <v>674</v>
      </c>
    </row>
    <row r="96" spans="5:47">
      <c r="E96" s="17" t="s">
        <v>472</v>
      </c>
      <c r="F96" s="17" t="s">
        <v>471</v>
      </c>
      <c r="T96" s="17" t="s">
        <v>7994</v>
      </c>
      <c r="U96" s="17" t="s">
        <v>8015</v>
      </c>
      <c r="V96" s="17" t="s">
        <v>205</v>
      </c>
      <c r="AA96" s="13" t="s">
        <v>8215</v>
      </c>
      <c r="AB96" s="123">
        <v>663</v>
      </c>
      <c r="AM96" s="17" t="s">
        <v>9160</v>
      </c>
      <c r="AN96" s="17" t="s">
        <v>505</v>
      </c>
      <c r="AP96" s="17" t="s">
        <v>11061</v>
      </c>
      <c r="AQ96" s="17" t="s">
        <v>7872</v>
      </c>
      <c r="AR96" s="17" t="s">
        <v>205</v>
      </c>
      <c r="AT96" s="13" t="s">
        <v>8215</v>
      </c>
      <c r="AU96" s="5">
        <v>663</v>
      </c>
    </row>
    <row r="97" spans="5:47">
      <c r="E97" s="17" t="s">
        <v>474</v>
      </c>
      <c r="F97" s="17" t="s">
        <v>473</v>
      </c>
      <c r="T97" s="17" t="s">
        <v>7995</v>
      </c>
      <c r="U97" s="17" t="s">
        <v>8015</v>
      </c>
      <c r="V97" s="17" t="s">
        <v>206</v>
      </c>
      <c r="AA97" s="13" t="s">
        <v>8216</v>
      </c>
      <c r="AB97" s="123">
        <v>694</v>
      </c>
      <c r="AM97" s="17" t="s">
        <v>9161</v>
      </c>
      <c r="AN97" s="17" t="s">
        <v>507</v>
      </c>
      <c r="AP97" s="17" t="s">
        <v>11062</v>
      </c>
      <c r="AQ97" s="17" t="s">
        <v>7872</v>
      </c>
      <c r="AR97" s="17" t="s">
        <v>206</v>
      </c>
      <c r="AT97" s="13" t="s">
        <v>8216</v>
      </c>
      <c r="AU97" s="5">
        <v>694</v>
      </c>
    </row>
    <row r="98" spans="5:47">
      <c r="E98" s="17" t="s">
        <v>476</v>
      </c>
      <c r="F98" s="17" t="s">
        <v>475</v>
      </c>
      <c r="T98" s="17" t="s">
        <v>8083</v>
      </c>
      <c r="U98" s="17" t="s">
        <v>8015</v>
      </c>
      <c r="V98" s="17" t="s">
        <v>207</v>
      </c>
      <c r="AA98" s="13" t="s">
        <v>8217</v>
      </c>
      <c r="AB98" s="123">
        <v>262</v>
      </c>
      <c r="AM98" s="17" t="s">
        <v>9162</v>
      </c>
      <c r="AN98" s="17" t="s">
        <v>509</v>
      </c>
      <c r="AP98" s="17" t="s">
        <v>11063</v>
      </c>
      <c r="AQ98" s="17" t="s">
        <v>7872</v>
      </c>
      <c r="AR98" s="17" t="s">
        <v>207</v>
      </c>
      <c r="AT98" s="13" t="s">
        <v>8217</v>
      </c>
      <c r="AU98" s="5">
        <v>262</v>
      </c>
    </row>
    <row r="99" spans="5:47">
      <c r="E99" s="17" t="s">
        <v>478</v>
      </c>
      <c r="F99" s="17" t="s">
        <v>477</v>
      </c>
      <c r="T99" s="17" t="s">
        <v>7996</v>
      </c>
      <c r="U99" s="17" t="s">
        <v>8015</v>
      </c>
      <c r="V99" s="17" t="s">
        <v>208</v>
      </c>
      <c r="AA99" s="13" t="s">
        <v>8218</v>
      </c>
      <c r="AB99" s="123">
        <v>292</v>
      </c>
      <c r="AM99" s="17" t="s">
        <v>9163</v>
      </c>
      <c r="AN99" s="17" t="s">
        <v>511</v>
      </c>
      <c r="AP99" s="17" t="s">
        <v>11064</v>
      </c>
      <c r="AQ99" s="17" t="s">
        <v>7872</v>
      </c>
      <c r="AR99" s="17" t="s">
        <v>208</v>
      </c>
      <c r="AT99" s="13" t="s">
        <v>8218</v>
      </c>
      <c r="AU99" s="5">
        <v>292</v>
      </c>
    </row>
    <row r="100" spans="5:47">
      <c r="E100" s="17" t="s">
        <v>480</v>
      </c>
      <c r="F100" s="17" t="s">
        <v>479</v>
      </c>
      <c r="T100" s="17" t="s">
        <v>7997</v>
      </c>
      <c r="U100" s="17" t="s">
        <v>8015</v>
      </c>
      <c r="V100" s="17" t="s">
        <v>209</v>
      </c>
      <c r="AA100" s="13" t="s">
        <v>8219</v>
      </c>
      <c r="AB100" s="123">
        <v>832</v>
      </c>
      <c r="AM100" s="17" t="s">
        <v>9164</v>
      </c>
      <c r="AN100" s="17" t="s">
        <v>515</v>
      </c>
      <c r="AP100" s="17" t="s">
        <v>11065</v>
      </c>
      <c r="AQ100" s="17" t="s">
        <v>7872</v>
      </c>
      <c r="AR100" s="17" t="s">
        <v>209</v>
      </c>
      <c r="AT100" s="13" t="s">
        <v>8219</v>
      </c>
      <c r="AU100" s="34">
        <v>832</v>
      </c>
    </row>
    <row r="101" spans="5:47">
      <c r="E101" s="17" t="s">
        <v>482</v>
      </c>
      <c r="F101" s="17" t="s">
        <v>481</v>
      </c>
      <c r="T101" s="17" t="s">
        <v>7999</v>
      </c>
      <c r="U101" s="17" t="s">
        <v>8016</v>
      </c>
      <c r="V101" s="17" t="s">
        <v>7886</v>
      </c>
      <c r="AA101" s="13" t="s">
        <v>8220</v>
      </c>
      <c r="AB101" s="123">
        <v>388</v>
      </c>
      <c r="AM101" s="17" t="s">
        <v>9165</v>
      </c>
      <c r="AN101" s="17" t="s">
        <v>517</v>
      </c>
      <c r="AP101" s="17" t="s">
        <v>11066</v>
      </c>
      <c r="AQ101" s="17" t="s">
        <v>7873</v>
      </c>
      <c r="AR101" s="17" t="s">
        <v>191</v>
      </c>
      <c r="AT101" s="13" t="s">
        <v>8220</v>
      </c>
      <c r="AU101" s="5">
        <v>388</v>
      </c>
    </row>
    <row r="102" spans="5:47">
      <c r="E102" s="17" t="s">
        <v>484</v>
      </c>
      <c r="F102" s="17" t="s">
        <v>483</v>
      </c>
      <c r="T102" s="17" t="s">
        <v>8000</v>
      </c>
      <c r="U102" s="17" t="s">
        <v>8016</v>
      </c>
      <c r="V102" s="17" t="s">
        <v>7887</v>
      </c>
      <c r="AA102" s="13" t="s">
        <v>8221</v>
      </c>
      <c r="AB102" s="123">
        <v>268</v>
      </c>
      <c r="AM102" s="17" t="s">
        <v>9166</v>
      </c>
      <c r="AN102" s="17" t="s">
        <v>519</v>
      </c>
      <c r="AP102" s="17" t="s">
        <v>11067</v>
      </c>
      <c r="AQ102" s="17" t="s">
        <v>7873</v>
      </c>
      <c r="AR102" s="17" t="s">
        <v>194</v>
      </c>
      <c r="AT102" s="13" t="s">
        <v>8221</v>
      </c>
      <c r="AU102" s="5">
        <v>268</v>
      </c>
    </row>
    <row r="103" spans="5:47">
      <c r="E103" s="17" t="s">
        <v>486</v>
      </c>
      <c r="F103" s="17" t="s">
        <v>485</v>
      </c>
      <c r="T103" s="17" t="s">
        <v>8084</v>
      </c>
      <c r="U103" s="17" t="s">
        <v>8016</v>
      </c>
      <c r="V103" s="17" t="s">
        <v>195</v>
      </c>
      <c r="AA103" s="13" t="s">
        <v>8222</v>
      </c>
      <c r="AB103" s="123">
        <v>760</v>
      </c>
      <c r="AM103" s="17" t="s">
        <v>9167</v>
      </c>
      <c r="AN103" s="17" t="s">
        <v>521</v>
      </c>
      <c r="AP103" s="17" t="s">
        <v>11068</v>
      </c>
      <c r="AQ103" s="17" t="s">
        <v>7873</v>
      </c>
      <c r="AR103" s="17" t="s">
        <v>195</v>
      </c>
      <c r="AT103" s="13" t="s">
        <v>8222</v>
      </c>
      <c r="AU103" s="5">
        <v>760</v>
      </c>
    </row>
    <row r="104" spans="5:47">
      <c r="E104" s="17" t="s">
        <v>488</v>
      </c>
      <c r="F104" s="17" t="s">
        <v>487</v>
      </c>
      <c r="T104" s="17" t="s">
        <v>8002</v>
      </c>
      <c r="U104" s="17" t="s">
        <v>8017</v>
      </c>
      <c r="V104" s="17" t="s">
        <v>7886</v>
      </c>
      <c r="AA104" s="13" t="s">
        <v>8223</v>
      </c>
      <c r="AB104" s="123">
        <v>702</v>
      </c>
      <c r="AM104" s="17" t="s">
        <v>9168</v>
      </c>
      <c r="AN104" s="17" t="s">
        <v>523</v>
      </c>
      <c r="AP104" s="17" t="s">
        <v>11069</v>
      </c>
      <c r="AQ104" s="17" t="s">
        <v>7874</v>
      </c>
      <c r="AR104" s="17" t="s">
        <v>191</v>
      </c>
      <c r="AT104" s="13" t="s">
        <v>8223</v>
      </c>
      <c r="AU104" s="5">
        <v>702</v>
      </c>
    </row>
    <row r="105" spans="5:47">
      <c r="E105" s="17" t="s">
        <v>490</v>
      </c>
      <c r="F105" s="17" t="s">
        <v>489</v>
      </c>
      <c r="T105" s="17" t="s">
        <v>8003</v>
      </c>
      <c r="U105" s="17" t="s">
        <v>8017</v>
      </c>
      <c r="V105" s="17" t="s">
        <v>7887</v>
      </c>
      <c r="AA105" s="13" t="s">
        <v>8224</v>
      </c>
      <c r="AB105" s="123">
        <v>534</v>
      </c>
      <c r="AM105" s="17" t="s">
        <v>9169</v>
      </c>
      <c r="AN105" s="17" t="s">
        <v>525</v>
      </c>
      <c r="AP105" s="17" t="s">
        <v>11070</v>
      </c>
      <c r="AQ105" s="17" t="s">
        <v>7874</v>
      </c>
      <c r="AR105" s="17" t="s">
        <v>194</v>
      </c>
      <c r="AT105" s="13" t="s">
        <v>8224</v>
      </c>
      <c r="AU105" s="5">
        <v>534</v>
      </c>
    </row>
    <row r="106" spans="5:47">
      <c r="E106" s="17" t="s">
        <v>492</v>
      </c>
      <c r="F106" s="17" t="s">
        <v>491</v>
      </c>
      <c r="T106" s="17" t="s">
        <v>8085</v>
      </c>
      <c r="U106" s="17" t="s">
        <v>8017</v>
      </c>
      <c r="V106" s="17" t="s">
        <v>195</v>
      </c>
      <c r="AA106" s="13" t="s">
        <v>8225</v>
      </c>
      <c r="AB106" s="123">
        <v>716</v>
      </c>
      <c r="AM106" s="17" t="s">
        <v>9170</v>
      </c>
      <c r="AN106" s="17" t="s">
        <v>527</v>
      </c>
      <c r="AP106" s="17" t="s">
        <v>11071</v>
      </c>
      <c r="AQ106" s="17" t="s">
        <v>7874</v>
      </c>
      <c r="AR106" s="17" t="s">
        <v>195</v>
      </c>
      <c r="AT106" s="13" t="s">
        <v>8225</v>
      </c>
      <c r="AU106" s="5">
        <v>716</v>
      </c>
    </row>
    <row r="107" spans="5:47">
      <c r="E107" s="17" t="s">
        <v>494</v>
      </c>
      <c r="F107" s="17" t="s">
        <v>493</v>
      </c>
      <c r="AA107" s="13" t="s">
        <v>8226</v>
      </c>
      <c r="AB107" s="123">
        <v>756</v>
      </c>
      <c r="AM107" s="17" t="s">
        <v>9171</v>
      </c>
      <c r="AN107" s="17" t="s">
        <v>529</v>
      </c>
      <c r="AT107" s="13" t="s">
        <v>8226</v>
      </c>
      <c r="AU107" s="5">
        <v>756</v>
      </c>
    </row>
    <row r="108" spans="5:47">
      <c r="E108" s="17" t="s">
        <v>496</v>
      </c>
      <c r="F108" s="17" t="s">
        <v>495</v>
      </c>
      <c r="AA108" s="13" t="s">
        <v>8227</v>
      </c>
      <c r="AB108" s="123">
        <v>752</v>
      </c>
      <c r="AM108" s="17" t="s">
        <v>9172</v>
      </c>
      <c r="AN108" s="17" t="s">
        <v>531</v>
      </c>
      <c r="AT108" s="13" t="s">
        <v>8227</v>
      </c>
      <c r="AU108" s="5">
        <v>752</v>
      </c>
    </row>
    <row r="109" spans="5:47">
      <c r="E109" s="17" t="s">
        <v>498</v>
      </c>
      <c r="F109" s="17" t="s">
        <v>497</v>
      </c>
      <c r="AA109" s="13" t="s">
        <v>8228</v>
      </c>
      <c r="AB109" s="123">
        <v>729</v>
      </c>
      <c r="AM109" s="17" t="s">
        <v>9173</v>
      </c>
      <c r="AN109" s="17" t="s">
        <v>533</v>
      </c>
      <c r="AT109" s="13" t="s">
        <v>8228</v>
      </c>
      <c r="AU109" s="5">
        <v>729</v>
      </c>
    </row>
    <row r="110" spans="5:47">
      <c r="E110" s="17" t="s">
        <v>500</v>
      </c>
      <c r="F110" s="17" t="s">
        <v>499</v>
      </c>
      <c r="AA110" s="13" t="s">
        <v>8229</v>
      </c>
      <c r="AB110" s="123">
        <v>744</v>
      </c>
      <c r="AM110" s="17" t="s">
        <v>9174</v>
      </c>
      <c r="AN110" s="17" t="s">
        <v>535</v>
      </c>
      <c r="AT110" s="13" t="s">
        <v>8229</v>
      </c>
      <c r="AU110" s="5">
        <v>744</v>
      </c>
    </row>
    <row r="111" spans="5:47">
      <c r="E111" s="17" t="s">
        <v>502</v>
      </c>
      <c r="F111" s="17" t="s">
        <v>501</v>
      </c>
      <c r="AA111" s="13" t="s">
        <v>8230</v>
      </c>
      <c r="AB111" s="123">
        <v>724</v>
      </c>
      <c r="AM111" s="17" t="s">
        <v>9175</v>
      </c>
      <c r="AN111" s="17" t="s">
        <v>537</v>
      </c>
      <c r="AT111" s="13" t="s">
        <v>8230</v>
      </c>
      <c r="AU111" s="5">
        <v>724</v>
      </c>
    </row>
    <row r="112" spans="5:47">
      <c r="E112" s="17" t="s">
        <v>504</v>
      </c>
      <c r="F112" s="17" t="s">
        <v>503</v>
      </c>
      <c r="AA112" s="13" t="s">
        <v>8231</v>
      </c>
      <c r="AB112" s="123">
        <v>740</v>
      </c>
      <c r="AM112" s="17" t="s">
        <v>9176</v>
      </c>
      <c r="AN112" s="17" t="s">
        <v>539</v>
      </c>
      <c r="AT112" s="13" t="s">
        <v>8231</v>
      </c>
      <c r="AU112" s="5">
        <v>740</v>
      </c>
    </row>
    <row r="113" spans="5:47">
      <c r="E113" s="17" t="s">
        <v>506</v>
      </c>
      <c r="F113" s="17" t="s">
        <v>505</v>
      </c>
      <c r="AA113" s="13" t="s">
        <v>8232</v>
      </c>
      <c r="AB113" s="123">
        <v>144</v>
      </c>
      <c r="AM113" s="17" t="s">
        <v>9177</v>
      </c>
      <c r="AN113" s="17" t="s">
        <v>541</v>
      </c>
      <c r="AT113" s="13" t="s">
        <v>8232</v>
      </c>
      <c r="AU113" s="5">
        <v>144</v>
      </c>
    </row>
    <row r="114" spans="5:47">
      <c r="E114" s="17" t="s">
        <v>508</v>
      </c>
      <c r="F114" s="17" t="s">
        <v>507</v>
      </c>
      <c r="AA114" s="13" t="s">
        <v>8233</v>
      </c>
      <c r="AB114" s="123">
        <v>703</v>
      </c>
      <c r="AM114" s="17" t="s">
        <v>9178</v>
      </c>
      <c r="AN114" s="17" t="s">
        <v>547</v>
      </c>
      <c r="AT114" s="13" t="s">
        <v>8233</v>
      </c>
      <c r="AU114" s="5">
        <v>703</v>
      </c>
    </row>
    <row r="115" spans="5:47">
      <c r="E115" s="17" t="s">
        <v>510</v>
      </c>
      <c r="F115" s="17" t="s">
        <v>509</v>
      </c>
      <c r="AA115" s="13" t="s">
        <v>8234</v>
      </c>
      <c r="AB115" s="123">
        <v>705</v>
      </c>
      <c r="AM115" s="17" t="s">
        <v>9179</v>
      </c>
      <c r="AN115" s="17" t="s">
        <v>549</v>
      </c>
      <c r="AT115" s="13" t="s">
        <v>8234</v>
      </c>
      <c r="AU115" s="5">
        <v>705</v>
      </c>
    </row>
    <row r="116" spans="5:47">
      <c r="E116" s="17" t="s">
        <v>512</v>
      </c>
      <c r="F116" s="17" t="s">
        <v>511</v>
      </c>
      <c r="AA116" s="13" t="s">
        <v>8235</v>
      </c>
      <c r="AB116" s="123">
        <v>748</v>
      </c>
      <c r="AM116" s="17" t="s">
        <v>9180</v>
      </c>
      <c r="AN116" s="17" t="s">
        <v>551</v>
      </c>
      <c r="AT116" s="13" t="s">
        <v>8235</v>
      </c>
      <c r="AU116" s="5">
        <v>748</v>
      </c>
    </row>
    <row r="117" spans="5:47">
      <c r="E117" s="17" t="s">
        <v>514</v>
      </c>
      <c r="F117" s="17" t="s">
        <v>513</v>
      </c>
      <c r="AA117" s="13" t="s">
        <v>8236</v>
      </c>
      <c r="AB117" s="123">
        <v>690</v>
      </c>
      <c r="AM117" s="17" t="s">
        <v>9181</v>
      </c>
      <c r="AN117" s="17" t="s">
        <v>553</v>
      </c>
      <c r="AT117" s="13" t="s">
        <v>8236</v>
      </c>
      <c r="AU117" s="5">
        <v>690</v>
      </c>
    </row>
    <row r="118" spans="5:47">
      <c r="E118" s="17" t="s">
        <v>516</v>
      </c>
      <c r="F118" s="17" t="s">
        <v>515</v>
      </c>
      <c r="AA118" s="13" t="s">
        <v>8237</v>
      </c>
      <c r="AB118" s="123">
        <v>226</v>
      </c>
      <c r="AM118" s="17" t="s">
        <v>9182</v>
      </c>
      <c r="AN118" s="17" t="s">
        <v>555</v>
      </c>
      <c r="AT118" s="13" t="s">
        <v>8237</v>
      </c>
      <c r="AU118" s="5">
        <v>226</v>
      </c>
    </row>
    <row r="119" spans="5:47">
      <c r="E119" s="17" t="s">
        <v>518</v>
      </c>
      <c r="F119" s="17" t="s">
        <v>517</v>
      </c>
      <c r="AA119" s="13" t="s">
        <v>8238</v>
      </c>
      <c r="AB119" s="123">
        <v>686</v>
      </c>
      <c r="AM119" s="17" t="s">
        <v>9183</v>
      </c>
      <c r="AN119" s="17" t="s">
        <v>557</v>
      </c>
      <c r="AT119" s="13" t="s">
        <v>8238</v>
      </c>
      <c r="AU119" s="5">
        <v>686</v>
      </c>
    </row>
    <row r="120" spans="5:47">
      <c r="E120" s="17" t="s">
        <v>520</v>
      </c>
      <c r="F120" s="17" t="s">
        <v>519</v>
      </c>
      <c r="AA120" s="13" t="s">
        <v>8239</v>
      </c>
      <c r="AB120" s="123">
        <v>688</v>
      </c>
      <c r="AM120" s="17" t="s">
        <v>9184</v>
      </c>
      <c r="AN120" s="17" t="s">
        <v>559</v>
      </c>
      <c r="AT120" s="13" t="s">
        <v>8239</v>
      </c>
      <c r="AU120" s="5">
        <v>688</v>
      </c>
    </row>
    <row r="121" spans="5:47">
      <c r="E121" s="17" t="s">
        <v>522</v>
      </c>
      <c r="F121" s="17" t="s">
        <v>521</v>
      </c>
      <c r="AA121" s="13" t="s">
        <v>8240</v>
      </c>
      <c r="AB121" s="123">
        <v>659</v>
      </c>
      <c r="AM121" s="17" t="s">
        <v>9185</v>
      </c>
      <c r="AN121" s="17" t="s">
        <v>561</v>
      </c>
      <c r="AT121" s="13" t="s">
        <v>8240</v>
      </c>
      <c r="AU121" s="5">
        <v>659</v>
      </c>
    </row>
    <row r="122" spans="5:47">
      <c r="E122" s="17" t="s">
        <v>524</v>
      </c>
      <c r="F122" s="17" t="s">
        <v>523</v>
      </c>
      <c r="AA122" s="13" t="s">
        <v>8241</v>
      </c>
      <c r="AB122" s="123">
        <v>670</v>
      </c>
      <c r="AM122" s="17" t="s">
        <v>9186</v>
      </c>
      <c r="AN122" s="17" t="s">
        <v>563</v>
      </c>
      <c r="AT122" s="13" t="s">
        <v>8241</v>
      </c>
      <c r="AU122" s="5">
        <v>670</v>
      </c>
    </row>
    <row r="123" spans="5:47">
      <c r="E123" s="17" t="s">
        <v>526</v>
      </c>
      <c r="F123" s="17" t="s">
        <v>525</v>
      </c>
      <c r="AA123" s="13" t="s">
        <v>8242</v>
      </c>
      <c r="AB123" s="123">
        <v>654</v>
      </c>
      <c r="AM123" s="17" t="s">
        <v>9187</v>
      </c>
      <c r="AN123" s="17" t="s">
        <v>565</v>
      </c>
      <c r="AT123" s="13" t="s">
        <v>8242</v>
      </c>
      <c r="AU123" s="5">
        <v>654</v>
      </c>
    </row>
    <row r="124" spans="5:47">
      <c r="E124" s="17" t="s">
        <v>528</v>
      </c>
      <c r="F124" s="17" t="s">
        <v>527</v>
      </c>
      <c r="AA124" s="13" t="s">
        <v>8243</v>
      </c>
      <c r="AB124" s="123">
        <v>662</v>
      </c>
      <c r="AM124" s="17" t="s">
        <v>9188</v>
      </c>
      <c r="AN124" s="17" t="s">
        <v>567</v>
      </c>
      <c r="AT124" s="13" t="s">
        <v>8243</v>
      </c>
      <c r="AU124" s="5">
        <v>662</v>
      </c>
    </row>
    <row r="125" spans="5:47">
      <c r="E125" s="17" t="s">
        <v>530</v>
      </c>
      <c r="F125" s="17" t="s">
        <v>529</v>
      </c>
      <c r="AA125" s="13" t="s">
        <v>8244</v>
      </c>
      <c r="AB125" s="123">
        <v>706</v>
      </c>
      <c r="AM125" s="17" t="s">
        <v>9189</v>
      </c>
      <c r="AN125" s="17" t="s">
        <v>569</v>
      </c>
      <c r="AT125" s="13" t="s">
        <v>8244</v>
      </c>
      <c r="AU125" s="5">
        <v>706</v>
      </c>
    </row>
    <row r="126" spans="5:47">
      <c r="E126" s="17" t="s">
        <v>532</v>
      </c>
      <c r="F126" s="17" t="s">
        <v>531</v>
      </c>
      <c r="AA126" s="13" t="s">
        <v>8246</v>
      </c>
      <c r="AB126" s="124" t="s">
        <v>8245</v>
      </c>
      <c r="AM126" s="17" t="s">
        <v>9190</v>
      </c>
      <c r="AN126" s="17" t="s">
        <v>573</v>
      </c>
      <c r="AT126" s="13" t="s">
        <v>8246</v>
      </c>
      <c r="AU126" s="5" t="s">
        <v>8245</v>
      </c>
    </row>
    <row r="127" spans="5:47">
      <c r="E127" s="17" t="s">
        <v>534</v>
      </c>
      <c r="F127" s="17" t="s">
        <v>533</v>
      </c>
      <c r="AA127" s="13" t="s">
        <v>8247</v>
      </c>
      <c r="AB127" s="123">
        <v>796</v>
      </c>
      <c r="AM127" s="17" t="s">
        <v>9191</v>
      </c>
      <c r="AN127" s="17" t="s">
        <v>575</v>
      </c>
      <c r="AT127" s="13" t="s">
        <v>8247</v>
      </c>
      <c r="AU127" s="5">
        <v>796</v>
      </c>
    </row>
    <row r="128" spans="5:47">
      <c r="E128" s="17" t="s">
        <v>536</v>
      </c>
      <c r="F128" s="17" t="s">
        <v>535</v>
      </c>
      <c r="AA128" s="13" t="s">
        <v>8248</v>
      </c>
      <c r="AB128" s="123">
        <v>764</v>
      </c>
      <c r="AM128" s="17" t="s">
        <v>9192</v>
      </c>
      <c r="AN128" s="17" t="s">
        <v>577</v>
      </c>
      <c r="AT128" s="13" t="s">
        <v>8248</v>
      </c>
      <c r="AU128" s="5">
        <v>764</v>
      </c>
    </row>
    <row r="129" spans="5:47">
      <c r="E129" s="17" t="s">
        <v>538</v>
      </c>
      <c r="F129" s="17" t="s">
        <v>537</v>
      </c>
      <c r="AA129" s="13" t="s">
        <v>8249</v>
      </c>
      <c r="AB129" s="123">
        <v>410</v>
      </c>
      <c r="AM129" s="17" t="s">
        <v>9193</v>
      </c>
      <c r="AN129" s="17" t="s">
        <v>579</v>
      </c>
      <c r="AT129" s="13" t="s">
        <v>8249</v>
      </c>
      <c r="AU129" s="5">
        <v>410</v>
      </c>
    </row>
    <row r="130" spans="5:47">
      <c r="E130" s="17" t="s">
        <v>540</v>
      </c>
      <c r="F130" s="17" t="s">
        <v>539</v>
      </c>
      <c r="AA130" s="13" t="s">
        <v>8250</v>
      </c>
      <c r="AB130" s="123">
        <v>158</v>
      </c>
      <c r="AM130" s="17" t="s">
        <v>9194</v>
      </c>
      <c r="AN130" s="17" t="s">
        <v>583</v>
      </c>
      <c r="AT130" s="13" t="s">
        <v>8250</v>
      </c>
      <c r="AU130" s="5">
        <v>158</v>
      </c>
    </row>
    <row r="131" spans="5:47">
      <c r="E131" s="17" t="s">
        <v>542</v>
      </c>
      <c r="F131" s="17" t="s">
        <v>541</v>
      </c>
      <c r="AA131" s="13" t="s">
        <v>8251</v>
      </c>
      <c r="AB131" s="123">
        <v>762</v>
      </c>
      <c r="AM131" s="17" t="s">
        <v>9195</v>
      </c>
      <c r="AN131" s="17" t="s">
        <v>585</v>
      </c>
      <c r="AT131" s="13" t="s">
        <v>8251</v>
      </c>
      <c r="AU131" s="5">
        <v>762</v>
      </c>
    </row>
    <row r="132" spans="5:47">
      <c r="E132" s="17" t="s">
        <v>544</v>
      </c>
      <c r="F132" s="17" t="s">
        <v>543</v>
      </c>
      <c r="AA132" s="13" t="s">
        <v>8252</v>
      </c>
      <c r="AB132" s="123">
        <v>834</v>
      </c>
      <c r="AM132" s="17" t="s">
        <v>9196</v>
      </c>
      <c r="AN132" s="17" t="s">
        <v>587</v>
      </c>
      <c r="AT132" s="13" t="s">
        <v>8252</v>
      </c>
      <c r="AU132" s="34">
        <v>834</v>
      </c>
    </row>
    <row r="133" spans="5:47">
      <c r="E133" s="17" t="s">
        <v>546</v>
      </c>
      <c r="F133" s="17" t="s">
        <v>545</v>
      </c>
      <c r="AA133" s="13" t="s">
        <v>8253</v>
      </c>
      <c r="AB133" s="123">
        <v>203</v>
      </c>
      <c r="AM133" s="17" t="s">
        <v>9197</v>
      </c>
      <c r="AN133" s="17" t="s">
        <v>589</v>
      </c>
      <c r="AT133" s="13" t="s">
        <v>8253</v>
      </c>
      <c r="AU133" s="5">
        <v>203</v>
      </c>
    </row>
    <row r="134" spans="5:47">
      <c r="E134" s="17" t="s">
        <v>548</v>
      </c>
      <c r="F134" s="17" t="s">
        <v>547</v>
      </c>
      <c r="AA134" s="13" t="s">
        <v>8254</v>
      </c>
      <c r="AB134" s="123">
        <v>148</v>
      </c>
      <c r="AM134" s="17" t="s">
        <v>9198</v>
      </c>
      <c r="AN134" s="17" t="s">
        <v>591</v>
      </c>
      <c r="AT134" s="13" t="s">
        <v>8254</v>
      </c>
      <c r="AU134" s="5">
        <v>148</v>
      </c>
    </row>
    <row r="135" spans="5:47">
      <c r="E135" s="17" t="s">
        <v>550</v>
      </c>
      <c r="F135" s="17" t="s">
        <v>549</v>
      </c>
      <c r="AA135" s="13" t="s">
        <v>8255</v>
      </c>
      <c r="AB135" s="123">
        <v>140</v>
      </c>
      <c r="AM135" s="17" t="s">
        <v>9199</v>
      </c>
      <c r="AN135" s="17" t="s">
        <v>597</v>
      </c>
      <c r="AT135" s="13" t="s">
        <v>8255</v>
      </c>
      <c r="AU135" s="5">
        <v>140</v>
      </c>
    </row>
    <row r="136" spans="5:47">
      <c r="E136" s="17" t="s">
        <v>552</v>
      </c>
      <c r="F136" s="17" t="s">
        <v>551</v>
      </c>
      <c r="AA136" s="13" t="s">
        <v>8256</v>
      </c>
      <c r="AB136" s="123">
        <v>156</v>
      </c>
      <c r="AM136" s="17" t="s">
        <v>9200</v>
      </c>
      <c r="AN136" s="17" t="s">
        <v>599</v>
      </c>
      <c r="AT136" s="13" t="s">
        <v>8256</v>
      </c>
      <c r="AU136" s="5">
        <v>156</v>
      </c>
    </row>
    <row r="137" spans="5:47">
      <c r="E137" s="17" t="s">
        <v>554</v>
      </c>
      <c r="F137" s="17" t="s">
        <v>553</v>
      </c>
      <c r="AA137" s="13" t="s">
        <v>8257</v>
      </c>
      <c r="AB137" s="123">
        <v>788</v>
      </c>
      <c r="AM137" s="17" t="s">
        <v>9201</v>
      </c>
      <c r="AN137" s="17" t="s">
        <v>601</v>
      </c>
      <c r="AT137" s="13" t="s">
        <v>8257</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8258</v>
      </c>
      <c r="AB139" s="123">
        <v>408</v>
      </c>
      <c r="AM139" s="17" t="s">
        <v>9203</v>
      </c>
      <c r="AN139" s="17" t="s">
        <v>605</v>
      </c>
      <c r="AT139" s="13" t="s">
        <v>8258</v>
      </c>
      <c r="AU139" s="5">
        <v>408</v>
      </c>
    </row>
    <row r="140" spans="5:47">
      <c r="E140" s="17" t="s">
        <v>560</v>
      </c>
      <c r="F140" s="17" t="s">
        <v>559</v>
      </c>
      <c r="AA140" s="13" t="s">
        <v>8259</v>
      </c>
      <c r="AB140" s="123">
        <v>152</v>
      </c>
      <c r="AM140" s="17" t="s">
        <v>9204</v>
      </c>
      <c r="AN140" s="17" t="s">
        <v>609</v>
      </c>
      <c r="AT140" s="13" t="s">
        <v>8259</v>
      </c>
      <c r="AU140" s="5">
        <v>152</v>
      </c>
    </row>
    <row r="141" spans="5:47">
      <c r="E141" s="17" t="s">
        <v>562</v>
      </c>
      <c r="F141" s="17" t="s">
        <v>561</v>
      </c>
      <c r="AA141" s="13" t="s">
        <v>8260</v>
      </c>
      <c r="AB141" s="123">
        <v>798</v>
      </c>
      <c r="AM141" s="17" t="s">
        <v>9205</v>
      </c>
      <c r="AN141" s="17" t="s">
        <v>611</v>
      </c>
      <c r="AT141" s="13" t="s">
        <v>8260</v>
      </c>
      <c r="AU141" s="5">
        <v>798</v>
      </c>
    </row>
    <row r="142" spans="5:47">
      <c r="E142" s="17" t="s">
        <v>564</v>
      </c>
      <c r="F142" s="17" t="s">
        <v>563</v>
      </c>
      <c r="AA142" s="13" t="s">
        <v>8261</v>
      </c>
      <c r="AB142" s="123">
        <v>208</v>
      </c>
      <c r="AM142" s="17" t="s">
        <v>9206</v>
      </c>
      <c r="AN142" s="17" t="s">
        <v>615</v>
      </c>
      <c r="AT142" s="13" t="s">
        <v>8261</v>
      </c>
      <c r="AU142" s="34">
        <v>208</v>
      </c>
    </row>
    <row r="143" spans="5:47">
      <c r="E143" s="17" t="s">
        <v>566</v>
      </c>
      <c r="F143" s="17" t="s">
        <v>565</v>
      </c>
      <c r="AA143" s="13" t="s">
        <v>8262</v>
      </c>
      <c r="AB143" s="123">
        <v>276</v>
      </c>
      <c r="AM143" s="17" t="s">
        <v>9207</v>
      </c>
      <c r="AN143" s="17" t="s">
        <v>621</v>
      </c>
      <c r="AT143" s="13" t="s">
        <v>8262</v>
      </c>
      <c r="AU143" s="5">
        <v>276</v>
      </c>
    </row>
    <row r="144" spans="5:47">
      <c r="E144" s="17" t="s">
        <v>568</v>
      </c>
      <c r="F144" s="17" t="s">
        <v>567</v>
      </c>
      <c r="AA144" s="13" t="s">
        <v>8263</v>
      </c>
      <c r="AB144" s="123">
        <v>768</v>
      </c>
      <c r="AM144" s="17" t="s">
        <v>9208</v>
      </c>
      <c r="AN144" s="17" t="s">
        <v>629</v>
      </c>
      <c r="AT144" s="13" t="s">
        <v>8263</v>
      </c>
      <c r="AU144" s="34">
        <v>768</v>
      </c>
    </row>
    <row r="145" spans="5:47">
      <c r="E145" s="17" t="s">
        <v>570</v>
      </c>
      <c r="F145" s="17" t="s">
        <v>569</v>
      </c>
      <c r="AA145" s="13" t="s">
        <v>8264</v>
      </c>
      <c r="AB145" s="123">
        <v>772</v>
      </c>
      <c r="AM145" s="17" t="s">
        <v>9209</v>
      </c>
      <c r="AN145" s="17" t="s">
        <v>631</v>
      </c>
      <c r="AT145" s="13" t="s">
        <v>8264</v>
      </c>
      <c r="AU145" s="5">
        <v>772</v>
      </c>
    </row>
    <row r="146" spans="5:47">
      <c r="E146" s="17" t="s">
        <v>572</v>
      </c>
      <c r="F146" s="17" t="s">
        <v>571</v>
      </c>
      <c r="AA146" s="13" t="s">
        <v>8265</v>
      </c>
      <c r="AB146" s="123">
        <v>214</v>
      </c>
      <c r="AM146" s="17" t="s">
        <v>9210</v>
      </c>
      <c r="AN146" s="17" t="s">
        <v>633</v>
      </c>
      <c r="AT146" s="13" t="s">
        <v>8265</v>
      </c>
      <c r="AU146" s="5">
        <v>214</v>
      </c>
    </row>
    <row r="147" spans="5:47">
      <c r="E147" s="17" t="s">
        <v>574</v>
      </c>
      <c r="F147" s="17" t="s">
        <v>573</v>
      </c>
      <c r="AA147" s="13" t="s">
        <v>8266</v>
      </c>
      <c r="AB147" s="123">
        <v>212</v>
      </c>
      <c r="AM147" s="17" t="s">
        <v>9211</v>
      </c>
      <c r="AN147" s="17" t="s">
        <v>635</v>
      </c>
      <c r="AT147" s="13" t="s">
        <v>8266</v>
      </c>
      <c r="AU147" s="5">
        <v>212</v>
      </c>
    </row>
    <row r="148" spans="5:47">
      <c r="E148" s="17" t="s">
        <v>576</v>
      </c>
      <c r="F148" s="17" t="s">
        <v>575</v>
      </c>
      <c r="AA148" s="13" t="s">
        <v>8267</v>
      </c>
      <c r="AB148" s="123">
        <v>780</v>
      </c>
      <c r="AM148" s="17" t="s">
        <v>9212</v>
      </c>
      <c r="AN148" s="17" t="s">
        <v>637</v>
      </c>
      <c r="AT148" s="13" t="s">
        <v>8267</v>
      </c>
      <c r="AU148" s="5">
        <v>780</v>
      </c>
    </row>
    <row r="149" spans="5:47">
      <c r="E149" s="17" t="s">
        <v>578</v>
      </c>
      <c r="F149" s="17" t="s">
        <v>577</v>
      </c>
      <c r="AA149" s="13" t="s">
        <v>8268</v>
      </c>
      <c r="AB149" s="123">
        <v>795</v>
      </c>
      <c r="AM149" s="17" t="s">
        <v>9213</v>
      </c>
      <c r="AN149" s="17" t="s">
        <v>639</v>
      </c>
      <c r="AT149" s="13" t="s">
        <v>8268</v>
      </c>
      <c r="AU149" s="34">
        <v>795</v>
      </c>
    </row>
    <row r="150" spans="5:47">
      <c r="E150" s="17" t="s">
        <v>580</v>
      </c>
      <c r="F150" s="17" t="s">
        <v>579</v>
      </c>
      <c r="AA150" s="13" t="s">
        <v>8269</v>
      </c>
      <c r="AB150" s="123">
        <v>792</v>
      </c>
      <c r="AM150" s="17" t="s">
        <v>9214</v>
      </c>
      <c r="AN150" s="17" t="s">
        <v>641</v>
      </c>
      <c r="AT150" s="13" t="s">
        <v>8269</v>
      </c>
      <c r="AU150" s="34">
        <v>792</v>
      </c>
    </row>
    <row r="151" spans="5:47">
      <c r="E151" s="17" t="s">
        <v>582</v>
      </c>
      <c r="F151" s="17" t="s">
        <v>581</v>
      </c>
      <c r="AA151" s="13" t="s">
        <v>8270</v>
      </c>
      <c r="AB151" s="123">
        <v>776</v>
      </c>
      <c r="AM151" s="17" t="s">
        <v>9215</v>
      </c>
      <c r="AN151" s="17" t="s">
        <v>649</v>
      </c>
      <c r="AT151" s="13" t="s">
        <v>8270</v>
      </c>
      <c r="AU151" s="5">
        <v>776</v>
      </c>
    </row>
    <row r="152" spans="5:47">
      <c r="E152" s="17" t="s">
        <v>584</v>
      </c>
      <c r="F152" s="17" t="s">
        <v>583</v>
      </c>
      <c r="AA152" s="13" t="s">
        <v>8271</v>
      </c>
      <c r="AB152" s="123">
        <v>566</v>
      </c>
      <c r="AM152" s="17" t="s">
        <v>9216</v>
      </c>
      <c r="AN152" s="17" t="s">
        <v>651</v>
      </c>
      <c r="AT152" s="13" t="s">
        <v>8271</v>
      </c>
      <c r="AU152" s="5">
        <v>566</v>
      </c>
    </row>
    <row r="153" spans="5:47">
      <c r="E153" s="17" t="s">
        <v>586</v>
      </c>
      <c r="F153" s="17" t="s">
        <v>585</v>
      </c>
      <c r="AA153" s="13" t="s">
        <v>8272</v>
      </c>
      <c r="AB153" s="123">
        <v>520</v>
      </c>
      <c r="AM153" s="17" t="s">
        <v>9217</v>
      </c>
      <c r="AN153" s="17" t="s">
        <v>657</v>
      </c>
      <c r="AT153" s="13" t="s">
        <v>8272</v>
      </c>
      <c r="AU153" s="5">
        <v>520</v>
      </c>
    </row>
    <row r="154" spans="5:47">
      <c r="E154" s="17" t="s">
        <v>588</v>
      </c>
      <c r="F154" s="17" t="s">
        <v>587</v>
      </c>
      <c r="AA154" s="13" t="s">
        <v>8273</v>
      </c>
      <c r="AB154" s="124">
        <v>516</v>
      </c>
      <c r="AM154" s="17" t="s">
        <v>9218</v>
      </c>
      <c r="AN154" s="17" t="s">
        <v>663</v>
      </c>
      <c r="AT154" s="13" t="s">
        <v>8273</v>
      </c>
      <c r="AU154" s="34">
        <v>516</v>
      </c>
    </row>
    <row r="155" spans="5:47">
      <c r="E155" s="17" t="s">
        <v>590</v>
      </c>
      <c r="F155" s="17" t="s">
        <v>589</v>
      </c>
      <c r="AA155" s="13" t="s">
        <v>8275</v>
      </c>
      <c r="AB155" s="123" t="s">
        <v>8274</v>
      </c>
      <c r="AM155" s="17" t="s">
        <v>9219</v>
      </c>
      <c r="AN155" s="17" t="s">
        <v>665</v>
      </c>
      <c r="AT155" s="13" t="s">
        <v>8275</v>
      </c>
      <c r="AU155" s="5" t="s">
        <v>8274</v>
      </c>
    </row>
    <row r="156" spans="5:47">
      <c r="E156" s="17" t="s">
        <v>592</v>
      </c>
      <c r="F156" s="17" t="s">
        <v>591</v>
      </c>
      <c r="AA156" s="13" t="s">
        <v>8276</v>
      </c>
      <c r="AB156" s="123">
        <v>570</v>
      </c>
      <c r="AM156" s="17" t="s">
        <v>9220</v>
      </c>
      <c r="AN156" s="17" t="s">
        <v>667</v>
      </c>
      <c r="AT156" s="13" t="s">
        <v>8276</v>
      </c>
      <c r="AU156" s="5">
        <v>570</v>
      </c>
    </row>
    <row r="157" spans="5:47">
      <c r="E157" s="17" t="s">
        <v>594</v>
      </c>
      <c r="F157" s="17" t="s">
        <v>593</v>
      </c>
      <c r="AA157" s="13" t="s">
        <v>8277</v>
      </c>
      <c r="AB157" s="123">
        <v>558</v>
      </c>
      <c r="AM157" s="17" t="s">
        <v>9221</v>
      </c>
      <c r="AN157" s="17" t="s">
        <v>669</v>
      </c>
      <c r="AT157" s="13" t="s">
        <v>8277</v>
      </c>
      <c r="AU157" s="5">
        <v>558</v>
      </c>
    </row>
    <row r="158" spans="5:47">
      <c r="E158" s="17" t="s">
        <v>596</v>
      </c>
      <c r="F158" s="17" t="s">
        <v>595</v>
      </c>
      <c r="AA158" s="13" t="s">
        <v>8278</v>
      </c>
      <c r="AB158" s="123">
        <v>562</v>
      </c>
      <c r="AM158" s="17" t="s">
        <v>9222</v>
      </c>
      <c r="AN158" s="17" t="s">
        <v>671</v>
      </c>
      <c r="AT158" s="13" t="s">
        <v>8278</v>
      </c>
      <c r="AU158" s="5">
        <v>562</v>
      </c>
    </row>
    <row r="159" spans="5:47">
      <c r="E159" s="17" t="s">
        <v>598</v>
      </c>
      <c r="F159" s="17" t="s">
        <v>597</v>
      </c>
      <c r="AA159" s="13" t="s">
        <v>8279</v>
      </c>
      <c r="AB159" s="123">
        <v>732</v>
      </c>
      <c r="AM159" s="17" t="s">
        <v>9223</v>
      </c>
      <c r="AN159" s="17" t="s">
        <v>675</v>
      </c>
      <c r="AT159" s="13" t="s">
        <v>8279</v>
      </c>
      <c r="AU159" s="5">
        <v>732</v>
      </c>
    </row>
    <row r="160" spans="5:47">
      <c r="E160" s="17" t="s">
        <v>600</v>
      </c>
      <c r="F160" s="17" t="s">
        <v>599</v>
      </c>
      <c r="AA160" s="13" t="s">
        <v>8280</v>
      </c>
      <c r="AB160" s="123">
        <v>540</v>
      </c>
      <c r="AM160" s="17" t="s">
        <v>9224</v>
      </c>
      <c r="AN160" s="17" t="s">
        <v>681</v>
      </c>
      <c r="AT160" s="13" t="s">
        <v>8280</v>
      </c>
      <c r="AU160" s="34">
        <v>540</v>
      </c>
    </row>
    <row r="161" spans="5:47">
      <c r="E161" s="17" t="s">
        <v>602</v>
      </c>
      <c r="F161" s="17" t="s">
        <v>601</v>
      </c>
      <c r="AA161" s="13" t="s">
        <v>8281</v>
      </c>
      <c r="AB161" s="123">
        <v>554</v>
      </c>
      <c r="AM161" s="17" t="s">
        <v>9225</v>
      </c>
      <c r="AN161" s="17" t="s">
        <v>683</v>
      </c>
      <c r="AT161" s="13" t="s">
        <v>8281</v>
      </c>
      <c r="AU161" s="5">
        <v>554</v>
      </c>
    </row>
    <row r="162" spans="5:47">
      <c r="E162" s="17" t="s">
        <v>604</v>
      </c>
      <c r="F162" s="17" t="s">
        <v>603</v>
      </c>
      <c r="AA162" s="13" t="s">
        <v>8282</v>
      </c>
      <c r="AB162" s="123">
        <v>524</v>
      </c>
      <c r="AM162" s="17" t="s">
        <v>9226</v>
      </c>
      <c r="AN162" s="17" t="s">
        <v>685</v>
      </c>
      <c r="AT162" s="13" t="s">
        <v>8282</v>
      </c>
      <c r="AU162" s="34">
        <v>524</v>
      </c>
    </row>
    <row r="163" spans="5:47">
      <c r="E163" s="17" t="s">
        <v>606</v>
      </c>
      <c r="F163" s="17" t="s">
        <v>605</v>
      </c>
      <c r="AA163" s="13" t="s">
        <v>8283</v>
      </c>
      <c r="AB163" s="123">
        <v>574</v>
      </c>
      <c r="AM163" s="17" t="s">
        <v>9227</v>
      </c>
      <c r="AN163" s="17" t="s">
        <v>687</v>
      </c>
      <c r="AT163" s="13" t="s">
        <v>8283</v>
      </c>
      <c r="AU163" s="5">
        <v>574</v>
      </c>
    </row>
    <row r="164" spans="5:47">
      <c r="E164" s="17" t="s">
        <v>608</v>
      </c>
      <c r="F164" s="17" t="s">
        <v>607</v>
      </c>
      <c r="AA164" s="13" t="s">
        <v>8284</v>
      </c>
      <c r="AB164" s="123">
        <v>578</v>
      </c>
      <c r="AM164" s="17" t="s">
        <v>9228</v>
      </c>
      <c r="AN164" s="17" t="s">
        <v>689</v>
      </c>
      <c r="AT164" s="13" t="s">
        <v>8284</v>
      </c>
      <c r="AU164" s="34">
        <v>578</v>
      </c>
    </row>
    <row r="165" spans="5:47">
      <c r="E165" s="17" t="s">
        <v>610</v>
      </c>
      <c r="F165" s="17" t="s">
        <v>609</v>
      </c>
      <c r="AA165" s="13" t="s">
        <v>8285</v>
      </c>
      <c r="AB165" s="124">
        <v>334</v>
      </c>
      <c r="AM165" s="17" t="s">
        <v>9229</v>
      </c>
      <c r="AN165" s="17" t="s">
        <v>691</v>
      </c>
      <c r="AT165" s="13" t="s">
        <v>8285</v>
      </c>
      <c r="AU165" s="34">
        <v>334</v>
      </c>
    </row>
    <row r="166" spans="5:47">
      <c r="E166" s="17" t="s">
        <v>612</v>
      </c>
      <c r="F166" s="17" t="s">
        <v>611</v>
      </c>
      <c r="AA166" s="13" t="s">
        <v>8287</v>
      </c>
      <c r="AB166" s="123" t="s">
        <v>8286</v>
      </c>
      <c r="AM166" s="17" t="s">
        <v>9230</v>
      </c>
      <c r="AN166" s="17" t="s">
        <v>693</v>
      </c>
      <c r="AT166" s="13" t="s">
        <v>8287</v>
      </c>
      <c r="AU166" s="34" t="s">
        <v>8286</v>
      </c>
    </row>
    <row r="167" spans="5:47">
      <c r="E167" s="17" t="s">
        <v>614</v>
      </c>
      <c r="F167" s="17" t="s">
        <v>613</v>
      </c>
      <c r="AA167" s="13" t="s">
        <v>8288</v>
      </c>
      <c r="AB167" s="123">
        <v>332</v>
      </c>
      <c r="AM167" s="17" t="s">
        <v>9231</v>
      </c>
      <c r="AN167" s="17" t="s">
        <v>695</v>
      </c>
      <c r="AT167" s="13" t="s">
        <v>8288</v>
      </c>
      <c r="AU167" s="5">
        <v>332</v>
      </c>
    </row>
    <row r="168" spans="5:47">
      <c r="E168" s="17" t="s">
        <v>616</v>
      </c>
      <c r="F168" s="17" t="s">
        <v>615</v>
      </c>
      <c r="AA168" s="13" t="s">
        <v>8289</v>
      </c>
      <c r="AB168" s="123">
        <v>586</v>
      </c>
      <c r="AM168" s="17" t="s">
        <v>9232</v>
      </c>
      <c r="AN168" s="17" t="s">
        <v>697</v>
      </c>
      <c r="AT168" s="13" t="s">
        <v>8289</v>
      </c>
      <c r="AU168" s="5">
        <v>586</v>
      </c>
    </row>
    <row r="169" spans="5:47">
      <c r="E169" s="17" t="s">
        <v>618</v>
      </c>
      <c r="F169" s="17" t="s">
        <v>617</v>
      </c>
      <c r="AA169" s="13" t="s">
        <v>8290</v>
      </c>
      <c r="AB169" s="123">
        <v>336</v>
      </c>
      <c r="AM169" s="17" t="s">
        <v>9233</v>
      </c>
      <c r="AN169" s="17" t="s">
        <v>699</v>
      </c>
      <c r="AT169" s="13" t="s">
        <v>8290</v>
      </c>
      <c r="AU169" s="5">
        <v>336</v>
      </c>
    </row>
    <row r="170" spans="5:47">
      <c r="E170" s="17" t="s">
        <v>620</v>
      </c>
      <c r="F170" s="17" t="s">
        <v>619</v>
      </c>
      <c r="AA170" s="13" t="s">
        <v>8291</v>
      </c>
      <c r="AB170" s="123">
        <v>591</v>
      </c>
      <c r="AM170" s="17" t="s">
        <v>9234</v>
      </c>
      <c r="AN170" s="17" t="s">
        <v>701</v>
      </c>
      <c r="AT170" s="13" t="s">
        <v>8291</v>
      </c>
      <c r="AU170" s="5">
        <v>591</v>
      </c>
    </row>
    <row r="171" spans="5:47">
      <c r="E171" s="17" t="s">
        <v>622</v>
      </c>
      <c r="F171" s="17" t="s">
        <v>621</v>
      </c>
      <c r="AA171" s="13" t="s">
        <v>8292</v>
      </c>
      <c r="AB171" s="124">
        <v>548</v>
      </c>
      <c r="AM171" s="17" t="s">
        <v>9235</v>
      </c>
      <c r="AN171" s="17" t="s">
        <v>703</v>
      </c>
      <c r="AT171" s="13" t="s">
        <v>8292</v>
      </c>
      <c r="AU171" s="5">
        <v>548</v>
      </c>
    </row>
    <row r="172" spans="5:47">
      <c r="E172" s="17" t="s">
        <v>624</v>
      </c>
      <c r="F172" s="17" t="s">
        <v>623</v>
      </c>
      <c r="AA172" s="13" t="s">
        <v>8294</v>
      </c>
      <c r="AB172" s="123" t="s">
        <v>8293</v>
      </c>
      <c r="AM172" s="17" t="s">
        <v>9236</v>
      </c>
      <c r="AN172" s="17" t="s">
        <v>705</v>
      </c>
      <c r="AT172" s="13" t="s">
        <v>8294</v>
      </c>
      <c r="AU172" s="5" t="s">
        <v>8293</v>
      </c>
    </row>
    <row r="173" spans="5:47">
      <c r="E173" s="17" t="s">
        <v>626</v>
      </c>
      <c r="F173" s="17" t="s">
        <v>625</v>
      </c>
      <c r="AA173" s="13" t="s">
        <v>8295</v>
      </c>
      <c r="AB173" s="124">
        <v>598</v>
      </c>
      <c r="AM173" s="17" t="s">
        <v>9237</v>
      </c>
      <c r="AN173" s="17" t="s">
        <v>709</v>
      </c>
      <c r="AT173" s="13" t="s">
        <v>8295</v>
      </c>
      <c r="AU173" s="5">
        <v>598</v>
      </c>
    </row>
    <row r="174" spans="5:47">
      <c r="E174" s="17" t="s">
        <v>628</v>
      </c>
      <c r="F174" s="17" t="s">
        <v>627</v>
      </c>
      <c r="AA174" s="13" t="s">
        <v>8297</v>
      </c>
      <c r="AB174" s="123" t="s">
        <v>8296</v>
      </c>
      <c r="AM174" s="17" t="s">
        <v>9238</v>
      </c>
      <c r="AN174" s="17" t="s">
        <v>711</v>
      </c>
      <c r="AT174" s="13" t="s">
        <v>8297</v>
      </c>
      <c r="AU174" s="5" t="s">
        <v>8296</v>
      </c>
    </row>
    <row r="175" spans="5:47">
      <c r="E175" s="17" t="s">
        <v>630</v>
      </c>
      <c r="F175" s="17" t="s">
        <v>629</v>
      </c>
      <c r="AA175" s="13" t="s">
        <v>8298</v>
      </c>
      <c r="AB175" s="123">
        <v>585</v>
      </c>
      <c r="AM175" s="17" t="s">
        <v>9239</v>
      </c>
      <c r="AN175" s="17" t="s">
        <v>713</v>
      </c>
      <c r="AT175" s="13" t="s">
        <v>8298</v>
      </c>
      <c r="AU175" s="5">
        <v>585</v>
      </c>
    </row>
    <row r="176" spans="5:47">
      <c r="E176" s="17" t="s">
        <v>632</v>
      </c>
      <c r="F176" s="17" t="s">
        <v>631</v>
      </c>
      <c r="AA176" s="13" t="s">
        <v>8299</v>
      </c>
      <c r="AB176" s="124">
        <v>600</v>
      </c>
      <c r="AM176" s="17" t="s">
        <v>9240</v>
      </c>
      <c r="AN176" s="17" t="s">
        <v>715</v>
      </c>
      <c r="AT176" s="13" t="s">
        <v>8299</v>
      </c>
      <c r="AU176" s="5">
        <v>600</v>
      </c>
    </row>
    <row r="177" spans="5:47">
      <c r="E177" s="17" t="s">
        <v>634</v>
      </c>
      <c r="F177" s="17" t="s">
        <v>633</v>
      </c>
      <c r="AA177" s="13" t="s">
        <v>8301</v>
      </c>
      <c r="AB177" s="123" t="s">
        <v>8300</v>
      </c>
      <c r="AM177" s="17" t="s">
        <v>9241</v>
      </c>
      <c r="AN177" s="17" t="s">
        <v>717</v>
      </c>
      <c r="AT177" s="13" t="s">
        <v>8301</v>
      </c>
      <c r="AU177" s="5" t="s">
        <v>8300</v>
      </c>
    </row>
    <row r="178" spans="5:47">
      <c r="E178" s="17" t="s">
        <v>636</v>
      </c>
      <c r="F178" s="17" t="s">
        <v>635</v>
      </c>
      <c r="AA178" s="13" t="s">
        <v>8302</v>
      </c>
      <c r="AB178" s="123">
        <v>275</v>
      </c>
      <c r="AM178" s="17" t="s">
        <v>9242</v>
      </c>
      <c r="AN178" s="17" t="s">
        <v>719</v>
      </c>
      <c r="AT178" s="13" t="s">
        <v>8302</v>
      </c>
      <c r="AU178" s="5">
        <v>275</v>
      </c>
    </row>
    <row r="179" spans="5:47">
      <c r="E179" s="17" t="s">
        <v>638</v>
      </c>
      <c r="F179" s="17" t="s">
        <v>637</v>
      </c>
      <c r="AA179" s="13" t="s">
        <v>8303</v>
      </c>
      <c r="AB179" s="124">
        <v>348</v>
      </c>
      <c r="AM179" s="17" t="s">
        <v>9243</v>
      </c>
      <c r="AN179" s="17" t="s">
        <v>721</v>
      </c>
      <c r="AT179" s="13" t="s">
        <v>8303</v>
      </c>
      <c r="AU179" s="5">
        <v>348</v>
      </c>
    </row>
    <row r="180" spans="5:47">
      <c r="E180" s="17" t="s">
        <v>640</v>
      </c>
      <c r="F180" s="17" t="s">
        <v>639</v>
      </c>
      <c r="AA180" s="13" t="s">
        <v>8305</v>
      </c>
      <c r="AB180" s="123" t="s">
        <v>8304</v>
      </c>
      <c r="AM180" s="17" t="s">
        <v>9244</v>
      </c>
      <c r="AN180" s="17" t="s">
        <v>723</v>
      </c>
      <c r="AT180" s="13" t="s">
        <v>8305</v>
      </c>
      <c r="AU180" s="5" t="s">
        <v>8304</v>
      </c>
    </row>
    <row r="181" spans="5:47">
      <c r="E181" s="17" t="s">
        <v>642</v>
      </c>
      <c r="F181" s="17" t="s">
        <v>641</v>
      </c>
      <c r="AA181" s="13" t="s">
        <v>8306</v>
      </c>
      <c r="AB181" s="123">
        <v>626</v>
      </c>
      <c r="AM181" s="17" t="s">
        <v>9245</v>
      </c>
      <c r="AN181" s="17" t="s">
        <v>725</v>
      </c>
      <c r="AT181" s="13" t="s">
        <v>8306</v>
      </c>
      <c r="AU181" s="5">
        <v>626</v>
      </c>
    </row>
    <row r="182" spans="5:47">
      <c r="E182" s="17" t="s">
        <v>644</v>
      </c>
      <c r="F182" s="17" t="s">
        <v>643</v>
      </c>
      <c r="AA182" s="13" t="s">
        <v>8307</v>
      </c>
      <c r="AB182" s="123">
        <v>612</v>
      </c>
      <c r="AM182" s="17" t="s">
        <v>9246</v>
      </c>
      <c r="AN182" s="17" t="s">
        <v>727</v>
      </c>
      <c r="AT182" s="13" t="s">
        <v>8307</v>
      </c>
      <c r="AU182" s="5">
        <v>612</v>
      </c>
    </row>
    <row r="183" spans="5:47">
      <c r="E183" s="17" t="s">
        <v>646</v>
      </c>
      <c r="F183" s="17" t="s">
        <v>645</v>
      </c>
      <c r="AA183" s="13" t="s">
        <v>8308</v>
      </c>
      <c r="AB183" s="123">
        <v>242</v>
      </c>
      <c r="AM183" s="17" t="s">
        <v>9247</v>
      </c>
      <c r="AN183" s="17" t="s">
        <v>729</v>
      </c>
      <c r="AT183" s="13" t="s">
        <v>8308</v>
      </c>
      <c r="AU183" s="5">
        <v>242</v>
      </c>
    </row>
    <row r="184" spans="5:47">
      <c r="E184" s="17" t="s">
        <v>648</v>
      </c>
      <c r="F184" s="17" t="s">
        <v>647</v>
      </c>
      <c r="AA184" s="13" t="s">
        <v>8309</v>
      </c>
      <c r="AB184" s="123">
        <v>608</v>
      </c>
      <c r="AM184" s="17" t="s">
        <v>9248</v>
      </c>
      <c r="AN184" s="17" t="s">
        <v>731</v>
      </c>
      <c r="AT184" s="13" t="s">
        <v>8309</v>
      </c>
      <c r="AU184" s="5">
        <v>608</v>
      </c>
    </row>
    <row r="185" spans="5:47">
      <c r="E185" s="17" t="s">
        <v>650</v>
      </c>
      <c r="F185" s="17" t="s">
        <v>649</v>
      </c>
      <c r="AA185" s="13" t="s">
        <v>8310</v>
      </c>
      <c r="AB185" s="124">
        <v>246</v>
      </c>
      <c r="AM185" s="17" t="s">
        <v>9249</v>
      </c>
      <c r="AN185" s="17" t="s">
        <v>733</v>
      </c>
      <c r="AT185" s="13" t="s">
        <v>8310</v>
      </c>
      <c r="AU185" s="5">
        <v>246</v>
      </c>
    </row>
    <row r="186" spans="5:47">
      <c r="E186" s="17" t="s">
        <v>652</v>
      </c>
      <c r="F186" s="17" t="s">
        <v>651</v>
      </c>
      <c r="AA186" s="13" t="s">
        <v>8312</v>
      </c>
      <c r="AB186" s="124" t="s">
        <v>8311</v>
      </c>
      <c r="AM186" s="17" t="s">
        <v>9250</v>
      </c>
      <c r="AN186" s="17" t="s">
        <v>735</v>
      </c>
      <c r="AT186" s="13" t="s">
        <v>8312</v>
      </c>
      <c r="AU186" s="5" t="s">
        <v>8311</v>
      </c>
    </row>
    <row r="187" spans="5:47">
      <c r="E187" s="17" t="s">
        <v>654</v>
      </c>
      <c r="F187" s="17" t="s">
        <v>653</v>
      </c>
      <c r="AA187" s="13" t="s">
        <v>8314</v>
      </c>
      <c r="AB187" s="123" t="s">
        <v>8313</v>
      </c>
      <c r="AM187" s="17" t="s">
        <v>9251</v>
      </c>
      <c r="AN187" s="17" t="s">
        <v>739</v>
      </c>
      <c r="AT187" s="13" t="s">
        <v>8314</v>
      </c>
      <c r="AU187" s="5" t="s">
        <v>8313</v>
      </c>
    </row>
    <row r="188" spans="5:47">
      <c r="E188" s="17" t="s">
        <v>656</v>
      </c>
      <c r="F188" s="17" t="s">
        <v>655</v>
      </c>
      <c r="AA188" s="13" t="s">
        <v>8315</v>
      </c>
      <c r="AB188" s="123">
        <v>630</v>
      </c>
      <c r="AM188" s="17" t="s">
        <v>9252</v>
      </c>
      <c r="AN188" s="17" t="s">
        <v>741</v>
      </c>
      <c r="AT188" s="13" t="s">
        <v>8315</v>
      </c>
      <c r="AU188" s="5">
        <v>630</v>
      </c>
    </row>
    <row r="189" spans="5:47">
      <c r="E189" s="17" t="s">
        <v>658</v>
      </c>
      <c r="F189" s="17" t="s">
        <v>657</v>
      </c>
      <c r="AA189" s="13" t="s">
        <v>8316</v>
      </c>
      <c r="AB189" s="123">
        <v>234</v>
      </c>
      <c r="AM189" s="17" t="s">
        <v>9253</v>
      </c>
      <c r="AN189" s="17" t="s">
        <v>745</v>
      </c>
      <c r="AT189" s="13" t="s">
        <v>8316</v>
      </c>
      <c r="AU189" s="5">
        <v>234</v>
      </c>
    </row>
    <row r="190" spans="5:47">
      <c r="E190" s="17" t="s">
        <v>660</v>
      </c>
      <c r="F190" s="17" t="s">
        <v>659</v>
      </c>
      <c r="AA190" s="13" t="s">
        <v>8317</v>
      </c>
      <c r="AB190" s="124">
        <v>238</v>
      </c>
      <c r="AM190" s="17" t="s">
        <v>9254</v>
      </c>
      <c r="AN190" s="17" t="s">
        <v>747</v>
      </c>
      <c r="AT190" s="13" t="s">
        <v>8317</v>
      </c>
      <c r="AU190" s="5">
        <v>238</v>
      </c>
    </row>
    <row r="191" spans="5:47">
      <c r="E191" s="17" t="s">
        <v>662</v>
      </c>
      <c r="F191" s="17" t="s">
        <v>661</v>
      </c>
      <c r="AA191" s="13" t="s">
        <v>8319</v>
      </c>
      <c r="AB191" s="123" t="s">
        <v>8318</v>
      </c>
      <c r="AM191" s="17" t="s">
        <v>9255</v>
      </c>
      <c r="AN191" s="17" t="s">
        <v>749</v>
      </c>
      <c r="AT191" s="13" t="s">
        <v>8319</v>
      </c>
      <c r="AU191" s="5" t="s">
        <v>8318</v>
      </c>
    </row>
    <row r="192" spans="5:47">
      <c r="E192" s="17" t="s">
        <v>664</v>
      </c>
      <c r="F192" s="17" t="s">
        <v>663</v>
      </c>
      <c r="AA192" s="13" t="s">
        <v>8320</v>
      </c>
      <c r="AB192" s="123">
        <v>250</v>
      </c>
      <c r="AM192" s="17" t="s">
        <v>9256</v>
      </c>
      <c r="AN192" s="17" t="s">
        <v>751</v>
      </c>
      <c r="AT192" s="13" t="s">
        <v>8320</v>
      </c>
      <c r="AU192" s="5">
        <v>250</v>
      </c>
    </row>
    <row r="193" spans="5:47">
      <c r="E193" s="17" t="s">
        <v>666</v>
      </c>
      <c r="F193" s="17" t="s">
        <v>665</v>
      </c>
      <c r="AA193" s="13" t="s">
        <v>8321</v>
      </c>
      <c r="AB193" s="123">
        <v>254</v>
      </c>
      <c r="AM193" s="17" t="s">
        <v>9257</v>
      </c>
      <c r="AN193" s="17" t="s">
        <v>8673</v>
      </c>
      <c r="AT193" s="13" t="s">
        <v>8321</v>
      </c>
      <c r="AU193" s="5">
        <v>254</v>
      </c>
    </row>
    <row r="194" spans="5:47">
      <c r="E194" s="17" t="s">
        <v>668</v>
      </c>
      <c r="F194" s="17" t="s">
        <v>667</v>
      </c>
      <c r="AA194" s="13" t="s">
        <v>8322</v>
      </c>
      <c r="AB194" s="123">
        <v>258</v>
      </c>
      <c r="AM194" s="17" t="s">
        <v>9258</v>
      </c>
      <c r="AN194" s="17" t="s">
        <v>8672</v>
      </c>
      <c r="AT194" s="13" t="s">
        <v>8322</v>
      </c>
      <c r="AU194" s="5">
        <v>258</v>
      </c>
    </row>
    <row r="195" spans="5:47">
      <c r="E195" s="17" t="s">
        <v>670</v>
      </c>
      <c r="F195" s="17" t="s">
        <v>669</v>
      </c>
      <c r="AA195" s="13" t="s">
        <v>8323</v>
      </c>
      <c r="AB195" s="123">
        <v>260</v>
      </c>
      <c r="AM195" s="17" t="s">
        <v>9259</v>
      </c>
      <c r="AN195" s="17" t="s">
        <v>8671</v>
      </c>
      <c r="AT195" s="13" t="s">
        <v>8323</v>
      </c>
      <c r="AU195" s="5">
        <v>260</v>
      </c>
    </row>
    <row r="196" spans="5:47">
      <c r="E196" s="17" t="s">
        <v>672</v>
      </c>
      <c r="F196" s="17" t="s">
        <v>671</v>
      </c>
      <c r="AA196" s="13" t="s">
        <v>8324</v>
      </c>
      <c r="AB196" s="123">
        <v>100</v>
      </c>
      <c r="AM196" s="17" t="s">
        <v>9260</v>
      </c>
      <c r="AN196" s="17" t="s">
        <v>8670</v>
      </c>
      <c r="AT196" s="13" t="s">
        <v>8324</v>
      </c>
      <c r="AU196" s="5">
        <v>100</v>
      </c>
    </row>
    <row r="197" spans="5:47">
      <c r="E197" s="17" t="s">
        <v>674</v>
      </c>
      <c r="F197" s="17" t="s">
        <v>673</v>
      </c>
      <c r="AA197" s="13" t="s">
        <v>8325</v>
      </c>
      <c r="AB197" s="124">
        <v>854</v>
      </c>
      <c r="AM197" s="17" t="s">
        <v>9261</v>
      </c>
      <c r="AN197" s="17" t="s">
        <v>8669</v>
      </c>
      <c r="AT197" s="13" t="s">
        <v>8325</v>
      </c>
      <c r="AU197" s="5">
        <v>854</v>
      </c>
    </row>
    <row r="198" spans="5:47">
      <c r="E198" s="17" t="s">
        <v>676</v>
      </c>
      <c r="F198" s="17" t="s">
        <v>675</v>
      </c>
      <c r="AA198" s="13" t="s">
        <v>8327</v>
      </c>
      <c r="AB198" s="123" t="s">
        <v>8326</v>
      </c>
      <c r="AM198" s="17" t="s">
        <v>9262</v>
      </c>
      <c r="AN198" s="17" t="s">
        <v>8668</v>
      </c>
      <c r="AT198" s="13" t="s">
        <v>8327</v>
      </c>
      <c r="AU198" s="5" t="s">
        <v>8326</v>
      </c>
    </row>
    <row r="199" spans="5:47">
      <c r="E199" s="17" t="s">
        <v>678</v>
      </c>
      <c r="F199" s="17" t="s">
        <v>677</v>
      </c>
      <c r="AA199" s="13" t="s">
        <v>8328</v>
      </c>
      <c r="AB199" s="123">
        <v>108</v>
      </c>
      <c r="AM199" s="17" t="s">
        <v>9263</v>
      </c>
      <c r="AN199" s="17" t="s">
        <v>753</v>
      </c>
      <c r="AT199" s="13" t="s">
        <v>8328</v>
      </c>
      <c r="AU199" s="5">
        <v>108</v>
      </c>
    </row>
    <row r="200" spans="5:47">
      <c r="E200" s="17" t="s">
        <v>680</v>
      </c>
      <c r="F200" s="17" t="s">
        <v>679</v>
      </c>
      <c r="AA200" s="13" t="s">
        <v>8329</v>
      </c>
      <c r="AB200" s="123">
        <v>704</v>
      </c>
      <c r="AM200" s="17" t="s">
        <v>9264</v>
      </c>
      <c r="AN200" s="17" t="s">
        <v>755</v>
      </c>
      <c r="AT200" s="13" t="s">
        <v>8329</v>
      </c>
      <c r="AU200" s="5">
        <v>704</v>
      </c>
    </row>
    <row r="201" spans="5:47">
      <c r="E201" s="17" t="s">
        <v>682</v>
      </c>
      <c r="F201" s="17" t="s">
        <v>681</v>
      </c>
      <c r="AA201" s="13" t="s">
        <v>8330</v>
      </c>
      <c r="AB201" s="123">
        <v>204</v>
      </c>
      <c r="AM201" s="17" t="s">
        <v>9265</v>
      </c>
      <c r="AN201" s="17" t="s">
        <v>757</v>
      </c>
      <c r="AT201" s="13" t="s">
        <v>8330</v>
      </c>
      <c r="AU201" s="5">
        <v>204</v>
      </c>
    </row>
    <row r="202" spans="5:47">
      <c r="E202" s="17" t="s">
        <v>684</v>
      </c>
      <c r="F202" s="17" t="s">
        <v>683</v>
      </c>
      <c r="AA202" s="13" t="s">
        <v>8331</v>
      </c>
      <c r="AB202" s="123">
        <v>862</v>
      </c>
      <c r="AM202" s="17" t="s">
        <v>9266</v>
      </c>
      <c r="AN202" s="17" t="s">
        <v>759</v>
      </c>
      <c r="AT202" s="13" t="s">
        <v>8331</v>
      </c>
      <c r="AU202" s="5">
        <v>862</v>
      </c>
    </row>
    <row r="203" spans="5:47">
      <c r="E203" s="17" t="s">
        <v>686</v>
      </c>
      <c r="F203" s="17" t="s">
        <v>685</v>
      </c>
      <c r="AA203" s="13" t="s">
        <v>8332</v>
      </c>
      <c r="AB203" s="124">
        <v>112</v>
      </c>
      <c r="AM203" s="17" t="s">
        <v>9267</v>
      </c>
      <c r="AN203" s="17" t="s">
        <v>761</v>
      </c>
      <c r="AT203" s="13" t="s">
        <v>8332</v>
      </c>
      <c r="AU203" s="5">
        <v>112</v>
      </c>
    </row>
    <row r="204" spans="5:47">
      <c r="E204" s="17" t="s">
        <v>688</v>
      </c>
      <c r="F204" s="17" t="s">
        <v>687</v>
      </c>
      <c r="AA204" s="13" t="s">
        <v>8334</v>
      </c>
      <c r="AB204" s="123" t="s">
        <v>8333</v>
      </c>
      <c r="AM204" s="17" t="s">
        <v>9268</v>
      </c>
      <c r="AN204" s="17" t="s">
        <v>763</v>
      </c>
      <c r="AT204" s="17" t="s">
        <v>8334</v>
      </c>
      <c r="AU204" s="17" t="s">
        <v>8333</v>
      </c>
    </row>
    <row r="205" spans="5:47">
      <c r="E205" s="17" t="s">
        <v>690</v>
      </c>
      <c r="F205" s="17" t="s">
        <v>689</v>
      </c>
      <c r="AA205" s="13" t="s">
        <v>8335</v>
      </c>
      <c r="AB205" s="124">
        <v>604</v>
      </c>
      <c r="AM205" s="17" t="s">
        <v>9269</v>
      </c>
      <c r="AN205" s="17" t="s">
        <v>765</v>
      </c>
      <c r="AT205" s="17" t="s">
        <v>8335</v>
      </c>
      <c r="AU205" s="17">
        <v>604</v>
      </c>
    </row>
    <row r="206" spans="5:47">
      <c r="E206" s="17" t="s">
        <v>692</v>
      </c>
      <c r="F206" s="17" t="s">
        <v>691</v>
      </c>
      <c r="AA206" s="13" t="s">
        <v>8337</v>
      </c>
      <c r="AB206" s="123" t="s">
        <v>8336</v>
      </c>
      <c r="AM206" s="17" t="s">
        <v>9270</v>
      </c>
      <c r="AN206" s="17" t="s">
        <v>767</v>
      </c>
      <c r="AT206" s="17" t="s">
        <v>8337</v>
      </c>
      <c r="AU206" s="17" t="s">
        <v>8336</v>
      </c>
    </row>
    <row r="207" spans="5:47">
      <c r="E207" s="17" t="s">
        <v>694</v>
      </c>
      <c r="F207" s="17" t="s">
        <v>693</v>
      </c>
      <c r="AA207" s="13" t="s">
        <v>8338</v>
      </c>
      <c r="AB207" s="124">
        <v>616</v>
      </c>
      <c r="AM207" s="17" t="s">
        <v>9271</v>
      </c>
      <c r="AN207" s="17" t="s">
        <v>769</v>
      </c>
      <c r="AT207" s="17" t="s">
        <v>8338</v>
      </c>
      <c r="AU207" s="17">
        <v>616</v>
      </c>
    </row>
    <row r="208" spans="5:47">
      <c r="E208" s="17" t="s">
        <v>696</v>
      </c>
      <c r="F208" s="17" t="s">
        <v>695</v>
      </c>
      <c r="AA208" s="13" t="s">
        <v>8340</v>
      </c>
      <c r="AB208" s="124" t="s">
        <v>8339</v>
      </c>
      <c r="AM208" s="17" t="s">
        <v>9272</v>
      </c>
      <c r="AN208" s="17" t="s">
        <v>771</v>
      </c>
      <c r="AT208" s="17" t="s">
        <v>8340</v>
      </c>
      <c r="AU208" s="17" t="s">
        <v>8339</v>
      </c>
    </row>
    <row r="209" spans="5:47">
      <c r="E209" s="17" t="s">
        <v>698</v>
      </c>
      <c r="F209" s="17" t="s">
        <v>697</v>
      </c>
      <c r="AA209" s="13" t="s">
        <v>8342</v>
      </c>
      <c r="AB209" s="123" t="s">
        <v>8341</v>
      </c>
      <c r="AM209" s="17" t="s">
        <v>9273</v>
      </c>
      <c r="AN209" s="17" t="s">
        <v>773</v>
      </c>
      <c r="AT209" s="17" t="s">
        <v>8342</v>
      </c>
      <c r="AU209" s="17" t="s">
        <v>8341</v>
      </c>
    </row>
    <row r="210" spans="5:47">
      <c r="E210" s="17" t="s">
        <v>700</v>
      </c>
      <c r="F210" s="17" t="s">
        <v>699</v>
      </c>
      <c r="AA210" s="13" t="s">
        <v>8343</v>
      </c>
      <c r="AB210" s="124">
        <v>535</v>
      </c>
      <c r="AM210" s="17" t="s">
        <v>9274</v>
      </c>
      <c r="AN210" s="17" t="s">
        <v>777</v>
      </c>
      <c r="AT210" s="17" t="s">
        <v>8343</v>
      </c>
      <c r="AU210" s="17">
        <v>535</v>
      </c>
    </row>
    <row r="211" spans="5:47">
      <c r="E211" s="17" t="s">
        <v>702</v>
      </c>
      <c r="F211" s="17" t="s">
        <v>701</v>
      </c>
      <c r="AA211" s="13" t="s">
        <v>8345</v>
      </c>
      <c r="AB211" s="123" t="s">
        <v>8344</v>
      </c>
      <c r="AM211" s="17" t="s">
        <v>9275</v>
      </c>
      <c r="AN211" s="17" t="s">
        <v>779</v>
      </c>
      <c r="AT211" s="17" t="s">
        <v>8345</v>
      </c>
      <c r="AU211" s="17" t="s">
        <v>8344</v>
      </c>
    </row>
    <row r="212" spans="5:47">
      <c r="E212" s="17" t="s">
        <v>704</v>
      </c>
      <c r="F212" s="17" t="s">
        <v>703</v>
      </c>
      <c r="AA212" s="13" t="s">
        <v>8346</v>
      </c>
      <c r="AB212" s="123">
        <v>620</v>
      </c>
      <c r="AM212" s="17" t="s">
        <v>9276</v>
      </c>
      <c r="AN212" s="17" t="s">
        <v>785</v>
      </c>
      <c r="AT212" s="17" t="s">
        <v>8346</v>
      </c>
      <c r="AU212" s="17">
        <v>620</v>
      </c>
    </row>
    <row r="213" spans="5:47">
      <c r="E213" s="17" t="s">
        <v>706</v>
      </c>
      <c r="F213" s="17" t="s">
        <v>705</v>
      </c>
      <c r="AA213" s="13" t="s">
        <v>8347</v>
      </c>
      <c r="AB213" s="123">
        <v>344</v>
      </c>
      <c r="AM213" s="17" t="s">
        <v>9277</v>
      </c>
      <c r="AN213" s="17" t="s">
        <v>787</v>
      </c>
      <c r="AT213" s="17" t="s">
        <v>8347</v>
      </c>
      <c r="AU213" s="17">
        <v>344</v>
      </c>
    </row>
    <row r="214" spans="5:47">
      <c r="E214" s="17" t="s">
        <v>708</v>
      </c>
      <c r="F214" s="17" t="s">
        <v>707</v>
      </c>
      <c r="AA214" s="13" t="s">
        <v>8348</v>
      </c>
      <c r="AB214" s="123">
        <v>340</v>
      </c>
      <c r="AM214" s="17" t="s">
        <v>9278</v>
      </c>
      <c r="AN214" s="17" t="s">
        <v>791</v>
      </c>
      <c r="AT214" s="17" t="s">
        <v>8348</v>
      </c>
      <c r="AU214" s="17">
        <v>340</v>
      </c>
    </row>
    <row r="215" spans="5:47">
      <c r="E215" s="17" t="s">
        <v>710</v>
      </c>
      <c r="F215" s="17" t="s">
        <v>709</v>
      </c>
      <c r="AA215" s="13" t="s">
        <v>8349</v>
      </c>
      <c r="AB215" s="123">
        <v>584</v>
      </c>
      <c r="AM215" s="17" t="s">
        <v>9279</v>
      </c>
      <c r="AN215" s="17" t="s">
        <v>807</v>
      </c>
      <c r="AT215" s="17" t="s">
        <v>8349</v>
      </c>
      <c r="AU215" s="17">
        <v>584</v>
      </c>
    </row>
    <row r="216" spans="5:47">
      <c r="E216" s="17" t="s">
        <v>712</v>
      </c>
      <c r="F216" s="17" t="s">
        <v>711</v>
      </c>
      <c r="AA216" s="13" t="s">
        <v>8350</v>
      </c>
      <c r="AB216" s="123">
        <v>446</v>
      </c>
      <c r="AM216" s="17" t="s">
        <v>9280</v>
      </c>
      <c r="AN216" s="17" t="s">
        <v>809</v>
      </c>
      <c r="AT216" s="17" t="s">
        <v>8350</v>
      </c>
      <c r="AU216" s="17">
        <v>446</v>
      </c>
    </row>
    <row r="217" spans="5:47">
      <c r="E217" s="17" t="s">
        <v>714</v>
      </c>
      <c r="F217" s="17" t="s">
        <v>713</v>
      </c>
      <c r="AA217" s="13" t="s">
        <v>8351</v>
      </c>
      <c r="AB217" s="123">
        <v>807</v>
      </c>
      <c r="AM217" s="17" t="s">
        <v>9281</v>
      </c>
      <c r="AN217" s="17" t="s">
        <v>811</v>
      </c>
      <c r="AT217" s="17" t="s">
        <v>8351</v>
      </c>
      <c r="AU217" s="17">
        <v>807</v>
      </c>
    </row>
    <row r="218" spans="5:47">
      <c r="E218" s="17" t="s">
        <v>716</v>
      </c>
      <c r="F218" s="17" t="s">
        <v>715</v>
      </c>
      <c r="AA218" s="13" t="s">
        <v>8352</v>
      </c>
      <c r="AB218" s="123">
        <v>450</v>
      </c>
      <c r="AM218" s="17" t="s">
        <v>9282</v>
      </c>
      <c r="AN218" s="17" t="s">
        <v>821</v>
      </c>
      <c r="AT218" s="17" t="s">
        <v>8352</v>
      </c>
      <c r="AU218" s="17">
        <v>450</v>
      </c>
    </row>
    <row r="219" spans="5:47">
      <c r="E219" s="17" t="s">
        <v>718</v>
      </c>
      <c r="F219" s="17" t="s">
        <v>717</v>
      </c>
      <c r="AA219" s="13" t="s">
        <v>8353</v>
      </c>
      <c r="AB219" s="123">
        <v>175</v>
      </c>
      <c r="AM219" s="17" t="s">
        <v>9283</v>
      </c>
      <c r="AN219" s="17" t="s">
        <v>825</v>
      </c>
      <c r="AT219" s="17" t="s">
        <v>8353</v>
      </c>
      <c r="AU219" s="17">
        <v>175</v>
      </c>
    </row>
    <row r="220" spans="5:47">
      <c r="E220" s="17" t="s">
        <v>720</v>
      </c>
      <c r="F220" s="17" t="s">
        <v>719</v>
      </c>
      <c r="AA220" s="13" t="s">
        <v>8354</v>
      </c>
      <c r="AB220" s="123">
        <v>454</v>
      </c>
      <c r="AM220" s="17" t="s">
        <v>9284</v>
      </c>
      <c r="AN220" s="17" t="s">
        <v>831</v>
      </c>
      <c r="AT220" s="17" t="s">
        <v>8354</v>
      </c>
      <c r="AU220" s="17">
        <v>454</v>
      </c>
    </row>
    <row r="221" spans="5:47">
      <c r="E221" s="17" t="s">
        <v>722</v>
      </c>
      <c r="F221" s="17" t="s">
        <v>721</v>
      </c>
      <c r="AA221" s="13" t="s">
        <v>8355</v>
      </c>
      <c r="AB221" s="123">
        <v>466</v>
      </c>
      <c r="AM221" s="17" t="s">
        <v>9285</v>
      </c>
      <c r="AN221" s="17" t="s">
        <v>837</v>
      </c>
      <c r="AT221" s="17" t="s">
        <v>8355</v>
      </c>
      <c r="AU221" s="17">
        <v>466</v>
      </c>
    </row>
    <row r="222" spans="5:47">
      <c r="E222" s="17" t="s">
        <v>724</v>
      </c>
      <c r="F222" s="17" t="s">
        <v>723</v>
      </c>
      <c r="AA222" s="13" t="s">
        <v>8356</v>
      </c>
      <c r="AB222" s="123">
        <v>470</v>
      </c>
      <c r="AM222" s="17" t="s">
        <v>9286</v>
      </c>
      <c r="AN222" s="17" t="s">
        <v>839</v>
      </c>
      <c r="AT222" s="17" t="s">
        <v>8356</v>
      </c>
      <c r="AU222" s="17">
        <v>470</v>
      </c>
    </row>
    <row r="223" spans="5:47">
      <c r="E223" s="17" t="s">
        <v>726</v>
      </c>
      <c r="F223" s="17" t="s">
        <v>725</v>
      </c>
      <c r="AA223" s="13" t="s">
        <v>8357</v>
      </c>
      <c r="AB223" s="123">
        <v>474</v>
      </c>
      <c r="AM223" s="17" t="s">
        <v>9287</v>
      </c>
      <c r="AN223" s="17" t="s">
        <v>841</v>
      </c>
      <c r="AT223" s="17" t="s">
        <v>8357</v>
      </c>
      <c r="AU223" s="17">
        <v>474</v>
      </c>
    </row>
    <row r="224" spans="5:47">
      <c r="E224" s="17" t="s">
        <v>728</v>
      </c>
      <c r="F224" s="17" t="s">
        <v>727</v>
      </c>
      <c r="AA224" s="13" t="s">
        <v>8358</v>
      </c>
      <c r="AB224" s="123">
        <v>458</v>
      </c>
      <c r="AM224" s="17" t="s">
        <v>9288</v>
      </c>
      <c r="AN224" s="17" t="s">
        <v>847</v>
      </c>
      <c r="AT224" s="17" t="s">
        <v>8358</v>
      </c>
      <c r="AU224" s="17">
        <v>458</v>
      </c>
    </row>
    <row r="225" spans="5:47">
      <c r="E225" s="17" t="s">
        <v>730</v>
      </c>
      <c r="F225" s="17" t="s">
        <v>729</v>
      </c>
      <c r="AA225" s="13" t="s">
        <v>8359</v>
      </c>
      <c r="AB225" s="123">
        <v>833</v>
      </c>
      <c r="AM225" s="17" t="s">
        <v>9289</v>
      </c>
      <c r="AN225" s="17" t="s">
        <v>849</v>
      </c>
      <c r="AT225" s="17" t="s">
        <v>8359</v>
      </c>
      <c r="AU225" s="17">
        <v>833</v>
      </c>
    </row>
    <row r="226" spans="5:47">
      <c r="E226" s="17" t="s">
        <v>732</v>
      </c>
      <c r="F226" s="17" t="s">
        <v>731</v>
      </c>
      <c r="AA226" s="13" t="s">
        <v>8360</v>
      </c>
      <c r="AB226" s="123">
        <v>583</v>
      </c>
      <c r="AM226" s="17" t="s">
        <v>9290</v>
      </c>
      <c r="AN226" s="17" t="s">
        <v>853</v>
      </c>
      <c r="AT226" s="17" t="s">
        <v>8360</v>
      </c>
      <c r="AU226" s="17">
        <v>583</v>
      </c>
    </row>
    <row r="227" spans="5:47">
      <c r="E227" s="17" t="s">
        <v>734</v>
      </c>
      <c r="F227" s="17" t="s">
        <v>733</v>
      </c>
      <c r="AA227" s="13" t="s">
        <v>8361</v>
      </c>
      <c r="AB227" s="123">
        <v>710</v>
      </c>
      <c r="AM227" s="17" t="s">
        <v>9291</v>
      </c>
      <c r="AN227" s="17" t="s">
        <v>859</v>
      </c>
      <c r="AT227" s="17" t="s">
        <v>8361</v>
      </c>
      <c r="AU227" s="17">
        <v>710</v>
      </c>
    </row>
    <row r="228" spans="5:47">
      <c r="E228" s="17" t="s">
        <v>736</v>
      </c>
      <c r="F228" s="17" t="s">
        <v>735</v>
      </c>
      <c r="AA228" s="13" t="s">
        <v>8362</v>
      </c>
      <c r="AB228" s="123">
        <v>728</v>
      </c>
      <c r="AM228" s="17" t="s">
        <v>9292</v>
      </c>
      <c r="AN228" s="17" t="s">
        <v>861</v>
      </c>
      <c r="AT228" s="17" t="s">
        <v>8362</v>
      </c>
      <c r="AU228" s="17">
        <v>728</v>
      </c>
    </row>
    <row r="229" spans="5:47">
      <c r="E229" s="17" t="s">
        <v>738</v>
      </c>
      <c r="F229" s="17" t="s">
        <v>737</v>
      </c>
      <c r="AA229" s="13" t="s">
        <v>8363</v>
      </c>
      <c r="AB229" s="123">
        <v>104</v>
      </c>
      <c r="AM229" s="17" t="s">
        <v>9293</v>
      </c>
      <c r="AN229" s="17" t="s">
        <v>867</v>
      </c>
      <c r="AT229" s="17" t="s">
        <v>8363</v>
      </c>
      <c r="AU229" s="17">
        <v>104</v>
      </c>
    </row>
    <row r="230" spans="5:47">
      <c r="E230" s="17" t="s">
        <v>740</v>
      </c>
      <c r="F230" s="17" t="s">
        <v>739</v>
      </c>
      <c r="AA230" s="13" t="s">
        <v>8364</v>
      </c>
      <c r="AB230" s="123">
        <v>484</v>
      </c>
      <c r="AM230" s="17" t="s">
        <v>9294</v>
      </c>
      <c r="AN230" s="17" t="s">
        <v>869</v>
      </c>
      <c r="AT230" s="17" t="s">
        <v>8364</v>
      </c>
      <c r="AU230" s="17">
        <v>484</v>
      </c>
    </row>
    <row r="231" spans="5:47">
      <c r="E231" s="17" t="s">
        <v>742</v>
      </c>
      <c r="F231" s="17" t="s">
        <v>741</v>
      </c>
      <c r="AA231" s="13" t="s">
        <v>8365</v>
      </c>
      <c r="AB231" s="123">
        <v>480</v>
      </c>
      <c r="AM231" s="17" t="s">
        <v>9295</v>
      </c>
      <c r="AN231" s="17" t="s">
        <v>871</v>
      </c>
      <c r="AT231" s="17" t="s">
        <v>8365</v>
      </c>
      <c r="AU231" s="17">
        <v>480</v>
      </c>
    </row>
    <row r="232" spans="5:47">
      <c r="E232" s="17" t="s">
        <v>744</v>
      </c>
      <c r="F232" s="17" t="s">
        <v>743</v>
      </c>
      <c r="AA232" s="13" t="s">
        <v>8366</v>
      </c>
      <c r="AB232" s="123">
        <v>478</v>
      </c>
      <c r="AM232" s="17" t="s">
        <v>9296</v>
      </c>
      <c r="AN232" s="17" t="s">
        <v>873</v>
      </c>
      <c r="AT232" s="17" t="s">
        <v>8366</v>
      </c>
      <c r="AU232" s="17">
        <v>478</v>
      </c>
    </row>
    <row r="233" spans="5:47">
      <c r="E233" s="17" t="s">
        <v>746</v>
      </c>
      <c r="F233" s="17" t="s">
        <v>745</v>
      </c>
      <c r="AA233" s="13" t="s">
        <v>8367</v>
      </c>
      <c r="AB233" s="123">
        <v>508</v>
      </c>
      <c r="AM233" s="17" t="s">
        <v>9297</v>
      </c>
      <c r="AN233" s="17" t="s">
        <v>877</v>
      </c>
      <c r="AT233" s="17" t="s">
        <v>8367</v>
      </c>
      <c r="AU233" s="17">
        <v>508</v>
      </c>
    </row>
    <row r="234" spans="5:47">
      <c r="E234" s="17" t="s">
        <v>748</v>
      </c>
      <c r="F234" s="17" t="s">
        <v>747</v>
      </c>
      <c r="AA234" s="13" t="s">
        <v>8368</v>
      </c>
      <c r="AB234" s="123">
        <v>492</v>
      </c>
      <c r="AM234" s="17" t="s">
        <v>9298</v>
      </c>
      <c r="AN234" s="17" t="s">
        <v>879</v>
      </c>
      <c r="AT234" s="17" t="s">
        <v>8368</v>
      </c>
      <c r="AU234" s="17">
        <v>492</v>
      </c>
    </row>
    <row r="235" spans="5:47">
      <c r="E235" s="17" t="s">
        <v>750</v>
      </c>
      <c r="F235" s="17" t="s">
        <v>749</v>
      </c>
      <c r="AA235" s="13" t="s">
        <v>8369</v>
      </c>
      <c r="AB235" s="123">
        <v>462</v>
      </c>
      <c r="AM235" s="17" t="s">
        <v>9299</v>
      </c>
      <c r="AN235" s="17" t="s">
        <v>881</v>
      </c>
      <c r="AT235" s="17" t="s">
        <v>8369</v>
      </c>
      <c r="AU235" s="17">
        <v>462</v>
      </c>
    </row>
    <row r="236" spans="5:47">
      <c r="E236" s="17" t="s">
        <v>752</v>
      </c>
      <c r="F236" s="17" t="s">
        <v>751</v>
      </c>
      <c r="AA236" s="13" t="s">
        <v>8370</v>
      </c>
      <c r="AB236" s="123">
        <v>498</v>
      </c>
      <c r="AM236" s="17" t="s">
        <v>9300</v>
      </c>
      <c r="AN236" s="17" t="s">
        <v>885</v>
      </c>
      <c r="AT236" s="17" t="s">
        <v>8370</v>
      </c>
      <c r="AU236" s="17">
        <v>498</v>
      </c>
    </row>
    <row r="237" spans="5:47">
      <c r="E237" s="17" t="s">
        <v>754</v>
      </c>
      <c r="F237" s="17" t="s">
        <v>753</v>
      </c>
      <c r="AA237" s="13" t="s">
        <v>8371</v>
      </c>
      <c r="AB237" s="123">
        <v>504</v>
      </c>
      <c r="AM237" s="17" t="s">
        <v>9301</v>
      </c>
      <c r="AN237" s="17" t="s">
        <v>887</v>
      </c>
      <c r="AT237" s="17" t="s">
        <v>8371</v>
      </c>
      <c r="AU237" s="17">
        <v>504</v>
      </c>
    </row>
    <row r="238" spans="5:47">
      <c r="E238" s="17" t="s">
        <v>756</v>
      </c>
      <c r="F238" s="17" t="s">
        <v>755</v>
      </c>
      <c r="AA238" s="13" t="s">
        <v>8372</v>
      </c>
      <c r="AB238" s="123">
        <v>496</v>
      </c>
      <c r="AM238" s="17" t="s">
        <v>9302</v>
      </c>
      <c r="AN238" s="17" t="s">
        <v>895</v>
      </c>
      <c r="AT238" s="17" t="s">
        <v>8372</v>
      </c>
      <c r="AU238" s="17">
        <v>496</v>
      </c>
    </row>
    <row r="239" spans="5:47">
      <c r="E239" s="17" t="s">
        <v>758</v>
      </c>
      <c r="F239" s="17" t="s">
        <v>757</v>
      </c>
      <c r="AA239" s="13" t="s">
        <v>8373</v>
      </c>
      <c r="AB239" s="123">
        <v>499</v>
      </c>
      <c r="AM239" s="17" t="s">
        <v>9303</v>
      </c>
      <c r="AN239" s="17" t="s">
        <v>897</v>
      </c>
      <c r="AT239" s="17" t="s">
        <v>8373</v>
      </c>
      <c r="AU239" s="17">
        <v>499</v>
      </c>
    </row>
    <row r="240" spans="5:47">
      <c r="E240" s="17" t="s">
        <v>760</v>
      </c>
      <c r="F240" s="17" t="s">
        <v>759</v>
      </c>
      <c r="AA240" s="13" t="s">
        <v>8374</v>
      </c>
      <c r="AB240" s="123">
        <v>500</v>
      </c>
      <c r="AM240" s="17" t="s">
        <v>9304</v>
      </c>
      <c r="AN240" s="17" t="s">
        <v>899</v>
      </c>
      <c r="AT240" s="17" t="s">
        <v>8374</v>
      </c>
      <c r="AU240" s="17">
        <v>500</v>
      </c>
    </row>
    <row r="241" spans="5:47">
      <c r="E241" s="17" t="s">
        <v>762</v>
      </c>
      <c r="F241" s="17" t="s">
        <v>761</v>
      </c>
      <c r="AA241" s="13" t="s">
        <v>8375</v>
      </c>
      <c r="AB241" s="123">
        <v>400</v>
      </c>
      <c r="AM241" s="17" t="s">
        <v>9305</v>
      </c>
      <c r="AN241" s="17" t="s">
        <v>901</v>
      </c>
      <c r="AT241" s="17" t="s">
        <v>8375</v>
      </c>
      <c r="AU241" s="17">
        <v>400</v>
      </c>
    </row>
    <row r="242" spans="5:47">
      <c r="E242" s="17" t="s">
        <v>764</v>
      </c>
      <c r="F242" s="17" t="s">
        <v>763</v>
      </c>
      <c r="AA242" s="13" t="s">
        <v>8376</v>
      </c>
      <c r="AB242" s="123">
        <v>418</v>
      </c>
      <c r="AM242" s="17" t="s">
        <v>9306</v>
      </c>
      <c r="AN242" s="17" t="s">
        <v>905</v>
      </c>
      <c r="AT242" s="17" t="s">
        <v>8376</v>
      </c>
      <c r="AU242" s="17">
        <v>418</v>
      </c>
    </row>
    <row r="243" spans="5:47">
      <c r="E243" s="17" t="s">
        <v>766</v>
      </c>
      <c r="F243" s="17" t="s">
        <v>765</v>
      </c>
      <c r="AA243" s="13" t="s">
        <v>8377</v>
      </c>
      <c r="AB243" s="123">
        <v>428</v>
      </c>
      <c r="AM243" s="17" t="s">
        <v>9307</v>
      </c>
      <c r="AN243" s="17" t="s">
        <v>907</v>
      </c>
      <c r="AT243" s="17" t="s">
        <v>8377</v>
      </c>
      <c r="AU243" s="17">
        <v>428</v>
      </c>
    </row>
    <row r="244" spans="5:47">
      <c r="E244" s="17" t="s">
        <v>768</v>
      </c>
      <c r="F244" s="17" t="s">
        <v>767</v>
      </c>
      <c r="AA244" s="13" t="s">
        <v>8378</v>
      </c>
      <c r="AB244" s="123">
        <v>440</v>
      </c>
      <c r="AM244" s="17" t="s">
        <v>9308</v>
      </c>
      <c r="AN244" s="17" t="s">
        <v>909</v>
      </c>
      <c r="AT244" s="17" t="s">
        <v>8378</v>
      </c>
      <c r="AU244" s="17">
        <v>440</v>
      </c>
    </row>
    <row r="245" spans="5:47">
      <c r="E245" s="17" t="s">
        <v>770</v>
      </c>
      <c r="F245" s="17" t="s">
        <v>769</v>
      </c>
      <c r="AA245" s="13" t="s">
        <v>8379</v>
      </c>
      <c r="AB245" s="123">
        <v>434</v>
      </c>
      <c r="AM245" s="17" t="s">
        <v>9309</v>
      </c>
      <c r="AN245" s="17" t="s">
        <v>911</v>
      </c>
      <c r="AT245" s="17" t="s">
        <v>8379</v>
      </c>
      <c r="AU245" s="17">
        <v>434</v>
      </c>
    </row>
    <row r="246" spans="5:47">
      <c r="E246" s="17" t="s">
        <v>772</v>
      </c>
      <c r="F246" s="17" t="s">
        <v>771</v>
      </c>
      <c r="AA246" s="13" t="s">
        <v>8380</v>
      </c>
      <c r="AB246" s="123">
        <v>438</v>
      </c>
      <c r="AM246" s="17" t="s">
        <v>9310</v>
      </c>
      <c r="AN246" s="17" t="s">
        <v>913</v>
      </c>
      <c r="AT246" s="17" t="s">
        <v>8380</v>
      </c>
      <c r="AU246" s="17">
        <v>438</v>
      </c>
    </row>
    <row r="247" spans="5:47">
      <c r="E247" s="17" t="s">
        <v>774</v>
      </c>
      <c r="F247" s="17" t="s">
        <v>773</v>
      </c>
      <c r="AA247" s="13" t="s">
        <v>8381</v>
      </c>
      <c r="AB247" s="123">
        <v>430</v>
      </c>
      <c r="AM247" s="17" t="s">
        <v>9311</v>
      </c>
      <c r="AN247" s="17" t="s">
        <v>915</v>
      </c>
      <c r="AT247" s="17" t="s">
        <v>8381</v>
      </c>
      <c r="AU247" s="17">
        <v>430</v>
      </c>
    </row>
    <row r="248" spans="5:47">
      <c r="E248" s="17" t="s">
        <v>776</v>
      </c>
      <c r="F248" s="17" t="s">
        <v>775</v>
      </c>
      <c r="AA248" s="13" t="s">
        <v>8382</v>
      </c>
      <c r="AB248" s="123">
        <v>642</v>
      </c>
      <c r="AM248" s="17" t="s">
        <v>9312</v>
      </c>
      <c r="AN248" s="17" t="s">
        <v>917</v>
      </c>
      <c r="AT248" s="17" t="s">
        <v>8382</v>
      </c>
      <c r="AU248" s="17">
        <v>642</v>
      </c>
    </row>
    <row r="249" spans="5:47">
      <c r="E249" s="17" t="s">
        <v>778</v>
      </c>
      <c r="F249" s="17" t="s">
        <v>777</v>
      </c>
      <c r="AA249" s="13" t="s">
        <v>8383</v>
      </c>
      <c r="AB249" s="123">
        <v>442</v>
      </c>
      <c r="AM249" s="17" t="s">
        <v>9313</v>
      </c>
      <c r="AN249" s="17" t="s">
        <v>921</v>
      </c>
      <c r="AT249" s="17" t="s">
        <v>8383</v>
      </c>
      <c r="AU249" s="17">
        <v>442</v>
      </c>
    </row>
    <row r="250" spans="5:47">
      <c r="E250" s="17" t="s">
        <v>780</v>
      </c>
      <c r="F250" s="17" t="s">
        <v>779</v>
      </c>
      <c r="AA250" s="13" t="s">
        <v>8384</v>
      </c>
      <c r="AB250" s="123">
        <v>646</v>
      </c>
      <c r="AM250" s="17" t="s">
        <v>9314</v>
      </c>
      <c r="AN250" s="17" t="s">
        <v>923</v>
      </c>
      <c r="AT250" s="17" t="s">
        <v>8384</v>
      </c>
      <c r="AU250" s="17">
        <v>646</v>
      </c>
    </row>
    <row r="251" spans="5:47">
      <c r="E251" s="17" t="s">
        <v>782</v>
      </c>
      <c r="F251" s="17" t="s">
        <v>781</v>
      </c>
      <c r="AA251" s="13" t="s">
        <v>8385</v>
      </c>
      <c r="AB251" s="123">
        <v>426</v>
      </c>
      <c r="AM251" s="17" t="s">
        <v>9315</v>
      </c>
      <c r="AN251" s="17" t="s">
        <v>925</v>
      </c>
      <c r="AT251" s="17" t="s">
        <v>8385</v>
      </c>
      <c r="AU251" s="17">
        <v>426</v>
      </c>
    </row>
    <row r="252" spans="5:47">
      <c r="E252" s="17" t="s">
        <v>784</v>
      </c>
      <c r="F252" s="17" t="s">
        <v>783</v>
      </c>
      <c r="AA252" s="13" t="s">
        <v>8386</v>
      </c>
      <c r="AB252" s="123">
        <v>422</v>
      </c>
      <c r="AM252" s="17" t="s">
        <v>9316</v>
      </c>
      <c r="AN252" s="17" t="s">
        <v>927</v>
      </c>
      <c r="AT252" s="17" t="s">
        <v>8386</v>
      </c>
      <c r="AU252" s="17">
        <v>422</v>
      </c>
    </row>
    <row r="253" spans="5:47">
      <c r="E253" s="17" t="s">
        <v>786</v>
      </c>
      <c r="F253" s="17" t="s">
        <v>785</v>
      </c>
      <c r="AA253" s="13" t="s">
        <v>8387</v>
      </c>
      <c r="AB253" s="123">
        <v>638</v>
      </c>
      <c r="AM253" s="17" t="s">
        <v>9317</v>
      </c>
      <c r="AN253" s="17" t="s">
        <v>929</v>
      </c>
      <c r="AT253" s="17" t="s">
        <v>8387</v>
      </c>
      <c r="AU253" s="17">
        <v>638</v>
      </c>
    </row>
    <row r="254" spans="5:47">
      <c r="E254" s="17" t="s">
        <v>788</v>
      </c>
      <c r="F254" s="17" t="s">
        <v>787</v>
      </c>
      <c r="AA254" s="17" t="s">
        <v>8388</v>
      </c>
      <c r="AB254" s="125">
        <v>643</v>
      </c>
      <c r="AM254" s="17" t="s">
        <v>9318</v>
      </c>
      <c r="AN254" s="17" t="s">
        <v>931</v>
      </c>
      <c r="AT254" s="17" t="s">
        <v>8388</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18" activePane="bottomLeft" state="frozen"/>
      <selection pane="bottomLeft" activeCell="H20" sqref="H20"/>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8465</v>
      </c>
      <c r="C3" s="23"/>
      <c r="D3" s="23"/>
      <c r="E3" s="23"/>
      <c r="I3" s="26"/>
      <c r="J3" s="27"/>
    </row>
    <row r="4" spans="1:10" ht="18" customHeight="1">
      <c r="B4" s="192" t="s">
        <v>8540</v>
      </c>
      <c r="C4" s="23"/>
      <c r="D4" s="23"/>
      <c r="E4" s="23"/>
      <c r="I4" s="26"/>
      <c r="J4" s="27"/>
    </row>
    <row r="5" spans="1:10" ht="18" customHeight="1" thickBot="1">
      <c r="C5" s="323" t="s">
        <v>193</v>
      </c>
      <c r="D5" s="473" t="s">
        <v>188</v>
      </c>
      <c r="E5" s="474"/>
      <c r="F5" s="475"/>
      <c r="G5" s="323" t="s">
        <v>8541</v>
      </c>
      <c r="H5" s="324" t="s">
        <v>189</v>
      </c>
      <c r="I5" s="323" t="s">
        <v>8597</v>
      </c>
      <c r="J5" s="193" t="s">
        <v>8601</v>
      </c>
    </row>
    <row r="6" spans="1:10" ht="33" customHeight="1" thickBot="1">
      <c r="C6" s="325" t="s">
        <v>8035</v>
      </c>
      <c r="D6" s="512" t="s">
        <v>8107</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8542</v>
      </c>
      <c r="E8" s="486" t="s">
        <v>8574</v>
      </c>
      <c r="F8" s="487"/>
      <c r="G8" s="197" t="str">
        <f>IF(ISBLANK(H8),"必須","入力済")</f>
        <v>必須</v>
      </c>
      <c r="H8" s="63"/>
      <c r="I8" s="330" t="s">
        <v>8599</v>
      </c>
      <c r="J8" s="244" t="s">
        <v>8598</v>
      </c>
    </row>
    <row r="9" spans="1:10" ht="33">
      <c r="C9" s="194" t="s">
        <v>8038</v>
      </c>
      <c r="D9" s="497"/>
      <c r="E9" s="493" t="s">
        <v>8723</v>
      </c>
      <c r="F9" s="494"/>
      <c r="G9" s="198" t="str">
        <f>IF(ISBLANK(H9),"必須","入力済")</f>
        <v>必須</v>
      </c>
      <c r="H9" s="59"/>
      <c r="I9" s="331" t="s">
        <v>8758</v>
      </c>
      <c r="J9" s="245" t="s">
        <v>8600</v>
      </c>
    </row>
    <row r="10" spans="1:10" ht="33" customHeight="1" thickBot="1">
      <c r="C10" s="332" t="s">
        <v>8039</v>
      </c>
      <c r="D10" s="498"/>
      <c r="E10" s="470" t="s">
        <v>8086</v>
      </c>
      <c r="F10" s="472"/>
      <c r="G10" s="199" t="str">
        <f>IF(ISBLANK(H10),"必須","入力済")</f>
        <v>必須</v>
      </c>
      <c r="H10" s="62"/>
      <c r="I10" s="333" t="s">
        <v>8599</v>
      </c>
      <c r="J10" s="246" t="s">
        <v>8604</v>
      </c>
    </row>
    <row r="11" spans="1:10" ht="13.5" customHeight="1"/>
    <row r="12" spans="1:10" ht="18" customHeight="1">
      <c r="B12" s="23" t="s">
        <v>8520</v>
      </c>
      <c r="C12" s="23"/>
      <c r="D12" s="23"/>
      <c r="E12" s="23"/>
    </row>
    <row r="13" spans="1:10" ht="18" customHeight="1" thickBot="1">
      <c r="C13" s="323" t="s">
        <v>193</v>
      </c>
      <c r="D13" s="473" t="s">
        <v>188</v>
      </c>
      <c r="E13" s="474"/>
      <c r="F13" s="475"/>
      <c r="G13" s="323" t="s">
        <v>8541</v>
      </c>
      <c r="H13" s="324" t="s">
        <v>189</v>
      </c>
      <c r="I13" s="323" t="s">
        <v>8597</v>
      </c>
      <c r="J13" s="193" t="s">
        <v>8601</v>
      </c>
    </row>
    <row r="14" spans="1:10" ht="33">
      <c r="C14" s="329" t="s">
        <v>8035</v>
      </c>
      <c r="D14" s="483" t="s">
        <v>8575</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8599</v>
      </c>
      <c r="J15" s="248" t="s">
        <v>8602</v>
      </c>
    </row>
    <row r="16" spans="1:10" ht="33" customHeight="1">
      <c r="C16" s="194" t="s">
        <v>8037</v>
      </c>
      <c r="D16" s="497"/>
      <c r="E16" s="479" t="s">
        <v>11090</v>
      </c>
      <c r="F16" s="480"/>
      <c r="G16" s="198" t="str">
        <f>IF(ISBLANK(H16),"必須","入力済")</f>
        <v>必須</v>
      </c>
      <c r="H16" s="60"/>
      <c r="I16" s="337" t="s">
        <v>8599</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8599</v>
      </c>
      <c r="J17" s="245" t="s">
        <v>11179</v>
      </c>
    </row>
    <row r="18" spans="3:10" ht="33" customHeight="1">
      <c r="C18" s="194" t="s">
        <v>8039</v>
      </c>
      <c r="D18" s="497"/>
      <c r="E18" s="491" t="s">
        <v>186</v>
      </c>
      <c r="F18" s="492"/>
      <c r="G18" s="198" t="str">
        <f>IF(ISBLANK(H18),"必須","入力済")</f>
        <v>必須</v>
      </c>
      <c r="H18" s="60"/>
      <c r="I18" s="337" t="s">
        <v>8599</v>
      </c>
      <c r="J18" s="245" t="s">
        <v>8603</v>
      </c>
    </row>
    <row r="19" spans="3:10" ht="33">
      <c r="C19" s="194" t="s">
        <v>8522</v>
      </c>
      <c r="D19" s="497"/>
      <c r="E19" s="515" t="s">
        <v>8726</v>
      </c>
      <c r="F19" s="516"/>
      <c r="G19" s="200" t="str">
        <f>IF(ISBLANK(H19),"必須","入力済")</f>
        <v>必須</v>
      </c>
      <c r="H19" s="118"/>
      <c r="I19" s="338" t="s">
        <v>8758</v>
      </c>
      <c r="J19" s="248" t="s">
        <v>8722</v>
      </c>
    </row>
    <row r="20" spans="3:10" ht="33.5" thickBot="1">
      <c r="C20" s="332" t="s">
        <v>8523</v>
      </c>
      <c r="D20" s="498"/>
      <c r="E20" s="507" t="s">
        <v>8727</v>
      </c>
      <c r="F20" s="508"/>
      <c r="G20" s="200" t="str">
        <f>IF(ISBLANK(H20),"該当の場合は必須","入力済")</f>
        <v>該当の場合は必須</v>
      </c>
      <c r="H20" s="122"/>
      <c r="I20" s="339" t="s">
        <v>8759</v>
      </c>
      <c r="J20" s="249" t="s">
        <v>8991</v>
      </c>
    </row>
    <row r="21" spans="3:10" ht="33" customHeight="1">
      <c r="C21" s="329" t="s">
        <v>8524</v>
      </c>
      <c r="D21" s="483" t="s">
        <v>8577</v>
      </c>
      <c r="E21" s="486" t="s">
        <v>8543</v>
      </c>
      <c r="F21" s="487"/>
      <c r="G21" s="197" t="str">
        <f t="shared" ref="G21:G26" si="0">IF(ISBLANK(H21),"必須","入力済")</f>
        <v>必須</v>
      </c>
      <c r="H21" s="63"/>
      <c r="I21" s="340" t="s">
        <v>8599</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8459</v>
      </c>
      <c r="F25" s="503"/>
      <c r="G25" s="202" t="str">
        <f t="shared" si="0"/>
        <v>必須</v>
      </c>
      <c r="H25" s="118"/>
      <c r="I25" s="342" t="s">
        <v>8757</v>
      </c>
      <c r="J25" s="248" t="s">
        <v>8605</v>
      </c>
    </row>
    <row r="26" spans="3:10" ht="49.5" customHeight="1">
      <c r="C26" s="194" t="s">
        <v>11121</v>
      </c>
      <c r="D26" s="497"/>
      <c r="E26" s="491" t="s">
        <v>8454</v>
      </c>
      <c r="F26" s="492"/>
      <c r="G26" s="216" t="str">
        <f t="shared" si="0"/>
        <v>必須</v>
      </c>
      <c r="H26" s="60"/>
      <c r="I26" s="337" t="s">
        <v>8606</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8599</v>
      </c>
      <c r="J28" s="251" t="s">
        <v>11138</v>
      </c>
    </row>
    <row r="29" spans="3:10" ht="49.5" customHeight="1">
      <c r="C29" s="194" t="s">
        <v>11124</v>
      </c>
      <c r="D29" s="545" t="s">
        <v>11094</v>
      </c>
      <c r="E29" s="479" t="s">
        <v>11115</v>
      </c>
      <c r="F29" s="480"/>
      <c r="G29" s="216" t="str">
        <f>IF(ISBLANK(H29),"必須","入力済")</f>
        <v>必須</v>
      </c>
      <c r="H29" s="60"/>
      <c r="I29" s="337" t="s">
        <v>8606</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8606</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8599</v>
      </c>
      <c r="J33" s="309" t="s">
        <v>11174</v>
      </c>
    </row>
    <row r="34" spans="2:10" ht="66" customHeight="1">
      <c r="C34" s="194" t="s">
        <v>11126</v>
      </c>
      <c r="D34" s="546"/>
      <c r="E34" s="548" t="s">
        <v>11084</v>
      </c>
      <c r="F34" s="549"/>
      <c r="G34" s="306" t="str">
        <f>IF(ISBLANK(H34),"必須","入力済")</f>
        <v>入力済</v>
      </c>
      <c r="H34" s="60" t="s">
        <v>8110</v>
      </c>
      <c r="I34" s="337" t="s">
        <v>8606</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入力済</v>
      </c>
      <c r="H36" s="60" t="s">
        <v>8110</v>
      </c>
      <c r="I36" s="337" t="s">
        <v>8606</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8544</v>
      </c>
      <c r="E38" s="486" t="s">
        <v>8667</v>
      </c>
      <c r="F38" s="487"/>
      <c r="G38" s="305" t="str">
        <f t="shared" si="1"/>
        <v>必須</v>
      </c>
      <c r="H38" s="63"/>
      <c r="I38" s="347" t="s">
        <v>8599</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8545</v>
      </c>
      <c r="F40" s="492"/>
      <c r="G40" s="198" t="str">
        <f t="shared" si="1"/>
        <v>必須</v>
      </c>
      <c r="H40" s="119"/>
      <c r="I40" s="348" t="s">
        <v>8757</v>
      </c>
      <c r="J40" s="252" t="s">
        <v>8531</v>
      </c>
    </row>
    <row r="41" spans="2:10" ht="33.5" thickBot="1">
      <c r="C41" s="332" t="s">
        <v>11133</v>
      </c>
      <c r="D41" s="485"/>
      <c r="E41" s="470" t="s">
        <v>8507</v>
      </c>
      <c r="F41" s="472"/>
      <c r="G41" s="204" t="str">
        <f t="shared" si="1"/>
        <v>必須</v>
      </c>
      <c r="H41" s="97"/>
      <c r="I41" s="349" t="s">
        <v>8757</v>
      </c>
      <c r="J41" s="253" t="s">
        <v>8741</v>
      </c>
    </row>
    <row r="42" spans="2:10" ht="49.5" customHeight="1">
      <c r="C42" s="329" t="s">
        <v>11134</v>
      </c>
      <c r="D42" s="511" t="s">
        <v>8546</v>
      </c>
      <c r="E42" s="486" t="s">
        <v>184</v>
      </c>
      <c r="F42" s="487"/>
      <c r="G42" s="205" t="str">
        <f t="shared" si="1"/>
        <v>必須</v>
      </c>
      <c r="H42" s="63"/>
      <c r="I42" s="340" t="s">
        <v>8599</v>
      </c>
      <c r="J42" s="244" t="s">
        <v>11073</v>
      </c>
    </row>
    <row r="43" spans="2:10" ht="50"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8547</v>
      </c>
      <c r="E44" s="477"/>
      <c r="F44" s="478"/>
      <c r="G44" s="206" t="str">
        <f t="shared" si="1"/>
        <v>必須</v>
      </c>
      <c r="H44" s="70"/>
      <c r="I44" s="351" t="s">
        <v>8599</v>
      </c>
      <c r="J44" s="255" t="s">
        <v>8607</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20">
      <c r="B47" s="23" t="s">
        <v>8521</v>
      </c>
      <c r="C47" s="23"/>
      <c r="D47" s="23"/>
      <c r="E47" s="23"/>
      <c r="I47" s="26"/>
      <c r="J47" s="27"/>
    </row>
    <row r="48" spans="2:10" ht="20.5" thickBot="1">
      <c r="C48" s="323" t="s">
        <v>193</v>
      </c>
      <c r="D48" s="473" t="s">
        <v>188</v>
      </c>
      <c r="E48" s="474"/>
      <c r="F48" s="475"/>
      <c r="G48" s="323" t="s">
        <v>8541</v>
      </c>
      <c r="H48" s="324" t="s">
        <v>189</v>
      </c>
      <c r="I48" s="323" t="s">
        <v>8597</v>
      </c>
      <c r="J48" s="193" t="s">
        <v>8601</v>
      </c>
    </row>
    <row r="49" spans="2:10" ht="33">
      <c r="C49" s="329" t="s">
        <v>8035</v>
      </c>
      <c r="D49" s="519" t="s">
        <v>8548</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8599</v>
      </c>
      <c r="J50" s="248" t="s">
        <v>8602</v>
      </c>
    </row>
    <row r="51" spans="2:10" ht="33" customHeight="1">
      <c r="C51" s="194" t="s">
        <v>8037</v>
      </c>
      <c r="D51" s="520"/>
      <c r="E51" s="502" t="s">
        <v>186</v>
      </c>
      <c r="F51" s="503"/>
      <c r="G51" s="200" t="str">
        <f>IF(ISBLANK(H51),"必須","入力済")</f>
        <v>必須</v>
      </c>
      <c r="H51" s="56"/>
      <c r="I51" s="336" t="s">
        <v>8599</v>
      </c>
      <c r="J51" s="248" t="s">
        <v>8603</v>
      </c>
    </row>
    <row r="52" spans="2:10" ht="33">
      <c r="C52" s="194" t="s">
        <v>8038</v>
      </c>
      <c r="D52" s="520"/>
      <c r="E52" s="502" t="s">
        <v>8726</v>
      </c>
      <c r="F52" s="503"/>
      <c r="G52" s="201" t="str">
        <f>IF(ISBLANK(H52),"必須","入力済")</f>
        <v>必須</v>
      </c>
      <c r="H52" s="118"/>
      <c r="I52" s="338" t="s">
        <v>8759</v>
      </c>
      <c r="J52" s="257" t="s">
        <v>8728</v>
      </c>
    </row>
    <row r="53" spans="2:10" ht="33.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8522</v>
      </c>
      <c r="D54" s="499" t="s">
        <v>8549</v>
      </c>
      <c r="E54" s="486" t="s">
        <v>8543</v>
      </c>
      <c r="F54" s="487"/>
      <c r="G54" s="197" t="str">
        <f>IF(ISBLANK(H54),"必須","入力済")</f>
        <v>必須</v>
      </c>
      <c r="H54" s="63"/>
      <c r="I54" s="340" t="s">
        <v>8599</v>
      </c>
      <c r="J54" s="250" t="s">
        <v>9054</v>
      </c>
    </row>
    <row r="55" spans="2:10" ht="49.5">
      <c r="C55" s="194" t="s">
        <v>8523</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 thickBot="1">
      <c r="C56" s="332" t="s">
        <v>8524</v>
      </c>
      <c r="D56" s="501"/>
      <c r="E56" s="459" t="s">
        <v>9036</v>
      </c>
      <c r="F56" s="460"/>
      <c r="G56" s="204" t="str">
        <f>IF(ISBLANK(H56),"必須","入力済")</f>
        <v>必須</v>
      </c>
      <c r="H56" s="120"/>
      <c r="I56" s="346" t="s">
        <v>8759</v>
      </c>
      <c r="J56" s="254" t="s">
        <v>8739</v>
      </c>
    </row>
    <row r="57" spans="2:10" ht="49.5" customHeight="1" thickBot="1">
      <c r="C57" s="327" t="s">
        <v>8525</v>
      </c>
      <c r="D57" s="476" t="s">
        <v>8550</v>
      </c>
      <c r="E57" s="477"/>
      <c r="F57" s="478"/>
      <c r="G57" s="206" t="str">
        <f>IF(ISBLANK(H57),"必須","入力済")</f>
        <v>必須</v>
      </c>
      <c r="H57" s="70"/>
      <c r="I57" s="351" t="s">
        <v>8599</v>
      </c>
      <c r="J57" s="255" t="s">
        <v>8608</v>
      </c>
    </row>
    <row r="58" spans="2:10" ht="33" customHeight="1" thickBot="1">
      <c r="C58" s="327" t="s">
        <v>8526</v>
      </c>
      <c r="D58" s="461" t="s">
        <v>9041</v>
      </c>
      <c r="E58" s="462"/>
      <c r="F58" s="463"/>
      <c r="G58" s="209" t="str">
        <f>IF(ISBLANK(H58),"必須","入力済")</f>
        <v>必須</v>
      </c>
      <c r="H58" s="67"/>
      <c r="I58" s="354" t="s">
        <v>8757</v>
      </c>
      <c r="J58" s="258" t="s">
        <v>9004</v>
      </c>
    </row>
    <row r="59" spans="2:10"/>
    <row r="60" spans="2:10" ht="22.5">
      <c r="B60" s="28" t="s">
        <v>8464</v>
      </c>
      <c r="C60" s="23"/>
      <c r="D60" s="23"/>
      <c r="E60" s="23"/>
      <c r="I60" s="26"/>
      <c r="J60" s="27"/>
    </row>
    <row r="61" spans="2:10" ht="20">
      <c r="B61" s="23" t="s">
        <v>8532</v>
      </c>
      <c r="C61" s="24"/>
      <c r="D61" s="24"/>
      <c r="E61" s="24"/>
      <c r="I61" s="26"/>
      <c r="J61" s="27"/>
    </row>
    <row r="62" spans="2:10" ht="20.5" thickBot="1">
      <c r="C62" s="323" t="s">
        <v>193</v>
      </c>
      <c r="D62" s="473" t="s">
        <v>188</v>
      </c>
      <c r="E62" s="474"/>
      <c r="F62" s="475"/>
      <c r="G62" s="323" t="s">
        <v>8541</v>
      </c>
      <c r="H62" s="324" t="s">
        <v>189</v>
      </c>
      <c r="I62" s="323" t="s">
        <v>8597</v>
      </c>
      <c r="J62" s="193" t="s">
        <v>8601</v>
      </c>
    </row>
    <row r="63" spans="2:10" ht="53.5" customHeight="1">
      <c r="C63" s="329" t="s">
        <v>8035</v>
      </c>
      <c r="D63" s="522" t="s">
        <v>8030</v>
      </c>
      <c r="E63" s="523"/>
      <c r="F63" s="524"/>
      <c r="G63" s="197" t="str">
        <f>IF(ISBLANK(H63),"必須","入力済")</f>
        <v>必須</v>
      </c>
      <c r="H63" s="63"/>
      <c r="I63" s="330" t="s">
        <v>8599</v>
      </c>
      <c r="J63" s="259" t="s">
        <v>8609</v>
      </c>
    </row>
    <row r="64" spans="2:10" ht="33" customHeight="1" thickBot="1">
      <c r="C64" s="332" t="s">
        <v>8036</v>
      </c>
      <c r="D64" s="325"/>
      <c r="E64" s="525" t="s">
        <v>8519</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8551</v>
      </c>
      <c r="D68" s="528"/>
      <c r="E68" s="528"/>
      <c r="F68" s="528"/>
      <c r="G68" s="528"/>
      <c r="H68" s="528"/>
      <c r="I68" s="528"/>
      <c r="J68" s="528"/>
      <c r="K68" s="528"/>
    </row>
    <row r="69" spans="1:11" s="195" customFormat="1" ht="18" customHeight="1">
      <c r="B69" s="359"/>
      <c r="C69" s="528" t="s">
        <v>8621</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8552</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73" t="s">
        <v>188</v>
      </c>
      <c r="E73" s="474"/>
      <c r="F73" s="475"/>
      <c r="G73" s="323" t="s">
        <v>8541</v>
      </c>
      <c r="H73" s="324" t="s">
        <v>189</v>
      </c>
      <c r="I73" s="323" t="s">
        <v>8597</v>
      </c>
      <c r="J73" s="193" t="s">
        <v>8601</v>
      </c>
    </row>
    <row r="74" spans="1:11" s="195" customFormat="1" ht="36.65" customHeight="1" thickBot="1">
      <c r="B74" s="360"/>
      <c r="C74" s="361" t="s">
        <v>8730</v>
      </c>
      <c r="D74" s="477" t="s">
        <v>8729</v>
      </c>
      <c r="E74" s="477"/>
      <c r="F74" s="478"/>
      <c r="G74" s="212" t="str">
        <f>IF(ISBLANK(H74),"必須","入力済")</f>
        <v>必須</v>
      </c>
      <c r="H74" s="95"/>
      <c r="I74" s="362" t="s">
        <v>8599</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73" t="s">
        <v>188</v>
      </c>
      <c r="E77" s="474"/>
      <c r="F77" s="475"/>
      <c r="G77" s="323" t="s">
        <v>8541</v>
      </c>
      <c r="H77" s="324" t="s">
        <v>189</v>
      </c>
      <c r="I77" s="323" t="s">
        <v>8597</v>
      </c>
      <c r="J77" s="193" t="s">
        <v>8601</v>
      </c>
    </row>
    <row r="78" spans="1:11" ht="33" customHeight="1">
      <c r="C78" s="329" t="s">
        <v>8035</v>
      </c>
      <c r="D78" s="511" t="s">
        <v>8553</v>
      </c>
      <c r="E78" s="486" t="s">
        <v>187</v>
      </c>
      <c r="F78" s="487"/>
      <c r="G78" s="197" t="s">
        <v>11077</v>
      </c>
      <c r="H78" s="366" t="str">
        <f>IFERROR(VLOOKUP(A79,参照A!ET5:EU71,2,FALSE), "")</f>
        <v>宮城県</v>
      </c>
      <c r="I78" s="367" t="s">
        <v>8612</v>
      </c>
      <c r="J78" s="244" t="s">
        <v>8610</v>
      </c>
    </row>
    <row r="79" spans="1:11" ht="33" customHeight="1">
      <c r="A79" s="368" t="str">
        <f>行政用!H18</f>
        <v>仙台市_49</v>
      </c>
      <c r="C79" s="194" t="s">
        <v>8036</v>
      </c>
      <c r="D79" s="497"/>
      <c r="E79" s="502" t="s">
        <v>186</v>
      </c>
      <c r="F79" s="503"/>
      <c r="G79" s="201" t="str">
        <f>IF(ISBLANK(H79),"必須","入力済")</f>
        <v>必須</v>
      </c>
      <c r="H79" s="56"/>
      <c r="I79" s="336" t="s">
        <v>8599</v>
      </c>
      <c r="J79" s="248" t="s">
        <v>8611</v>
      </c>
    </row>
    <row r="80" spans="1:11" ht="33">
      <c r="C80" s="194" t="s">
        <v>8037</v>
      </c>
      <c r="D80" s="497"/>
      <c r="E80" s="529" t="s">
        <v>8554</v>
      </c>
      <c r="F80" s="369" t="s">
        <v>8555</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8556</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8557</v>
      </c>
      <c r="F82" s="321" t="s">
        <v>8572</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8522</v>
      </c>
      <c r="D83" s="498"/>
      <c r="E83" s="498"/>
      <c r="F83" s="372" t="s">
        <v>8573</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8523</v>
      </c>
      <c r="D84" s="511" t="s">
        <v>8558</v>
      </c>
      <c r="E84" s="486" t="s">
        <v>8559</v>
      </c>
      <c r="F84" s="487"/>
      <c r="G84" s="197" t="str">
        <f>IF(ISBLANK(H84),"必須","入力済")</f>
        <v>必須</v>
      </c>
      <c r="H84" s="63"/>
      <c r="I84" s="340" t="s">
        <v>8599</v>
      </c>
      <c r="J84" s="264" t="s">
        <v>9047</v>
      </c>
    </row>
    <row r="85" spans="2:10" ht="33" customHeight="1" thickBot="1">
      <c r="C85" s="332" t="s">
        <v>8524</v>
      </c>
      <c r="D85" s="498"/>
      <c r="E85" s="470" t="s">
        <v>8560</v>
      </c>
      <c r="F85" s="472"/>
      <c r="G85" s="199" t="str">
        <f>IF(ISBLANK(H85),"必須","入力済")</f>
        <v>必須</v>
      </c>
      <c r="H85" s="62"/>
      <c r="I85" s="374" t="s">
        <v>8599</v>
      </c>
      <c r="J85" s="246" t="s">
        <v>9048</v>
      </c>
    </row>
    <row r="86" spans="2:10" ht="33" customHeight="1" thickBot="1">
      <c r="C86" s="327" t="s">
        <v>8525</v>
      </c>
      <c r="D86" s="461" t="s">
        <v>8731</v>
      </c>
      <c r="E86" s="462"/>
      <c r="F86" s="463"/>
      <c r="G86" s="209" t="str">
        <f>IF(ISBLANK(H86), "必須",  "入力済")</f>
        <v>必須</v>
      </c>
      <c r="H86" s="67"/>
      <c r="I86" s="375" t="s">
        <v>8757</v>
      </c>
      <c r="J86" s="258" t="s">
        <v>8742</v>
      </c>
    </row>
    <row r="87" spans="2:10" ht="33" customHeight="1" thickBot="1">
      <c r="C87" s="327" t="s">
        <v>8526</v>
      </c>
      <c r="D87" s="476" t="s">
        <v>8461</v>
      </c>
      <c r="E87" s="477"/>
      <c r="F87" s="478"/>
      <c r="G87" s="214" t="str">
        <f>IF(ISBLANK(H87),"可能な限り","入力済")</f>
        <v>可能な限り</v>
      </c>
      <c r="H87" s="69"/>
      <c r="I87" s="377" t="s">
        <v>8757</v>
      </c>
      <c r="J87" s="255" t="s">
        <v>8743</v>
      </c>
    </row>
    <row r="88" spans="2:10" ht="66" customHeight="1" thickBot="1">
      <c r="C88" s="327" t="s">
        <v>8527</v>
      </c>
      <c r="D88" s="476" t="s">
        <v>8588</v>
      </c>
      <c r="E88" s="477"/>
      <c r="F88" s="478"/>
      <c r="G88" s="206" t="str">
        <f>IF(ISBLANK(H88),"必須","入力済")</f>
        <v>必須</v>
      </c>
      <c r="H88" s="70"/>
      <c r="I88" s="378" t="s">
        <v>8599</v>
      </c>
      <c r="J88" s="255" t="s">
        <v>9065</v>
      </c>
    </row>
    <row r="89" spans="2:10" ht="33.5" thickBot="1">
      <c r="C89" s="327" t="s">
        <v>8528</v>
      </c>
      <c r="D89" s="476" t="s">
        <v>8462</v>
      </c>
      <c r="E89" s="477"/>
      <c r="F89" s="478"/>
      <c r="G89" s="200" t="str">
        <f>IF(ISBLANK(H89),"該当の場合は必須","入力済")</f>
        <v>該当の場合は必須</v>
      </c>
      <c r="H89" s="99"/>
      <c r="I89" s="379" t="s">
        <v>8759</v>
      </c>
      <c r="J89" s="255" t="s">
        <v>8744</v>
      </c>
    </row>
    <row r="90" spans="2:10" ht="33" customHeight="1" thickBot="1">
      <c r="C90" s="327" t="s">
        <v>8529</v>
      </c>
      <c r="D90" s="476" t="s">
        <v>8060</v>
      </c>
      <c r="E90" s="477"/>
      <c r="F90" s="478"/>
      <c r="G90" s="214" t="str">
        <f>IF(ISBLANK(H90),"可能な限り","入力済")</f>
        <v>可能な限り</v>
      </c>
      <c r="H90" s="72"/>
      <c r="I90" s="380" t="s">
        <v>8757</v>
      </c>
      <c r="J90" s="255" t="s">
        <v>9049</v>
      </c>
    </row>
    <row r="91" spans="2:10" ht="33" customHeight="1" thickBot="1">
      <c r="C91" s="327" t="s">
        <v>8530</v>
      </c>
      <c r="D91" s="461" t="s">
        <v>8463</v>
      </c>
      <c r="E91" s="462"/>
      <c r="F91" s="463"/>
      <c r="G91" s="215" t="str">
        <f>IF(ISBLANK(H91),"可能な限り","入力済")</f>
        <v>可能な限り</v>
      </c>
      <c r="H91" s="77"/>
      <c r="I91" s="375" t="s">
        <v>8757</v>
      </c>
      <c r="J91" s="258" t="s">
        <v>8745</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73" t="s">
        <v>188</v>
      </c>
      <c r="E94" s="474"/>
      <c r="F94" s="475"/>
      <c r="G94" s="323" t="s">
        <v>8541</v>
      </c>
      <c r="H94" s="324" t="s">
        <v>189</v>
      </c>
      <c r="I94" s="323" t="s">
        <v>8597</v>
      </c>
      <c r="J94" s="193" t="s">
        <v>8601</v>
      </c>
    </row>
    <row r="95" spans="2:10" ht="33" customHeight="1" thickBot="1">
      <c r="C95" s="332" t="s">
        <v>8035</v>
      </c>
      <c r="D95" s="470" t="s">
        <v>8716</v>
      </c>
      <c r="E95" s="471"/>
      <c r="F95" s="472"/>
      <c r="G95" s="199" t="str">
        <f>IF(ISBLANK(H95),"必須","入力済")</f>
        <v>必須</v>
      </c>
      <c r="H95" s="62"/>
      <c r="I95" s="353" t="s">
        <v>8599</v>
      </c>
      <c r="J95" s="246" t="s">
        <v>8999</v>
      </c>
    </row>
    <row r="96" spans="2:10" ht="33">
      <c r="C96" s="194" t="s">
        <v>8036</v>
      </c>
      <c r="D96" s="464" t="s">
        <v>8553</v>
      </c>
      <c r="E96" s="464" t="s">
        <v>8554</v>
      </c>
      <c r="F96" s="382" t="s">
        <v>8555</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8556</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8557</v>
      </c>
      <c r="F98" s="382" t="s">
        <v>8572</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456"/>
      <c r="E99" s="456"/>
      <c r="F99" s="385" t="s">
        <v>8573</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8522</v>
      </c>
      <c r="D100" s="455" t="s">
        <v>8558</v>
      </c>
      <c r="E100" s="457" t="s">
        <v>8559</v>
      </c>
      <c r="F100" s="458"/>
      <c r="G100" s="205" t="str">
        <f>IF(ISBLANK(H100),"必須","入力済")</f>
        <v>必須</v>
      </c>
      <c r="H100" s="78"/>
      <c r="I100" s="388" t="s">
        <v>8599</v>
      </c>
      <c r="J100" s="267" t="s">
        <v>9047</v>
      </c>
    </row>
    <row r="101" spans="2:10" ht="33" customHeight="1" thickBot="1">
      <c r="C101" s="332" t="s">
        <v>8523</v>
      </c>
      <c r="D101" s="456"/>
      <c r="E101" s="459" t="s">
        <v>8560</v>
      </c>
      <c r="F101" s="460"/>
      <c r="G101" s="219" t="str">
        <f>IF(ISBLANK(H101),"必須","入力済")</f>
        <v>必須</v>
      </c>
      <c r="H101" s="65"/>
      <c r="I101" s="389" t="s">
        <v>8599</v>
      </c>
      <c r="J101" s="254" t="s">
        <v>9048</v>
      </c>
    </row>
    <row r="102" spans="2:10" ht="33" customHeight="1" thickBot="1">
      <c r="C102" s="327" t="s">
        <v>8524</v>
      </c>
      <c r="D102" s="465" t="s">
        <v>8731</v>
      </c>
      <c r="E102" s="466"/>
      <c r="F102" s="467"/>
      <c r="G102" s="220" t="str">
        <f>IF(ISBLANK(H102), "必須",  "入力済")</f>
        <v>必須</v>
      </c>
      <c r="H102" s="67"/>
      <c r="I102" s="390" t="s">
        <v>8757</v>
      </c>
      <c r="J102" s="268" t="s">
        <v>8742</v>
      </c>
    </row>
    <row r="103" spans="2:10" ht="33" customHeight="1" thickBot="1">
      <c r="C103" s="327" t="s">
        <v>8525</v>
      </c>
      <c r="D103" s="461" t="s">
        <v>8461</v>
      </c>
      <c r="E103" s="462"/>
      <c r="F103" s="463"/>
      <c r="G103" s="221" t="str">
        <f>IF(ISBLANK(H103),"可能な限り","入力済")</f>
        <v>可能な限り</v>
      </c>
      <c r="H103" s="79"/>
      <c r="I103" s="392" t="s">
        <v>8757</v>
      </c>
      <c r="J103" s="258" t="s">
        <v>8746</v>
      </c>
    </row>
    <row r="104" spans="2:10" ht="66" customHeight="1" thickBot="1">
      <c r="C104" s="327" t="s">
        <v>8526</v>
      </c>
      <c r="D104" s="461" t="s">
        <v>8588</v>
      </c>
      <c r="E104" s="462"/>
      <c r="F104" s="463"/>
      <c r="G104" s="222" t="str">
        <f>IF(ISBLANK(H104),"必須","入力済")</f>
        <v>必須</v>
      </c>
      <c r="H104" s="71"/>
      <c r="I104" s="393" t="s">
        <v>8599</v>
      </c>
      <c r="J104" s="258" t="s">
        <v>9065</v>
      </c>
    </row>
    <row r="105" spans="2:10" ht="33.5" thickBot="1">
      <c r="C105" s="327" t="s">
        <v>8527</v>
      </c>
      <c r="D105" s="461" t="s">
        <v>8462</v>
      </c>
      <c r="E105" s="462"/>
      <c r="F105" s="463"/>
      <c r="G105" s="215" t="str">
        <f>IF(ISBLANK(H105),"該当の場合は必須","入力済")</f>
        <v>該当の場合は必須</v>
      </c>
      <c r="H105" s="74"/>
      <c r="I105" s="375" t="s">
        <v>8759</v>
      </c>
      <c r="J105" s="258" t="s">
        <v>8744</v>
      </c>
    </row>
    <row r="106" spans="2:10" ht="33" customHeight="1" thickBot="1">
      <c r="C106" s="327" t="s">
        <v>8528</v>
      </c>
      <c r="D106" s="461" t="s">
        <v>8060</v>
      </c>
      <c r="E106" s="462"/>
      <c r="F106" s="463"/>
      <c r="G106" s="221" t="str">
        <f>IF(ISBLANK(H106),"可能な限り","入力済")</f>
        <v>可能な限り</v>
      </c>
      <c r="H106" s="77"/>
      <c r="I106" s="394" t="s">
        <v>8757</v>
      </c>
      <c r="J106" s="258" t="s">
        <v>9050</v>
      </c>
    </row>
    <row r="107" spans="2:10" ht="33" customHeight="1" thickBot="1">
      <c r="C107" s="327" t="s">
        <v>8529</v>
      </c>
      <c r="D107" s="461" t="s">
        <v>8463</v>
      </c>
      <c r="E107" s="462"/>
      <c r="F107" s="463"/>
      <c r="G107" s="215" t="str">
        <f>IF(ISBLANK(H107),"可能な限り","入力済")</f>
        <v>可能な限り</v>
      </c>
      <c r="H107" s="77"/>
      <c r="I107" s="375" t="s">
        <v>8757</v>
      </c>
      <c r="J107" s="258" t="s">
        <v>8745</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73" t="s">
        <v>188</v>
      </c>
      <c r="E110" s="474"/>
      <c r="F110" s="475"/>
      <c r="G110" s="323" t="s">
        <v>8541</v>
      </c>
      <c r="H110" s="324" t="s">
        <v>189</v>
      </c>
      <c r="I110" s="323" t="s">
        <v>8597</v>
      </c>
      <c r="J110" s="193" t="s">
        <v>8601</v>
      </c>
    </row>
    <row r="111" spans="2:10" ht="33" customHeight="1" thickBot="1">
      <c r="C111" s="332" t="s">
        <v>8035</v>
      </c>
      <c r="D111" s="459" t="s">
        <v>8717</v>
      </c>
      <c r="E111" s="468"/>
      <c r="F111" s="460"/>
      <c r="G111" s="223" t="str">
        <f>IF(ISBLANK(H111),"必須","入力済")</f>
        <v>必須</v>
      </c>
      <c r="H111" s="65"/>
      <c r="I111" s="386" t="s">
        <v>8599</v>
      </c>
      <c r="J111" s="254" t="s">
        <v>9000</v>
      </c>
    </row>
    <row r="112" spans="2:10" ht="33">
      <c r="C112" s="194" t="s">
        <v>8036</v>
      </c>
      <c r="D112" s="464" t="s">
        <v>8553</v>
      </c>
      <c r="E112" s="464" t="s">
        <v>8554</v>
      </c>
      <c r="F112" s="382" t="s">
        <v>8555</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8556</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8557</v>
      </c>
      <c r="F114" s="382" t="s">
        <v>8572</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456"/>
      <c r="E115" s="456"/>
      <c r="F115" s="385" t="s">
        <v>8573</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8522</v>
      </c>
      <c r="D116" s="455" t="s">
        <v>8558</v>
      </c>
      <c r="E116" s="457" t="s">
        <v>8559</v>
      </c>
      <c r="F116" s="458"/>
      <c r="G116" s="205" t="str">
        <f>IF(ISBLANK(H116),"必須","入力済")</f>
        <v>必須</v>
      </c>
      <c r="H116" s="78"/>
      <c r="I116" s="388" t="s">
        <v>8599</v>
      </c>
      <c r="J116" s="267" t="s">
        <v>9047</v>
      </c>
    </row>
    <row r="117" spans="2:10" ht="33" customHeight="1" thickBot="1">
      <c r="C117" s="332" t="s">
        <v>8523</v>
      </c>
      <c r="D117" s="456"/>
      <c r="E117" s="459" t="s">
        <v>8560</v>
      </c>
      <c r="F117" s="460"/>
      <c r="G117" s="219" t="str">
        <f>IF(ISBLANK(H117),"必須","入力済")</f>
        <v>必須</v>
      </c>
      <c r="H117" s="65"/>
      <c r="I117" s="389" t="s">
        <v>8599</v>
      </c>
      <c r="J117" s="254" t="s">
        <v>9048</v>
      </c>
    </row>
    <row r="118" spans="2:10" ht="33" customHeight="1" thickBot="1">
      <c r="C118" s="327" t="s">
        <v>8524</v>
      </c>
      <c r="D118" s="461" t="s">
        <v>8731</v>
      </c>
      <c r="E118" s="462"/>
      <c r="F118" s="463"/>
      <c r="G118" s="209" t="str">
        <f>IF(ISBLANK(H118), "必須",  "入力済")</f>
        <v>必須</v>
      </c>
      <c r="H118" s="67"/>
      <c r="I118" s="375" t="s">
        <v>8757</v>
      </c>
      <c r="J118" s="258" t="s">
        <v>8742</v>
      </c>
    </row>
    <row r="119" spans="2:10" ht="33" customHeight="1" thickBot="1">
      <c r="C119" s="327" t="s">
        <v>8525</v>
      </c>
      <c r="D119" s="461" t="s">
        <v>8461</v>
      </c>
      <c r="E119" s="462"/>
      <c r="F119" s="463"/>
      <c r="G119" s="221" t="str">
        <f>IF(ISBLANK(H119),"可能な限り","入力済")</f>
        <v>可能な限り</v>
      </c>
      <c r="H119" s="79"/>
      <c r="I119" s="392" t="s">
        <v>8757</v>
      </c>
      <c r="J119" s="258" t="s">
        <v>8746</v>
      </c>
    </row>
    <row r="120" spans="2:10" ht="66" customHeight="1" thickBot="1">
      <c r="C120" s="327" t="s">
        <v>8526</v>
      </c>
      <c r="D120" s="461" t="s">
        <v>8588</v>
      </c>
      <c r="E120" s="462"/>
      <c r="F120" s="463"/>
      <c r="G120" s="222" t="str">
        <f>IF(ISBLANK(H120),"必須","入力済")</f>
        <v>必須</v>
      </c>
      <c r="H120" s="71"/>
      <c r="I120" s="393" t="s">
        <v>8599</v>
      </c>
      <c r="J120" s="258" t="s">
        <v>9065</v>
      </c>
    </row>
    <row r="121" spans="2:10" ht="33.5" thickBot="1">
      <c r="C121" s="327" t="s">
        <v>8527</v>
      </c>
      <c r="D121" s="461" t="s">
        <v>8462</v>
      </c>
      <c r="E121" s="462"/>
      <c r="F121" s="463"/>
      <c r="G121" s="215" t="str">
        <f>IF(ISBLANK(H121),"該当の場合は必須","入力済")</f>
        <v>該当の場合は必須</v>
      </c>
      <c r="H121" s="74"/>
      <c r="I121" s="375" t="s">
        <v>8759</v>
      </c>
      <c r="J121" s="258" t="s">
        <v>8744</v>
      </c>
    </row>
    <row r="122" spans="2:10" ht="33" customHeight="1" thickBot="1">
      <c r="C122" s="327" t="s">
        <v>8528</v>
      </c>
      <c r="D122" s="461" t="s">
        <v>8060</v>
      </c>
      <c r="E122" s="462"/>
      <c r="F122" s="463"/>
      <c r="G122" s="221" t="str">
        <f>IF(ISBLANK(H122),"可能な限り","入力済")</f>
        <v>可能な限り</v>
      </c>
      <c r="H122" s="77"/>
      <c r="I122" s="394" t="s">
        <v>8757</v>
      </c>
      <c r="J122" s="258" t="s">
        <v>9050</v>
      </c>
    </row>
    <row r="123" spans="2:10" ht="33" customHeight="1" thickBot="1">
      <c r="C123" s="327" t="s">
        <v>8529</v>
      </c>
      <c r="D123" s="461" t="s">
        <v>8463</v>
      </c>
      <c r="E123" s="462"/>
      <c r="F123" s="463"/>
      <c r="G123" s="215" t="str">
        <f>IF(ISBLANK(H123),"可能な限り","入力済")</f>
        <v>可能な限り</v>
      </c>
      <c r="H123" s="77"/>
      <c r="I123" s="375" t="s">
        <v>8757</v>
      </c>
      <c r="J123" s="258" t="s">
        <v>8745</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73" t="s">
        <v>188</v>
      </c>
      <c r="E126" s="474"/>
      <c r="F126" s="475"/>
      <c r="G126" s="323" t="s">
        <v>8541</v>
      </c>
      <c r="H126" s="324" t="s">
        <v>189</v>
      </c>
      <c r="I126" s="323" t="s">
        <v>8597</v>
      </c>
      <c r="J126" s="193" t="s">
        <v>8601</v>
      </c>
    </row>
    <row r="127" spans="2:10" ht="33" customHeight="1" thickBot="1">
      <c r="C127" s="332" t="s">
        <v>8035</v>
      </c>
      <c r="D127" s="459" t="s">
        <v>8718</v>
      </c>
      <c r="E127" s="468"/>
      <c r="F127" s="460"/>
      <c r="G127" s="219" t="str">
        <f>IF(ISBLANK(H127),"必須","入力済")</f>
        <v>必須</v>
      </c>
      <c r="H127" s="65"/>
      <c r="I127" s="386" t="s">
        <v>8599</v>
      </c>
      <c r="J127" s="254" t="s">
        <v>9001</v>
      </c>
    </row>
    <row r="128" spans="2:10" ht="33">
      <c r="C128" s="194" t="s">
        <v>8036</v>
      </c>
      <c r="D128" s="464" t="s">
        <v>8553</v>
      </c>
      <c r="E128" s="464" t="s">
        <v>8554</v>
      </c>
      <c r="F128" s="382" t="s">
        <v>8555</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8556</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8557</v>
      </c>
      <c r="F130" s="382" t="s">
        <v>8572</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456"/>
      <c r="E131" s="456"/>
      <c r="F131" s="385" t="s">
        <v>8573</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8522</v>
      </c>
      <c r="D132" s="455" t="s">
        <v>8558</v>
      </c>
      <c r="E132" s="457" t="s">
        <v>8559</v>
      </c>
      <c r="F132" s="458"/>
      <c r="G132" s="205" t="str">
        <f>IF(ISBLANK(H132),"必須","入力済")</f>
        <v>必須</v>
      </c>
      <c r="H132" s="83"/>
      <c r="I132" s="388" t="s">
        <v>8599</v>
      </c>
      <c r="J132" s="267" t="s">
        <v>9047</v>
      </c>
    </row>
    <row r="133" spans="2:10" ht="33" customHeight="1" thickBot="1">
      <c r="C133" s="332" t="s">
        <v>8523</v>
      </c>
      <c r="D133" s="456"/>
      <c r="E133" s="459" t="s">
        <v>8560</v>
      </c>
      <c r="F133" s="460"/>
      <c r="G133" s="219" t="str">
        <f>IF(ISBLANK(H133),"必須","入力済")</f>
        <v>必須</v>
      </c>
      <c r="H133" s="64"/>
      <c r="I133" s="389" t="s">
        <v>8599</v>
      </c>
      <c r="J133" s="254" t="s">
        <v>9048</v>
      </c>
    </row>
    <row r="134" spans="2:10" ht="33" customHeight="1" thickBot="1">
      <c r="C134" s="327" t="s">
        <v>8524</v>
      </c>
      <c r="D134" s="461" t="s">
        <v>8731</v>
      </c>
      <c r="E134" s="462"/>
      <c r="F134" s="463"/>
      <c r="G134" s="209" t="str">
        <f>IF(ISBLANK(H134), "必須",  "入力済")</f>
        <v>必須</v>
      </c>
      <c r="H134" s="82"/>
      <c r="I134" s="375" t="s">
        <v>8757</v>
      </c>
      <c r="J134" s="258" t="s">
        <v>8742</v>
      </c>
    </row>
    <row r="135" spans="2:10" ht="33" customHeight="1" thickBot="1">
      <c r="C135" s="327" t="s">
        <v>8525</v>
      </c>
      <c r="D135" s="461" t="s">
        <v>8461</v>
      </c>
      <c r="E135" s="462"/>
      <c r="F135" s="463"/>
      <c r="G135" s="221" t="str">
        <f>IF(ISBLANK(H135),"可能な限り","入力済")</f>
        <v>可能な限り</v>
      </c>
      <c r="H135" s="84"/>
      <c r="I135" s="392" t="s">
        <v>8757</v>
      </c>
      <c r="J135" s="258" t="s">
        <v>8746</v>
      </c>
    </row>
    <row r="136" spans="2:10" ht="66" customHeight="1" thickBot="1">
      <c r="C136" s="327" t="s">
        <v>8526</v>
      </c>
      <c r="D136" s="461" t="s">
        <v>8588</v>
      </c>
      <c r="E136" s="462"/>
      <c r="F136" s="463"/>
      <c r="G136" s="222" t="str">
        <f>IF(ISBLANK(H136),"必須","入力済")</f>
        <v>必須</v>
      </c>
      <c r="H136" s="85"/>
      <c r="I136" s="393" t="s">
        <v>8599</v>
      </c>
      <c r="J136" s="258" t="s">
        <v>9065</v>
      </c>
    </row>
    <row r="137" spans="2:10" ht="33.5" thickBot="1">
      <c r="C137" s="327" t="s">
        <v>8527</v>
      </c>
      <c r="D137" s="461" t="s">
        <v>8462</v>
      </c>
      <c r="E137" s="462"/>
      <c r="F137" s="463"/>
      <c r="G137" s="215" t="str">
        <f>IF(ISBLANK(H137),"該当の場合は必須","入力済")</f>
        <v>該当の場合は必須</v>
      </c>
      <c r="H137" s="102"/>
      <c r="I137" s="375" t="s">
        <v>8759</v>
      </c>
      <c r="J137" s="258" t="s">
        <v>8744</v>
      </c>
    </row>
    <row r="138" spans="2:10" ht="33" customHeight="1" thickBot="1">
      <c r="C138" s="327" t="s">
        <v>8528</v>
      </c>
      <c r="D138" s="461" t="s">
        <v>8060</v>
      </c>
      <c r="E138" s="462"/>
      <c r="F138" s="463"/>
      <c r="G138" s="221" t="str">
        <f>IF(ISBLANK(H138),"可能な限り","入力済")</f>
        <v>可能な限り</v>
      </c>
      <c r="H138" s="81"/>
      <c r="I138" s="394" t="s">
        <v>8757</v>
      </c>
      <c r="J138" s="258" t="s">
        <v>9050</v>
      </c>
    </row>
    <row r="139" spans="2:10" ht="33" customHeight="1" thickBot="1">
      <c r="C139" s="327" t="s">
        <v>8529</v>
      </c>
      <c r="D139" s="461" t="s">
        <v>8463</v>
      </c>
      <c r="E139" s="462"/>
      <c r="F139" s="463"/>
      <c r="G139" s="215" t="str">
        <f>IF(ISBLANK(H139),"可能な限り","入力済")</f>
        <v>可能な限り</v>
      </c>
      <c r="H139" s="81"/>
      <c r="I139" s="375" t="s">
        <v>8757</v>
      </c>
      <c r="J139" s="258" t="s">
        <v>8745</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73" t="s">
        <v>188</v>
      </c>
      <c r="E142" s="474"/>
      <c r="F142" s="475"/>
      <c r="G142" s="323" t="s">
        <v>8541</v>
      </c>
      <c r="H142" s="324" t="s">
        <v>189</v>
      </c>
      <c r="I142" s="323" t="s">
        <v>8597</v>
      </c>
      <c r="J142" s="193" t="s">
        <v>8601</v>
      </c>
    </row>
    <row r="143" spans="2:10" ht="33" customHeight="1" thickBot="1">
      <c r="C143" s="332" t="s">
        <v>8035</v>
      </c>
      <c r="D143" s="459" t="s">
        <v>8720</v>
      </c>
      <c r="E143" s="468"/>
      <c r="F143" s="460"/>
      <c r="G143" s="219" t="str">
        <f>IF(ISBLANK(H143),"必須","入力済")</f>
        <v>必須</v>
      </c>
      <c r="H143" s="65"/>
      <c r="I143" s="386" t="s">
        <v>8599</v>
      </c>
      <c r="J143" s="254" t="s">
        <v>9002</v>
      </c>
    </row>
    <row r="144" spans="2:10" ht="33">
      <c r="C144" s="194" t="s">
        <v>8036</v>
      </c>
      <c r="D144" s="455" t="s">
        <v>8553</v>
      </c>
      <c r="E144" s="455" t="s">
        <v>8554</v>
      </c>
      <c r="F144" s="395" t="s">
        <v>8555</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8556</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8557</v>
      </c>
      <c r="F146" s="382" t="s">
        <v>8572</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456"/>
      <c r="E147" s="456"/>
      <c r="F147" s="385" t="s">
        <v>8573</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8522</v>
      </c>
      <c r="D148" s="455" t="s">
        <v>8558</v>
      </c>
      <c r="E148" s="457" t="s">
        <v>8559</v>
      </c>
      <c r="F148" s="458"/>
      <c r="G148" s="205" t="str">
        <f>IF(ISBLANK(H148),"必須","入力済")</f>
        <v>必須</v>
      </c>
      <c r="H148" s="78"/>
      <c r="I148" s="388" t="s">
        <v>8599</v>
      </c>
      <c r="J148" s="267" t="s">
        <v>9047</v>
      </c>
    </row>
    <row r="149" spans="2:10" ht="33" customHeight="1" thickBot="1">
      <c r="C149" s="332" t="s">
        <v>8523</v>
      </c>
      <c r="D149" s="456"/>
      <c r="E149" s="459" t="s">
        <v>8560</v>
      </c>
      <c r="F149" s="460"/>
      <c r="G149" s="219" t="str">
        <f>IF(ISBLANK(H149),"必須","入力済")</f>
        <v>必須</v>
      </c>
      <c r="H149" s="65"/>
      <c r="I149" s="389" t="s">
        <v>8599</v>
      </c>
      <c r="J149" s="254" t="s">
        <v>9048</v>
      </c>
    </row>
    <row r="150" spans="2:10" ht="33" customHeight="1" thickBot="1">
      <c r="C150" s="327" t="s">
        <v>8524</v>
      </c>
      <c r="D150" s="461" t="s">
        <v>8731</v>
      </c>
      <c r="E150" s="462"/>
      <c r="F150" s="463"/>
      <c r="G150" s="209" t="str">
        <f>IF(ISBLANK(H150), "必須",  "入力済")</f>
        <v>必須</v>
      </c>
      <c r="H150" s="67"/>
      <c r="I150" s="375" t="s">
        <v>8757</v>
      </c>
      <c r="J150" s="258" t="s">
        <v>8742</v>
      </c>
    </row>
    <row r="151" spans="2:10" ht="33" customHeight="1" thickBot="1">
      <c r="C151" s="327" t="s">
        <v>8525</v>
      </c>
      <c r="D151" s="461" t="s">
        <v>8461</v>
      </c>
      <c r="E151" s="462"/>
      <c r="F151" s="463"/>
      <c r="G151" s="221" t="str">
        <f>IF(ISBLANK(H151),"可能な限り","入力済")</f>
        <v>可能な限り</v>
      </c>
      <c r="H151" s="79"/>
      <c r="I151" s="392" t="s">
        <v>8757</v>
      </c>
      <c r="J151" s="258" t="s">
        <v>8746</v>
      </c>
    </row>
    <row r="152" spans="2:10" ht="66" customHeight="1" thickBot="1">
      <c r="C152" s="327" t="s">
        <v>8526</v>
      </c>
      <c r="D152" s="461" t="s">
        <v>8588</v>
      </c>
      <c r="E152" s="462"/>
      <c r="F152" s="463"/>
      <c r="G152" s="222" t="str">
        <f>IF(ISBLANK(H152),"必須","入力済")</f>
        <v>必須</v>
      </c>
      <c r="H152" s="71"/>
      <c r="I152" s="393" t="s">
        <v>8599</v>
      </c>
      <c r="J152" s="258" t="s">
        <v>9065</v>
      </c>
    </row>
    <row r="153" spans="2:10" ht="33.5" thickBot="1">
      <c r="C153" s="327" t="s">
        <v>8527</v>
      </c>
      <c r="D153" s="461" t="s">
        <v>8462</v>
      </c>
      <c r="E153" s="462"/>
      <c r="F153" s="463"/>
      <c r="G153" s="215" t="str">
        <f>IF(ISBLANK(H153),"該当の場合は必須","入力済")</f>
        <v>該当の場合は必須</v>
      </c>
      <c r="H153" s="74"/>
      <c r="I153" s="375" t="s">
        <v>8759</v>
      </c>
      <c r="J153" s="258" t="s">
        <v>8744</v>
      </c>
    </row>
    <row r="154" spans="2:10" ht="33" customHeight="1" thickBot="1">
      <c r="C154" s="327" t="s">
        <v>8528</v>
      </c>
      <c r="D154" s="461" t="s">
        <v>8060</v>
      </c>
      <c r="E154" s="462"/>
      <c r="F154" s="463"/>
      <c r="G154" s="221" t="str">
        <f>IF(ISBLANK(H154),"可能な限り","入力済")</f>
        <v>可能な限り</v>
      </c>
      <c r="H154" s="81"/>
      <c r="I154" s="394" t="s">
        <v>8757</v>
      </c>
      <c r="J154" s="258" t="s">
        <v>9050</v>
      </c>
    </row>
    <row r="155" spans="2:10" ht="33" customHeight="1" thickBot="1">
      <c r="C155" s="327" t="s">
        <v>8529</v>
      </c>
      <c r="D155" s="461" t="s">
        <v>8463</v>
      </c>
      <c r="E155" s="462"/>
      <c r="F155" s="463"/>
      <c r="G155" s="215" t="str">
        <f>IF(ISBLANK(H155),"可能な限り","入力済")</f>
        <v>可能な限り</v>
      </c>
      <c r="H155" s="77"/>
      <c r="I155" s="375" t="s">
        <v>8757</v>
      </c>
      <c r="J155" s="258" t="s">
        <v>8745</v>
      </c>
    </row>
    <row r="156" spans="2:10">
      <c r="F156" s="381"/>
      <c r="G156" s="381"/>
      <c r="H156" s="358"/>
      <c r="I156" s="26"/>
      <c r="J156" s="27"/>
    </row>
    <row r="157" spans="2:10" ht="20">
      <c r="B157" s="23" t="s">
        <v>9005</v>
      </c>
      <c r="C157" s="24"/>
      <c r="D157" s="24"/>
      <c r="E157" s="24"/>
      <c r="F157" s="381"/>
      <c r="G157" s="381"/>
      <c r="H157" s="358"/>
      <c r="I157" s="26"/>
      <c r="J157" s="27"/>
    </row>
    <row r="158" spans="2:10" ht="20.5" thickBot="1">
      <c r="C158" s="323" t="s">
        <v>193</v>
      </c>
      <c r="D158" s="473" t="s">
        <v>188</v>
      </c>
      <c r="E158" s="474"/>
      <c r="F158" s="475"/>
      <c r="G158" s="323" t="s">
        <v>8541</v>
      </c>
      <c r="H158" s="324" t="s">
        <v>189</v>
      </c>
      <c r="I158" s="323" t="s">
        <v>8597</v>
      </c>
      <c r="J158" s="193" t="s">
        <v>8601</v>
      </c>
    </row>
    <row r="159" spans="2:10" ht="33" customHeight="1" thickBot="1">
      <c r="C159" s="327" t="s">
        <v>8035</v>
      </c>
      <c r="D159" s="476" t="s">
        <v>8561</v>
      </c>
      <c r="E159" s="477"/>
      <c r="F159" s="478"/>
      <c r="G159" s="206" t="str">
        <f>IF(ISBLANK(H159),"必須","入力済")</f>
        <v>必須</v>
      </c>
      <c r="H159" s="92"/>
      <c r="I159" s="377" t="s">
        <v>8757</v>
      </c>
      <c r="J159" s="255" t="s">
        <v>8747</v>
      </c>
    </row>
    <row r="160" spans="2:10" ht="33" customHeight="1" thickBot="1">
      <c r="C160" s="327" t="s">
        <v>8036</v>
      </c>
      <c r="D160" s="476" t="s">
        <v>8562</v>
      </c>
      <c r="E160" s="477"/>
      <c r="F160" s="478"/>
      <c r="G160" s="206" t="str">
        <f>IF(ISBLANK(H160),"必須","入力済")</f>
        <v>必須</v>
      </c>
      <c r="H160" s="93"/>
      <c r="I160" s="380" t="s">
        <v>8757</v>
      </c>
      <c r="J160" s="255" t="s">
        <v>8748</v>
      </c>
    </row>
    <row r="161" spans="2:10" ht="33" customHeight="1" thickBot="1">
      <c r="C161" s="327" t="s">
        <v>8037</v>
      </c>
      <c r="D161" s="476" t="s">
        <v>8563</v>
      </c>
      <c r="E161" s="477"/>
      <c r="F161" s="478"/>
      <c r="G161" s="206" t="str">
        <f>IF(ISBLANK(H161),"必須","自動計算")</f>
        <v>自動計算</v>
      </c>
      <c r="H161" s="397" t="str">
        <f>IF(OR(H159="", H160="", H159=0), "", CEILING(H160/H159, 1))</f>
        <v/>
      </c>
      <c r="I161" s="398" t="s">
        <v>8612</v>
      </c>
      <c r="J161" s="255" t="s">
        <v>9055</v>
      </c>
    </row>
    <row r="162" spans="2:10" ht="33" customHeight="1" thickBot="1">
      <c r="C162" s="327" t="s">
        <v>8038</v>
      </c>
      <c r="D162" s="461" t="s">
        <v>8564</v>
      </c>
      <c r="E162" s="462"/>
      <c r="F162" s="463"/>
      <c r="G162" s="215" t="str">
        <f>IF(ISBLANK(H162),"必須","入力済")</f>
        <v>必須</v>
      </c>
      <c r="H162" s="77"/>
      <c r="I162" s="375" t="s">
        <v>9010</v>
      </c>
      <c r="J162" s="258" t="s">
        <v>8749</v>
      </c>
    </row>
    <row r="163" spans="2:10" ht="18.5" thickBot="1"/>
    <row r="164" spans="2:10" ht="63" customHeight="1" thickBot="1">
      <c r="C164" s="327" t="s">
        <v>8039</v>
      </c>
      <c r="D164" s="476" t="s">
        <v>8587</v>
      </c>
      <c r="E164" s="477"/>
      <c r="F164" s="478"/>
      <c r="G164" s="211" t="str">
        <f>IF(ISBLANK($H$164), "必須",  "入力済")</f>
        <v>必須</v>
      </c>
      <c r="H164" s="94"/>
      <c r="I164" s="379" t="s">
        <v>8757</v>
      </c>
      <c r="J164" s="255" t="s">
        <v>8750</v>
      </c>
    </row>
    <row r="165" spans="2:10">
      <c r="F165" s="357"/>
      <c r="G165" s="357"/>
      <c r="H165" s="358"/>
      <c r="I165" s="26"/>
      <c r="J165" s="27"/>
    </row>
    <row r="166" spans="2:10" ht="22.5">
      <c r="B166" s="28" t="s">
        <v>8466</v>
      </c>
      <c r="C166" s="23"/>
      <c r="D166" s="23"/>
      <c r="E166" s="23"/>
      <c r="I166" s="26"/>
      <c r="J166" s="27"/>
    </row>
    <row r="167" spans="2:10" ht="20">
      <c r="C167" s="29" t="s">
        <v>193</v>
      </c>
      <c r="D167" s="452" t="s">
        <v>188</v>
      </c>
      <c r="E167" s="453"/>
      <c r="F167" s="454"/>
      <c r="G167" s="29" t="s">
        <v>8541</v>
      </c>
      <c r="H167" s="399" t="s">
        <v>189</v>
      </c>
      <c r="I167" s="29" t="s">
        <v>8597</v>
      </c>
      <c r="J167" s="400" t="s">
        <v>8601</v>
      </c>
    </row>
    <row r="168" spans="2:10" ht="33" customHeight="1" thickBot="1">
      <c r="C168" s="332" t="s">
        <v>8035</v>
      </c>
      <c r="D168" s="470" t="s">
        <v>8565</v>
      </c>
      <c r="E168" s="471"/>
      <c r="F168" s="472"/>
      <c r="G168" s="199" t="str">
        <f>IF(ISBLANK(H168),"必須","入力済")</f>
        <v>必須</v>
      </c>
      <c r="H168" s="62"/>
      <c r="I168" s="353" t="s">
        <v>8599</v>
      </c>
      <c r="J168" s="246" t="s">
        <v>8613</v>
      </c>
    </row>
    <row r="169" spans="2:10" ht="33" customHeight="1" thickBot="1">
      <c r="C169" s="327" t="s">
        <v>8036</v>
      </c>
      <c r="D169" s="537" t="s">
        <v>8566</v>
      </c>
      <c r="E169" s="538"/>
      <c r="F169" s="539"/>
      <c r="G169" s="209" t="str">
        <f>IF(ISBLANK(H169),"必須","入力済")</f>
        <v>必須</v>
      </c>
      <c r="H169" s="71"/>
      <c r="I169" s="391" t="s">
        <v>8599</v>
      </c>
      <c r="J169" s="258" t="s">
        <v>8614</v>
      </c>
    </row>
    <row r="170" spans="2:10" ht="314" thickBot="1">
      <c r="C170" s="327" t="s">
        <v>8037</v>
      </c>
      <c r="D170" s="530" t="s">
        <v>8596</v>
      </c>
      <c r="E170" s="477"/>
      <c r="F170" s="478"/>
      <c r="G170" s="211" t="str">
        <f>IF(ISBLANK(H170), "必須", "入力済" &amp; CHAR(10) &amp; "（" &amp; LEN(SUBSTITUTE(H170, CHAR(10), "")) &amp; "文字）")</f>
        <v>必須</v>
      </c>
      <c r="H170" s="73"/>
      <c r="I170" s="401" t="s">
        <v>8759</v>
      </c>
      <c r="J170" s="272" t="s">
        <v>9011</v>
      </c>
    </row>
    <row r="171" spans="2:10" ht="66.5" thickBot="1">
      <c r="C171" s="327" t="s">
        <v>8038</v>
      </c>
      <c r="D171" s="476" t="s">
        <v>8493</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8495</v>
      </c>
      <c r="E172" s="477"/>
      <c r="F172" s="478"/>
      <c r="G172" s="212" t="str">
        <f>IF(ISBLANK(H172),"必須","入力済")</f>
        <v>必須</v>
      </c>
      <c r="H172" s="70"/>
      <c r="I172" s="376" t="s">
        <v>8599</v>
      </c>
      <c r="J172" s="274" t="s">
        <v>8615</v>
      </c>
    </row>
    <row r="173" spans="2:10" ht="49.5" customHeight="1" thickBot="1">
      <c r="C173" s="327" t="s">
        <v>8522</v>
      </c>
      <c r="D173" s="530" t="s">
        <v>8719</v>
      </c>
      <c r="E173" s="477"/>
      <c r="F173" s="478"/>
      <c r="G173" s="214" t="str">
        <f>IF(ISBLANK(H173),"必須","入力済")</f>
        <v>必須</v>
      </c>
      <c r="H173" s="69"/>
      <c r="I173" s="377" t="s">
        <v>8757</v>
      </c>
      <c r="J173" s="255" t="s">
        <v>8751</v>
      </c>
    </row>
    <row r="174" spans="2:10" ht="33" customHeight="1" thickBot="1">
      <c r="C174" s="327" t="s">
        <v>8523</v>
      </c>
      <c r="D174" s="531" t="s">
        <v>8496</v>
      </c>
      <c r="E174" s="532"/>
      <c r="F174" s="533"/>
      <c r="G174" s="225" t="str">
        <f>IF(ISBLANK(H174),"該当の場合は必須","入力済")</f>
        <v>該当の場合は必須</v>
      </c>
      <c r="H174" s="79"/>
      <c r="I174" s="392" t="s">
        <v>8949</v>
      </c>
      <c r="J174" s="258" t="s">
        <v>8752</v>
      </c>
    </row>
    <row r="175" spans="2:10" ht="33" customHeight="1" thickBot="1">
      <c r="C175" s="327"/>
      <c r="D175" s="534" t="s">
        <v>8622</v>
      </c>
      <c r="E175" s="535"/>
      <c r="F175" s="535"/>
      <c r="G175" s="535"/>
      <c r="H175" s="535"/>
      <c r="I175" s="535"/>
      <c r="J175" s="536"/>
    </row>
    <row r="176" spans="2:10" ht="33" customHeight="1" thickBot="1">
      <c r="C176" s="327" t="s">
        <v>8524</v>
      </c>
      <c r="D176" s="476" t="s">
        <v>8659</v>
      </c>
      <c r="E176" s="477"/>
      <c r="F176" s="478"/>
      <c r="G176" s="212" t="str">
        <f>IF(ISBLANK(H176),"必須","入力済")</f>
        <v>必須</v>
      </c>
      <c r="H176" s="70"/>
      <c r="I176" s="376" t="s">
        <v>8599</v>
      </c>
      <c r="J176" s="274" t="s">
        <v>8658</v>
      </c>
    </row>
    <row r="177" spans="2:10" ht="33" customHeight="1" thickBot="1">
      <c r="C177" s="327" t="s">
        <v>8525</v>
      </c>
      <c r="D177" s="461" t="s">
        <v>8497</v>
      </c>
      <c r="E177" s="462"/>
      <c r="F177" s="463"/>
      <c r="G177" s="221" t="str">
        <f>IF(ISBLANK(H177),"該当する場合","入力済")</f>
        <v>該当する場合</v>
      </c>
      <c r="H177" s="71"/>
      <c r="I177" s="391" t="s">
        <v>8599</v>
      </c>
      <c r="J177" s="275" t="s">
        <v>8616</v>
      </c>
    </row>
    <row r="178" spans="2:10" ht="33" customHeight="1" thickBot="1">
      <c r="C178" s="327" t="s">
        <v>8526</v>
      </c>
      <c r="D178" s="461" t="s">
        <v>8498</v>
      </c>
      <c r="E178" s="462"/>
      <c r="F178" s="463"/>
      <c r="G178" s="221" t="str">
        <f t="shared" ref="G178:G180" si="7">IF(ISBLANK(H178),"該当する場合","入力済")</f>
        <v>該当する場合</v>
      </c>
      <c r="H178" s="71"/>
      <c r="I178" s="391" t="s">
        <v>8599</v>
      </c>
      <c r="J178" s="275" t="s">
        <v>8617</v>
      </c>
    </row>
    <row r="179" spans="2:10" ht="33" customHeight="1" thickBot="1">
      <c r="C179" s="327" t="s">
        <v>8527</v>
      </c>
      <c r="D179" s="461" t="s">
        <v>8499</v>
      </c>
      <c r="E179" s="462"/>
      <c r="F179" s="463"/>
      <c r="G179" s="221" t="str">
        <f t="shared" si="7"/>
        <v>該当する場合</v>
      </c>
      <c r="H179" s="71"/>
      <c r="I179" s="391" t="s">
        <v>8599</v>
      </c>
      <c r="J179" s="275" t="s">
        <v>8618</v>
      </c>
    </row>
    <row r="180" spans="2:10" ht="33" customHeight="1" thickBot="1">
      <c r="C180" s="327" t="s">
        <v>8528</v>
      </c>
      <c r="D180" s="461" t="s">
        <v>1</v>
      </c>
      <c r="E180" s="462"/>
      <c r="F180" s="463"/>
      <c r="G180" s="221" t="str">
        <f t="shared" si="7"/>
        <v>該当する場合</v>
      </c>
      <c r="H180" s="71"/>
      <c r="I180" s="391" t="s">
        <v>8599</v>
      </c>
      <c r="J180" s="275" t="s">
        <v>8619</v>
      </c>
    </row>
    <row r="181" spans="2:10" ht="33.5" thickBot="1">
      <c r="C181" s="327" t="s">
        <v>8529</v>
      </c>
      <c r="D181" s="537" t="s">
        <v>8733</v>
      </c>
      <c r="E181" s="538"/>
      <c r="F181" s="539"/>
      <c r="G181" s="221" t="str">
        <f>IF(ISBLANK(H181),"必須","入力済")</f>
        <v>必須</v>
      </c>
      <c r="H181" s="74"/>
      <c r="I181" s="375" t="s">
        <v>8759</v>
      </c>
      <c r="J181" s="258" t="s">
        <v>8753</v>
      </c>
    </row>
    <row r="182" spans="2:10" ht="33.5" thickBot="1">
      <c r="C182" s="327" t="s">
        <v>8530</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2.5">
      <c r="B184" s="28" t="s">
        <v>8500</v>
      </c>
      <c r="C184" s="23"/>
      <c r="D184" s="23"/>
      <c r="E184" s="23"/>
      <c r="I184" s="26"/>
      <c r="J184" s="27"/>
    </row>
    <row r="185" spans="2:10" ht="20">
      <c r="C185" s="29" t="s">
        <v>193</v>
      </c>
      <c r="D185" s="452" t="s">
        <v>188</v>
      </c>
      <c r="E185" s="453"/>
      <c r="F185" s="454"/>
      <c r="G185" s="29" t="s">
        <v>8541</v>
      </c>
      <c r="H185" s="399" t="s">
        <v>189</v>
      </c>
      <c r="I185" s="29" t="s">
        <v>8597</v>
      </c>
      <c r="J185" s="400" t="s">
        <v>8601</v>
      </c>
    </row>
    <row r="186" spans="2:10" ht="33" customHeight="1" thickBot="1">
      <c r="C186" s="332" t="s">
        <v>8035</v>
      </c>
      <c r="D186" s="470" t="s">
        <v>8501</v>
      </c>
      <c r="E186" s="471"/>
      <c r="F186" s="472"/>
      <c r="G186" s="226" t="str">
        <f>IF(ISBLANK(H186),"必須","入力済")</f>
        <v>必須</v>
      </c>
      <c r="H186" s="62"/>
      <c r="I186" s="353" t="s">
        <v>8599</v>
      </c>
      <c r="J186" s="276" t="s">
        <v>8620</v>
      </c>
    </row>
    <row r="187" spans="2:10" ht="99.5" thickBot="1">
      <c r="C187" s="327" t="s">
        <v>8036</v>
      </c>
      <c r="D187" s="537" t="s">
        <v>8567</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8568</v>
      </c>
      <c r="E188" s="462"/>
      <c r="F188" s="463"/>
      <c r="G188" s="215" t="str">
        <f>IF(ISBLANK(H188),"必須","入力済")</f>
        <v>必須</v>
      </c>
      <c r="H188" s="71"/>
      <c r="I188" s="391" t="s">
        <v>8599</v>
      </c>
      <c r="J188" s="258" t="s">
        <v>8656</v>
      </c>
    </row>
    <row r="189" spans="2:10" ht="33.5" thickBot="1">
      <c r="C189" s="327" t="s">
        <v>8038</v>
      </c>
      <c r="D189" s="461" t="s">
        <v>8569</v>
      </c>
      <c r="E189" s="462"/>
      <c r="F189" s="463"/>
      <c r="G189" s="215" t="str">
        <f>IF(ISBLANK(H189),"必須","入力済")</f>
        <v>必須</v>
      </c>
      <c r="H189" s="74"/>
      <c r="I189" s="403" t="s">
        <v>8759</v>
      </c>
      <c r="J189" s="258" t="s">
        <v>8755</v>
      </c>
    </row>
    <row r="190" spans="2:10" ht="33" customHeight="1">
      <c r="C190" s="329" t="s">
        <v>8039</v>
      </c>
      <c r="D190" s="540" t="s">
        <v>8570</v>
      </c>
      <c r="E190" s="543" t="s">
        <v>8660</v>
      </c>
      <c r="F190" s="544"/>
      <c r="G190" s="227" t="str">
        <f>IF(ISBLANK(H190),"必須","入力済")</f>
        <v>必須</v>
      </c>
      <c r="H190" s="78"/>
      <c r="I190" s="350" t="s">
        <v>8599</v>
      </c>
      <c r="J190" s="278" t="s">
        <v>9038</v>
      </c>
    </row>
    <row r="191" spans="2:10" ht="33" customHeight="1">
      <c r="C191" s="194" t="s">
        <v>8522</v>
      </c>
      <c r="D191" s="541"/>
      <c r="E191" s="479" t="s">
        <v>8046</v>
      </c>
      <c r="F191" s="480"/>
      <c r="G191" s="217" t="str">
        <f t="shared" ref="G191:G194" si="8">IF(ISBLANK(H191),"該当する場合","入力済")</f>
        <v>該当する場合</v>
      </c>
      <c r="H191" s="60"/>
      <c r="I191" s="320" t="s">
        <v>8599</v>
      </c>
      <c r="J191" s="279" t="s">
        <v>8663</v>
      </c>
    </row>
    <row r="192" spans="2:10" ht="33" customHeight="1">
      <c r="C192" s="194" t="s">
        <v>8523</v>
      </c>
      <c r="D192" s="541"/>
      <c r="E192" s="479" t="s">
        <v>9007</v>
      </c>
      <c r="F192" s="480"/>
      <c r="G192" s="217" t="str">
        <f t="shared" si="8"/>
        <v>該当する場合</v>
      </c>
      <c r="H192" s="60"/>
      <c r="I192" s="320" t="s">
        <v>8599</v>
      </c>
      <c r="J192" s="279" t="s">
        <v>8664</v>
      </c>
    </row>
    <row r="193" spans="2:10" ht="33" customHeight="1">
      <c r="C193" s="194" t="s">
        <v>8524</v>
      </c>
      <c r="D193" s="541"/>
      <c r="E193" s="479" t="s">
        <v>8503</v>
      </c>
      <c r="F193" s="480"/>
      <c r="G193" s="217" t="str">
        <f t="shared" si="8"/>
        <v>該当する場合</v>
      </c>
      <c r="H193" s="60"/>
      <c r="I193" s="320" t="s">
        <v>8599</v>
      </c>
      <c r="J193" s="279" t="s">
        <v>8665</v>
      </c>
    </row>
    <row r="194" spans="2:10" ht="33" customHeight="1">
      <c r="C194" s="194" t="s">
        <v>8525</v>
      </c>
      <c r="D194" s="541"/>
      <c r="E194" s="479" t="s">
        <v>1</v>
      </c>
      <c r="F194" s="480"/>
      <c r="G194" s="217" t="str">
        <f t="shared" si="8"/>
        <v>該当する場合</v>
      </c>
      <c r="H194" s="60"/>
      <c r="I194" s="320" t="s">
        <v>8599</v>
      </c>
      <c r="J194" s="279" t="s">
        <v>8666</v>
      </c>
    </row>
    <row r="195" spans="2:10" ht="33">
      <c r="C195" s="194" t="s">
        <v>8526</v>
      </c>
      <c r="D195" s="541"/>
      <c r="E195" s="509" t="s">
        <v>8721</v>
      </c>
      <c r="F195" s="510"/>
      <c r="G195" s="198" t="str">
        <f>IF(ISBLANK(H195),"必須","入力済")</f>
        <v>必須</v>
      </c>
      <c r="H195" s="103"/>
      <c r="I195" s="404" t="s">
        <v>8759</v>
      </c>
      <c r="J195" s="245" t="s">
        <v>8756</v>
      </c>
    </row>
    <row r="196" spans="2:10" ht="33" customHeight="1" thickBot="1">
      <c r="C196" s="332" t="s">
        <v>8527</v>
      </c>
      <c r="D196" s="542"/>
      <c r="E196" s="459" t="s">
        <v>8571</v>
      </c>
      <c r="F196" s="460"/>
      <c r="G196" s="219" t="str">
        <f>IF(ISBLANK(H196),"必須","入力済")</f>
        <v>必須</v>
      </c>
      <c r="H196" s="75"/>
      <c r="I196" s="405" t="s">
        <v>8757</v>
      </c>
      <c r="J196" s="254" t="s">
        <v>9039</v>
      </c>
    </row>
    <row r="197" spans="2:10"/>
    <row r="198" spans="2:10" ht="22.5">
      <c r="B198" s="28" t="s">
        <v>8504</v>
      </c>
      <c r="C198" s="23"/>
      <c r="D198" s="23"/>
      <c r="E198" s="23"/>
    </row>
    <row r="199" spans="2:10" ht="20.5" thickBot="1">
      <c r="C199" s="323" t="s">
        <v>193</v>
      </c>
      <c r="D199" s="473" t="s">
        <v>188</v>
      </c>
      <c r="E199" s="474"/>
      <c r="F199" s="475"/>
      <c r="G199" s="323" t="s">
        <v>8541</v>
      </c>
      <c r="H199" s="324" t="s">
        <v>189</v>
      </c>
      <c r="I199" s="323" t="s">
        <v>8597</v>
      </c>
      <c r="J199" s="193" t="s">
        <v>8601</v>
      </c>
    </row>
    <row r="200" spans="2:10" ht="264.5" thickBot="1">
      <c r="C200" s="327" t="s">
        <v>8035</v>
      </c>
      <c r="D200" s="488" t="s">
        <v>8505</v>
      </c>
      <c r="E200" s="489"/>
      <c r="F200" s="490"/>
      <c r="G200" s="228" t="str">
        <f>IF(ISBLANK(H200), "任意", "入力済" &amp; CHAR(10) &amp; "（" &amp; LEN(SUBSTITUTE(H200, CHAR(10), "")) &amp; "文字）")</f>
        <v>任意</v>
      </c>
      <c r="H200" s="76"/>
      <c r="I200" s="401" t="s">
        <v>8759</v>
      </c>
      <c r="J200" s="272" t="s">
        <v>9031</v>
      </c>
    </row>
    <row r="201" spans="2:10" ht="8.15" customHeight="1"/>
    <row r="202" spans="2:10" ht="24" customHeight="1"/>
    <row r="203" spans="2:10" ht="8.15" customHeight="1" thickBot="1"/>
    <row r="204" spans="2:10" ht="49.5" customHeight="1" thickBot="1">
      <c r="H204" s="406" t="s">
        <v>9051</v>
      </c>
    </row>
    <row r="205" spans="2:10" ht="8.15" customHeight="1"/>
    <row r="206" spans="2:10" ht="24" customHeight="1"/>
    <row r="207" spans="2:10" ht="8.15"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zoomScaleNormal="100" zoomScaleSheetLayoutView="70" workbookViewId="0">
      <selection activeCell="Z27" sqref="Z27:AT27"/>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9068</v>
      </c>
    </row>
    <row r="3" spans="1:46" ht="18" customHeight="1" thickBot="1">
      <c r="B3" s="561" t="str">
        <f>IF(ISBLANK(行政用!H17), "", 行政用!H17)</f>
        <v>仙台市長</v>
      </c>
      <c r="C3" s="561"/>
      <c r="D3" s="561"/>
      <c r="E3" s="561"/>
      <c r="F3" s="561"/>
      <c r="G3" s="561"/>
      <c r="H3" s="561"/>
      <c r="I3" s="561"/>
      <c r="J3" s="561"/>
      <c r="K3" s="561"/>
      <c r="L3" s="130" t="s">
        <v>11188</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8389</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8467</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8390</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8452</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8391</v>
      </c>
      <c r="Q9" s="559"/>
      <c r="R9" s="559"/>
      <c r="S9" s="559"/>
      <c r="T9" s="603"/>
      <c r="U9" s="612" t="str">
        <f>IF(入力フォーム!H8="所有権","☑","□")</f>
        <v>□</v>
      </c>
      <c r="V9" s="614" t="s">
        <v>8392</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8393</v>
      </c>
      <c r="AI9" s="614"/>
      <c r="AJ9" s="614"/>
      <c r="AK9" s="614"/>
      <c r="AL9" s="136"/>
      <c r="AM9" s="136"/>
      <c r="AN9" s="559" t="s">
        <v>8100</v>
      </c>
      <c r="AO9" s="557" t="str">
        <f>IF(入力フォーム!H10="移転","☑","□")</f>
        <v>□</v>
      </c>
      <c r="AP9" s="559" t="s">
        <v>8453</v>
      </c>
      <c r="AQ9" s="559"/>
      <c r="AR9" s="557" t="str">
        <f>IF(入力フォーム!H10="設定","☑","□")</f>
        <v>□</v>
      </c>
      <c r="AS9" s="559" t="s">
        <v>8394</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8395</v>
      </c>
      <c r="AA10" s="138"/>
      <c r="AB10" s="138"/>
      <c r="AC10" s="622" t="str">
        <f>IF(ISBLANK(入力フォーム!H9), "", 入力フォーム!H9)</f>
        <v/>
      </c>
      <c r="AD10" s="622"/>
      <c r="AE10" s="622"/>
      <c r="AF10" s="622"/>
      <c r="AG10" s="622"/>
      <c r="AH10" s="622"/>
      <c r="AI10" s="622"/>
      <c r="AJ10" s="622"/>
      <c r="AK10" s="622"/>
      <c r="AL10" s="622"/>
      <c r="AM10" s="137" t="s">
        <v>8396</v>
      </c>
      <c r="AN10" s="560"/>
      <c r="AO10" s="558"/>
      <c r="AP10" s="560"/>
      <c r="AQ10" s="560"/>
      <c r="AR10" s="558"/>
      <c r="AS10" s="560"/>
      <c r="AT10" s="621"/>
    </row>
    <row r="11" spans="1:46" ht="18" customHeight="1">
      <c r="A11" s="554" t="s">
        <v>8397</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8398</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8399</v>
      </c>
      <c r="B12" s="140"/>
      <c r="C12" s="140"/>
      <c r="D12" s="140"/>
      <c r="E12" s="140"/>
      <c r="F12" s="140"/>
      <c r="G12" s="140"/>
      <c r="H12" s="140"/>
      <c r="I12" s="140"/>
      <c r="J12" s="140"/>
      <c r="K12" s="617" t="s">
        <v>8400</v>
      </c>
      <c r="L12" s="618"/>
      <c r="M12" s="618"/>
      <c r="N12" s="618"/>
      <c r="O12" s="141" t="s">
        <v>8401</v>
      </c>
      <c r="P12" s="619" t="str">
        <f>IF(入力フォーム!H44="無", 0, IF(ISBLANK(入力フォーム!H45), "", 入力フォーム!H45))</f>
        <v/>
      </c>
      <c r="Q12" s="619"/>
      <c r="R12" s="142" t="s">
        <v>8402</v>
      </c>
      <c r="S12" s="624" t="s">
        <v>8097</v>
      </c>
      <c r="T12" s="625"/>
      <c r="U12" s="625"/>
      <c r="V12" s="625"/>
      <c r="W12" s="625"/>
      <c r="X12" s="625"/>
      <c r="Y12" s="626"/>
      <c r="Z12" s="139" t="s">
        <v>8399</v>
      </c>
      <c r="AA12" s="140"/>
      <c r="AB12" s="140"/>
      <c r="AC12" s="140"/>
      <c r="AD12" s="140"/>
      <c r="AE12" s="140"/>
      <c r="AF12" s="140"/>
      <c r="AG12" s="140"/>
      <c r="AH12" s="140"/>
      <c r="AI12" s="140"/>
      <c r="AJ12" s="140"/>
      <c r="AK12" s="140"/>
      <c r="AL12" s="140"/>
      <c r="AM12" s="617" t="s">
        <v>8403</v>
      </c>
      <c r="AN12" s="618"/>
      <c r="AO12" s="618"/>
      <c r="AP12" s="618"/>
      <c r="AQ12" s="141" t="s">
        <v>8401</v>
      </c>
      <c r="AR12" s="664" t="str">
        <f>IF(入力フォーム!H57="無", 0, IF(ISBLANK(入力フォーム!H58), "", 入力フォーム!H58))</f>
        <v/>
      </c>
      <c r="AS12" s="664"/>
      <c r="AT12" s="143" t="s">
        <v>8402</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8404</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8404</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8451</v>
      </c>
      <c r="U19" s="878"/>
      <c r="V19" s="878"/>
      <c r="W19" s="878"/>
      <c r="X19" s="879" t="s">
        <v>11152</v>
      </c>
      <c r="Y19" s="880"/>
      <c r="Z19" s="149" t="s">
        <v>8460</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8405</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11155</v>
      </c>
      <c r="D24" s="660"/>
      <c r="E24" s="660"/>
      <c r="F24" s="661"/>
      <c r="G24" s="593" t="str">
        <f>IF(入力フォーム!H34="非該当","",IF(ISBLANK(入力フォーム!H34), "", IF(入力フォーム!H34="その他", 入力フォーム!H35, 入力フォーム!H34)))</f>
        <v>日本</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11156</v>
      </c>
      <c r="D26" s="883"/>
      <c r="E26" s="883"/>
      <c r="F26" s="884"/>
      <c r="G26" s="593" t="str">
        <f>IF(入力フォーム!H36="非該当","",IF(ISBLANK(入力フォーム!H36), "", IF(入力フォーム!H36="その他", 入力フォーム!H37, 入力フォーム!H36)))</f>
        <v>日本</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8405</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8450</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8406</v>
      </c>
      <c r="B35" s="697"/>
      <c r="C35" s="697"/>
      <c r="D35" s="697"/>
      <c r="E35" s="697"/>
      <c r="F35" s="697"/>
      <c r="G35" s="697"/>
      <c r="H35" s="697"/>
      <c r="I35" s="697"/>
      <c r="J35" s="697"/>
      <c r="K35" s="697"/>
      <c r="L35" s="697"/>
      <c r="M35" s="697"/>
      <c r="N35" s="697"/>
      <c r="O35" s="697"/>
      <c r="P35" s="697"/>
      <c r="Q35" s="697"/>
      <c r="R35" s="697"/>
      <c r="S35" s="697"/>
      <c r="T35" s="698"/>
      <c r="U35" s="702" t="s">
        <v>8407</v>
      </c>
      <c r="V35" s="697"/>
      <c r="W35" s="697"/>
      <c r="X35" s="698"/>
      <c r="Y35" s="704" t="s">
        <v>8408</v>
      </c>
      <c r="Z35" s="705"/>
      <c r="AA35" s="705"/>
      <c r="AB35" s="706"/>
      <c r="AC35" s="702" t="s">
        <v>11159</v>
      </c>
      <c r="AD35" s="697"/>
      <c r="AE35" s="697"/>
      <c r="AF35" s="697"/>
      <c r="AG35" s="697"/>
      <c r="AH35" s="712" t="s">
        <v>11160</v>
      </c>
      <c r="AI35" s="713"/>
      <c r="AJ35" s="714"/>
      <c r="AK35" s="702" t="s">
        <v>8409</v>
      </c>
      <c r="AL35" s="697"/>
      <c r="AM35" s="697"/>
      <c r="AN35" s="697"/>
      <c r="AO35" s="698"/>
      <c r="AP35" s="702" t="s">
        <v>11161</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8410</v>
      </c>
      <c r="D47" s="789"/>
      <c r="E47" s="791" t="str">
        <f>IF(IFERROR(入力フォーム!H65, 0)=0, "", IFERROR(入力フォーム!H65, 0))</f>
        <v/>
      </c>
      <c r="F47" s="791"/>
      <c r="G47" s="789" t="s">
        <v>8411</v>
      </c>
      <c r="H47" s="792"/>
      <c r="I47" s="660" t="s">
        <v>8412</v>
      </c>
      <c r="J47" s="660"/>
      <c r="K47" s="660"/>
      <c r="L47" s="660"/>
      <c r="M47" s="660"/>
      <c r="N47" s="660"/>
      <c r="O47" s="660"/>
      <c r="P47" s="660"/>
      <c r="Q47" s="660"/>
      <c r="R47" s="660"/>
      <c r="S47" s="660"/>
      <c r="T47" s="661"/>
      <c r="U47" s="796"/>
      <c r="V47" s="797"/>
      <c r="W47" s="797"/>
      <c r="X47" s="797"/>
      <c r="Y47" s="554" t="s">
        <v>8413</v>
      </c>
      <c r="Z47" s="555"/>
      <c r="AA47" s="555"/>
      <c r="AB47" s="556"/>
      <c r="AC47" s="797"/>
      <c r="AD47" s="797"/>
      <c r="AE47" s="797"/>
      <c r="AF47" s="797"/>
      <c r="AG47" s="797"/>
      <c r="AH47" s="797"/>
      <c r="AI47" s="797"/>
      <c r="AJ47" s="797"/>
      <c r="AK47" s="554" t="s">
        <v>8413</v>
      </c>
      <c r="AL47" s="555"/>
      <c r="AM47" s="555"/>
      <c r="AN47" s="555"/>
      <c r="AO47" s="556"/>
      <c r="AP47" s="554" t="s">
        <v>8414</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8415</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5" customHeight="1">
      <c r="A50" s="168" t="s">
        <v>8416</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5" customHeight="1">
      <c r="A51" s="168" t="s">
        <v>8417</v>
      </c>
      <c r="B51" s="127" t="s">
        <v>8418</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5" customHeight="1">
      <c r="A52" s="168" t="s">
        <v>8419</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8449</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8420</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8421</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8476</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8422</v>
      </c>
      <c r="B59" s="127" t="s">
        <v>8089</v>
      </c>
      <c r="C59" s="131"/>
      <c r="D59" s="131"/>
      <c r="E59" s="131"/>
      <c r="F59" s="131"/>
      <c r="G59" s="131"/>
      <c r="H59" s="131"/>
      <c r="I59" s="412" t="str">
        <f>IF(入力フォーム!H168="市街化調整区域","☑","□")</f>
        <v>□</v>
      </c>
      <c r="J59" s="811" t="s">
        <v>8423</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8424</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8425</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8426</v>
      </c>
      <c r="R62" s="836"/>
      <c r="S62" s="836"/>
      <c r="T62" s="836"/>
      <c r="U62" s="836"/>
      <c r="V62" s="836"/>
      <c r="W62" s="836"/>
      <c r="X62" s="836"/>
      <c r="Y62" s="836"/>
      <c r="Z62" s="836"/>
      <c r="AA62" s="836"/>
      <c r="AB62" s="836"/>
      <c r="AC62" s="836"/>
      <c r="AD62" s="837" t="s">
        <v>8427</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8428</v>
      </c>
      <c r="AF63" s="842"/>
      <c r="AG63" s="842"/>
      <c r="AH63" s="420" t="str">
        <f>IF(入力フォーム!H178="有","☑","□")</f>
        <v>□</v>
      </c>
      <c r="AI63" s="816" t="s">
        <v>8429</v>
      </c>
      <c r="AJ63" s="816"/>
      <c r="AK63" s="420" t="str">
        <f>IF(入力フォーム!H179="有","☑","□")</f>
        <v>□</v>
      </c>
      <c r="AL63" s="816" t="s">
        <v>8430</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8431</v>
      </c>
      <c r="R64" s="811"/>
      <c r="S64" s="811"/>
      <c r="T64" s="811"/>
      <c r="U64" s="811"/>
      <c r="V64" s="811"/>
      <c r="W64" s="811"/>
      <c r="X64" s="811"/>
      <c r="Y64" s="811"/>
      <c r="Z64" s="811"/>
      <c r="AA64" s="811"/>
      <c r="AB64" s="811"/>
      <c r="AC64" s="172"/>
      <c r="AD64" s="820" t="s">
        <v>8432</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8433</v>
      </c>
      <c r="B65" s="825"/>
      <c r="C65" s="825"/>
      <c r="D65" s="825"/>
      <c r="E65" s="825"/>
      <c r="F65" s="825"/>
      <c r="G65" s="421" t="str">
        <f>IF(入力フォーム!H172="有","☑","☐")</f>
        <v>☐</v>
      </c>
      <c r="H65" s="173" t="s">
        <v>8434</v>
      </c>
      <c r="I65" s="174"/>
      <c r="J65" s="422" t="str">
        <f>IF(入力フォーム!H172="無","☑","☐")</f>
        <v>☐</v>
      </c>
      <c r="K65" s="175" t="s">
        <v>8435</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8448</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8436</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8437</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8438</v>
      </c>
      <c r="S70" s="899"/>
      <c r="T70" s="899"/>
      <c r="U70" s="39" t="str">
        <f>IF(入力フォーム!H188="無","☑","□")</f>
        <v>□</v>
      </c>
      <c r="V70" s="899" t="s">
        <v>8439</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8502</v>
      </c>
      <c r="C71" s="184"/>
      <c r="D71" s="895"/>
      <c r="E71" s="895"/>
      <c r="F71" s="895"/>
      <c r="G71" s="895"/>
      <c r="H71" s="895"/>
      <c r="I71" s="895"/>
      <c r="J71" s="895"/>
      <c r="K71" s="895"/>
      <c r="L71" s="895"/>
      <c r="M71" s="895"/>
      <c r="N71" s="895"/>
      <c r="O71" s="895"/>
      <c r="P71" s="896"/>
      <c r="Q71" s="905" t="s">
        <v>8440</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8441</v>
      </c>
      <c r="B73" s="845"/>
      <c r="C73" s="845"/>
      <c r="D73" s="845"/>
      <c r="E73" s="845"/>
      <c r="F73" s="845"/>
      <c r="G73" s="845"/>
      <c r="H73" s="845"/>
      <c r="I73" s="845"/>
      <c r="J73" s="845"/>
      <c r="K73" s="845"/>
      <c r="L73" s="845"/>
      <c r="M73" s="845"/>
      <c r="N73" s="845"/>
      <c r="O73" s="845"/>
      <c r="P73" s="846"/>
      <c r="Q73" s="847" t="s">
        <v>8442</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8393</v>
      </c>
      <c r="K74" s="850"/>
      <c r="L74" s="850"/>
      <c r="M74" s="850"/>
      <c r="N74" s="133"/>
      <c r="O74" s="133"/>
      <c r="P74" s="188"/>
      <c r="Q74" s="851" t="str">
        <f>IF(ISBLANK(入力フォーム!H196), "", 入力フォーム!H196)</f>
        <v/>
      </c>
      <c r="R74" s="852"/>
      <c r="S74" s="852"/>
      <c r="T74" s="852"/>
      <c r="U74" s="852"/>
      <c r="V74" s="852"/>
      <c r="W74" s="852"/>
      <c r="X74" s="855" t="s">
        <v>8443</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8444</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8447</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ht="17.5" hidden="1" customHeight="1"/>
    <row r="98" ht="17.5" hidden="1" customHeight="1"/>
    <row r="99" ht="17.5" hidden="1" customHeight="1"/>
    <row r="100" ht="17.5" hidden="1" customHeight="1"/>
    <row r="101" ht="17.5" hidden="1" customHeight="1"/>
    <row r="102" ht="17.5" hidden="1" customHeight="1"/>
    <row r="103" ht="17.5" hidden="1" customHeight="1"/>
    <row r="104" ht="17.5" hidden="1" customHeight="1"/>
    <row r="105" ht="17.5" hidden="1" customHeight="1"/>
    <row r="106" ht="17.5" hidden="1" customHeight="1"/>
    <row r="107" ht="17.5" hidden="1" customHeight="1"/>
    <row r="108" ht="17.5" hidden="1" customHeight="1"/>
    <row r="109" ht="17.5" hidden="1" customHeight="1"/>
    <row r="110" ht="17.5" hidden="1" customHeight="1"/>
    <row r="111" ht="17.5" hidden="1" customHeight="1"/>
    <row r="112" ht="17.5" hidden="1" customHeight="1"/>
    <row r="113" ht="17.5" hidden="1" customHeight="1"/>
    <row r="114" ht="17.5" hidden="1" customHeight="1"/>
    <row r="115" ht="17.5" hidden="1" customHeight="1"/>
    <row r="116" ht="17.5" hidden="1" customHeight="1"/>
    <row r="117" ht="17.5" hidden="1" customHeight="1"/>
    <row r="118" ht="17.5" hidden="1" customHeight="1"/>
    <row r="119" ht="17.5" hidden="1" customHeight="1"/>
    <row r="120" ht="17.5" hidden="1" customHeight="1"/>
    <row r="121" ht="17.5" hidden="1" customHeight="1"/>
    <row r="122" ht="17.5" hidden="1" customHeight="1"/>
    <row r="123" ht="17.5" hidden="1" customHeight="1"/>
    <row r="124" ht="17.5" hidden="1" customHeight="1"/>
    <row r="125" ht="17.5" hidden="1" customHeight="1"/>
    <row r="126" ht="17.5" hidden="1" customHeight="1"/>
    <row r="127" ht="17.5" hidden="1" customHeight="1"/>
    <row r="128" ht="17.5" hidden="1" customHeight="1"/>
    <row r="129" ht="17.5" hidden="1" customHeight="1"/>
    <row r="130" ht="17.5" hidden="1" customHeight="1"/>
    <row r="131" ht="17.5" hidden="1" customHeight="1"/>
    <row r="132" ht="17.5" hidden="1" customHeight="1"/>
    <row r="133" ht="17.5" hidden="1" customHeight="1"/>
    <row r="134" ht="17.5" hidden="1" customHeight="1"/>
    <row r="135" ht="17.5" hidden="1" customHeight="1"/>
    <row r="136" ht="17.5" hidden="1" customHeight="1"/>
    <row r="137" ht="17.5" hidden="1" customHeight="1"/>
    <row r="138" ht="17.5" hidden="1" customHeight="1"/>
    <row r="139" ht="17.5" hidden="1" customHeight="1"/>
    <row r="140" ht="17.5" hidden="1" customHeight="1"/>
    <row r="141" ht="17.5" hidden="1" customHeight="1"/>
    <row r="142" ht="17.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11"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8623</v>
      </c>
    </row>
    <row r="2" spans="1:6" ht="13.5" customHeight="1">
      <c r="B2" s="42"/>
    </row>
    <row r="3" spans="1:6">
      <c r="B3" s="33" t="s">
        <v>193</v>
      </c>
      <c r="C3" s="31" t="s">
        <v>8624</v>
      </c>
      <c r="D3" s="32" t="s">
        <v>8635</v>
      </c>
      <c r="E3" s="33" t="s">
        <v>8638</v>
      </c>
      <c r="F3" s="33" t="s">
        <v>8634</v>
      </c>
    </row>
    <row r="4" spans="1:6" ht="39.65" customHeight="1">
      <c r="B4" s="43">
        <v>1</v>
      </c>
      <c r="C4" s="44" t="s">
        <v>8633</v>
      </c>
      <c r="D4" s="45" t="s">
        <v>8627</v>
      </c>
      <c r="E4" s="46" t="s">
        <v>8625</v>
      </c>
      <c r="F4" s="44" t="s">
        <v>8639</v>
      </c>
    </row>
    <row r="5" spans="1:6" ht="39.65" customHeight="1">
      <c r="B5" s="43">
        <v>2</v>
      </c>
      <c r="C5" s="44" t="s">
        <v>8626</v>
      </c>
      <c r="D5" s="45" t="s">
        <v>8627</v>
      </c>
      <c r="E5" s="46" t="s">
        <v>8625</v>
      </c>
      <c r="F5" s="47" t="s">
        <v>8628</v>
      </c>
    </row>
    <row r="6" spans="1:6" ht="39.65" customHeight="1">
      <c r="B6" s="43">
        <v>3</v>
      </c>
      <c r="C6" s="44" t="s">
        <v>8629</v>
      </c>
      <c r="D6" s="45" t="s">
        <v>8627</v>
      </c>
      <c r="E6" s="46" t="s">
        <v>8625</v>
      </c>
      <c r="F6" s="47" t="s">
        <v>8630</v>
      </c>
    </row>
    <row r="7" spans="1:6" ht="39.65" customHeight="1">
      <c r="B7" s="43">
        <v>4</v>
      </c>
      <c r="C7" s="44" t="s">
        <v>8631</v>
      </c>
      <c r="D7" s="45" t="s">
        <v>8627</v>
      </c>
      <c r="E7" s="46" t="s">
        <v>8625</v>
      </c>
      <c r="F7" s="47" t="s">
        <v>8632</v>
      </c>
    </row>
    <row r="8" spans="1:6" ht="39.65" customHeight="1">
      <c r="B8" s="43">
        <v>5</v>
      </c>
      <c r="C8" s="47" t="s">
        <v>8636</v>
      </c>
      <c r="D8" s="45" t="s">
        <v>8627</v>
      </c>
      <c r="E8" s="48" t="s">
        <v>8657</v>
      </c>
      <c r="F8" s="47" t="s">
        <v>8637</v>
      </c>
    </row>
    <row r="9" spans="1:6" ht="55" customHeight="1">
      <c r="B9" s="317">
        <v>6</v>
      </c>
      <c r="C9" s="318" t="s">
        <v>11168</v>
      </c>
      <c r="D9" s="319" t="s">
        <v>8627</v>
      </c>
      <c r="E9" s="319" t="str">
        <f>IF(入力フォーム!H44="有", "必須", "不要")</f>
        <v>不要</v>
      </c>
      <c r="F9" s="318" t="s">
        <v>11169</v>
      </c>
    </row>
    <row r="10" spans="1:6" ht="39.65" customHeight="1">
      <c r="B10" s="43">
        <v>7</v>
      </c>
      <c r="C10" s="44" t="s">
        <v>8655</v>
      </c>
      <c r="D10" s="45" t="s">
        <v>8627</v>
      </c>
      <c r="E10" s="49" t="str">
        <f>IF(OR(入力フォーム!H164&gt;0, 入力フォーム!H74="現況地目や共有持分割合等の単位にまとめて届出"), "必須", "不要")</f>
        <v>不要</v>
      </c>
      <c r="F10" s="47" t="s">
        <v>8732</v>
      </c>
    </row>
    <row r="11" spans="1:6" ht="39.65" customHeight="1">
      <c r="B11" s="43">
        <v>8</v>
      </c>
      <c r="C11" s="44" t="s">
        <v>8661</v>
      </c>
      <c r="D11" s="45" t="s">
        <v>8627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F46" sqref="F46"/>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2.5">
      <c r="B3" s="28" t="s">
        <v>8737</v>
      </c>
      <c r="C3" s="229"/>
      <c r="D3" s="229"/>
      <c r="E3" s="229"/>
      <c r="H3" s="230"/>
      <c r="I3" s="230"/>
      <c r="J3" s="231"/>
      <c r="L3" s="230"/>
    </row>
    <row r="4" spans="1:12" s="195" customFormat="1" ht="22.5">
      <c r="C4" s="232" t="s">
        <v>8981</v>
      </c>
      <c r="E4" s="229"/>
      <c r="H4" s="230"/>
      <c r="I4" s="230"/>
      <c r="J4" s="231"/>
      <c r="L4" s="230"/>
    </row>
    <row r="5" spans="1:12" s="195" customFormat="1" ht="22.5">
      <c r="C5" s="232"/>
      <c r="D5" s="233" t="s">
        <v>8979</v>
      </c>
      <c r="E5" s="229"/>
      <c r="H5" s="230"/>
      <c r="I5" s="230"/>
      <c r="J5" s="231"/>
      <c r="L5" s="230"/>
    </row>
    <row r="6" spans="1:12" s="195" customFormat="1" ht="22.5">
      <c r="C6" s="232"/>
      <c r="D6" s="192" t="s">
        <v>8971</v>
      </c>
      <c r="E6" s="229"/>
      <c r="H6" s="230"/>
      <c r="I6" s="230"/>
      <c r="J6" s="231"/>
      <c r="L6" s="230"/>
    </row>
    <row r="7" spans="1:12" s="195" customFormat="1" ht="22.5">
      <c r="C7" s="232"/>
      <c r="D7" s="192" t="s">
        <v>9032</v>
      </c>
      <c r="E7" s="229"/>
      <c r="H7" s="230"/>
      <c r="I7" s="230"/>
      <c r="J7" s="231"/>
      <c r="L7" s="230"/>
    </row>
    <row r="8" spans="1:12" s="195" customFormat="1" ht="22.5">
      <c r="C8" s="232"/>
      <c r="D8" s="192" t="s">
        <v>8972</v>
      </c>
      <c r="E8" s="229"/>
      <c r="H8" s="230"/>
      <c r="I8" s="230"/>
      <c r="J8" s="231"/>
      <c r="L8" s="230"/>
    </row>
    <row r="9" spans="1:12" s="195" customFormat="1" ht="22.5">
      <c r="C9" s="232"/>
      <c r="D9" s="192" t="s">
        <v>8973</v>
      </c>
      <c r="E9" s="229"/>
      <c r="H9" s="230"/>
      <c r="I9" s="230"/>
      <c r="J9" s="231"/>
      <c r="L9" s="230"/>
    </row>
    <row r="10" spans="1:12" s="195" customFormat="1" ht="22.5">
      <c r="C10" s="232"/>
      <c r="D10" s="192" t="s">
        <v>8974</v>
      </c>
      <c r="E10" s="229"/>
      <c r="H10" s="230"/>
      <c r="I10" s="230"/>
      <c r="J10" s="231"/>
      <c r="L10" s="230"/>
    </row>
    <row r="11" spans="1:12" s="195" customFormat="1" ht="22.5">
      <c r="C11" s="232"/>
      <c r="D11" s="192" t="s">
        <v>8975</v>
      </c>
      <c r="E11" s="229"/>
      <c r="H11" s="230"/>
      <c r="I11" s="230"/>
      <c r="J11" s="231"/>
      <c r="L11" s="230"/>
    </row>
    <row r="12" spans="1:12" s="195" customFormat="1" ht="22.5">
      <c r="C12" s="232"/>
      <c r="D12" s="233" t="s">
        <v>8980</v>
      </c>
      <c r="E12" s="229"/>
      <c r="H12" s="230"/>
      <c r="I12" s="230"/>
      <c r="J12" s="231"/>
      <c r="L12" s="230"/>
    </row>
    <row r="13" spans="1:12" s="195" customFormat="1" ht="22.5">
      <c r="C13" s="232"/>
      <c r="D13" s="192" t="s">
        <v>8976</v>
      </c>
      <c r="E13" s="229"/>
      <c r="H13" s="230"/>
      <c r="I13" s="230"/>
      <c r="J13" s="231"/>
      <c r="L13" s="230"/>
    </row>
    <row r="14" spans="1:12" s="195" customFormat="1" ht="22.5">
      <c r="C14" s="232"/>
      <c r="D14" s="192" t="s">
        <v>8977</v>
      </c>
      <c r="E14" s="229"/>
      <c r="H14" s="230"/>
      <c r="I14" s="230"/>
      <c r="J14" s="231"/>
      <c r="L14" s="230"/>
    </row>
    <row r="15" spans="1:12" s="195" customFormat="1" ht="22.5">
      <c r="C15" s="232"/>
      <c r="D15" s="192" t="s">
        <v>8978</v>
      </c>
      <c r="E15" s="229"/>
      <c r="H15" s="230"/>
      <c r="I15" s="230"/>
      <c r="J15" s="231"/>
      <c r="L15" s="230"/>
    </row>
    <row r="16" spans="1:12" s="195" customFormat="1" ht="18.75" customHeight="1" thickBot="1">
      <c r="C16" s="29" t="s">
        <v>8644</v>
      </c>
      <c r="D16" s="452" t="s">
        <v>8641</v>
      </c>
      <c r="E16" s="453"/>
      <c r="F16" s="454"/>
      <c r="G16" s="29" t="s">
        <v>8541</v>
      </c>
      <c r="H16" s="29" t="s">
        <v>8642</v>
      </c>
      <c r="I16" s="29" t="s">
        <v>8643</v>
      </c>
      <c r="J16" s="193" t="s">
        <v>8601</v>
      </c>
      <c r="L16" s="230"/>
    </row>
    <row r="17" spans="2:12" s="195" customFormat="1" ht="49.5">
      <c r="C17" s="194" t="s">
        <v>8035</v>
      </c>
      <c r="D17" s="436" t="s">
        <v>8539</v>
      </c>
      <c r="E17" s="910" t="s">
        <v>8970</v>
      </c>
      <c r="F17" s="911"/>
      <c r="G17" s="239" t="str">
        <f>IF(ISBLANK(H17),"必須","入力済")</f>
        <v>入力済</v>
      </c>
      <c r="H17" s="58" t="s">
        <v>11187</v>
      </c>
      <c r="I17" s="234" t="s">
        <v>8759</v>
      </c>
      <c r="J17" s="280" t="s">
        <v>9013</v>
      </c>
      <c r="L17" s="230"/>
    </row>
    <row r="18" spans="2:12" s="195" customFormat="1" ht="33">
      <c r="C18" s="194" t="s">
        <v>8036</v>
      </c>
      <c r="D18" s="436"/>
      <c r="E18" s="911" t="s">
        <v>8821</v>
      </c>
      <c r="F18" s="911"/>
      <c r="G18" s="239" t="str">
        <f>IF(ISBLANK(H18),"必須","入力済")</f>
        <v>入力済</v>
      </c>
      <c r="H18" s="58" t="s">
        <v>8871</v>
      </c>
      <c r="I18" s="235" t="s">
        <v>8599</v>
      </c>
      <c r="J18" s="280" t="s">
        <v>8902</v>
      </c>
      <c r="L18" s="230"/>
    </row>
    <row r="19" spans="2:12" s="195" customFormat="1" ht="27" customHeight="1">
      <c r="C19" s="229"/>
      <c r="D19" s="229"/>
      <c r="E19" s="229"/>
      <c r="H19" s="230"/>
      <c r="I19" s="230"/>
      <c r="J19" s="231"/>
      <c r="L19" s="230"/>
    </row>
    <row r="20" spans="2:12" s="195" customFormat="1" ht="22.5">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8541</v>
      </c>
      <c r="H22" s="236" t="s">
        <v>8642</v>
      </c>
      <c r="I22" s="29" t="s">
        <v>8643</v>
      </c>
      <c r="J22" s="193" t="s">
        <v>8601</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8593</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8599</v>
      </c>
      <c r="J25" s="282" t="s">
        <v>8906</v>
      </c>
      <c r="K25" s="230"/>
      <c r="L25" s="230"/>
    </row>
    <row r="26" spans="2:12" s="195" customFormat="1" ht="33" customHeight="1">
      <c r="C26" s="196" t="s">
        <v>8038</v>
      </c>
      <c r="D26" s="912"/>
      <c r="E26" s="909" t="s">
        <v>8578</v>
      </c>
      <c r="F26" s="909"/>
      <c r="G26" s="239" t="str">
        <f>IF(ISBLANK(H26),"必須","入力済")</f>
        <v>必須</v>
      </c>
      <c r="H26" s="57"/>
      <c r="I26" s="235" t="s">
        <v>8599</v>
      </c>
      <c r="J26" s="282" t="s">
        <v>8907</v>
      </c>
      <c r="K26" s="230"/>
      <c r="L26" s="230"/>
    </row>
    <row r="27" spans="2:12" s="195" customFormat="1" ht="33">
      <c r="C27" s="196" t="s">
        <v>8039</v>
      </c>
      <c r="D27" s="912"/>
      <c r="E27" s="913" t="s">
        <v>8579</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8522</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8523</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8524</v>
      </c>
      <c r="D30" s="912"/>
      <c r="E30" s="909" t="s">
        <v>8506</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2.5">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8536</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8537</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8538</v>
      </c>
    </row>
    <row r="39" spans="2:12" s="195" customFormat="1" ht="27" customHeight="1"/>
    <row r="40" spans="2:12" s="195" customFormat="1" ht="22.5">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2.5">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8541</v>
      </c>
      <c r="H48" s="236" t="s">
        <v>8642</v>
      </c>
      <c r="I48" s="29" t="s">
        <v>8643</v>
      </c>
      <c r="J48" s="193" t="s">
        <v>8601</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8522</v>
      </c>
      <c r="D54" s="923"/>
      <c r="E54" s="921" t="s">
        <v>8914</v>
      </c>
      <c r="F54" s="921"/>
      <c r="G54" s="213" t="str">
        <f>IF(ISBLANK(H54),"任意","入力済")</f>
        <v>任意</v>
      </c>
      <c r="H54" s="91"/>
      <c r="I54" s="234" t="s">
        <v>8903</v>
      </c>
      <c r="J54" s="281" t="s">
        <v>8913</v>
      </c>
    </row>
    <row r="55" spans="3:10" s="195" customFormat="1" ht="33">
      <c r="C55" s="196" t="s">
        <v>8523</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11095</v>
      </c>
    </row>
    <row r="2" spans="2:10" ht="14">
      <c r="B2" s="6"/>
    </row>
    <row r="3" spans="2:10" ht="16.5">
      <c r="B3" s="22" t="s">
        <v>8073</v>
      </c>
      <c r="F3" s="1" t="s">
        <v>9023</v>
      </c>
    </row>
    <row r="4" spans="2:10" s="2" customFormat="1" ht="26">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04</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8508</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8509</v>
      </c>
      <c r="D85" s="13" t="s">
        <v>8510</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8511</v>
      </c>
      <c r="D86" s="13" t="s">
        <v>8512</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8514</v>
      </c>
      <c r="D87" s="13" t="s">
        <v>8513</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f>IFERROR(INDEX(参照D!AU5:AU256, MATCH(入力フォーム!H34, 参照D!AT5:AT256, 0)), IFERROR(INDEX(参照D!AU5:AU256, MATCH(入力フォーム!H34, 参照D!AT5:AT256, 0)), ""))</f>
        <v>392</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f>IFERROR(INDEX(参照D!AU5:AU256, MATCH(入力フォーム!H36, 参照D!AT5:AT256, 0)), IFERROR(INDEX(参照D!AU5:AU256, MATCH(入力フォーム!H36, 参照D!AT5:AT256, 0)), ""))</f>
        <v>392</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8517</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8516</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8108</v>
      </c>
      <c r="EQ4" s="20" t="s">
        <v>8109</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8108</v>
      </c>
      <c r="MQ4" s="20" t="s">
        <v>8109</v>
      </c>
      <c r="MS4" s="20" t="s">
        <v>8108</v>
      </c>
      <c r="MT4" s="20" t="s">
        <v>8109</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8110</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8110</v>
      </c>
      <c r="MS5" s="5">
        <v>352</v>
      </c>
      <c r="MT5" s="13" t="s">
        <v>8111</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8111</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8111</v>
      </c>
      <c r="MS6" s="5">
        <v>372</v>
      </c>
      <c r="MT6" s="13" t="s">
        <v>8112</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8112</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8112</v>
      </c>
      <c r="MS7" s="34" t="s">
        <v>8113</v>
      </c>
      <c r="MT7" s="13" t="s">
        <v>8114</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8113</v>
      </c>
      <c r="EQ8" s="13" t="s">
        <v>8114</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8113</v>
      </c>
      <c r="MQ8" s="13" t="s">
        <v>8114</v>
      </c>
      <c r="MS8" s="34" t="s">
        <v>8115</v>
      </c>
      <c r="MT8" s="13" t="s">
        <v>8116</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8115</v>
      </c>
      <c r="EQ9" s="13" t="s">
        <v>8116</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8115</v>
      </c>
      <c r="MQ9" s="13" t="s">
        <v>8116</v>
      </c>
      <c r="MS9" s="5">
        <v>840</v>
      </c>
      <c r="MT9" s="13" t="s">
        <v>8117</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8117</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8117</v>
      </c>
      <c r="MS10" s="5">
        <v>850</v>
      </c>
      <c r="MT10" s="13" t="s">
        <v>8118</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8118</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8118</v>
      </c>
      <c r="MS11" s="34" t="s">
        <v>8119</v>
      </c>
      <c r="MT11" s="13" t="s">
        <v>8120</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8119</v>
      </c>
      <c r="EQ12" s="13" t="s">
        <v>8120</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8119</v>
      </c>
      <c r="MQ12" s="13" t="s">
        <v>8120</v>
      </c>
      <c r="MS12" s="34">
        <v>784</v>
      </c>
      <c r="MT12" s="13" t="s">
        <v>8121</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8121</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8121</v>
      </c>
      <c r="MS13" s="34" t="s">
        <v>8122</v>
      </c>
      <c r="MT13" s="13" t="s">
        <v>8123</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8122</v>
      </c>
      <c r="EQ14" s="13" t="s">
        <v>8123</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8122</v>
      </c>
      <c r="MQ14" s="13" t="s">
        <v>8123</v>
      </c>
      <c r="MS14" s="34" t="s">
        <v>8124</v>
      </c>
      <c r="MT14" s="13" t="s">
        <v>8125</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8124</v>
      </c>
      <c r="EQ15" s="13" t="s">
        <v>8125</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8124</v>
      </c>
      <c r="MQ15" s="13" t="s">
        <v>8125</v>
      </c>
      <c r="MS15" s="34">
        <v>533</v>
      </c>
      <c r="MT15" s="13" t="s">
        <v>8126</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8126</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8126</v>
      </c>
      <c r="MS16" s="34" t="s">
        <v>8127</v>
      </c>
      <c r="MT16" s="13" t="s">
        <v>8128</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8127</v>
      </c>
      <c r="EQ17" s="13" t="s">
        <v>8128</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8127</v>
      </c>
      <c r="MQ17" s="13" t="s">
        <v>8128</v>
      </c>
      <c r="MS17" s="34" t="s">
        <v>8129</v>
      </c>
      <c r="MT17" s="13" t="s">
        <v>8130</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8129</v>
      </c>
      <c r="EQ18" s="13" t="s">
        <v>8130</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8129</v>
      </c>
      <c r="MQ18" s="13" t="s">
        <v>8130</v>
      </c>
      <c r="MS18" s="5">
        <v>660</v>
      </c>
      <c r="MT18" s="13" t="s">
        <v>8131</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8131</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8131</v>
      </c>
      <c r="MS19" s="5" t="s">
        <v>8132</v>
      </c>
      <c r="MT19" s="13" t="s">
        <v>8133</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8132</v>
      </c>
      <c r="EQ20" s="13" t="s">
        <v>8133</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8132</v>
      </c>
      <c r="MQ20" s="13" t="s">
        <v>8133</v>
      </c>
      <c r="MS20" s="5" t="s">
        <v>8134</v>
      </c>
      <c r="MT20" s="13" t="s">
        <v>8135</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8134</v>
      </c>
      <c r="EQ21" s="13" t="s">
        <v>8135</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8134</v>
      </c>
      <c r="MQ21" s="13" t="s">
        <v>8135</v>
      </c>
      <c r="MS21" s="5" t="s">
        <v>8136</v>
      </c>
      <c r="MT21" s="13" t="s">
        <v>8137</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8136</v>
      </c>
      <c r="EQ22" s="13" t="s">
        <v>8137</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8136</v>
      </c>
      <c r="MQ22" s="13" t="s">
        <v>8137</v>
      </c>
      <c r="MS22" s="5">
        <v>887</v>
      </c>
      <c r="MT22" s="13" t="s">
        <v>8138</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8138</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8138</v>
      </c>
      <c r="MS23" s="5">
        <v>826</v>
      </c>
      <c r="MT23" s="13" t="s">
        <v>8139</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8139</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8139</v>
      </c>
      <c r="MS24" s="5" t="s">
        <v>8140</v>
      </c>
      <c r="MT24" s="13" t="s">
        <v>8141</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8140</v>
      </c>
      <c r="EQ25" s="13" t="s">
        <v>8141</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8140</v>
      </c>
      <c r="MQ25" s="13" t="s">
        <v>8141</v>
      </c>
      <c r="MS25" s="5" t="s">
        <v>8142</v>
      </c>
      <c r="MT25" s="13" t="s">
        <v>8143</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8142</v>
      </c>
      <c r="EQ26" s="13" t="s">
        <v>8143</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8142</v>
      </c>
      <c r="MQ26" s="13" t="s">
        <v>8143</v>
      </c>
      <c r="MS26" s="5">
        <v>376</v>
      </c>
      <c r="MT26" s="13" t="s">
        <v>8144</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8144</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8144</v>
      </c>
      <c r="MS27" s="5">
        <v>380</v>
      </c>
      <c r="MT27" s="13" t="s">
        <v>8145</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8145</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8145</v>
      </c>
      <c r="MS28" s="5">
        <v>368</v>
      </c>
      <c r="MT28" s="13" t="s">
        <v>8146</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8146</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8146</v>
      </c>
      <c r="MS29" s="5">
        <v>364</v>
      </c>
      <c r="MT29" s="13" t="s">
        <v>8147</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8147</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8147</v>
      </c>
      <c r="MS30" s="5">
        <v>356</v>
      </c>
      <c r="MT30" s="13" t="s">
        <v>8148</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8148</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8148</v>
      </c>
      <c r="MS31" s="5">
        <v>360</v>
      </c>
      <c r="MT31" s="13" t="s">
        <v>8149</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8149</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8149</v>
      </c>
      <c r="MS32" s="5">
        <v>876</v>
      </c>
      <c r="MT32" s="13" t="s">
        <v>8150</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8150</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8150</v>
      </c>
      <c r="MS33" s="5">
        <v>800</v>
      </c>
      <c r="MT33" s="13" t="s">
        <v>8151</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8151</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8151</v>
      </c>
      <c r="MS34" s="5">
        <v>804</v>
      </c>
      <c r="MT34" s="13" t="s">
        <v>8152</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8152</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8152</v>
      </c>
      <c r="MS35" s="5">
        <v>860</v>
      </c>
      <c r="MT35" s="13" t="s">
        <v>8153</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8153</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8153</v>
      </c>
      <c r="MS36" s="5">
        <v>858</v>
      </c>
      <c r="MT36" s="13" t="s">
        <v>8154</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8154</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8154</v>
      </c>
      <c r="MS37" s="34">
        <v>218</v>
      </c>
      <c r="MT37" s="13" t="s">
        <v>8155</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8155</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8155</v>
      </c>
      <c r="MS38" s="34">
        <v>818</v>
      </c>
      <c r="MT38" s="13" t="s">
        <v>8156</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8156</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8156</v>
      </c>
      <c r="MS39" s="5">
        <v>233</v>
      </c>
      <c r="MT39" s="13" t="s">
        <v>8157</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8157</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8157</v>
      </c>
      <c r="MS40" s="5">
        <v>231</v>
      </c>
      <c r="MT40" s="13" t="s">
        <v>8158</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8158</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8158</v>
      </c>
      <c r="MS41" s="5">
        <v>232</v>
      </c>
      <c r="MT41" s="13" t="s">
        <v>8159</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8159</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8159</v>
      </c>
      <c r="MS42" s="5">
        <v>222</v>
      </c>
      <c r="MT42" s="13" t="s">
        <v>8160</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8160</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8160</v>
      </c>
      <c r="MS43" s="5" t="s">
        <v>8161</v>
      </c>
      <c r="MT43" s="13" t="s">
        <v>8162</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8161</v>
      </c>
      <c r="EQ44" s="13" t="s">
        <v>8162</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8161</v>
      </c>
      <c r="MQ44" s="13" t="s">
        <v>8162</v>
      </c>
      <c r="MS44" s="5" t="s">
        <v>8163</v>
      </c>
      <c r="MT44" s="13" t="s">
        <v>8164</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8163</v>
      </c>
      <c r="EQ45" s="13" t="s">
        <v>8164</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8163</v>
      </c>
      <c r="MQ45" s="13" t="s">
        <v>8164</v>
      </c>
      <c r="MS45" s="5">
        <v>248</v>
      </c>
      <c r="MT45" s="13" t="s">
        <v>8165</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8165</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8165</v>
      </c>
      <c r="MS46" s="5">
        <v>512</v>
      </c>
      <c r="MT46" s="13" t="s">
        <v>8166</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8166</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8166</v>
      </c>
      <c r="MS47" s="5">
        <v>528</v>
      </c>
      <c r="MT47" s="13" t="s">
        <v>8167</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8167</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8167</v>
      </c>
      <c r="MS48" s="5">
        <v>288</v>
      </c>
      <c r="MT48" s="13" t="s">
        <v>8168</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8168</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8168</v>
      </c>
      <c r="MS49" s="5">
        <v>132</v>
      </c>
      <c r="MT49" s="13" t="s">
        <v>8169</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8169</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8169</v>
      </c>
      <c r="MS50" s="5">
        <v>831</v>
      </c>
      <c r="MT50" s="13" t="s">
        <v>8170</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8170</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8170</v>
      </c>
      <c r="MS51" s="5">
        <v>328</v>
      </c>
      <c r="MT51" s="13" t="s">
        <v>8171</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8171</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8171</v>
      </c>
      <c r="MS52" s="5">
        <v>398</v>
      </c>
      <c r="MT52" s="13" t="s">
        <v>8172</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8172</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8172</v>
      </c>
      <c r="MS53" s="5">
        <v>634</v>
      </c>
      <c r="MT53" s="13" t="s">
        <v>8173</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8173</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8173</v>
      </c>
      <c r="MS54" s="5">
        <v>581</v>
      </c>
      <c r="MT54" s="13" t="s">
        <v>8174</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8174</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8174</v>
      </c>
      <c r="MS55" s="5">
        <v>124</v>
      </c>
      <c r="MT55" s="13" t="s">
        <v>8175</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8175</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8175</v>
      </c>
      <c r="MS56" s="5">
        <v>266</v>
      </c>
      <c r="MT56" s="13" t="s">
        <v>8176</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8176</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8176</v>
      </c>
      <c r="MS57" s="5">
        <v>120</v>
      </c>
      <c r="MT57" s="13" t="s">
        <v>8177</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8177</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8177</v>
      </c>
      <c r="MS58" s="5">
        <v>270</v>
      </c>
      <c r="MT58" s="13" t="s">
        <v>8178</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8178</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8178</v>
      </c>
      <c r="MS59" s="5">
        <v>116</v>
      </c>
      <c r="MT59" s="13" t="s">
        <v>8179</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8179</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8179</v>
      </c>
      <c r="MS60" s="5">
        <v>580</v>
      </c>
      <c r="MT60" s="13" t="s">
        <v>8180</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8180</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8180</v>
      </c>
      <c r="MS61" s="5">
        <v>324</v>
      </c>
      <c r="MT61" s="13" t="s">
        <v>8181</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8181</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8181</v>
      </c>
      <c r="MS62" s="5">
        <v>624</v>
      </c>
      <c r="MT62" s="13" t="s">
        <v>8182</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8182</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8182</v>
      </c>
      <c r="MS63" s="5">
        <v>196</v>
      </c>
      <c r="MT63" s="13" t="s">
        <v>8183</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8183</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8183</v>
      </c>
      <c r="MS64" s="5">
        <v>192</v>
      </c>
      <c r="MT64" s="13" t="s">
        <v>8184</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8184</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8184</v>
      </c>
      <c r="MS65" s="5">
        <v>531</v>
      </c>
      <c r="MT65" s="13" t="s">
        <v>8185</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8185</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8185</v>
      </c>
      <c r="MS66" s="5">
        <v>300</v>
      </c>
      <c r="MT66" s="13" t="s">
        <v>8186</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8186</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8186</v>
      </c>
      <c r="MS67" s="5">
        <v>296</v>
      </c>
      <c r="MT67" s="13" t="s">
        <v>8187</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8187</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8187</v>
      </c>
      <c r="MS68" s="5">
        <v>417</v>
      </c>
      <c r="MT68" s="13" t="s">
        <v>8188</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8188</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8188</v>
      </c>
      <c r="MS69" s="5">
        <v>320</v>
      </c>
      <c r="MT69" s="13" t="s">
        <v>8189</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8189</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8189</v>
      </c>
      <c r="MS70" s="5">
        <v>312</v>
      </c>
      <c r="MT70" s="13" t="s">
        <v>8190</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8190</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8190</v>
      </c>
      <c r="MS71" s="5">
        <v>316</v>
      </c>
      <c r="MT71" s="13" t="s">
        <v>8191</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8191</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8191</v>
      </c>
      <c r="MS72" s="5">
        <v>414</v>
      </c>
      <c r="MT72" s="13" t="s">
        <v>8192</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8192</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8192</v>
      </c>
      <c r="MS73" s="5">
        <v>184</v>
      </c>
      <c r="MT73" s="13" t="s">
        <v>8193</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8193</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8193</v>
      </c>
      <c r="MS74" s="5">
        <v>304</v>
      </c>
      <c r="MT74" s="13" t="s">
        <v>8194</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8194</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8194</v>
      </c>
      <c r="MS75" s="5">
        <v>162</v>
      </c>
      <c r="MT75" s="13" t="s">
        <v>8195</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8195</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8195</v>
      </c>
      <c r="MS76" s="5">
        <v>308</v>
      </c>
      <c r="MT76" s="13" t="s">
        <v>8196</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8196</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8196</v>
      </c>
      <c r="MS77" s="5">
        <v>191</v>
      </c>
      <c r="MT77" s="13" t="s">
        <v>8197</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8197</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8197</v>
      </c>
      <c r="MS78" s="5">
        <v>136</v>
      </c>
      <c r="MT78" s="13" t="s">
        <v>8198</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8198</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8198</v>
      </c>
      <c r="MS79" s="5">
        <v>404</v>
      </c>
      <c r="MT79" s="13" t="s">
        <v>8199</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8199</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8199</v>
      </c>
      <c r="MS80" s="5">
        <v>384</v>
      </c>
      <c r="MT80" s="13" t="s">
        <v>8200</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8200</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8200</v>
      </c>
      <c r="MS81" s="5">
        <v>166</v>
      </c>
      <c r="MT81" s="13" t="s">
        <v>8201</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8201</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8201</v>
      </c>
      <c r="MS82" s="5">
        <v>188</v>
      </c>
      <c r="MT82" s="13" t="s">
        <v>8202</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8202</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8202</v>
      </c>
      <c r="MS83" s="5">
        <v>174</v>
      </c>
      <c r="MT83" s="13" t="s">
        <v>8203</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8203</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8203</v>
      </c>
      <c r="MS84" s="5">
        <v>170</v>
      </c>
      <c r="MT84" s="13" t="s">
        <v>8204</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8204</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8204</v>
      </c>
      <c r="MS85" s="5">
        <v>178</v>
      </c>
      <c r="MT85" s="13" t="s">
        <v>8205</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8205</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8205</v>
      </c>
      <c r="MS86" s="5">
        <v>180</v>
      </c>
      <c r="MT86" s="13" t="s">
        <v>8206</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8206</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8206</v>
      </c>
      <c r="MS87" s="5">
        <v>682</v>
      </c>
      <c r="MT87" s="13" t="s">
        <v>8207</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8207</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8207</v>
      </c>
      <c r="MS88" s="5">
        <v>239</v>
      </c>
      <c r="MT88" s="13" t="s">
        <v>8208</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8208</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8208</v>
      </c>
      <c r="MS89" s="5">
        <v>882</v>
      </c>
      <c r="MT89" s="13" t="s">
        <v>8209</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8209</v>
      </c>
      <c r="EW90" s="35" t="s">
        <v>515</v>
      </c>
      <c r="EX90" s="13" t="s">
        <v>516</v>
      </c>
      <c r="EY90" s="19"/>
      <c r="FQ90" s="19"/>
      <c r="FT90" s="19"/>
      <c r="GC90" s="19"/>
      <c r="GF90" s="19"/>
      <c r="GO90" s="19"/>
      <c r="HD90" s="19"/>
      <c r="HG90" s="19"/>
      <c r="HJ90" s="19"/>
      <c r="HM90" s="19"/>
      <c r="IB90" s="19"/>
      <c r="IQ90" s="19"/>
      <c r="IT90" s="19"/>
      <c r="JL90" s="19"/>
      <c r="JR90" s="19"/>
      <c r="JU90" s="19"/>
      <c r="MP90" s="5">
        <v>882</v>
      </c>
      <c r="MQ90" s="13" t="s">
        <v>8209</v>
      </c>
      <c r="MS90" s="5">
        <v>678</v>
      </c>
      <c r="MT90" s="13" t="s">
        <v>8210</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8210</v>
      </c>
      <c r="EW91" s="35" t="s">
        <v>517</v>
      </c>
      <c r="EX91" s="13" t="s">
        <v>518</v>
      </c>
      <c r="EY91" s="19"/>
      <c r="FQ91" s="19"/>
      <c r="FT91" s="19"/>
      <c r="GC91" s="19"/>
      <c r="GF91" s="19"/>
      <c r="GO91" s="19"/>
      <c r="HD91" s="19"/>
      <c r="HG91" s="19"/>
      <c r="HJ91" s="19"/>
      <c r="HM91" s="19"/>
      <c r="IB91" s="19"/>
      <c r="IQ91" s="19"/>
      <c r="IT91" s="19"/>
      <c r="JL91" s="19"/>
      <c r="JU91" s="19"/>
      <c r="MP91" s="5">
        <v>678</v>
      </c>
      <c r="MQ91" s="13" t="s">
        <v>8210</v>
      </c>
      <c r="MS91" s="5">
        <v>652</v>
      </c>
      <c r="MT91" s="13" t="s">
        <v>8211</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8211</v>
      </c>
      <c r="EW92" s="35" t="s">
        <v>519</v>
      </c>
      <c r="EX92" s="13" t="s">
        <v>520</v>
      </c>
      <c r="EY92" s="19"/>
      <c r="FQ92" s="19"/>
      <c r="FT92" s="19"/>
      <c r="GC92" s="19"/>
      <c r="GF92" s="19"/>
      <c r="GO92" s="19"/>
      <c r="HD92" s="19"/>
      <c r="HG92" s="19"/>
      <c r="HJ92" s="19"/>
      <c r="HM92" s="19"/>
      <c r="IB92" s="19"/>
      <c r="IQ92" s="19"/>
      <c r="IT92" s="19"/>
      <c r="JL92" s="19"/>
      <c r="JU92" s="19"/>
      <c r="MP92" s="5">
        <v>652</v>
      </c>
      <c r="MQ92" s="13" t="s">
        <v>8211</v>
      </c>
      <c r="MS92" s="5">
        <v>894</v>
      </c>
      <c r="MT92" s="13" t="s">
        <v>8212</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8212</v>
      </c>
      <c r="EW93" s="35" t="s">
        <v>521</v>
      </c>
      <c r="EX93" s="13" t="s">
        <v>522</v>
      </c>
      <c r="EY93" s="19"/>
      <c r="FQ93" s="19"/>
      <c r="FT93" s="19"/>
      <c r="GC93" s="19"/>
      <c r="GF93" s="19"/>
      <c r="GO93" s="19"/>
      <c r="HD93" s="19"/>
      <c r="HG93" s="19"/>
      <c r="HJ93" s="19"/>
      <c r="HM93" s="19"/>
      <c r="IB93" s="19"/>
      <c r="IQ93" s="19"/>
      <c r="IT93" s="19"/>
      <c r="JL93" s="19"/>
      <c r="JU93" s="19"/>
      <c r="MP93" s="5">
        <v>894</v>
      </c>
      <c r="MQ93" s="13" t="s">
        <v>8212</v>
      </c>
      <c r="MS93" s="5">
        <v>666</v>
      </c>
      <c r="MT93" s="13" t="s">
        <v>8213</v>
      </c>
    </row>
    <row r="94" spans="5:358">
      <c r="E94" s="35" t="s">
        <v>501</v>
      </c>
      <c r="F94" s="13" t="s">
        <v>502</v>
      </c>
      <c r="G94" s="19"/>
      <c r="Y94" s="19"/>
      <c r="AB94" s="19"/>
      <c r="AK94" s="19"/>
      <c r="AN94" s="19"/>
      <c r="AW94" s="19"/>
      <c r="BL94" s="19"/>
      <c r="BO94" s="19"/>
      <c r="BR94" s="19"/>
      <c r="BU94" s="19"/>
      <c r="CJ94" s="19"/>
      <c r="DB94" s="19"/>
      <c r="DT94" s="19"/>
      <c r="EC94" s="19"/>
      <c r="EP94" s="5">
        <v>666</v>
      </c>
      <c r="EQ94" s="13" t="s">
        <v>8213</v>
      </c>
      <c r="EW94" s="35" t="s">
        <v>523</v>
      </c>
      <c r="EX94" s="13" t="s">
        <v>524</v>
      </c>
      <c r="EY94" s="19"/>
      <c r="FQ94" s="19"/>
      <c r="FT94" s="19"/>
      <c r="GC94" s="19"/>
      <c r="GF94" s="19"/>
      <c r="GO94" s="19"/>
      <c r="HD94" s="19"/>
      <c r="HG94" s="19"/>
      <c r="HJ94" s="19"/>
      <c r="HM94" s="19"/>
      <c r="IB94" s="19"/>
      <c r="IT94" s="19"/>
      <c r="JL94" s="19"/>
      <c r="JU94" s="19"/>
      <c r="MP94" s="5">
        <v>666</v>
      </c>
      <c r="MQ94" s="13" t="s">
        <v>8213</v>
      </c>
      <c r="MS94" s="5">
        <v>674</v>
      </c>
      <c r="MT94" s="13" t="s">
        <v>8214</v>
      </c>
    </row>
    <row r="95" spans="5:358">
      <c r="E95" s="35" t="s">
        <v>503</v>
      </c>
      <c r="F95" s="13" t="s">
        <v>504</v>
      </c>
      <c r="G95" s="19"/>
      <c r="Y95" s="19"/>
      <c r="AB95" s="19"/>
      <c r="AK95" s="19"/>
      <c r="AN95" s="19"/>
      <c r="AW95" s="19"/>
      <c r="BL95" s="19"/>
      <c r="BO95" s="19"/>
      <c r="BR95" s="19"/>
      <c r="BU95" s="19"/>
      <c r="CJ95" s="19"/>
      <c r="DB95" s="19"/>
      <c r="DT95" s="19"/>
      <c r="EC95" s="19"/>
      <c r="EP95" s="5">
        <v>674</v>
      </c>
      <c r="EQ95" s="13" t="s">
        <v>8214</v>
      </c>
      <c r="EW95" s="35" t="s">
        <v>525</v>
      </c>
      <c r="EX95" s="13" t="s">
        <v>526</v>
      </c>
      <c r="EY95" s="19"/>
      <c r="FQ95" s="19"/>
      <c r="FT95" s="19"/>
      <c r="GC95" s="19"/>
      <c r="GF95" s="19"/>
      <c r="GO95" s="19"/>
      <c r="HD95" s="19"/>
      <c r="HG95" s="19"/>
      <c r="HJ95" s="19"/>
      <c r="HM95" s="19"/>
      <c r="IB95" s="19"/>
      <c r="IT95" s="19"/>
      <c r="JL95" s="19"/>
      <c r="JU95" s="19"/>
      <c r="MP95" s="5">
        <v>674</v>
      </c>
      <c r="MQ95" s="13" t="s">
        <v>8214</v>
      </c>
      <c r="MS95" s="5">
        <v>663</v>
      </c>
      <c r="MT95" s="13" t="s">
        <v>8215</v>
      </c>
    </row>
    <row r="96" spans="5:358">
      <c r="E96" s="35" t="s">
        <v>505</v>
      </c>
      <c r="F96" s="13" t="s">
        <v>506</v>
      </c>
      <c r="G96" s="19"/>
      <c r="Y96" s="19"/>
      <c r="AB96" s="19"/>
      <c r="AK96" s="19"/>
      <c r="AN96" s="19"/>
      <c r="AW96" s="19"/>
      <c r="BL96" s="19"/>
      <c r="BO96" s="19"/>
      <c r="BR96" s="19"/>
      <c r="BU96" s="19"/>
      <c r="CJ96" s="19"/>
      <c r="DB96" s="19"/>
      <c r="DT96" s="19"/>
      <c r="EC96" s="19"/>
      <c r="EP96" s="5">
        <v>663</v>
      </c>
      <c r="EQ96" s="13" t="s">
        <v>8215</v>
      </c>
      <c r="EW96" s="35" t="s">
        <v>527</v>
      </c>
      <c r="EX96" s="13" t="s">
        <v>528</v>
      </c>
      <c r="EY96" s="19"/>
      <c r="FQ96" s="19"/>
      <c r="FT96" s="19"/>
      <c r="GC96" s="19"/>
      <c r="GF96" s="19"/>
      <c r="GO96" s="19"/>
      <c r="HD96" s="19"/>
      <c r="HG96" s="19"/>
      <c r="HJ96" s="19"/>
      <c r="HM96" s="19"/>
      <c r="IB96" s="19"/>
      <c r="IT96" s="19"/>
      <c r="JL96" s="19"/>
      <c r="JU96" s="19"/>
      <c r="MP96" s="5">
        <v>663</v>
      </c>
      <c r="MQ96" s="13" t="s">
        <v>8215</v>
      </c>
      <c r="MS96" s="5">
        <v>694</v>
      </c>
      <c r="MT96" s="13" t="s">
        <v>8216</v>
      </c>
    </row>
    <row r="97" spans="5:358">
      <c r="E97" s="35" t="s">
        <v>507</v>
      </c>
      <c r="F97" s="13" t="s">
        <v>508</v>
      </c>
      <c r="G97" s="19"/>
      <c r="Y97" s="19"/>
      <c r="AB97" s="19"/>
      <c r="AK97" s="19"/>
      <c r="AN97" s="19"/>
      <c r="AW97" s="19"/>
      <c r="BL97" s="19"/>
      <c r="BO97" s="19"/>
      <c r="BR97" s="19"/>
      <c r="BU97" s="19"/>
      <c r="CJ97" s="19"/>
      <c r="DB97" s="19"/>
      <c r="DT97" s="19"/>
      <c r="EC97" s="19"/>
      <c r="EP97" s="5">
        <v>694</v>
      </c>
      <c r="EQ97" s="13" t="s">
        <v>8216</v>
      </c>
      <c r="EW97" s="35" t="s">
        <v>529</v>
      </c>
      <c r="EX97" s="13" t="s">
        <v>530</v>
      </c>
      <c r="EY97" s="19"/>
      <c r="FQ97" s="19"/>
      <c r="FT97" s="19"/>
      <c r="GC97" s="19"/>
      <c r="GF97" s="19"/>
      <c r="GO97" s="19"/>
      <c r="HD97" s="19"/>
      <c r="HG97" s="19"/>
      <c r="HJ97" s="19"/>
      <c r="HM97" s="19"/>
      <c r="IB97" s="19"/>
      <c r="IT97" s="19"/>
      <c r="JL97" s="19"/>
      <c r="JU97" s="19"/>
      <c r="MP97" s="5">
        <v>694</v>
      </c>
      <c r="MQ97" s="13" t="s">
        <v>8216</v>
      </c>
      <c r="MS97" s="5">
        <v>262</v>
      </c>
      <c r="MT97" s="13" t="s">
        <v>8217</v>
      </c>
    </row>
    <row r="98" spans="5:358">
      <c r="E98" s="35" t="s">
        <v>509</v>
      </c>
      <c r="F98" s="13" t="s">
        <v>510</v>
      </c>
      <c r="G98" s="19"/>
      <c r="Y98" s="19"/>
      <c r="AB98" s="19"/>
      <c r="AK98" s="19"/>
      <c r="AN98" s="19"/>
      <c r="AW98" s="19"/>
      <c r="BL98" s="19"/>
      <c r="BO98" s="19"/>
      <c r="BU98" s="19"/>
      <c r="CJ98" s="19"/>
      <c r="DB98" s="19"/>
      <c r="DT98" s="19"/>
      <c r="EC98" s="19"/>
      <c r="EP98" s="5">
        <v>262</v>
      </c>
      <c r="EQ98" s="13" t="s">
        <v>8217</v>
      </c>
      <c r="EW98" s="35" t="s">
        <v>531</v>
      </c>
      <c r="EX98" s="13" t="s">
        <v>532</v>
      </c>
      <c r="EY98" s="19"/>
      <c r="FQ98" s="19"/>
      <c r="FT98" s="19"/>
      <c r="GC98" s="19"/>
      <c r="GF98" s="19"/>
      <c r="GO98" s="19"/>
      <c r="HD98" s="19"/>
      <c r="HG98" s="19"/>
      <c r="HM98" s="19"/>
      <c r="IB98" s="19"/>
      <c r="IT98" s="19"/>
      <c r="JL98" s="19"/>
      <c r="JU98" s="19"/>
      <c r="MP98" s="5">
        <v>262</v>
      </c>
      <c r="MQ98" s="13" t="s">
        <v>8217</v>
      </c>
      <c r="MS98" s="5">
        <v>292</v>
      </c>
      <c r="MT98" s="13" t="s">
        <v>8218</v>
      </c>
    </row>
    <row r="99" spans="5:358">
      <c r="E99" s="35" t="s">
        <v>511</v>
      </c>
      <c r="F99" s="13" t="s">
        <v>512</v>
      </c>
      <c r="G99" s="19"/>
      <c r="Y99" s="19"/>
      <c r="AB99" s="19"/>
      <c r="AK99" s="19"/>
      <c r="AN99" s="19"/>
      <c r="AW99" s="19"/>
      <c r="BL99" s="19"/>
      <c r="BO99" s="19"/>
      <c r="BU99" s="19"/>
      <c r="CJ99" s="19"/>
      <c r="DB99" s="19"/>
      <c r="DT99" s="19"/>
      <c r="EC99" s="19"/>
      <c r="EP99" s="5">
        <v>292</v>
      </c>
      <c r="EQ99" s="13" t="s">
        <v>8218</v>
      </c>
      <c r="EW99" s="35" t="s">
        <v>533</v>
      </c>
      <c r="EX99" s="13" t="s">
        <v>534</v>
      </c>
      <c r="EY99" s="19"/>
      <c r="FQ99" s="19"/>
      <c r="FT99" s="19"/>
      <c r="GC99" s="19"/>
      <c r="GF99" s="19"/>
      <c r="GO99" s="19"/>
      <c r="HD99" s="19"/>
      <c r="HG99" s="19"/>
      <c r="HM99" s="19"/>
      <c r="IB99" s="19"/>
      <c r="IT99" s="19"/>
      <c r="JL99" s="19"/>
      <c r="JU99" s="19"/>
      <c r="MP99" s="5">
        <v>292</v>
      </c>
      <c r="MQ99" s="13" t="s">
        <v>8218</v>
      </c>
      <c r="MS99" s="34">
        <v>832</v>
      </c>
      <c r="MT99" s="13" t="s">
        <v>8219</v>
      </c>
    </row>
    <row r="100" spans="5:358">
      <c r="E100" s="35" t="s">
        <v>515</v>
      </c>
      <c r="F100" s="13" t="s">
        <v>516</v>
      </c>
      <c r="G100" s="19"/>
      <c r="Y100" s="19"/>
      <c r="AB100" s="19"/>
      <c r="AK100" s="19"/>
      <c r="AW100" s="19"/>
      <c r="BL100" s="19"/>
      <c r="BO100" s="19"/>
      <c r="BU100" s="19"/>
      <c r="CJ100" s="19"/>
      <c r="DB100" s="19"/>
      <c r="DT100" s="19"/>
      <c r="EC100" s="19"/>
      <c r="EP100" s="34">
        <v>832</v>
      </c>
      <c r="EQ100" s="13" t="s">
        <v>8219</v>
      </c>
      <c r="EW100" s="35" t="s">
        <v>535</v>
      </c>
      <c r="EX100" s="13" t="s">
        <v>536</v>
      </c>
      <c r="EY100" s="19"/>
      <c r="FQ100" s="19"/>
      <c r="FT100" s="19"/>
      <c r="GC100" s="19"/>
      <c r="GO100" s="19"/>
      <c r="HD100" s="19"/>
      <c r="HG100" s="19"/>
      <c r="HM100" s="19"/>
      <c r="IB100" s="19"/>
      <c r="IT100" s="19"/>
      <c r="JL100" s="19"/>
      <c r="JU100" s="19"/>
      <c r="MP100" s="34">
        <v>832</v>
      </c>
      <c r="MQ100" s="13" t="s">
        <v>8219</v>
      </c>
      <c r="MS100" s="5">
        <v>388</v>
      </c>
      <c r="MT100" s="13" t="s">
        <v>8220</v>
      </c>
    </row>
    <row r="101" spans="5:358">
      <c r="E101" s="35" t="s">
        <v>517</v>
      </c>
      <c r="F101" s="13" t="s">
        <v>518</v>
      </c>
      <c r="G101" s="19"/>
      <c r="Y101" s="19"/>
      <c r="AB101" s="19"/>
      <c r="AK101" s="19"/>
      <c r="AW101" s="19"/>
      <c r="BL101" s="19"/>
      <c r="BO101" s="19"/>
      <c r="BU101" s="19"/>
      <c r="CJ101" s="19"/>
      <c r="DB101" s="19"/>
      <c r="DT101" s="19"/>
      <c r="EC101" s="19"/>
      <c r="EP101" s="5">
        <v>388</v>
      </c>
      <c r="EQ101" s="13" t="s">
        <v>8220</v>
      </c>
      <c r="EW101" s="35" t="s">
        <v>537</v>
      </c>
      <c r="EX101" s="13" t="s">
        <v>538</v>
      </c>
      <c r="EY101" s="19"/>
      <c r="FQ101" s="19"/>
      <c r="FT101" s="19"/>
      <c r="GC101" s="19"/>
      <c r="GO101" s="19"/>
      <c r="HD101" s="19"/>
      <c r="HG101" s="19"/>
      <c r="HM101" s="19"/>
      <c r="IB101" s="19"/>
      <c r="IT101" s="19"/>
      <c r="JL101" s="19"/>
      <c r="JU101" s="19"/>
      <c r="MP101" s="5">
        <v>388</v>
      </c>
      <c r="MQ101" s="13" t="s">
        <v>8220</v>
      </c>
      <c r="MS101" s="5">
        <v>268</v>
      </c>
      <c r="MT101" s="13" t="s">
        <v>8221</v>
      </c>
    </row>
    <row r="102" spans="5:358">
      <c r="E102" s="35" t="s">
        <v>519</v>
      </c>
      <c r="F102" s="13" t="s">
        <v>520</v>
      </c>
      <c r="G102" s="19"/>
      <c r="AB102" s="19"/>
      <c r="AK102" s="19"/>
      <c r="AW102" s="19"/>
      <c r="BL102" s="19"/>
      <c r="BO102" s="19"/>
      <c r="BU102" s="19"/>
      <c r="CJ102" s="19"/>
      <c r="DB102" s="19"/>
      <c r="DT102" s="19"/>
      <c r="EC102" s="19"/>
      <c r="EP102" s="5">
        <v>268</v>
      </c>
      <c r="EQ102" s="13" t="s">
        <v>8221</v>
      </c>
      <c r="EW102" s="35" t="s">
        <v>539</v>
      </c>
      <c r="EX102" s="13" t="s">
        <v>540</v>
      </c>
      <c r="EY102" s="19"/>
      <c r="FT102" s="19"/>
      <c r="GC102" s="19"/>
      <c r="GO102" s="19"/>
      <c r="HD102" s="19"/>
      <c r="HG102" s="19"/>
      <c r="HM102" s="19"/>
      <c r="IB102" s="19"/>
      <c r="IT102" s="19"/>
      <c r="JL102" s="19"/>
      <c r="JU102" s="19"/>
      <c r="MP102" s="5">
        <v>268</v>
      </c>
      <c r="MQ102" s="13" t="s">
        <v>8221</v>
      </c>
      <c r="MS102" s="5">
        <v>760</v>
      </c>
      <c r="MT102" s="13" t="s">
        <v>8222</v>
      </c>
    </row>
    <row r="103" spans="5:358">
      <c r="E103" s="35" t="s">
        <v>521</v>
      </c>
      <c r="F103" s="13" t="s">
        <v>522</v>
      </c>
      <c r="G103" s="19"/>
      <c r="AB103" s="19"/>
      <c r="AK103" s="19"/>
      <c r="AW103" s="19"/>
      <c r="BL103" s="19"/>
      <c r="BO103" s="19"/>
      <c r="BU103" s="19"/>
      <c r="CJ103" s="19"/>
      <c r="DB103" s="19"/>
      <c r="DT103" s="19"/>
      <c r="EC103" s="19"/>
      <c r="EP103" s="5">
        <v>760</v>
      </c>
      <c r="EQ103" s="13" t="s">
        <v>8222</v>
      </c>
      <c r="EW103" s="35" t="s">
        <v>541</v>
      </c>
      <c r="EX103" s="13" t="s">
        <v>542</v>
      </c>
      <c r="EY103" s="19"/>
      <c r="FT103" s="19"/>
      <c r="GC103" s="19"/>
      <c r="GO103" s="19"/>
      <c r="HD103" s="19"/>
      <c r="HG103" s="19"/>
      <c r="HM103" s="19"/>
      <c r="IB103" s="19"/>
      <c r="IT103" s="19"/>
      <c r="JL103" s="19"/>
      <c r="JU103" s="19"/>
      <c r="MP103" s="5">
        <v>760</v>
      </c>
      <c r="MQ103" s="13" t="s">
        <v>8222</v>
      </c>
      <c r="MS103" s="5">
        <v>702</v>
      </c>
      <c r="MT103" s="13" t="s">
        <v>8223</v>
      </c>
    </row>
    <row r="104" spans="5:358">
      <c r="E104" s="35" t="s">
        <v>523</v>
      </c>
      <c r="F104" s="13" t="s">
        <v>524</v>
      </c>
      <c r="G104" s="19"/>
      <c r="AB104" s="19"/>
      <c r="AK104" s="19"/>
      <c r="AW104" s="19"/>
      <c r="BL104" s="19"/>
      <c r="BO104" s="19"/>
      <c r="BU104" s="19"/>
      <c r="CJ104" s="19"/>
      <c r="DT104" s="19"/>
      <c r="EC104" s="19"/>
      <c r="EP104" s="5">
        <v>702</v>
      </c>
      <c r="EQ104" s="13" t="s">
        <v>8223</v>
      </c>
      <c r="EW104" s="35" t="s">
        <v>547</v>
      </c>
      <c r="EX104" s="13" t="s">
        <v>548</v>
      </c>
      <c r="EY104" s="19"/>
      <c r="FT104" s="19"/>
      <c r="GC104" s="19"/>
      <c r="GO104" s="19"/>
      <c r="HD104" s="19"/>
      <c r="HG104" s="19"/>
      <c r="HM104" s="19"/>
      <c r="IB104" s="19"/>
      <c r="JL104" s="19"/>
      <c r="JU104" s="19"/>
      <c r="MP104" s="5">
        <v>702</v>
      </c>
      <c r="MQ104" s="13" t="s">
        <v>8223</v>
      </c>
      <c r="MS104" s="5">
        <v>534</v>
      </c>
      <c r="MT104" s="13" t="s">
        <v>8224</v>
      </c>
    </row>
    <row r="105" spans="5:358">
      <c r="E105" s="35" t="s">
        <v>525</v>
      </c>
      <c r="F105" s="13" t="s">
        <v>526</v>
      </c>
      <c r="G105" s="19"/>
      <c r="AB105" s="19"/>
      <c r="AK105" s="19"/>
      <c r="AW105" s="19"/>
      <c r="BL105" s="19"/>
      <c r="BO105" s="19"/>
      <c r="BU105" s="19"/>
      <c r="CJ105" s="19"/>
      <c r="DT105" s="19"/>
      <c r="EC105" s="19"/>
      <c r="EP105" s="5">
        <v>534</v>
      </c>
      <c r="EQ105" s="13" t="s">
        <v>8224</v>
      </c>
      <c r="EW105" s="35" t="s">
        <v>549</v>
      </c>
      <c r="EX105" s="13" t="s">
        <v>550</v>
      </c>
      <c r="EY105" s="19"/>
      <c r="FT105" s="19"/>
      <c r="GC105" s="19"/>
      <c r="GO105" s="19"/>
      <c r="HD105" s="19"/>
      <c r="HG105" s="19"/>
      <c r="HM105" s="19"/>
      <c r="IB105" s="19"/>
      <c r="JL105" s="19"/>
      <c r="JU105" s="19"/>
      <c r="MP105" s="5">
        <v>534</v>
      </c>
      <c r="MQ105" s="13" t="s">
        <v>8224</v>
      </c>
      <c r="MS105" s="5">
        <v>716</v>
      </c>
      <c r="MT105" s="13" t="s">
        <v>8225</v>
      </c>
    </row>
    <row r="106" spans="5:358">
      <c r="E106" s="35" t="s">
        <v>527</v>
      </c>
      <c r="F106" s="13" t="s">
        <v>528</v>
      </c>
      <c r="G106" s="19"/>
      <c r="AB106" s="19"/>
      <c r="AK106" s="19"/>
      <c r="AW106" s="19"/>
      <c r="BL106" s="19"/>
      <c r="BO106" s="19"/>
      <c r="BU106" s="19"/>
      <c r="CJ106" s="19"/>
      <c r="DT106" s="19"/>
      <c r="EC106" s="19"/>
      <c r="EP106" s="5">
        <v>716</v>
      </c>
      <c r="EQ106" s="13" t="s">
        <v>8225</v>
      </c>
      <c r="EW106" s="35" t="s">
        <v>551</v>
      </c>
      <c r="EX106" s="13" t="s">
        <v>552</v>
      </c>
      <c r="EY106" s="19"/>
      <c r="FT106" s="19"/>
      <c r="GC106" s="19"/>
      <c r="GO106" s="19"/>
      <c r="HD106" s="19"/>
      <c r="HG106" s="19"/>
      <c r="HM106" s="19"/>
      <c r="IB106" s="19"/>
      <c r="JL106" s="19"/>
      <c r="JU106" s="19"/>
      <c r="MP106" s="5">
        <v>716</v>
      </c>
      <c r="MQ106" s="13" t="s">
        <v>8225</v>
      </c>
      <c r="MS106" s="5">
        <v>756</v>
      </c>
      <c r="MT106" s="13" t="s">
        <v>8226</v>
      </c>
    </row>
    <row r="107" spans="5:358">
      <c r="E107" s="35" t="s">
        <v>529</v>
      </c>
      <c r="F107" s="13" t="s">
        <v>530</v>
      </c>
      <c r="G107" s="19"/>
      <c r="AB107" s="19"/>
      <c r="AK107" s="19"/>
      <c r="AW107" s="19"/>
      <c r="BL107" s="19"/>
      <c r="BO107" s="19"/>
      <c r="BU107" s="19"/>
      <c r="CJ107" s="19"/>
      <c r="DT107" s="19"/>
      <c r="EC107" s="19"/>
      <c r="EP107" s="5">
        <v>756</v>
      </c>
      <c r="EQ107" s="13" t="s">
        <v>8226</v>
      </c>
      <c r="EW107" s="35" t="s">
        <v>553</v>
      </c>
      <c r="EX107" s="13" t="s">
        <v>554</v>
      </c>
      <c r="EY107" s="19"/>
      <c r="FT107" s="19"/>
      <c r="GC107" s="19"/>
      <c r="GO107" s="19"/>
      <c r="HD107" s="19"/>
      <c r="HG107" s="19"/>
      <c r="HM107" s="19"/>
      <c r="IB107" s="19"/>
      <c r="JL107" s="19"/>
      <c r="JU107" s="19"/>
      <c r="MP107" s="5">
        <v>756</v>
      </c>
      <c r="MQ107" s="13" t="s">
        <v>8226</v>
      </c>
      <c r="MS107" s="5">
        <v>752</v>
      </c>
      <c r="MT107" s="13" t="s">
        <v>8227</v>
      </c>
    </row>
    <row r="108" spans="5:358">
      <c r="E108" s="35" t="s">
        <v>531</v>
      </c>
      <c r="F108" s="13" t="s">
        <v>532</v>
      </c>
      <c r="G108" s="19"/>
      <c r="AB108" s="19"/>
      <c r="AK108" s="19"/>
      <c r="AW108" s="19"/>
      <c r="BL108" s="19"/>
      <c r="BO108" s="19"/>
      <c r="BU108" s="19"/>
      <c r="CJ108" s="19"/>
      <c r="DT108" s="19"/>
      <c r="EC108" s="19"/>
      <c r="EP108" s="5">
        <v>752</v>
      </c>
      <c r="EQ108" s="13" t="s">
        <v>8227</v>
      </c>
      <c r="EW108" s="35" t="s">
        <v>555</v>
      </c>
      <c r="EX108" s="13" t="s">
        <v>556</v>
      </c>
      <c r="EY108" s="19"/>
      <c r="FT108" s="19"/>
      <c r="GC108" s="19"/>
      <c r="GO108" s="19"/>
      <c r="HD108" s="19"/>
      <c r="HG108" s="19"/>
      <c r="HM108" s="19"/>
      <c r="IB108" s="19"/>
      <c r="JL108" s="19"/>
      <c r="JU108" s="19"/>
      <c r="MP108" s="5">
        <v>752</v>
      </c>
      <c r="MQ108" s="13" t="s">
        <v>8227</v>
      </c>
      <c r="MS108" s="5">
        <v>729</v>
      </c>
      <c r="MT108" s="13" t="s">
        <v>8228</v>
      </c>
    </row>
    <row r="109" spans="5:358">
      <c r="E109" s="35" t="s">
        <v>533</v>
      </c>
      <c r="F109" s="13" t="s">
        <v>534</v>
      </c>
      <c r="G109" s="19"/>
      <c r="AK109" s="19"/>
      <c r="AW109" s="19"/>
      <c r="BL109" s="19"/>
      <c r="BO109" s="19"/>
      <c r="BU109" s="19"/>
      <c r="CJ109" s="19"/>
      <c r="DT109" s="19"/>
      <c r="EC109" s="19"/>
      <c r="EP109" s="5">
        <v>729</v>
      </c>
      <c r="EQ109" s="13" t="s">
        <v>8228</v>
      </c>
      <c r="EW109" s="35" t="s">
        <v>557</v>
      </c>
      <c r="EX109" s="13" t="s">
        <v>558</v>
      </c>
      <c r="EY109" s="19"/>
      <c r="GC109" s="19"/>
      <c r="GO109" s="19"/>
      <c r="HD109" s="19"/>
      <c r="HG109" s="19"/>
      <c r="HM109" s="19"/>
      <c r="IB109" s="19"/>
      <c r="JL109" s="19"/>
      <c r="JU109" s="19"/>
      <c r="MP109" s="5">
        <v>729</v>
      </c>
      <c r="MQ109" s="13" t="s">
        <v>8228</v>
      </c>
      <c r="MS109" s="5">
        <v>744</v>
      </c>
      <c r="MT109" s="13" t="s">
        <v>8229</v>
      </c>
    </row>
    <row r="110" spans="5:358">
      <c r="E110" s="35" t="s">
        <v>535</v>
      </c>
      <c r="F110" s="13" t="s">
        <v>536</v>
      </c>
      <c r="G110" s="19"/>
      <c r="AK110" s="19"/>
      <c r="AW110" s="19"/>
      <c r="BL110" s="19"/>
      <c r="BO110" s="19"/>
      <c r="BU110" s="19"/>
      <c r="CJ110" s="19"/>
      <c r="DT110" s="19"/>
      <c r="EC110" s="19"/>
      <c r="EP110" s="5">
        <v>744</v>
      </c>
      <c r="EQ110" s="13" t="s">
        <v>8229</v>
      </c>
      <c r="EW110" s="35" t="s">
        <v>559</v>
      </c>
      <c r="EX110" s="13" t="s">
        <v>560</v>
      </c>
      <c r="EY110" s="19"/>
      <c r="GC110" s="19"/>
      <c r="GO110" s="19"/>
      <c r="HD110" s="19"/>
      <c r="HG110" s="19"/>
      <c r="HM110" s="19"/>
      <c r="IB110" s="19"/>
      <c r="JL110" s="19"/>
      <c r="JU110" s="19"/>
      <c r="MP110" s="5">
        <v>744</v>
      </c>
      <c r="MQ110" s="13" t="s">
        <v>8229</v>
      </c>
      <c r="MS110" s="5">
        <v>724</v>
      </c>
      <c r="MT110" s="13" t="s">
        <v>8230</v>
      </c>
    </row>
    <row r="111" spans="5:358">
      <c r="E111" s="35" t="s">
        <v>537</v>
      </c>
      <c r="F111" s="13" t="s">
        <v>538</v>
      </c>
      <c r="G111" s="19"/>
      <c r="AK111" s="19"/>
      <c r="AW111" s="19"/>
      <c r="BL111" s="19"/>
      <c r="BU111" s="19"/>
      <c r="CJ111" s="19"/>
      <c r="DT111" s="19"/>
      <c r="EC111" s="19"/>
      <c r="EP111" s="5">
        <v>724</v>
      </c>
      <c r="EQ111" s="13" t="s">
        <v>8230</v>
      </c>
      <c r="EW111" s="35" t="s">
        <v>561</v>
      </c>
      <c r="EX111" s="13" t="s">
        <v>562</v>
      </c>
      <c r="EY111" s="19"/>
      <c r="GC111" s="19"/>
      <c r="GO111" s="19"/>
      <c r="HD111" s="19"/>
      <c r="HM111" s="19"/>
      <c r="IB111" s="19"/>
      <c r="JL111" s="19"/>
      <c r="JU111" s="19"/>
      <c r="MP111" s="5">
        <v>724</v>
      </c>
      <c r="MQ111" s="13" t="s">
        <v>8230</v>
      </c>
      <c r="MS111" s="5">
        <v>740</v>
      </c>
      <c r="MT111" s="13" t="s">
        <v>8231</v>
      </c>
    </row>
    <row r="112" spans="5:358">
      <c r="E112" s="35" t="s">
        <v>539</v>
      </c>
      <c r="F112" s="13" t="s">
        <v>540</v>
      </c>
      <c r="G112" s="19"/>
      <c r="AW112" s="19"/>
      <c r="BL112" s="19"/>
      <c r="BU112" s="19"/>
      <c r="CJ112" s="19"/>
      <c r="DT112" s="19"/>
      <c r="EC112" s="19"/>
      <c r="EP112" s="5">
        <v>740</v>
      </c>
      <c r="EQ112" s="13" t="s">
        <v>8231</v>
      </c>
      <c r="EW112" s="35" t="s">
        <v>563</v>
      </c>
      <c r="EX112" s="13" t="s">
        <v>564</v>
      </c>
      <c r="EY112" s="19"/>
      <c r="GO112" s="19"/>
      <c r="HD112" s="19"/>
      <c r="HM112" s="19"/>
      <c r="IB112" s="19"/>
      <c r="JL112" s="19"/>
      <c r="JU112" s="19"/>
      <c r="MP112" s="5">
        <v>740</v>
      </c>
      <c r="MQ112" s="13" t="s">
        <v>8231</v>
      </c>
      <c r="MS112" s="5">
        <v>144</v>
      </c>
      <c r="MT112" s="13" t="s">
        <v>8232</v>
      </c>
    </row>
    <row r="113" spans="5:358">
      <c r="E113" s="35" t="s">
        <v>541</v>
      </c>
      <c r="F113" s="13" t="s">
        <v>542</v>
      </c>
      <c r="G113" s="19"/>
      <c r="AW113" s="19"/>
      <c r="BL113" s="19"/>
      <c r="BU113" s="19"/>
      <c r="CJ113" s="19"/>
      <c r="DT113" s="19"/>
      <c r="EC113" s="19"/>
      <c r="EP113" s="5">
        <v>144</v>
      </c>
      <c r="EQ113" s="13" t="s">
        <v>8232</v>
      </c>
      <c r="EW113" s="35" t="s">
        <v>565</v>
      </c>
      <c r="EX113" s="13" t="s">
        <v>566</v>
      </c>
      <c r="EY113" s="19"/>
      <c r="GO113" s="19"/>
      <c r="HD113" s="19"/>
      <c r="HM113" s="19"/>
      <c r="IB113" s="19"/>
      <c r="JL113" s="19"/>
      <c r="JU113" s="19"/>
      <c r="MP113" s="5">
        <v>144</v>
      </c>
      <c r="MQ113" s="13" t="s">
        <v>8232</v>
      </c>
      <c r="MS113" s="5">
        <v>703</v>
      </c>
      <c r="MT113" s="13" t="s">
        <v>8233</v>
      </c>
    </row>
    <row r="114" spans="5:358">
      <c r="E114" s="35" t="s">
        <v>547</v>
      </c>
      <c r="F114" s="13" t="s">
        <v>548</v>
      </c>
      <c r="G114" s="19"/>
      <c r="AW114" s="19"/>
      <c r="BL114" s="19"/>
      <c r="BU114" s="19"/>
      <c r="CJ114" s="19"/>
      <c r="DT114" s="19"/>
      <c r="EC114" s="19"/>
      <c r="EP114" s="5">
        <v>703</v>
      </c>
      <c r="EQ114" s="13" t="s">
        <v>8233</v>
      </c>
      <c r="EW114" s="35" t="s">
        <v>567</v>
      </c>
      <c r="EX114" s="13" t="s">
        <v>568</v>
      </c>
      <c r="EY114" s="19"/>
      <c r="GO114" s="19"/>
      <c r="HD114" s="19"/>
      <c r="HM114" s="19"/>
      <c r="IB114" s="19"/>
      <c r="JL114" s="19"/>
      <c r="JU114" s="19"/>
      <c r="MP114" s="5">
        <v>703</v>
      </c>
      <c r="MQ114" s="13" t="s">
        <v>8233</v>
      </c>
      <c r="MS114" s="5">
        <v>705</v>
      </c>
      <c r="MT114" s="13" t="s">
        <v>8234</v>
      </c>
    </row>
    <row r="115" spans="5:358">
      <c r="E115" s="35" t="s">
        <v>549</v>
      </c>
      <c r="F115" s="13" t="s">
        <v>550</v>
      </c>
      <c r="G115" s="19"/>
      <c r="AW115" s="19"/>
      <c r="BL115" s="19"/>
      <c r="BU115" s="19"/>
      <c r="CJ115" s="19"/>
      <c r="DT115" s="19"/>
      <c r="EP115" s="5">
        <v>705</v>
      </c>
      <c r="EQ115" s="13" t="s">
        <v>8234</v>
      </c>
      <c r="EW115" s="35" t="s">
        <v>569</v>
      </c>
      <c r="EX115" s="13" t="s">
        <v>570</v>
      </c>
      <c r="EY115" s="19"/>
      <c r="GO115" s="19"/>
      <c r="HD115" s="19"/>
      <c r="HM115" s="19"/>
      <c r="IB115" s="19"/>
      <c r="JL115" s="19"/>
      <c r="MP115" s="5">
        <v>705</v>
      </c>
      <c r="MQ115" s="13" t="s">
        <v>8234</v>
      </c>
      <c r="MS115" s="5">
        <v>748</v>
      </c>
      <c r="MT115" s="13" t="s">
        <v>8235</v>
      </c>
    </row>
    <row r="116" spans="5:358">
      <c r="E116" s="35" t="s">
        <v>551</v>
      </c>
      <c r="F116" s="13" t="s">
        <v>552</v>
      </c>
      <c r="G116" s="19"/>
      <c r="AW116" s="19"/>
      <c r="BL116" s="19"/>
      <c r="BU116" s="19"/>
      <c r="CJ116" s="19"/>
      <c r="DT116" s="19"/>
      <c r="EP116" s="5">
        <v>748</v>
      </c>
      <c r="EQ116" s="13" t="s">
        <v>8235</v>
      </c>
      <c r="EW116" s="35" t="s">
        <v>573</v>
      </c>
      <c r="EX116" s="13" t="s">
        <v>574</v>
      </c>
      <c r="EY116" s="19"/>
      <c r="GO116" s="19"/>
      <c r="HD116" s="19"/>
      <c r="HM116" s="19"/>
      <c r="IB116" s="19"/>
      <c r="JL116" s="19"/>
      <c r="MP116" s="5">
        <v>748</v>
      </c>
      <c r="MQ116" s="13" t="s">
        <v>8235</v>
      </c>
      <c r="MS116" s="5">
        <v>690</v>
      </c>
      <c r="MT116" s="13" t="s">
        <v>8236</v>
      </c>
    </row>
    <row r="117" spans="5:358">
      <c r="E117" s="35" t="s">
        <v>553</v>
      </c>
      <c r="F117" s="13" t="s">
        <v>554</v>
      </c>
      <c r="G117" s="19"/>
      <c r="AW117" s="19"/>
      <c r="BL117" s="19"/>
      <c r="BU117" s="19"/>
      <c r="DT117" s="19"/>
      <c r="EP117" s="5">
        <v>690</v>
      </c>
      <c r="EQ117" s="13" t="s">
        <v>8236</v>
      </c>
      <c r="EW117" s="35" t="s">
        <v>575</v>
      </c>
      <c r="EX117" s="13" t="s">
        <v>576</v>
      </c>
      <c r="EY117" s="19"/>
      <c r="GO117" s="19"/>
      <c r="HD117" s="19"/>
      <c r="HM117" s="19"/>
      <c r="JL117" s="19"/>
      <c r="MP117" s="5">
        <v>690</v>
      </c>
      <c r="MQ117" s="13" t="s">
        <v>8236</v>
      </c>
      <c r="MS117" s="5">
        <v>226</v>
      </c>
      <c r="MT117" s="13" t="s">
        <v>8237</v>
      </c>
    </row>
    <row r="118" spans="5:358">
      <c r="E118" s="35" t="s">
        <v>555</v>
      </c>
      <c r="F118" s="13" t="s">
        <v>556</v>
      </c>
      <c r="G118" s="19"/>
      <c r="AW118" s="19"/>
      <c r="BL118" s="19"/>
      <c r="DT118" s="19"/>
      <c r="EP118" s="5">
        <v>226</v>
      </c>
      <c r="EQ118" s="13" t="s">
        <v>8237</v>
      </c>
      <c r="EW118" s="35" t="s">
        <v>577</v>
      </c>
      <c r="EX118" s="13" t="s">
        <v>578</v>
      </c>
      <c r="EY118" s="19"/>
      <c r="GO118" s="19"/>
      <c r="HD118" s="19"/>
      <c r="JL118" s="19"/>
      <c r="MP118" s="5">
        <v>226</v>
      </c>
      <c r="MQ118" s="13" t="s">
        <v>8237</v>
      </c>
      <c r="MS118" s="5">
        <v>686</v>
      </c>
      <c r="MT118" s="13" t="s">
        <v>8238</v>
      </c>
    </row>
    <row r="119" spans="5:358">
      <c r="E119" s="35" t="s">
        <v>557</v>
      </c>
      <c r="F119" s="13" t="s">
        <v>558</v>
      </c>
      <c r="G119" s="19"/>
      <c r="AW119" s="19"/>
      <c r="BL119" s="19"/>
      <c r="DT119" s="19"/>
      <c r="EP119" s="5">
        <v>686</v>
      </c>
      <c r="EQ119" s="13" t="s">
        <v>8238</v>
      </c>
      <c r="EW119" s="35" t="s">
        <v>579</v>
      </c>
      <c r="EX119" s="13" t="s">
        <v>580</v>
      </c>
      <c r="EY119" s="19"/>
      <c r="GO119" s="19"/>
      <c r="HD119" s="19"/>
      <c r="JL119" s="19"/>
      <c r="MP119" s="5">
        <v>686</v>
      </c>
      <c r="MQ119" s="13" t="s">
        <v>8238</v>
      </c>
      <c r="MS119" s="5">
        <v>688</v>
      </c>
      <c r="MT119" s="13" t="s">
        <v>8239</v>
      </c>
    </row>
    <row r="120" spans="5:358">
      <c r="E120" s="35" t="s">
        <v>559</v>
      </c>
      <c r="F120" s="13" t="s">
        <v>560</v>
      </c>
      <c r="G120" s="19"/>
      <c r="AW120" s="19"/>
      <c r="BL120" s="19"/>
      <c r="DT120" s="19"/>
      <c r="EP120" s="5">
        <v>688</v>
      </c>
      <c r="EQ120" s="13" t="s">
        <v>8239</v>
      </c>
      <c r="EW120" s="35" t="s">
        <v>583</v>
      </c>
      <c r="EX120" s="13" t="s">
        <v>584</v>
      </c>
      <c r="EY120" s="19"/>
      <c r="GO120" s="19"/>
      <c r="HD120" s="19"/>
      <c r="JL120" s="19"/>
      <c r="MP120" s="5">
        <v>688</v>
      </c>
      <c r="MQ120" s="13" t="s">
        <v>8239</v>
      </c>
      <c r="MS120" s="5">
        <v>659</v>
      </c>
      <c r="MT120" s="13" t="s">
        <v>8240</v>
      </c>
    </row>
    <row r="121" spans="5:358">
      <c r="E121" s="35" t="s">
        <v>561</v>
      </c>
      <c r="F121" s="13" t="s">
        <v>562</v>
      </c>
      <c r="G121" s="19"/>
      <c r="AW121" s="19"/>
      <c r="BL121" s="19"/>
      <c r="DT121" s="19"/>
      <c r="EP121" s="5">
        <v>659</v>
      </c>
      <c r="EQ121" s="13" t="s">
        <v>8240</v>
      </c>
      <c r="EW121" s="35" t="s">
        <v>585</v>
      </c>
      <c r="EX121" s="13" t="s">
        <v>586</v>
      </c>
      <c r="EY121" s="19"/>
      <c r="GO121" s="19"/>
      <c r="HD121" s="19"/>
      <c r="JL121" s="19"/>
      <c r="MP121" s="5">
        <v>659</v>
      </c>
      <c r="MQ121" s="13" t="s">
        <v>8240</v>
      </c>
      <c r="MS121" s="5">
        <v>670</v>
      </c>
      <c r="MT121" s="13" t="s">
        <v>8241</v>
      </c>
    </row>
    <row r="122" spans="5:358">
      <c r="E122" s="35" t="s">
        <v>563</v>
      </c>
      <c r="F122" s="13" t="s">
        <v>564</v>
      </c>
      <c r="G122" s="19"/>
      <c r="AW122" s="19"/>
      <c r="BL122" s="19"/>
      <c r="DT122" s="19"/>
      <c r="EP122" s="5">
        <v>670</v>
      </c>
      <c r="EQ122" s="13" t="s">
        <v>8241</v>
      </c>
      <c r="EW122" s="35" t="s">
        <v>587</v>
      </c>
      <c r="EX122" s="13" t="s">
        <v>588</v>
      </c>
      <c r="EY122" s="19"/>
      <c r="GO122" s="19"/>
      <c r="HD122" s="19"/>
      <c r="JL122" s="19"/>
      <c r="MP122" s="5">
        <v>670</v>
      </c>
      <c r="MQ122" s="13" t="s">
        <v>8241</v>
      </c>
      <c r="MS122" s="5">
        <v>654</v>
      </c>
      <c r="MT122" s="13" t="s">
        <v>8242</v>
      </c>
    </row>
    <row r="123" spans="5:358">
      <c r="E123" s="35" t="s">
        <v>565</v>
      </c>
      <c r="F123" s="13" t="s">
        <v>566</v>
      </c>
      <c r="G123" s="19"/>
      <c r="AW123" s="19"/>
      <c r="BL123" s="19"/>
      <c r="DT123" s="19"/>
      <c r="EP123" s="5">
        <v>654</v>
      </c>
      <c r="EQ123" s="13" t="s">
        <v>8242</v>
      </c>
      <c r="EW123" s="35" t="s">
        <v>589</v>
      </c>
      <c r="EX123" s="13" t="s">
        <v>590</v>
      </c>
      <c r="EY123" s="19"/>
      <c r="GO123" s="19"/>
      <c r="HD123" s="19"/>
      <c r="JL123" s="19"/>
      <c r="MP123" s="5">
        <v>654</v>
      </c>
      <c r="MQ123" s="13" t="s">
        <v>8242</v>
      </c>
      <c r="MS123" s="5">
        <v>662</v>
      </c>
      <c r="MT123" s="13" t="s">
        <v>8243</v>
      </c>
    </row>
    <row r="124" spans="5:358">
      <c r="E124" s="35" t="s">
        <v>567</v>
      </c>
      <c r="F124" s="13" t="s">
        <v>568</v>
      </c>
      <c r="G124" s="19"/>
      <c r="AW124" s="19"/>
      <c r="BL124" s="19"/>
      <c r="DT124" s="19"/>
      <c r="EP124" s="5">
        <v>662</v>
      </c>
      <c r="EQ124" s="13" t="s">
        <v>8243</v>
      </c>
      <c r="EW124" s="35" t="s">
        <v>591</v>
      </c>
      <c r="EX124" s="13" t="s">
        <v>592</v>
      </c>
      <c r="EY124" s="19"/>
      <c r="GO124" s="19"/>
      <c r="HD124" s="19"/>
      <c r="JL124" s="19"/>
      <c r="MP124" s="5">
        <v>662</v>
      </c>
      <c r="MQ124" s="13" t="s">
        <v>8243</v>
      </c>
      <c r="MS124" s="5">
        <v>706</v>
      </c>
      <c r="MT124" s="13" t="s">
        <v>8244</v>
      </c>
    </row>
    <row r="125" spans="5:358">
      <c r="E125" s="35" t="s">
        <v>569</v>
      </c>
      <c r="F125" s="13" t="s">
        <v>570</v>
      </c>
      <c r="G125" s="19"/>
      <c r="AW125" s="19"/>
      <c r="BL125" s="19"/>
      <c r="DT125" s="19"/>
      <c r="EP125" s="5">
        <v>706</v>
      </c>
      <c r="EQ125" s="13" t="s">
        <v>8244</v>
      </c>
      <c r="EW125" s="35" t="s">
        <v>597</v>
      </c>
      <c r="EX125" s="13" t="s">
        <v>598</v>
      </c>
      <c r="EY125" s="19"/>
      <c r="GO125" s="19"/>
      <c r="HD125" s="19"/>
      <c r="JL125" s="19"/>
      <c r="MP125" s="5">
        <v>706</v>
      </c>
      <c r="MQ125" s="13" t="s">
        <v>8244</v>
      </c>
      <c r="MS125" s="5" t="s">
        <v>8245</v>
      </c>
      <c r="MT125" s="13" t="s">
        <v>8246</v>
      </c>
    </row>
    <row r="126" spans="5:358">
      <c r="E126" s="35" t="s">
        <v>573</v>
      </c>
      <c r="F126" s="13" t="s">
        <v>574</v>
      </c>
      <c r="G126" s="19"/>
      <c r="AW126" s="19"/>
      <c r="BL126" s="19"/>
      <c r="DT126" s="19"/>
      <c r="EP126" s="5" t="s">
        <v>8245</v>
      </c>
      <c r="EQ126" s="13" t="s">
        <v>8246</v>
      </c>
      <c r="EW126" s="35" t="s">
        <v>599</v>
      </c>
      <c r="EX126" s="13" t="s">
        <v>600</v>
      </c>
      <c r="EY126" s="19"/>
      <c r="GO126" s="19"/>
      <c r="HD126" s="19"/>
      <c r="JL126" s="19"/>
      <c r="MP126" s="5" t="s">
        <v>8245</v>
      </c>
      <c r="MQ126" s="13" t="s">
        <v>8246</v>
      </c>
      <c r="MS126" s="5">
        <v>796</v>
      </c>
      <c r="MT126" s="13" t="s">
        <v>8247</v>
      </c>
    </row>
    <row r="127" spans="5:358">
      <c r="E127" s="35" t="s">
        <v>575</v>
      </c>
      <c r="F127" s="13" t="s">
        <v>576</v>
      </c>
      <c r="G127" s="19"/>
      <c r="AW127" s="19"/>
      <c r="BL127" s="19"/>
      <c r="DT127" s="19"/>
      <c r="EP127" s="5">
        <v>796</v>
      </c>
      <c r="EQ127" s="13" t="s">
        <v>8247</v>
      </c>
      <c r="EW127" s="35" t="s">
        <v>601</v>
      </c>
      <c r="EX127" s="13" t="s">
        <v>602</v>
      </c>
      <c r="EY127" s="19"/>
      <c r="GO127" s="19"/>
      <c r="HD127" s="19"/>
      <c r="JL127" s="19"/>
      <c r="MP127" s="5">
        <v>796</v>
      </c>
      <c r="MQ127" s="13" t="s">
        <v>8247</v>
      </c>
      <c r="MS127" s="5">
        <v>764</v>
      </c>
      <c r="MT127" s="13" t="s">
        <v>8248</v>
      </c>
    </row>
    <row r="128" spans="5:358">
      <c r="E128" s="35" t="s">
        <v>577</v>
      </c>
      <c r="F128" s="13" t="s">
        <v>578</v>
      </c>
      <c r="G128" s="19"/>
      <c r="AW128" s="19"/>
      <c r="BL128" s="19"/>
      <c r="DT128" s="19"/>
      <c r="EP128" s="5">
        <v>764</v>
      </c>
      <c r="EQ128" s="13" t="s">
        <v>8248</v>
      </c>
      <c r="EW128" s="35" t="s">
        <v>603</v>
      </c>
      <c r="EX128" s="13" t="s">
        <v>604</v>
      </c>
      <c r="EY128" s="19"/>
      <c r="GO128" s="19"/>
      <c r="HD128" s="19"/>
      <c r="JL128" s="19"/>
      <c r="MP128" s="5">
        <v>764</v>
      </c>
      <c r="MQ128" s="13" t="s">
        <v>8248</v>
      </c>
      <c r="MS128" s="5">
        <v>410</v>
      </c>
      <c r="MT128" s="13" t="s">
        <v>8249</v>
      </c>
    </row>
    <row r="129" spans="5:358">
      <c r="E129" s="35" t="s">
        <v>579</v>
      </c>
      <c r="F129" s="13" t="s">
        <v>580</v>
      </c>
      <c r="G129" s="19"/>
      <c r="AW129" s="19"/>
      <c r="BL129" s="19"/>
      <c r="DT129" s="19"/>
      <c r="EP129" s="5">
        <v>410</v>
      </c>
      <c r="EQ129" s="13" t="s">
        <v>8249</v>
      </c>
      <c r="EW129" s="35" t="s">
        <v>605</v>
      </c>
      <c r="EX129" s="13" t="s">
        <v>606</v>
      </c>
      <c r="EY129" s="19"/>
      <c r="GO129" s="19"/>
      <c r="HD129" s="19"/>
      <c r="JL129" s="19"/>
      <c r="MP129" s="5">
        <v>410</v>
      </c>
      <c r="MQ129" s="13" t="s">
        <v>8249</v>
      </c>
      <c r="MS129" s="5">
        <v>158</v>
      </c>
      <c r="MT129" s="13" t="s">
        <v>8250</v>
      </c>
    </row>
    <row r="130" spans="5:358">
      <c r="E130" s="35" t="s">
        <v>583</v>
      </c>
      <c r="F130" s="13" t="s">
        <v>584</v>
      </c>
      <c r="G130" s="19"/>
      <c r="AW130" s="19"/>
      <c r="BL130" s="19"/>
      <c r="EP130" s="5">
        <v>158</v>
      </c>
      <c r="EQ130" s="13" t="s">
        <v>8250</v>
      </c>
      <c r="EW130" s="35" t="s">
        <v>609</v>
      </c>
      <c r="EX130" s="13" t="s">
        <v>610</v>
      </c>
      <c r="EY130" s="19"/>
      <c r="GO130" s="19"/>
      <c r="HD130" s="19"/>
      <c r="MP130" s="5">
        <v>158</v>
      </c>
      <c r="MQ130" s="13" t="s">
        <v>8250</v>
      </c>
      <c r="MS130" s="5">
        <v>762</v>
      </c>
      <c r="MT130" s="13" t="s">
        <v>8251</v>
      </c>
    </row>
    <row r="131" spans="5:358">
      <c r="E131" s="35" t="s">
        <v>585</v>
      </c>
      <c r="F131" s="13" t="s">
        <v>586</v>
      </c>
      <c r="G131" s="19"/>
      <c r="BL131" s="19"/>
      <c r="EP131" s="5">
        <v>762</v>
      </c>
      <c r="EQ131" s="13" t="s">
        <v>8251</v>
      </c>
      <c r="EW131" s="35" t="s">
        <v>611</v>
      </c>
      <c r="EX131" s="13" t="s">
        <v>612</v>
      </c>
      <c r="EY131" s="19"/>
      <c r="HD131" s="19"/>
      <c r="MP131" s="5">
        <v>762</v>
      </c>
      <c r="MQ131" s="13" t="s">
        <v>8251</v>
      </c>
      <c r="MS131" s="34">
        <v>834</v>
      </c>
      <c r="MT131" s="13" t="s">
        <v>8252</v>
      </c>
    </row>
    <row r="132" spans="5:358">
      <c r="E132" s="35" t="s">
        <v>587</v>
      </c>
      <c r="F132" s="13" t="s">
        <v>588</v>
      </c>
      <c r="G132" s="19"/>
      <c r="BL132" s="19"/>
      <c r="EP132" s="34">
        <v>834</v>
      </c>
      <c r="EQ132" s="13" t="s">
        <v>8252</v>
      </c>
      <c r="EW132" s="35" t="s">
        <v>615</v>
      </c>
      <c r="EX132" s="13" t="s">
        <v>616</v>
      </c>
      <c r="EY132" s="19"/>
      <c r="HD132" s="19"/>
      <c r="MP132" s="34">
        <v>834</v>
      </c>
      <c r="MQ132" s="13" t="s">
        <v>8252</v>
      </c>
      <c r="MS132" s="5">
        <v>203</v>
      </c>
      <c r="MT132" s="13" t="s">
        <v>8253</v>
      </c>
    </row>
    <row r="133" spans="5:358">
      <c r="E133" s="35" t="s">
        <v>589</v>
      </c>
      <c r="F133" s="13" t="s">
        <v>590</v>
      </c>
      <c r="G133" s="19"/>
      <c r="BL133" s="19"/>
      <c r="EP133" s="5">
        <v>203</v>
      </c>
      <c r="EQ133" s="13" t="s">
        <v>8253</v>
      </c>
      <c r="EW133" s="35" t="s">
        <v>621</v>
      </c>
      <c r="EX133" s="13" t="s">
        <v>622</v>
      </c>
      <c r="EY133" s="19"/>
      <c r="HD133" s="19"/>
      <c r="MP133" s="5">
        <v>203</v>
      </c>
      <c r="MQ133" s="13" t="s">
        <v>8253</v>
      </c>
      <c r="MS133" s="5">
        <v>148</v>
      </c>
      <c r="MT133" s="13" t="s">
        <v>8254</v>
      </c>
    </row>
    <row r="134" spans="5:358">
      <c r="E134" s="35" t="s">
        <v>591</v>
      </c>
      <c r="F134" s="13" t="s">
        <v>592</v>
      </c>
      <c r="G134" s="19"/>
      <c r="EP134" s="5">
        <v>148</v>
      </c>
      <c r="EQ134" s="13" t="s">
        <v>8254</v>
      </c>
      <c r="EW134" s="35" t="s">
        <v>629</v>
      </c>
      <c r="EX134" s="13" t="s">
        <v>630</v>
      </c>
      <c r="EY134" s="19"/>
      <c r="MP134" s="5">
        <v>148</v>
      </c>
      <c r="MQ134" s="13" t="s">
        <v>8254</v>
      </c>
      <c r="MS134" s="5">
        <v>140</v>
      </c>
      <c r="MT134" s="13" t="s">
        <v>8255</v>
      </c>
    </row>
    <row r="135" spans="5:358">
      <c r="E135" s="35" t="s">
        <v>597</v>
      </c>
      <c r="F135" s="13" t="s">
        <v>598</v>
      </c>
      <c r="G135" s="19"/>
      <c r="EP135" s="5">
        <v>140</v>
      </c>
      <c r="EQ135" s="13" t="s">
        <v>8255</v>
      </c>
      <c r="EW135" s="35" t="s">
        <v>631</v>
      </c>
      <c r="EX135" s="13" t="s">
        <v>632</v>
      </c>
      <c r="EY135" s="19"/>
      <c r="MP135" s="5">
        <v>140</v>
      </c>
      <c r="MQ135" s="13" t="s">
        <v>8255</v>
      </c>
      <c r="MS135" s="5">
        <v>156</v>
      </c>
      <c r="MT135" s="13" t="s">
        <v>8256</v>
      </c>
    </row>
    <row r="136" spans="5:358">
      <c r="E136" s="35" t="s">
        <v>599</v>
      </c>
      <c r="F136" s="13" t="s">
        <v>600</v>
      </c>
      <c r="G136" s="19"/>
      <c r="EP136" s="5">
        <v>156</v>
      </c>
      <c r="EQ136" s="13" t="s">
        <v>8256</v>
      </c>
      <c r="EW136" s="35" t="s">
        <v>633</v>
      </c>
      <c r="EX136" s="13" t="s">
        <v>634</v>
      </c>
      <c r="EY136" s="19"/>
      <c r="MP136" s="5">
        <v>156</v>
      </c>
      <c r="MQ136" s="13" t="s">
        <v>8256</v>
      </c>
      <c r="MS136" s="5">
        <v>788</v>
      </c>
      <c r="MT136" s="13" t="s">
        <v>8257</v>
      </c>
    </row>
    <row r="137" spans="5:358">
      <c r="E137" s="35" t="s">
        <v>601</v>
      </c>
      <c r="F137" s="13" t="s">
        <v>602</v>
      </c>
      <c r="G137" s="19"/>
      <c r="EP137" s="5">
        <v>788</v>
      </c>
      <c r="EQ137" s="13" t="s">
        <v>8257</v>
      </c>
      <c r="EW137" s="35" t="s">
        <v>635</v>
      </c>
      <c r="EX137" s="13" t="s">
        <v>636</v>
      </c>
      <c r="EY137" s="19"/>
      <c r="MP137" s="5">
        <v>788</v>
      </c>
      <c r="MQ137" s="13" t="s">
        <v>8257</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8258</v>
      </c>
    </row>
    <row r="139" spans="5:358">
      <c r="E139" s="35" t="s">
        <v>605</v>
      </c>
      <c r="F139" s="13" t="s">
        <v>606</v>
      </c>
      <c r="G139" s="19"/>
      <c r="EP139" s="5">
        <v>408</v>
      </c>
      <c r="EQ139" s="13" t="s">
        <v>8258</v>
      </c>
      <c r="EW139" s="35" t="s">
        <v>639</v>
      </c>
      <c r="EX139" s="13" t="s">
        <v>640</v>
      </c>
      <c r="EY139" s="19"/>
      <c r="MP139" s="5">
        <v>408</v>
      </c>
      <c r="MQ139" s="13" t="s">
        <v>8258</v>
      </c>
      <c r="MS139" s="5">
        <v>152</v>
      </c>
      <c r="MT139" s="13" t="s">
        <v>8259</v>
      </c>
    </row>
    <row r="140" spans="5:358">
      <c r="E140" s="35" t="s">
        <v>609</v>
      </c>
      <c r="F140" s="13" t="s">
        <v>610</v>
      </c>
      <c r="G140" s="19"/>
      <c r="EP140" s="5">
        <v>152</v>
      </c>
      <c r="EQ140" s="13" t="s">
        <v>8259</v>
      </c>
      <c r="EW140" s="35" t="s">
        <v>641</v>
      </c>
      <c r="EX140" s="13" t="s">
        <v>642</v>
      </c>
      <c r="EY140" s="19"/>
      <c r="MP140" s="5">
        <v>152</v>
      </c>
      <c r="MQ140" s="13" t="s">
        <v>8259</v>
      </c>
      <c r="MS140" s="5">
        <v>798</v>
      </c>
      <c r="MT140" s="13" t="s">
        <v>8260</v>
      </c>
    </row>
    <row r="141" spans="5:358">
      <c r="E141" s="35" t="s">
        <v>611</v>
      </c>
      <c r="F141" s="13" t="s">
        <v>612</v>
      </c>
      <c r="G141" s="19"/>
      <c r="EP141" s="5">
        <v>798</v>
      </c>
      <c r="EQ141" s="13" t="s">
        <v>8260</v>
      </c>
      <c r="EW141" s="35" t="s">
        <v>649</v>
      </c>
      <c r="EX141" s="13" t="s">
        <v>650</v>
      </c>
      <c r="EY141" s="19"/>
      <c r="MP141" s="5">
        <v>798</v>
      </c>
      <c r="MQ141" s="13" t="s">
        <v>8260</v>
      </c>
      <c r="MS141" s="34">
        <v>208</v>
      </c>
      <c r="MT141" s="13" t="s">
        <v>8261</v>
      </c>
    </row>
    <row r="142" spans="5:358">
      <c r="E142" s="35" t="s">
        <v>615</v>
      </c>
      <c r="F142" s="13" t="s">
        <v>616</v>
      </c>
      <c r="G142" s="19"/>
      <c r="EP142" s="34">
        <v>208</v>
      </c>
      <c r="EQ142" s="13" t="s">
        <v>8261</v>
      </c>
      <c r="EW142" s="35" t="s">
        <v>651</v>
      </c>
      <c r="EX142" s="13" t="s">
        <v>652</v>
      </c>
      <c r="EY142" s="19"/>
      <c r="MP142" s="34">
        <v>208</v>
      </c>
      <c r="MQ142" s="13" t="s">
        <v>8261</v>
      </c>
      <c r="MS142" s="5">
        <v>276</v>
      </c>
      <c r="MT142" s="13" t="s">
        <v>8262</v>
      </c>
    </row>
    <row r="143" spans="5:358">
      <c r="E143" s="35" t="s">
        <v>621</v>
      </c>
      <c r="F143" s="13" t="s">
        <v>622</v>
      </c>
      <c r="G143" s="19"/>
      <c r="EP143" s="5">
        <v>276</v>
      </c>
      <c r="EQ143" s="13" t="s">
        <v>8262</v>
      </c>
      <c r="EW143" s="35" t="s">
        <v>657</v>
      </c>
      <c r="EX143" s="13" t="s">
        <v>658</v>
      </c>
      <c r="EY143" s="19"/>
      <c r="MP143" s="5">
        <v>276</v>
      </c>
      <c r="MQ143" s="13" t="s">
        <v>8262</v>
      </c>
      <c r="MS143" s="34">
        <v>768</v>
      </c>
      <c r="MT143" s="13" t="s">
        <v>8263</v>
      </c>
    </row>
    <row r="144" spans="5:358">
      <c r="E144" s="35" t="s">
        <v>629</v>
      </c>
      <c r="F144" s="13" t="s">
        <v>630</v>
      </c>
      <c r="G144" s="19"/>
      <c r="EP144" s="34">
        <v>768</v>
      </c>
      <c r="EQ144" s="13" t="s">
        <v>8263</v>
      </c>
      <c r="EW144" s="35" t="s">
        <v>663</v>
      </c>
      <c r="EX144" s="13" t="s">
        <v>664</v>
      </c>
      <c r="EY144" s="19"/>
      <c r="MP144" s="34">
        <v>768</v>
      </c>
      <c r="MQ144" s="13" t="s">
        <v>8263</v>
      </c>
      <c r="MS144" s="5">
        <v>772</v>
      </c>
      <c r="MT144" s="13" t="s">
        <v>8264</v>
      </c>
    </row>
    <row r="145" spans="5:358">
      <c r="E145" s="35" t="s">
        <v>631</v>
      </c>
      <c r="F145" s="13" t="s">
        <v>632</v>
      </c>
      <c r="G145" s="19"/>
      <c r="EP145" s="5">
        <v>772</v>
      </c>
      <c r="EQ145" s="13" t="s">
        <v>8264</v>
      </c>
      <c r="EW145" s="35" t="s">
        <v>665</v>
      </c>
      <c r="EX145" s="13" t="s">
        <v>666</v>
      </c>
      <c r="EY145" s="19"/>
      <c r="MP145" s="5">
        <v>772</v>
      </c>
      <c r="MQ145" s="13" t="s">
        <v>8264</v>
      </c>
      <c r="MS145" s="5">
        <v>214</v>
      </c>
      <c r="MT145" s="13" t="s">
        <v>8265</v>
      </c>
    </row>
    <row r="146" spans="5:358">
      <c r="E146" s="35" t="s">
        <v>633</v>
      </c>
      <c r="F146" s="13" t="s">
        <v>634</v>
      </c>
      <c r="G146" s="19"/>
      <c r="EP146" s="5">
        <v>214</v>
      </c>
      <c r="EQ146" s="13" t="s">
        <v>8265</v>
      </c>
      <c r="EW146" s="35" t="s">
        <v>667</v>
      </c>
      <c r="EX146" s="13" t="s">
        <v>668</v>
      </c>
      <c r="EY146" s="19"/>
      <c r="MP146" s="5">
        <v>214</v>
      </c>
      <c r="MQ146" s="13" t="s">
        <v>8265</v>
      </c>
      <c r="MS146" s="5">
        <v>212</v>
      </c>
      <c r="MT146" s="13" t="s">
        <v>8266</v>
      </c>
    </row>
    <row r="147" spans="5:358">
      <c r="E147" s="35" t="s">
        <v>635</v>
      </c>
      <c r="F147" s="13" t="s">
        <v>636</v>
      </c>
      <c r="G147" s="19"/>
      <c r="EP147" s="5">
        <v>212</v>
      </c>
      <c r="EQ147" s="13" t="s">
        <v>8266</v>
      </c>
      <c r="EW147" s="35" t="s">
        <v>669</v>
      </c>
      <c r="EX147" s="13" t="s">
        <v>670</v>
      </c>
      <c r="EY147" s="19"/>
      <c r="MP147" s="5">
        <v>212</v>
      </c>
      <c r="MQ147" s="13" t="s">
        <v>8266</v>
      </c>
      <c r="MS147" s="5">
        <v>780</v>
      </c>
      <c r="MT147" s="13" t="s">
        <v>8267</v>
      </c>
    </row>
    <row r="148" spans="5:358">
      <c r="E148" s="35" t="s">
        <v>637</v>
      </c>
      <c r="F148" s="13" t="s">
        <v>638</v>
      </c>
      <c r="G148" s="19"/>
      <c r="EP148" s="5">
        <v>780</v>
      </c>
      <c r="EQ148" s="13" t="s">
        <v>8267</v>
      </c>
      <c r="EW148" s="35" t="s">
        <v>671</v>
      </c>
      <c r="EX148" s="13" t="s">
        <v>672</v>
      </c>
      <c r="EY148" s="19"/>
      <c r="MP148" s="5">
        <v>780</v>
      </c>
      <c r="MQ148" s="13" t="s">
        <v>8267</v>
      </c>
      <c r="MS148" s="34">
        <v>795</v>
      </c>
      <c r="MT148" s="13" t="s">
        <v>8268</v>
      </c>
    </row>
    <row r="149" spans="5:358">
      <c r="E149" s="35" t="s">
        <v>639</v>
      </c>
      <c r="F149" s="13" t="s">
        <v>640</v>
      </c>
      <c r="G149" s="19"/>
      <c r="EP149" s="34">
        <v>795</v>
      </c>
      <c r="EQ149" s="13" t="s">
        <v>8268</v>
      </c>
      <c r="EW149" s="35" t="s">
        <v>675</v>
      </c>
      <c r="EX149" s="13" t="s">
        <v>676</v>
      </c>
      <c r="EY149" s="19"/>
      <c r="MP149" s="34">
        <v>795</v>
      </c>
      <c r="MQ149" s="13" t="s">
        <v>8268</v>
      </c>
      <c r="MS149" s="34">
        <v>792</v>
      </c>
      <c r="MT149" s="13" t="s">
        <v>8269</v>
      </c>
    </row>
    <row r="150" spans="5:358">
      <c r="E150" s="35" t="s">
        <v>641</v>
      </c>
      <c r="F150" s="13" t="s">
        <v>642</v>
      </c>
      <c r="G150" s="19"/>
      <c r="EP150" s="34">
        <v>792</v>
      </c>
      <c r="EQ150" s="13" t="s">
        <v>8269</v>
      </c>
      <c r="EW150" s="35" t="s">
        <v>681</v>
      </c>
      <c r="EX150" s="13" t="s">
        <v>682</v>
      </c>
      <c r="EY150" s="19"/>
      <c r="MP150" s="34">
        <v>792</v>
      </c>
      <c r="MQ150" s="13" t="s">
        <v>8269</v>
      </c>
      <c r="MS150" s="5">
        <v>776</v>
      </c>
      <c r="MT150" s="13" t="s">
        <v>8270</v>
      </c>
    </row>
    <row r="151" spans="5:358">
      <c r="E151" s="35" t="s">
        <v>649</v>
      </c>
      <c r="F151" s="13" t="s">
        <v>650</v>
      </c>
      <c r="G151" s="19"/>
      <c r="EP151" s="5">
        <v>776</v>
      </c>
      <c r="EQ151" s="13" t="s">
        <v>8270</v>
      </c>
      <c r="EW151" s="35" t="s">
        <v>683</v>
      </c>
      <c r="EX151" s="13" t="s">
        <v>684</v>
      </c>
      <c r="EY151" s="19"/>
      <c r="MP151" s="5">
        <v>776</v>
      </c>
      <c r="MQ151" s="13" t="s">
        <v>8270</v>
      </c>
      <c r="MS151" s="5">
        <v>566</v>
      </c>
      <c r="MT151" s="13" t="s">
        <v>8271</v>
      </c>
    </row>
    <row r="152" spans="5:358">
      <c r="E152" s="35" t="s">
        <v>651</v>
      </c>
      <c r="F152" s="13" t="s">
        <v>652</v>
      </c>
      <c r="G152" s="19"/>
      <c r="EP152" s="5">
        <v>566</v>
      </c>
      <c r="EQ152" s="13" t="s">
        <v>8271</v>
      </c>
      <c r="EW152" s="35" t="s">
        <v>685</v>
      </c>
      <c r="EX152" s="13" t="s">
        <v>686</v>
      </c>
      <c r="EY152" s="19"/>
      <c r="MP152" s="5">
        <v>566</v>
      </c>
      <c r="MQ152" s="13" t="s">
        <v>8271</v>
      </c>
      <c r="MS152" s="5">
        <v>520</v>
      </c>
      <c r="MT152" s="13" t="s">
        <v>8272</v>
      </c>
    </row>
    <row r="153" spans="5:358">
      <c r="E153" s="35" t="s">
        <v>657</v>
      </c>
      <c r="F153" s="13" t="s">
        <v>658</v>
      </c>
      <c r="G153" s="19"/>
      <c r="EP153" s="5">
        <v>520</v>
      </c>
      <c r="EQ153" s="13" t="s">
        <v>8272</v>
      </c>
      <c r="EW153" s="35" t="s">
        <v>687</v>
      </c>
      <c r="EX153" s="13" t="s">
        <v>688</v>
      </c>
      <c r="EY153" s="19"/>
      <c r="MP153" s="5">
        <v>520</v>
      </c>
      <c r="MQ153" s="13" t="s">
        <v>8272</v>
      </c>
      <c r="MS153" s="34">
        <v>516</v>
      </c>
      <c r="MT153" s="13" t="s">
        <v>8273</v>
      </c>
    </row>
    <row r="154" spans="5:358">
      <c r="E154" s="35" t="s">
        <v>663</v>
      </c>
      <c r="F154" s="13" t="s">
        <v>664</v>
      </c>
      <c r="G154" s="19"/>
      <c r="EP154" s="34">
        <v>516</v>
      </c>
      <c r="EQ154" s="13" t="s">
        <v>8273</v>
      </c>
      <c r="EW154" s="35" t="s">
        <v>689</v>
      </c>
      <c r="EX154" s="13" t="s">
        <v>690</v>
      </c>
      <c r="EY154" s="19"/>
      <c r="MP154" s="34">
        <v>516</v>
      </c>
      <c r="MQ154" s="13" t="s">
        <v>8273</v>
      </c>
      <c r="MS154" s="5" t="s">
        <v>8274</v>
      </c>
      <c r="MT154" s="13" t="s">
        <v>8275</v>
      </c>
    </row>
    <row r="155" spans="5:358">
      <c r="E155" s="35" t="s">
        <v>665</v>
      </c>
      <c r="F155" s="13" t="s">
        <v>666</v>
      </c>
      <c r="G155" s="19"/>
      <c r="EP155" s="5" t="s">
        <v>8274</v>
      </c>
      <c r="EQ155" s="13" t="s">
        <v>8275</v>
      </c>
      <c r="EW155" s="35" t="s">
        <v>691</v>
      </c>
      <c r="EX155" s="13" t="s">
        <v>692</v>
      </c>
      <c r="EY155" s="19"/>
      <c r="MP155" s="5" t="s">
        <v>8274</v>
      </c>
      <c r="MQ155" s="13" t="s">
        <v>8275</v>
      </c>
      <c r="MS155" s="5">
        <v>570</v>
      </c>
      <c r="MT155" s="13" t="s">
        <v>8276</v>
      </c>
    </row>
    <row r="156" spans="5:358">
      <c r="E156" s="35" t="s">
        <v>667</v>
      </c>
      <c r="F156" s="13" t="s">
        <v>668</v>
      </c>
      <c r="G156" s="19"/>
      <c r="EP156" s="5">
        <v>570</v>
      </c>
      <c r="EQ156" s="13" t="s">
        <v>8276</v>
      </c>
      <c r="EW156" s="35" t="s">
        <v>693</v>
      </c>
      <c r="EX156" s="13" t="s">
        <v>694</v>
      </c>
      <c r="EY156" s="19"/>
      <c r="MP156" s="5">
        <v>570</v>
      </c>
      <c r="MQ156" s="13" t="s">
        <v>8276</v>
      </c>
      <c r="MS156" s="5">
        <v>558</v>
      </c>
      <c r="MT156" s="13" t="s">
        <v>8277</v>
      </c>
    </row>
    <row r="157" spans="5:358">
      <c r="E157" s="35" t="s">
        <v>669</v>
      </c>
      <c r="F157" s="13" t="s">
        <v>670</v>
      </c>
      <c r="G157" s="19"/>
      <c r="EP157" s="5">
        <v>558</v>
      </c>
      <c r="EQ157" s="13" t="s">
        <v>8277</v>
      </c>
      <c r="EW157" s="35" t="s">
        <v>695</v>
      </c>
      <c r="EX157" s="13" t="s">
        <v>696</v>
      </c>
      <c r="EY157" s="19"/>
      <c r="MP157" s="5">
        <v>558</v>
      </c>
      <c r="MQ157" s="13" t="s">
        <v>8277</v>
      </c>
      <c r="MS157" s="5">
        <v>562</v>
      </c>
      <c r="MT157" s="13" t="s">
        <v>8278</v>
      </c>
    </row>
    <row r="158" spans="5:358">
      <c r="E158" s="35" t="s">
        <v>671</v>
      </c>
      <c r="F158" s="13" t="s">
        <v>672</v>
      </c>
      <c r="G158" s="19"/>
      <c r="EP158" s="5">
        <v>562</v>
      </c>
      <c r="EQ158" s="13" t="s">
        <v>8278</v>
      </c>
      <c r="EW158" s="35" t="s">
        <v>697</v>
      </c>
      <c r="EX158" s="13" t="s">
        <v>698</v>
      </c>
      <c r="EY158" s="19"/>
      <c r="MP158" s="5">
        <v>562</v>
      </c>
      <c r="MQ158" s="13" t="s">
        <v>8278</v>
      </c>
      <c r="MS158" s="5">
        <v>732</v>
      </c>
      <c r="MT158" s="13" t="s">
        <v>8279</v>
      </c>
    </row>
    <row r="159" spans="5:358">
      <c r="E159" s="35" t="s">
        <v>675</v>
      </c>
      <c r="F159" s="13" t="s">
        <v>676</v>
      </c>
      <c r="G159" s="19"/>
      <c r="EP159" s="5">
        <v>732</v>
      </c>
      <c r="EQ159" s="13" t="s">
        <v>8279</v>
      </c>
      <c r="EW159" s="35" t="s">
        <v>699</v>
      </c>
      <c r="EX159" s="13" t="s">
        <v>700</v>
      </c>
      <c r="EY159" s="19"/>
      <c r="MP159" s="5">
        <v>732</v>
      </c>
      <c r="MQ159" s="13" t="s">
        <v>8279</v>
      </c>
      <c r="MS159" s="34">
        <v>540</v>
      </c>
      <c r="MT159" s="13" t="s">
        <v>8280</v>
      </c>
    </row>
    <row r="160" spans="5:358">
      <c r="E160" s="35" t="s">
        <v>681</v>
      </c>
      <c r="F160" s="13" t="s">
        <v>682</v>
      </c>
      <c r="G160" s="19"/>
      <c r="EP160" s="34">
        <v>540</v>
      </c>
      <c r="EQ160" s="13" t="s">
        <v>8280</v>
      </c>
      <c r="EW160" s="35" t="s">
        <v>701</v>
      </c>
      <c r="EX160" s="13" t="s">
        <v>702</v>
      </c>
      <c r="EY160" s="19"/>
      <c r="MP160" s="34">
        <v>540</v>
      </c>
      <c r="MQ160" s="13" t="s">
        <v>8280</v>
      </c>
      <c r="MS160" s="5">
        <v>554</v>
      </c>
      <c r="MT160" s="13" t="s">
        <v>8281</v>
      </c>
    </row>
    <row r="161" spans="5:358">
      <c r="E161" s="35" t="s">
        <v>683</v>
      </c>
      <c r="F161" s="13" t="s">
        <v>684</v>
      </c>
      <c r="G161" s="19"/>
      <c r="EP161" s="5">
        <v>554</v>
      </c>
      <c r="EQ161" s="13" t="s">
        <v>8281</v>
      </c>
      <c r="EW161" s="35" t="s">
        <v>703</v>
      </c>
      <c r="EX161" s="13" t="s">
        <v>704</v>
      </c>
      <c r="EY161" s="19"/>
      <c r="MP161" s="5">
        <v>554</v>
      </c>
      <c r="MQ161" s="13" t="s">
        <v>8281</v>
      </c>
      <c r="MS161" s="34">
        <v>524</v>
      </c>
      <c r="MT161" s="13" t="s">
        <v>8282</v>
      </c>
    </row>
    <row r="162" spans="5:358">
      <c r="E162" s="35" t="s">
        <v>685</v>
      </c>
      <c r="F162" s="13" t="s">
        <v>686</v>
      </c>
      <c r="G162" s="19"/>
      <c r="EP162" s="34">
        <v>524</v>
      </c>
      <c r="EQ162" s="13" t="s">
        <v>8282</v>
      </c>
      <c r="EW162" s="35" t="s">
        <v>705</v>
      </c>
      <c r="EX162" s="13" t="s">
        <v>706</v>
      </c>
      <c r="EY162" s="19"/>
      <c r="MP162" s="34">
        <v>524</v>
      </c>
      <c r="MQ162" s="13" t="s">
        <v>8282</v>
      </c>
      <c r="MS162" s="5">
        <v>574</v>
      </c>
      <c r="MT162" s="13" t="s">
        <v>8283</v>
      </c>
    </row>
    <row r="163" spans="5:358">
      <c r="E163" s="35" t="s">
        <v>687</v>
      </c>
      <c r="F163" s="13" t="s">
        <v>688</v>
      </c>
      <c r="G163" s="19"/>
      <c r="EP163" s="5">
        <v>574</v>
      </c>
      <c r="EQ163" s="13" t="s">
        <v>8283</v>
      </c>
      <c r="EW163" s="35" t="s">
        <v>709</v>
      </c>
      <c r="EX163" s="13" t="s">
        <v>710</v>
      </c>
      <c r="EY163" s="19"/>
      <c r="MP163" s="5">
        <v>574</v>
      </c>
      <c r="MQ163" s="13" t="s">
        <v>8283</v>
      </c>
      <c r="MS163" s="34">
        <v>578</v>
      </c>
      <c r="MT163" s="13" t="s">
        <v>8284</v>
      </c>
    </row>
    <row r="164" spans="5:358">
      <c r="E164" s="35" t="s">
        <v>689</v>
      </c>
      <c r="F164" s="13" t="s">
        <v>690</v>
      </c>
      <c r="G164" s="19"/>
      <c r="EP164" s="34">
        <v>578</v>
      </c>
      <c r="EQ164" s="13" t="s">
        <v>8284</v>
      </c>
      <c r="EW164" s="35" t="s">
        <v>711</v>
      </c>
      <c r="EX164" s="13" t="s">
        <v>712</v>
      </c>
      <c r="EY164" s="19"/>
      <c r="MP164" s="34">
        <v>578</v>
      </c>
      <c r="MQ164" s="13" t="s">
        <v>8284</v>
      </c>
      <c r="MS164" s="34">
        <v>334</v>
      </c>
      <c r="MT164" s="13" t="s">
        <v>8285</v>
      </c>
    </row>
    <row r="165" spans="5:358">
      <c r="E165" s="35" t="s">
        <v>691</v>
      </c>
      <c r="F165" s="13" t="s">
        <v>692</v>
      </c>
      <c r="G165" s="19"/>
      <c r="EP165" s="34">
        <v>334</v>
      </c>
      <c r="EQ165" s="13" t="s">
        <v>8285</v>
      </c>
      <c r="EW165" s="35" t="s">
        <v>713</v>
      </c>
      <c r="EX165" s="13" t="s">
        <v>714</v>
      </c>
      <c r="EY165" s="19"/>
      <c r="MP165" s="34">
        <v>334</v>
      </c>
      <c r="MQ165" s="13" t="s">
        <v>8285</v>
      </c>
      <c r="MS165" s="34" t="s">
        <v>8286</v>
      </c>
      <c r="MT165" s="13" t="s">
        <v>8287</v>
      </c>
    </row>
    <row r="166" spans="5:358">
      <c r="E166" s="35" t="s">
        <v>693</v>
      </c>
      <c r="F166" s="13" t="s">
        <v>694</v>
      </c>
      <c r="G166" s="19"/>
      <c r="EP166" s="34" t="s">
        <v>8286</v>
      </c>
      <c r="EQ166" s="13" t="s">
        <v>8287</v>
      </c>
      <c r="EW166" s="35" t="s">
        <v>715</v>
      </c>
      <c r="EX166" s="13" t="s">
        <v>716</v>
      </c>
      <c r="EY166" s="19"/>
      <c r="MP166" s="34" t="s">
        <v>8286</v>
      </c>
      <c r="MQ166" s="13" t="s">
        <v>8287</v>
      </c>
      <c r="MS166" s="5">
        <v>332</v>
      </c>
      <c r="MT166" s="13" t="s">
        <v>8288</v>
      </c>
    </row>
    <row r="167" spans="5:358">
      <c r="E167" s="35" t="s">
        <v>695</v>
      </c>
      <c r="F167" s="13" t="s">
        <v>696</v>
      </c>
      <c r="G167" s="19"/>
      <c r="EP167" s="5">
        <v>332</v>
      </c>
      <c r="EQ167" s="13" t="s">
        <v>8288</v>
      </c>
      <c r="EW167" s="35" t="s">
        <v>717</v>
      </c>
      <c r="EX167" s="13" t="s">
        <v>718</v>
      </c>
      <c r="EY167" s="19"/>
      <c r="MP167" s="5">
        <v>332</v>
      </c>
      <c r="MQ167" s="13" t="s">
        <v>8288</v>
      </c>
      <c r="MS167" s="5">
        <v>586</v>
      </c>
      <c r="MT167" s="13" t="s">
        <v>8289</v>
      </c>
    </row>
    <row r="168" spans="5:358">
      <c r="E168" s="35" t="s">
        <v>697</v>
      </c>
      <c r="F168" s="13" t="s">
        <v>698</v>
      </c>
      <c r="G168" s="19"/>
      <c r="EP168" s="5">
        <v>586</v>
      </c>
      <c r="EQ168" s="13" t="s">
        <v>8289</v>
      </c>
      <c r="EW168" s="35" t="s">
        <v>719</v>
      </c>
      <c r="EX168" s="13" t="s">
        <v>720</v>
      </c>
      <c r="EY168" s="19"/>
      <c r="MP168" s="5">
        <v>586</v>
      </c>
      <c r="MQ168" s="13" t="s">
        <v>8289</v>
      </c>
      <c r="MS168" s="5">
        <v>336</v>
      </c>
      <c r="MT168" s="13" t="s">
        <v>8290</v>
      </c>
    </row>
    <row r="169" spans="5:358">
      <c r="E169" s="35" t="s">
        <v>699</v>
      </c>
      <c r="F169" s="13" t="s">
        <v>700</v>
      </c>
      <c r="G169" s="19"/>
      <c r="EP169" s="5">
        <v>336</v>
      </c>
      <c r="EQ169" s="13" t="s">
        <v>8290</v>
      </c>
      <c r="EW169" s="35" t="s">
        <v>721</v>
      </c>
      <c r="EX169" s="13" t="s">
        <v>722</v>
      </c>
      <c r="EY169" s="19"/>
      <c r="MP169" s="5">
        <v>336</v>
      </c>
      <c r="MQ169" s="13" t="s">
        <v>8290</v>
      </c>
      <c r="MS169" s="5">
        <v>591</v>
      </c>
      <c r="MT169" s="13" t="s">
        <v>8291</v>
      </c>
    </row>
    <row r="170" spans="5:358">
      <c r="E170" s="35" t="s">
        <v>701</v>
      </c>
      <c r="F170" s="13" t="s">
        <v>702</v>
      </c>
      <c r="G170" s="19"/>
      <c r="EP170" s="5">
        <v>591</v>
      </c>
      <c r="EQ170" s="13" t="s">
        <v>8291</v>
      </c>
      <c r="EW170" s="35" t="s">
        <v>723</v>
      </c>
      <c r="EX170" s="13" t="s">
        <v>724</v>
      </c>
      <c r="EY170" s="19"/>
      <c r="MP170" s="5">
        <v>591</v>
      </c>
      <c r="MQ170" s="13" t="s">
        <v>8291</v>
      </c>
      <c r="MS170" s="5">
        <v>548</v>
      </c>
      <c r="MT170" s="13" t="s">
        <v>8292</v>
      </c>
    </row>
    <row r="171" spans="5:358">
      <c r="E171" s="35" t="s">
        <v>703</v>
      </c>
      <c r="F171" s="13" t="s">
        <v>704</v>
      </c>
      <c r="G171" s="19"/>
      <c r="EP171" s="5">
        <v>548</v>
      </c>
      <c r="EQ171" s="13" t="s">
        <v>8292</v>
      </c>
      <c r="EW171" s="35" t="s">
        <v>725</v>
      </c>
      <c r="EX171" s="13" t="s">
        <v>726</v>
      </c>
      <c r="EY171" s="19"/>
      <c r="MP171" s="5">
        <v>548</v>
      </c>
      <c r="MQ171" s="13" t="s">
        <v>8292</v>
      </c>
      <c r="MS171" s="5" t="s">
        <v>8293</v>
      </c>
      <c r="MT171" s="13" t="s">
        <v>8294</v>
      </c>
    </row>
    <row r="172" spans="5:358">
      <c r="E172" s="35" t="s">
        <v>705</v>
      </c>
      <c r="F172" s="13" t="s">
        <v>706</v>
      </c>
      <c r="G172" s="19"/>
      <c r="EP172" s="5" t="s">
        <v>8293</v>
      </c>
      <c r="EQ172" s="13" t="s">
        <v>8294</v>
      </c>
      <c r="EW172" s="35" t="s">
        <v>727</v>
      </c>
      <c r="EX172" s="13" t="s">
        <v>728</v>
      </c>
      <c r="EY172" s="19"/>
      <c r="MP172" s="5" t="s">
        <v>8293</v>
      </c>
      <c r="MQ172" s="13" t="s">
        <v>8294</v>
      </c>
      <c r="MS172" s="5">
        <v>598</v>
      </c>
      <c r="MT172" s="13" t="s">
        <v>8295</v>
      </c>
    </row>
    <row r="173" spans="5:358">
      <c r="E173" s="35" t="s">
        <v>709</v>
      </c>
      <c r="F173" s="13" t="s">
        <v>710</v>
      </c>
      <c r="G173" s="19"/>
      <c r="EP173" s="5">
        <v>598</v>
      </c>
      <c r="EQ173" s="13" t="s">
        <v>8295</v>
      </c>
      <c r="EW173" s="35" t="s">
        <v>729</v>
      </c>
      <c r="EX173" s="13" t="s">
        <v>730</v>
      </c>
      <c r="EY173" s="19"/>
      <c r="MP173" s="5">
        <v>598</v>
      </c>
      <c r="MQ173" s="13" t="s">
        <v>8295</v>
      </c>
      <c r="MS173" s="5" t="s">
        <v>8296</v>
      </c>
      <c r="MT173" s="13" t="s">
        <v>8297</v>
      </c>
    </row>
    <row r="174" spans="5:358">
      <c r="E174" s="35" t="s">
        <v>711</v>
      </c>
      <c r="F174" s="13" t="s">
        <v>712</v>
      </c>
      <c r="G174" s="19"/>
      <c r="EP174" s="5" t="s">
        <v>8296</v>
      </c>
      <c r="EQ174" s="13" t="s">
        <v>8297</v>
      </c>
      <c r="EW174" s="35" t="s">
        <v>731</v>
      </c>
      <c r="EX174" s="13" t="s">
        <v>732</v>
      </c>
      <c r="EY174" s="19"/>
      <c r="MP174" s="5" t="s">
        <v>8296</v>
      </c>
      <c r="MQ174" s="13" t="s">
        <v>8297</v>
      </c>
      <c r="MS174" s="5">
        <v>585</v>
      </c>
      <c r="MT174" s="13" t="s">
        <v>8298</v>
      </c>
    </row>
    <row r="175" spans="5:358">
      <c r="E175" s="35" t="s">
        <v>713</v>
      </c>
      <c r="F175" s="13" t="s">
        <v>714</v>
      </c>
      <c r="G175" s="19"/>
      <c r="EP175" s="5">
        <v>585</v>
      </c>
      <c r="EQ175" s="13" t="s">
        <v>8298</v>
      </c>
      <c r="EW175" s="35" t="s">
        <v>733</v>
      </c>
      <c r="EX175" s="13" t="s">
        <v>734</v>
      </c>
      <c r="EY175" s="19"/>
      <c r="MP175" s="5">
        <v>585</v>
      </c>
      <c r="MQ175" s="13" t="s">
        <v>8298</v>
      </c>
      <c r="MS175" s="5">
        <v>600</v>
      </c>
      <c r="MT175" s="13" t="s">
        <v>8299</v>
      </c>
    </row>
    <row r="176" spans="5:358">
      <c r="E176" s="35" t="s">
        <v>715</v>
      </c>
      <c r="F176" s="13" t="s">
        <v>716</v>
      </c>
      <c r="G176" s="19"/>
      <c r="EP176" s="5">
        <v>600</v>
      </c>
      <c r="EQ176" s="13" t="s">
        <v>8299</v>
      </c>
      <c r="EW176" s="35" t="s">
        <v>735</v>
      </c>
      <c r="EX176" s="13" t="s">
        <v>736</v>
      </c>
      <c r="EY176" s="19"/>
      <c r="MP176" s="5">
        <v>600</v>
      </c>
      <c r="MQ176" s="13" t="s">
        <v>8299</v>
      </c>
      <c r="MS176" s="5" t="s">
        <v>8300</v>
      </c>
      <c r="MT176" s="13" t="s">
        <v>8301</v>
      </c>
    </row>
    <row r="177" spans="5:358">
      <c r="E177" s="35" t="s">
        <v>717</v>
      </c>
      <c r="F177" s="13" t="s">
        <v>718</v>
      </c>
      <c r="G177" s="19"/>
      <c r="EP177" s="5" t="s">
        <v>8300</v>
      </c>
      <c r="EQ177" s="13" t="s">
        <v>8301</v>
      </c>
      <c r="EW177" s="35" t="s">
        <v>739</v>
      </c>
      <c r="EX177" s="13" t="s">
        <v>740</v>
      </c>
      <c r="EY177" s="19"/>
      <c r="MP177" s="5" t="s">
        <v>8300</v>
      </c>
      <c r="MQ177" s="13" t="s">
        <v>8301</v>
      </c>
      <c r="MS177" s="5">
        <v>275</v>
      </c>
      <c r="MT177" s="13" t="s">
        <v>8302</v>
      </c>
    </row>
    <row r="178" spans="5:358">
      <c r="E178" s="35" t="s">
        <v>719</v>
      </c>
      <c r="F178" s="13" t="s">
        <v>720</v>
      </c>
      <c r="G178" s="19"/>
      <c r="EP178" s="5">
        <v>275</v>
      </c>
      <c r="EQ178" s="13" t="s">
        <v>8302</v>
      </c>
      <c r="EW178" s="35" t="s">
        <v>741</v>
      </c>
      <c r="EX178" s="13" t="s">
        <v>742</v>
      </c>
      <c r="EY178" s="19"/>
      <c r="MP178" s="5">
        <v>275</v>
      </c>
      <c r="MQ178" s="13" t="s">
        <v>8302</v>
      </c>
      <c r="MS178" s="5">
        <v>348</v>
      </c>
      <c r="MT178" s="13" t="s">
        <v>8303</v>
      </c>
    </row>
    <row r="179" spans="5:358">
      <c r="E179" s="35" t="s">
        <v>721</v>
      </c>
      <c r="F179" s="13" t="s">
        <v>722</v>
      </c>
      <c r="G179" s="19"/>
      <c r="EP179" s="5">
        <v>348</v>
      </c>
      <c r="EQ179" s="13" t="s">
        <v>8303</v>
      </c>
      <c r="EW179" s="35" t="s">
        <v>745</v>
      </c>
      <c r="EX179" s="13" t="s">
        <v>746</v>
      </c>
      <c r="EY179" s="19"/>
      <c r="MP179" s="5">
        <v>348</v>
      </c>
      <c r="MQ179" s="13" t="s">
        <v>8303</v>
      </c>
      <c r="MS179" s="5" t="s">
        <v>8304</v>
      </c>
      <c r="MT179" s="13" t="s">
        <v>8305</v>
      </c>
    </row>
    <row r="180" spans="5:358">
      <c r="E180" s="35" t="s">
        <v>723</v>
      </c>
      <c r="F180" s="13" t="s">
        <v>724</v>
      </c>
      <c r="G180" s="19"/>
      <c r="EP180" s="5" t="s">
        <v>8304</v>
      </c>
      <c r="EQ180" s="13" t="s">
        <v>8305</v>
      </c>
      <c r="EW180" s="35" t="s">
        <v>747</v>
      </c>
      <c r="EX180" s="13" t="s">
        <v>748</v>
      </c>
      <c r="EY180" s="19"/>
      <c r="MP180" s="5" t="s">
        <v>8304</v>
      </c>
      <c r="MQ180" s="13" t="s">
        <v>8305</v>
      </c>
      <c r="MS180" s="5">
        <v>626</v>
      </c>
      <c r="MT180" s="13" t="s">
        <v>8306</v>
      </c>
    </row>
    <row r="181" spans="5:358">
      <c r="E181" s="35" t="s">
        <v>725</v>
      </c>
      <c r="F181" s="13" t="s">
        <v>726</v>
      </c>
      <c r="G181" s="19"/>
      <c r="EP181" s="5">
        <v>626</v>
      </c>
      <c r="EQ181" s="13" t="s">
        <v>8306</v>
      </c>
      <c r="EW181" s="35" t="s">
        <v>749</v>
      </c>
      <c r="EX181" s="13" t="s">
        <v>750</v>
      </c>
      <c r="EY181" s="19"/>
      <c r="MP181" s="5">
        <v>626</v>
      </c>
      <c r="MQ181" s="13" t="s">
        <v>8306</v>
      </c>
      <c r="MS181" s="5">
        <v>612</v>
      </c>
      <c r="MT181" s="13" t="s">
        <v>8307</v>
      </c>
    </row>
    <row r="182" spans="5:358">
      <c r="E182" s="35" t="s">
        <v>727</v>
      </c>
      <c r="F182" s="13" t="s">
        <v>728</v>
      </c>
      <c r="G182" s="19"/>
      <c r="EP182" s="5">
        <v>612</v>
      </c>
      <c r="EQ182" s="13" t="s">
        <v>8307</v>
      </c>
      <c r="EW182" s="35" t="s">
        <v>751</v>
      </c>
      <c r="EX182" s="13" t="s">
        <v>752</v>
      </c>
      <c r="EY182" s="19"/>
      <c r="MP182" s="5">
        <v>612</v>
      </c>
      <c r="MQ182" s="13" t="s">
        <v>8307</v>
      </c>
      <c r="MS182" s="5">
        <v>242</v>
      </c>
      <c r="MT182" s="13" t="s">
        <v>8308</v>
      </c>
    </row>
    <row r="183" spans="5:358">
      <c r="E183" s="35" t="s">
        <v>729</v>
      </c>
      <c r="F183" s="13" t="s">
        <v>730</v>
      </c>
      <c r="G183" s="19"/>
      <c r="EP183" s="5">
        <v>242</v>
      </c>
      <c r="EQ183" s="13" t="s">
        <v>8308</v>
      </c>
      <c r="EW183" s="35" t="s">
        <v>8673</v>
      </c>
      <c r="EX183" s="13" t="s">
        <v>8679</v>
      </c>
      <c r="EY183" s="19"/>
      <c r="MP183" s="5">
        <v>242</v>
      </c>
      <c r="MQ183" s="13" t="s">
        <v>8308</v>
      </c>
      <c r="MS183" s="5">
        <v>608</v>
      </c>
      <c r="MT183" s="13" t="s">
        <v>8309</v>
      </c>
    </row>
    <row r="184" spans="5:358">
      <c r="E184" s="35" t="s">
        <v>731</v>
      </c>
      <c r="F184" s="13" t="s">
        <v>732</v>
      </c>
      <c r="G184" s="19"/>
      <c r="EP184" s="5">
        <v>608</v>
      </c>
      <c r="EQ184" s="13" t="s">
        <v>8309</v>
      </c>
      <c r="EW184" s="35" t="s">
        <v>8672</v>
      </c>
      <c r="EX184" s="13" t="s">
        <v>8678</v>
      </c>
      <c r="EY184" s="19"/>
      <c r="MP184" s="5">
        <v>608</v>
      </c>
      <c r="MQ184" s="13" t="s">
        <v>8309</v>
      </c>
      <c r="MS184" s="5">
        <v>246</v>
      </c>
      <c r="MT184" s="13" t="s">
        <v>8310</v>
      </c>
    </row>
    <row r="185" spans="5:358">
      <c r="E185" s="35" t="s">
        <v>733</v>
      </c>
      <c r="F185" s="13" t="s">
        <v>734</v>
      </c>
      <c r="G185" s="19"/>
      <c r="EP185" s="5">
        <v>246</v>
      </c>
      <c r="EQ185" s="13" t="s">
        <v>8310</v>
      </c>
      <c r="EW185" s="35" t="s">
        <v>8671</v>
      </c>
      <c r="EX185" s="13" t="s">
        <v>8677</v>
      </c>
      <c r="EY185" s="19"/>
      <c r="MP185" s="5">
        <v>246</v>
      </c>
      <c r="MQ185" s="13" t="s">
        <v>8310</v>
      </c>
      <c r="MS185" s="5" t="s">
        <v>8311</v>
      </c>
      <c r="MT185" s="13" t="s">
        <v>8312</v>
      </c>
    </row>
    <row r="186" spans="5:358">
      <c r="E186" s="35" t="s">
        <v>735</v>
      </c>
      <c r="F186" s="13" t="s">
        <v>736</v>
      </c>
      <c r="G186" s="19"/>
      <c r="EP186" s="5" t="s">
        <v>8311</v>
      </c>
      <c r="EQ186" s="13" t="s">
        <v>8312</v>
      </c>
      <c r="EW186" s="35" t="s">
        <v>8670</v>
      </c>
      <c r="EX186" s="13" t="s">
        <v>8676</v>
      </c>
      <c r="EY186" s="19"/>
      <c r="MP186" s="5" t="s">
        <v>8311</v>
      </c>
      <c r="MQ186" s="13" t="s">
        <v>8312</v>
      </c>
      <c r="MS186" s="5" t="s">
        <v>8313</v>
      </c>
      <c r="MT186" s="13" t="s">
        <v>8314</v>
      </c>
    </row>
    <row r="187" spans="5:358">
      <c r="E187" s="35" t="s">
        <v>739</v>
      </c>
      <c r="F187" s="13" t="s">
        <v>740</v>
      </c>
      <c r="G187" s="19"/>
      <c r="EP187" s="5" t="s">
        <v>8313</v>
      </c>
      <c r="EQ187" s="13" t="s">
        <v>8314</v>
      </c>
      <c r="EW187" s="35" t="s">
        <v>8669</v>
      </c>
      <c r="EX187" s="13" t="s">
        <v>8675</v>
      </c>
      <c r="EY187" s="19"/>
      <c r="MP187" s="5" t="s">
        <v>8313</v>
      </c>
      <c r="MQ187" s="13" t="s">
        <v>8314</v>
      </c>
      <c r="MS187" s="5">
        <v>630</v>
      </c>
      <c r="MT187" s="13" t="s">
        <v>8315</v>
      </c>
    </row>
    <row r="188" spans="5:358">
      <c r="E188" s="35" t="s">
        <v>741</v>
      </c>
      <c r="F188" s="13" t="s">
        <v>742</v>
      </c>
      <c r="G188" s="19"/>
      <c r="EP188" s="5">
        <v>630</v>
      </c>
      <c r="EQ188" s="13" t="s">
        <v>8315</v>
      </c>
      <c r="EW188" s="35" t="s">
        <v>8668</v>
      </c>
      <c r="EX188" s="13" t="s">
        <v>8674</v>
      </c>
      <c r="EY188" s="19"/>
      <c r="MP188" s="5">
        <v>630</v>
      </c>
      <c r="MQ188" s="13" t="s">
        <v>8315</v>
      </c>
      <c r="MS188" s="5">
        <v>234</v>
      </c>
      <c r="MT188" s="13" t="s">
        <v>8316</v>
      </c>
    </row>
    <row r="189" spans="5:358">
      <c r="E189" s="35" t="s">
        <v>745</v>
      </c>
      <c r="F189" s="13" t="s">
        <v>746</v>
      </c>
      <c r="G189" s="19"/>
      <c r="EP189" s="5">
        <v>234</v>
      </c>
      <c r="EQ189" s="13" t="s">
        <v>8316</v>
      </c>
      <c r="EY189" s="19"/>
      <c r="MP189" s="5">
        <v>234</v>
      </c>
      <c r="MQ189" s="13" t="s">
        <v>8316</v>
      </c>
      <c r="MS189" s="5">
        <v>238</v>
      </c>
      <c r="MT189" s="13" t="s">
        <v>8317</v>
      </c>
    </row>
    <row r="190" spans="5:358">
      <c r="E190" s="35" t="s">
        <v>747</v>
      </c>
      <c r="F190" s="13" t="s">
        <v>748</v>
      </c>
      <c r="G190" s="19"/>
      <c r="EP190" s="5">
        <v>238</v>
      </c>
      <c r="EQ190" s="13" t="s">
        <v>8317</v>
      </c>
      <c r="EY190" s="19"/>
      <c r="MP190" s="5">
        <v>238</v>
      </c>
      <c r="MQ190" s="13" t="s">
        <v>8317</v>
      </c>
      <c r="MS190" s="5" t="s">
        <v>8318</v>
      </c>
      <c r="MT190" s="13" t="s">
        <v>8319</v>
      </c>
    </row>
    <row r="191" spans="5:358">
      <c r="E191" s="35" t="s">
        <v>749</v>
      </c>
      <c r="F191" s="13" t="s">
        <v>750</v>
      </c>
      <c r="G191" s="19"/>
      <c r="EP191" s="5" t="s">
        <v>8318</v>
      </c>
      <c r="EQ191" s="13" t="s">
        <v>8319</v>
      </c>
      <c r="EY191" s="19"/>
      <c r="MP191" s="5" t="s">
        <v>8318</v>
      </c>
      <c r="MQ191" s="13" t="s">
        <v>8319</v>
      </c>
      <c r="MS191" s="5">
        <v>250</v>
      </c>
      <c r="MT191" s="13" t="s">
        <v>8320</v>
      </c>
    </row>
    <row r="192" spans="5:358">
      <c r="E192" s="35" t="s">
        <v>751</v>
      </c>
      <c r="F192" s="13" t="s">
        <v>752</v>
      </c>
      <c r="G192" s="19"/>
      <c r="EP192" s="5">
        <v>250</v>
      </c>
      <c r="EQ192" s="13" t="s">
        <v>8320</v>
      </c>
      <c r="EY192" s="19"/>
      <c r="MP192" s="5">
        <v>250</v>
      </c>
      <c r="MQ192" s="13" t="s">
        <v>8320</v>
      </c>
      <c r="MS192" s="5">
        <v>254</v>
      </c>
      <c r="MT192" s="13" t="s">
        <v>8321</v>
      </c>
    </row>
    <row r="193" spans="5:358">
      <c r="E193" s="35" t="s">
        <v>8673</v>
      </c>
      <c r="F193" s="13" t="s">
        <v>8679</v>
      </c>
      <c r="G193" s="19"/>
      <c r="EP193" s="5">
        <v>254</v>
      </c>
      <c r="EQ193" s="13" t="s">
        <v>8321</v>
      </c>
      <c r="EY193" s="19"/>
      <c r="MP193" s="5">
        <v>254</v>
      </c>
      <c r="MQ193" s="13" t="s">
        <v>8321</v>
      </c>
      <c r="MS193" s="5">
        <v>258</v>
      </c>
      <c r="MT193" s="13" t="s">
        <v>8322</v>
      </c>
    </row>
    <row r="194" spans="5:358">
      <c r="E194" s="35" t="s">
        <v>8672</v>
      </c>
      <c r="F194" s="13" t="s">
        <v>8678</v>
      </c>
      <c r="G194" s="19"/>
      <c r="EP194" s="5">
        <v>258</v>
      </c>
      <c r="EQ194" s="13" t="s">
        <v>8322</v>
      </c>
      <c r="EY194" s="19"/>
      <c r="MP194" s="5">
        <v>258</v>
      </c>
      <c r="MQ194" s="13" t="s">
        <v>8322</v>
      </c>
      <c r="MS194" s="5">
        <v>260</v>
      </c>
      <c r="MT194" s="13" t="s">
        <v>8323</v>
      </c>
    </row>
    <row r="195" spans="5:358">
      <c r="E195" s="35" t="s">
        <v>8671</v>
      </c>
      <c r="F195" s="13" t="s">
        <v>8677</v>
      </c>
      <c r="G195" s="19"/>
      <c r="EP195" s="5">
        <v>260</v>
      </c>
      <c r="EQ195" s="13" t="s">
        <v>8323</v>
      </c>
      <c r="EY195" s="19"/>
      <c r="MP195" s="5">
        <v>260</v>
      </c>
      <c r="MQ195" s="13" t="s">
        <v>8323</v>
      </c>
      <c r="MS195" s="5">
        <v>100</v>
      </c>
      <c r="MT195" s="13" t="s">
        <v>8324</v>
      </c>
    </row>
    <row r="196" spans="5:358">
      <c r="E196" s="35" t="s">
        <v>8670</v>
      </c>
      <c r="F196" s="13" t="s">
        <v>8676</v>
      </c>
      <c r="G196" s="19"/>
      <c r="EP196" s="5">
        <v>100</v>
      </c>
      <c r="EQ196" s="13" t="s">
        <v>8324</v>
      </c>
      <c r="EY196" s="19"/>
      <c r="MP196" s="5">
        <v>100</v>
      </c>
      <c r="MQ196" s="13" t="s">
        <v>8324</v>
      </c>
      <c r="MS196" s="5">
        <v>854</v>
      </c>
      <c r="MT196" s="13" t="s">
        <v>8325</v>
      </c>
    </row>
    <row r="197" spans="5:358">
      <c r="E197" s="35" t="s">
        <v>8669</v>
      </c>
      <c r="F197" s="13" t="s">
        <v>8675</v>
      </c>
      <c r="G197" s="19"/>
      <c r="EP197" s="5">
        <v>854</v>
      </c>
      <c r="EQ197" s="13" t="s">
        <v>8325</v>
      </c>
      <c r="EY197" s="19"/>
      <c r="MP197" s="5">
        <v>854</v>
      </c>
      <c r="MQ197" s="13" t="s">
        <v>8325</v>
      </c>
      <c r="MS197" s="5" t="s">
        <v>8326</v>
      </c>
      <c r="MT197" s="13" t="s">
        <v>8327</v>
      </c>
    </row>
    <row r="198" spans="5:358">
      <c r="E198" s="35" t="s">
        <v>8668</v>
      </c>
      <c r="F198" s="13" t="s">
        <v>8674</v>
      </c>
      <c r="G198" s="19"/>
      <c r="EP198" s="5" t="s">
        <v>8326</v>
      </c>
      <c r="EQ198" s="13" t="s">
        <v>8327</v>
      </c>
      <c r="EY198" s="19"/>
      <c r="MP198" s="5" t="s">
        <v>8326</v>
      </c>
      <c r="MQ198" s="13" t="s">
        <v>8327</v>
      </c>
      <c r="MS198" s="5">
        <v>108</v>
      </c>
      <c r="MT198" s="13" t="s">
        <v>8328</v>
      </c>
    </row>
    <row r="199" spans="5:358">
      <c r="G199" s="19"/>
      <c r="EP199" s="5">
        <v>108</v>
      </c>
      <c r="EQ199" s="13" t="s">
        <v>8328</v>
      </c>
      <c r="EY199" s="19"/>
      <c r="MP199" s="5">
        <v>108</v>
      </c>
      <c r="MQ199" s="13" t="s">
        <v>8328</v>
      </c>
      <c r="MS199" s="5">
        <v>704</v>
      </c>
      <c r="MT199" s="13" t="s">
        <v>8329</v>
      </c>
    </row>
    <row r="200" spans="5:358">
      <c r="G200" s="19"/>
      <c r="EP200" s="5">
        <v>704</v>
      </c>
      <c r="EQ200" s="13" t="s">
        <v>8329</v>
      </c>
      <c r="EY200" s="19"/>
      <c r="MP200" s="5">
        <v>704</v>
      </c>
      <c r="MQ200" s="13" t="s">
        <v>8329</v>
      </c>
      <c r="MS200" s="5">
        <v>204</v>
      </c>
      <c r="MT200" s="13" t="s">
        <v>8330</v>
      </c>
    </row>
    <row r="201" spans="5:358">
      <c r="G201" s="19"/>
      <c r="EP201" s="5">
        <v>204</v>
      </c>
      <c r="EQ201" s="13" t="s">
        <v>8330</v>
      </c>
      <c r="EY201" s="19"/>
      <c r="MP201" s="5">
        <v>204</v>
      </c>
      <c r="MQ201" s="13" t="s">
        <v>8330</v>
      </c>
      <c r="MS201" s="5">
        <v>862</v>
      </c>
      <c r="MT201" s="13" t="s">
        <v>8331</v>
      </c>
    </row>
    <row r="202" spans="5:358">
      <c r="G202" s="19"/>
      <c r="EP202" s="5">
        <v>862</v>
      </c>
      <c r="EQ202" s="13" t="s">
        <v>8331</v>
      </c>
      <c r="EY202" s="19"/>
      <c r="MP202" s="5">
        <v>862</v>
      </c>
      <c r="MQ202" s="13" t="s">
        <v>8331</v>
      </c>
      <c r="MS202" s="5">
        <v>112</v>
      </c>
      <c r="MT202" s="13" t="s">
        <v>8332</v>
      </c>
    </row>
    <row r="203" spans="5:358">
      <c r="G203" s="19"/>
      <c r="EP203" s="5">
        <v>112</v>
      </c>
      <c r="EQ203" s="13" t="s">
        <v>8332</v>
      </c>
      <c r="EY203" s="19"/>
      <c r="MP203" s="5">
        <v>112</v>
      </c>
      <c r="MQ203" s="13" t="s">
        <v>8332</v>
      </c>
      <c r="MS203" s="17" t="s">
        <v>8333</v>
      </c>
      <c r="MT203" s="17" t="s">
        <v>8334</v>
      </c>
    </row>
    <row r="204" spans="5:358">
      <c r="G204" s="19"/>
      <c r="EP204" s="17" t="s">
        <v>8333</v>
      </c>
      <c r="EQ204" s="17" t="s">
        <v>8334</v>
      </c>
      <c r="EY204" s="19"/>
      <c r="MP204" s="17" t="s">
        <v>8333</v>
      </c>
      <c r="MQ204" s="17" t="s">
        <v>8334</v>
      </c>
      <c r="MS204" s="17">
        <v>604</v>
      </c>
      <c r="MT204" s="17" t="s">
        <v>8335</v>
      </c>
    </row>
    <row r="205" spans="5:358">
      <c r="G205" s="19"/>
      <c r="EP205" s="17">
        <v>604</v>
      </c>
      <c r="EQ205" s="17" t="s">
        <v>8335</v>
      </c>
      <c r="EY205" s="19"/>
      <c r="MP205" s="17">
        <v>604</v>
      </c>
      <c r="MQ205" s="17" t="s">
        <v>8335</v>
      </c>
      <c r="MS205" s="17" t="s">
        <v>8336</v>
      </c>
      <c r="MT205" s="17" t="s">
        <v>8337</v>
      </c>
    </row>
    <row r="206" spans="5:358">
      <c r="G206" s="19"/>
      <c r="EP206" s="17" t="s">
        <v>8336</v>
      </c>
      <c r="EQ206" s="17" t="s">
        <v>8337</v>
      </c>
      <c r="EY206" s="19"/>
      <c r="MP206" s="17" t="s">
        <v>8336</v>
      </c>
      <c r="MQ206" s="17" t="s">
        <v>8337</v>
      </c>
      <c r="MS206" s="17">
        <v>616</v>
      </c>
      <c r="MT206" s="17" t="s">
        <v>8338</v>
      </c>
    </row>
    <row r="207" spans="5:358">
      <c r="G207" s="19"/>
      <c r="EP207" s="17">
        <v>616</v>
      </c>
      <c r="EQ207" s="17" t="s">
        <v>8338</v>
      </c>
      <c r="EY207" s="19"/>
      <c r="MP207" s="17">
        <v>616</v>
      </c>
      <c r="MQ207" s="17" t="s">
        <v>8338</v>
      </c>
      <c r="MS207" s="17" t="s">
        <v>8339</v>
      </c>
      <c r="MT207" s="17" t="s">
        <v>8340</v>
      </c>
    </row>
    <row r="208" spans="5:358">
      <c r="G208" s="19"/>
      <c r="EP208" s="17" t="s">
        <v>8339</v>
      </c>
      <c r="EQ208" s="17" t="s">
        <v>8340</v>
      </c>
      <c r="EY208" s="19"/>
      <c r="MP208" s="17" t="s">
        <v>8339</v>
      </c>
      <c r="MQ208" s="17" t="s">
        <v>8340</v>
      </c>
      <c r="MS208" s="17" t="s">
        <v>8341</v>
      </c>
      <c r="MT208" s="17" t="s">
        <v>8342</v>
      </c>
    </row>
    <row r="209" spans="7:358">
      <c r="G209" s="19"/>
      <c r="EP209" s="17" t="s">
        <v>8341</v>
      </c>
      <c r="EQ209" s="17" t="s">
        <v>8342</v>
      </c>
      <c r="EY209" s="19"/>
      <c r="MP209" s="17" t="s">
        <v>8341</v>
      </c>
      <c r="MQ209" s="17" t="s">
        <v>8342</v>
      </c>
      <c r="MS209" s="17">
        <v>535</v>
      </c>
      <c r="MT209" s="17" t="s">
        <v>8343</v>
      </c>
    </row>
    <row r="210" spans="7:358">
      <c r="G210" s="19"/>
      <c r="EP210" s="17">
        <v>535</v>
      </c>
      <c r="EQ210" s="17" t="s">
        <v>8343</v>
      </c>
      <c r="EY210" s="19"/>
      <c r="MP210" s="17">
        <v>535</v>
      </c>
      <c r="MQ210" s="17" t="s">
        <v>8343</v>
      </c>
      <c r="MS210" s="17" t="s">
        <v>8344</v>
      </c>
      <c r="MT210" s="17" t="s">
        <v>8345</v>
      </c>
    </row>
    <row r="211" spans="7:358">
      <c r="G211" s="19"/>
      <c r="EP211" s="17" t="s">
        <v>8344</v>
      </c>
      <c r="EQ211" s="17" t="s">
        <v>8345</v>
      </c>
      <c r="EY211" s="19"/>
      <c r="MP211" s="17" t="s">
        <v>8344</v>
      </c>
      <c r="MQ211" s="17" t="s">
        <v>8345</v>
      </c>
      <c r="MS211" s="17">
        <v>620</v>
      </c>
      <c r="MT211" s="17" t="s">
        <v>8346</v>
      </c>
    </row>
    <row r="212" spans="7:358">
      <c r="G212" s="19"/>
      <c r="EP212" s="17">
        <v>620</v>
      </c>
      <c r="EQ212" s="17" t="s">
        <v>8346</v>
      </c>
      <c r="EY212" s="19"/>
      <c r="MP212" s="17">
        <v>620</v>
      </c>
      <c r="MQ212" s="17" t="s">
        <v>8346</v>
      </c>
      <c r="MS212" s="17">
        <v>344</v>
      </c>
      <c r="MT212" s="17" t="s">
        <v>8347</v>
      </c>
    </row>
    <row r="213" spans="7:358">
      <c r="G213" s="19"/>
      <c r="EP213" s="17">
        <v>344</v>
      </c>
      <c r="EQ213" s="17" t="s">
        <v>8347</v>
      </c>
      <c r="EY213" s="19"/>
      <c r="MP213" s="17">
        <v>344</v>
      </c>
      <c r="MQ213" s="17" t="s">
        <v>8347</v>
      </c>
      <c r="MS213" s="17">
        <v>340</v>
      </c>
      <c r="MT213" s="17" t="s">
        <v>8348</v>
      </c>
    </row>
    <row r="214" spans="7:358">
      <c r="G214" s="19"/>
      <c r="EP214" s="17">
        <v>340</v>
      </c>
      <c r="EQ214" s="17" t="s">
        <v>8348</v>
      </c>
      <c r="EY214" s="19"/>
      <c r="MP214" s="17">
        <v>340</v>
      </c>
      <c r="MQ214" s="17" t="s">
        <v>8348</v>
      </c>
      <c r="MS214" s="17">
        <v>584</v>
      </c>
      <c r="MT214" s="17" t="s">
        <v>8349</v>
      </c>
    </row>
    <row r="215" spans="7:358">
      <c r="G215" s="19"/>
      <c r="EP215" s="17">
        <v>584</v>
      </c>
      <c r="EQ215" s="17" t="s">
        <v>8349</v>
      </c>
      <c r="EY215" s="19"/>
      <c r="MP215" s="17">
        <v>584</v>
      </c>
      <c r="MQ215" s="17" t="s">
        <v>8349</v>
      </c>
      <c r="MS215" s="17">
        <v>446</v>
      </c>
      <c r="MT215" s="17" t="s">
        <v>8350</v>
      </c>
    </row>
    <row r="216" spans="7:358">
      <c r="G216" s="19"/>
      <c r="EP216" s="17">
        <v>446</v>
      </c>
      <c r="EQ216" s="17" t="s">
        <v>8350</v>
      </c>
      <c r="EY216" s="19"/>
      <c r="MP216" s="17">
        <v>446</v>
      </c>
      <c r="MQ216" s="17" t="s">
        <v>8350</v>
      </c>
      <c r="MS216" s="17">
        <v>807</v>
      </c>
      <c r="MT216" s="17" t="s">
        <v>8351</v>
      </c>
    </row>
    <row r="217" spans="7:358">
      <c r="G217" s="19"/>
      <c r="EP217" s="17">
        <v>807</v>
      </c>
      <c r="EQ217" s="17" t="s">
        <v>8351</v>
      </c>
      <c r="EY217" s="19"/>
      <c r="MP217" s="17">
        <v>807</v>
      </c>
      <c r="MQ217" s="17" t="s">
        <v>8351</v>
      </c>
      <c r="MS217" s="17">
        <v>450</v>
      </c>
      <c r="MT217" s="17" t="s">
        <v>8352</v>
      </c>
    </row>
    <row r="218" spans="7:358">
      <c r="G218" s="19"/>
      <c r="EP218" s="17">
        <v>450</v>
      </c>
      <c r="EQ218" s="17" t="s">
        <v>8352</v>
      </c>
      <c r="EY218" s="19"/>
      <c r="MP218" s="17">
        <v>450</v>
      </c>
      <c r="MQ218" s="17" t="s">
        <v>8352</v>
      </c>
      <c r="MS218" s="17">
        <v>175</v>
      </c>
      <c r="MT218" s="17" t="s">
        <v>8353</v>
      </c>
    </row>
    <row r="219" spans="7:358">
      <c r="G219" s="19"/>
      <c r="EP219" s="17">
        <v>175</v>
      </c>
      <c r="EQ219" s="17" t="s">
        <v>8353</v>
      </c>
      <c r="EY219" s="19"/>
      <c r="MP219" s="17">
        <v>175</v>
      </c>
      <c r="MQ219" s="17" t="s">
        <v>8353</v>
      </c>
      <c r="MS219" s="17">
        <v>454</v>
      </c>
      <c r="MT219" s="17" t="s">
        <v>8354</v>
      </c>
    </row>
    <row r="220" spans="7:358">
      <c r="G220" s="19"/>
      <c r="EP220" s="17">
        <v>454</v>
      </c>
      <c r="EQ220" s="17" t="s">
        <v>8354</v>
      </c>
      <c r="EY220" s="19"/>
      <c r="MP220" s="17">
        <v>454</v>
      </c>
      <c r="MQ220" s="17" t="s">
        <v>8354</v>
      </c>
      <c r="MS220" s="17">
        <v>466</v>
      </c>
      <c r="MT220" s="17" t="s">
        <v>8355</v>
      </c>
    </row>
    <row r="221" spans="7:358">
      <c r="G221" s="19"/>
      <c r="EP221" s="17">
        <v>466</v>
      </c>
      <c r="EQ221" s="17" t="s">
        <v>8355</v>
      </c>
      <c r="EY221" s="19"/>
      <c r="MP221" s="17">
        <v>466</v>
      </c>
      <c r="MQ221" s="17" t="s">
        <v>8355</v>
      </c>
      <c r="MS221" s="17">
        <v>470</v>
      </c>
      <c r="MT221" s="17" t="s">
        <v>8356</v>
      </c>
    </row>
    <row r="222" spans="7:358">
      <c r="G222" s="19"/>
      <c r="EP222" s="17">
        <v>470</v>
      </c>
      <c r="EQ222" s="17" t="s">
        <v>8356</v>
      </c>
      <c r="EY222" s="19"/>
      <c r="MP222" s="17">
        <v>470</v>
      </c>
      <c r="MQ222" s="17" t="s">
        <v>8356</v>
      </c>
      <c r="MS222" s="17">
        <v>474</v>
      </c>
      <c r="MT222" s="17" t="s">
        <v>8357</v>
      </c>
    </row>
    <row r="223" spans="7:358">
      <c r="G223" s="19"/>
      <c r="EP223" s="17">
        <v>474</v>
      </c>
      <c r="EQ223" s="17" t="s">
        <v>8357</v>
      </c>
      <c r="EY223" s="19"/>
      <c r="MP223" s="17">
        <v>474</v>
      </c>
      <c r="MQ223" s="17" t="s">
        <v>8357</v>
      </c>
      <c r="MS223" s="17">
        <v>458</v>
      </c>
      <c r="MT223" s="17" t="s">
        <v>8358</v>
      </c>
    </row>
    <row r="224" spans="7:358">
      <c r="G224" s="19"/>
      <c r="EP224" s="17">
        <v>458</v>
      </c>
      <c r="EQ224" s="17" t="s">
        <v>8358</v>
      </c>
      <c r="EY224" s="19"/>
      <c r="MP224" s="17">
        <v>458</v>
      </c>
      <c r="MQ224" s="17" t="s">
        <v>8358</v>
      </c>
      <c r="MS224" s="17">
        <v>833</v>
      </c>
      <c r="MT224" s="17" t="s">
        <v>8359</v>
      </c>
    </row>
    <row r="225" spans="7:358">
      <c r="G225" s="19"/>
      <c r="EP225" s="17">
        <v>833</v>
      </c>
      <c r="EQ225" s="17" t="s">
        <v>8359</v>
      </c>
      <c r="EY225" s="19"/>
      <c r="MP225" s="17">
        <v>833</v>
      </c>
      <c r="MQ225" s="17" t="s">
        <v>8359</v>
      </c>
      <c r="MS225" s="17">
        <v>583</v>
      </c>
      <c r="MT225" s="17" t="s">
        <v>8360</v>
      </c>
    </row>
    <row r="226" spans="7:358">
      <c r="G226" s="19"/>
      <c r="EP226" s="17">
        <v>583</v>
      </c>
      <c r="EQ226" s="17" t="s">
        <v>8360</v>
      </c>
      <c r="EY226" s="19"/>
      <c r="MP226" s="17">
        <v>583</v>
      </c>
      <c r="MQ226" s="17" t="s">
        <v>8360</v>
      </c>
      <c r="MS226" s="17">
        <v>710</v>
      </c>
      <c r="MT226" s="17" t="s">
        <v>8361</v>
      </c>
    </row>
    <row r="227" spans="7:358">
      <c r="G227" s="19"/>
      <c r="EP227" s="17">
        <v>710</v>
      </c>
      <c r="EQ227" s="17" t="s">
        <v>8361</v>
      </c>
      <c r="EY227" s="19"/>
      <c r="MP227" s="17">
        <v>710</v>
      </c>
      <c r="MQ227" s="17" t="s">
        <v>8361</v>
      </c>
      <c r="MS227" s="17">
        <v>728</v>
      </c>
      <c r="MT227" s="17" t="s">
        <v>8362</v>
      </c>
    </row>
    <row r="228" spans="7:358">
      <c r="G228" s="19"/>
      <c r="EP228" s="17">
        <v>728</v>
      </c>
      <c r="EQ228" s="17" t="s">
        <v>8362</v>
      </c>
      <c r="EY228" s="19"/>
      <c r="MP228" s="17">
        <v>728</v>
      </c>
      <c r="MQ228" s="17" t="s">
        <v>8362</v>
      </c>
      <c r="MS228" s="17">
        <v>104</v>
      </c>
      <c r="MT228" s="17" t="s">
        <v>8363</v>
      </c>
    </row>
    <row r="229" spans="7:358">
      <c r="G229" s="19"/>
      <c r="EP229" s="17">
        <v>104</v>
      </c>
      <c r="EQ229" s="17" t="s">
        <v>8363</v>
      </c>
      <c r="EY229" s="19"/>
      <c r="MP229" s="17">
        <v>104</v>
      </c>
      <c r="MQ229" s="17" t="s">
        <v>8363</v>
      </c>
      <c r="MS229" s="17">
        <v>484</v>
      </c>
      <c r="MT229" s="17" t="s">
        <v>8364</v>
      </c>
    </row>
    <row r="230" spans="7:358">
      <c r="G230" s="19"/>
      <c r="EP230" s="17">
        <v>484</v>
      </c>
      <c r="EQ230" s="17" t="s">
        <v>8364</v>
      </c>
      <c r="EY230" s="19"/>
      <c r="MP230" s="17">
        <v>484</v>
      </c>
      <c r="MQ230" s="17" t="s">
        <v>8364</v>
      </c>
      <c r="MS230" s="17">
        <v>480</v>
      </c>
      <c r="MT230" s="17" t="s">
        <v>8365</v>
      </c>
    </row>
    <row r="231" spans="7:358">
      <c r="G231" s="19"/>
      <c r="EP231" s="17">
        <v>480</v>
      </c>
      <c r="EQ231" s="17" t="s">
        <v>8365</v>
      </c>
      <c r="EY231" s="19"/>
      <c r="MP231" s="17">
        <v>480</v>
      </c>
      <c r="MQ231" s="17" t="s">
        <v>8365</v>
      </c>
      <c r="MS231" s="17">
        <v>478</v>
      </c>
      <c r="MT231" s="17" t="s">
        <v>8366</v>
      </c>
    </row>
    <row r="232" spans="7:358">
      <c r="G232" s="19"/>
      <c r="EP232" s="17">
        <v>478</v>
      </c>
      <c r="EQ232" s="17" t="s">
        <v>8366</v>
      </c>
      <c r="EY232" s="19"/>
      <c r="MP232" s="17">
        <v>478</v>
      </c>
      <c r="MQ232" s="17" t="s">
        <v>8366</v>
      </c>
      <c r="MS232" s="17">
        <v>508</v>
      </c>
      <c r="MT232" s="17" t="s">
        <v>8367</v>
      </c>
    </row>
    <row r="233" spans="7:358">
      <c r="G233" s="19"/>
      <c r="EP233" s="17">
        <v>508</v>
      </c>
      <c r="EQ233" s="17" t="s">
        <v>8367</v>
      </c>
      <c r="EY233" s="19"/>
      <c r="MP233" s="17">
        <v>508</v>
      </c>
      <c r="MQ233" s="17" t="s">
        <v>8367</v>
      </c>
      <c r="MS233" s="17">
        <v>492</v>
      </c>
      <c r="MT233" s="17" t="s">
        <v>8368</v>
      </c>
    </row>
    <row r="234" spans="7:358">
      <c r="G234" s="19"/>
      <c r="EP234" s="17">
        <v>492</v>
      </c>
      <c r="EQ234" s="17" t="s">
        <v>8368</v>
      </c>
      <c r="EY234" s="19"/>
      <c r="MP234" s="17">
        <v>492</v>
      </c>
      <c r="MQ234" s="17" t="s">
        <v>8368</v>
      </c>
      <c r="MS234" s="17">
        <v>462</v>
      </c>
      <c r="MT234" s="17" t="s">
        <v>8369</v>
      </c>
    </row>
    <row r="235" spans="7:358">
      <c r="G235" s="19"/>
      <c r="EP235" s="17">
        <v>462</v>
      </c>
      <c r="EQ235" s="17" t="s">
        <v>8369</v>
      </c>
      <c r="EY235" s="19"/>
      <c r="MP235" s="17">
        <v>462</v>
      </c>
      <c r="MQ235" s="17" t="s">
        <v>8369</v>
      </c>
      <c r="MS235" s="17">
        <v>498</v>
      </c>
      <c r="MT235" s="17" t="s">
        <v>8370</v>
      </c>
    </row>
    <row r="236" spans="7:358">
      <c r="G236" s="19"/>
      <c r="EP236" s="17">
        <v>498</v>
      </c>
      <c r="EQ236" s="17" t="s">
        <v>8370</v>
      </c>
      <c r="EY236" s="19"/>
      <c r="MP236" s="17">
        <v>498</v>
      </c>
      <c r="MQ236" s="17" t="s">
        <v>8370</v>
      </c>
      <c r="MS236" s="17">
        <v>504</v>
      </c>
      <c r="MT236" s="17" t="s">
        <v>8371</v>
      </c>
    </row>
    <row r="237" spans="7:358">
      <c r="EP237" s="17">
        <v>504</v>
      </c>
      <c r="EQ237" s="17" t="s">
        <v>8371</v>
      </c>
      <c r="MP237" s="17">
        <v>504</v>
      </c>
      <c r="MQ237" s="17" t="s">
        <v>8371</v>
      </c>
      <c r="MS237" s="17">
        <v>496</v>
      </c>
      <c r="MT237" s="17" t="s">
        <v>8372</v>
      </c>
    </row>
    <row r="238" spans="7:358">
      <c r="EP238" s="17">
        <v>496</v>
      </c>
      <c r="EQ238" s="17" t="s">
        <v>8372</v>
      </c>
      <c r="MP238" s="17">
        <v>496</v>
      </c>
      <c r="MQ238" s="17" t="s">
        <v>8372</v>
      </c>
      <c r="MS238" s="17">
        <v>499</v>
      </c>
      <c r="MT238" s="17" t="s">
        <v>8373</v>
      </c>
    </row>
    <row r="239" spans="7:358">
      <c r="EP239" s="17">
        <v>499</v>
      </c>
      <c r="EQ239" s="17" t="s">
        <v>8373</v>
      </c>
      <c r="MP239" s="17">
        <v>499</v>
      </c>
      <c r="MQ239" s="17" t="s">
        <v>8373</v>
      </c>
      <c r="MS239" s="17">
        <v>500</v>
      </c>
      <c r="MT239" s="17" t="s">
        <v>8374</v>
      </c>
    </row>
    <row r="240" spans="7:358">
      <c r="EP240" s="17">
        <v>500</v>
      </c>
      <c r="EQ240" s="17" t="s">
        <v>8374</v>
      </c>
      <c r="MP240" s="17">
        <v>500</v>
      </c>
      <c r="MQ240" s="17" t="s">
        <v>8374</v>
      </c>
      <c r="MS240" s="17">
        <v>400</v>
      </c>
      <c r="MT240" s="17" t="s">
        <v>8375</v>
      </c>
    </row>
    <row r="241" spans="146:358">
      <c r="EP241" s="17">
        <v>400</v>
      </c>
      <c r="EQ241" s="17" t="s">
        <v>8375</v>
      </c>
      <c r="MP241" s="17">
        <v>400</v>
      </c>
      <c r="MQ241" s="17" t="s">
        <v>8375</v>
      </c>
      <c r="MS241" s="17">
        <v>418</v>
      </c>
      <c r="MT241" s="17" t="s">
        <v>8376</v>
      </c>
    </row>
    <row r="242" spans="146:358">
      <c r="EP242" s="17">
        <v>418</v>
      </c>
      <c r="EQ242" s="17" t="s">
        <v>8376</v>
      </c>
      <c r="MP242" s="17">
        <v>418</v>
      </c>
      <c r="MQ242" s="17" t="s">
        <v>8376</v>
      </c>
      <c r="MS242" s="17">
        <v>428</v>
      </c>
      <c r="MT242" s="17" t="s">
        <v>8377</v>
      </c>
    </row>
    <row r="243" spans="146:358">
      <c r="EP243" s="17">
        <v>428</v>
      </c>
      <c r="EQ243" s="17" t="s">
        <v>8377</v>
      </c>
      <c r="MP243" s="17">
        <v>428</v>
      </c>
      <c r="MQ243" s="17" t="s">
        <v>8377</v>
      </c>
      <c r="MS243" s="17">
        <v>440</v>
      </c>
      <c r="MT243" s="17" t="s">
        <v>8378</v>
      </c>
    </row>
    <row r="244" spans="146:358">
      <c r="EP244" s="17">
        <v>440</v>
      </c>
      <c r="EQ244" s="17" t="s">
        <v>8378</v>
      </c>
      <c r="MP244" s="17">
        <v>440</v>
      </c>
      <c r="MQ244" s="17" t="s">
        <v>8378</v>
      </c>
      <c r="MS244" s="17">
        <v>434</v>
      </c>
      <c r="MT244" s="17" t="s">
        <v>8379</v>
      </c>
    </row>
    <row r="245" spans="146:358">
      <c r="EP245" s="17">
        <v>434</v>
      </c>
      <c r="EQ245" s="17" t="s">
        <v>8379</v>
      </c>
      <c r="MP245" s="17">
        <v>434</v>
      </c>
      <c r="MQ245" s="17" t="s">
        <v>8379</v>
      </c>
      <c r="MS245" s="17">
        <v>438</v>
      </c>
      <c r="MT245" s="17" t="s">
        <v>8380</v>
      </c>
    </row>
    <row r="246" spans="146:358">
      <c r="EP246" s="17">
        <v>438</v>
      </c>
      <c r="EQ246" s="17" t="s">
        <v>8380</v>
      </c>
      <c r="MP246" s="17">
        <v>438</v>
      </c>
      <c r="MQ246" s="17" t="s">
        <v>8380</v>
      </c>
      <c r="MS246" s="17">
        <v>430</v>
      </c>
      <c r="MT246" s="17" t="s">
        <v>8381</v>
      </c>
    </row>
    <row r="247" spans="146:358">
      <c r="EP247" s="17">
        <v>430</v>
      </c>
      <c r="EQ247" s="17" t="s">
        <v>8381</v>
      </c>
      <c r="MP247" s="17">
        <v>430</v>
      </c>
      <c r="MQ247" s="17" t="s">
        <v>8381</v>
      </c>
      <c r="MS247" s="17">
        <v>642</v>
      </c>
      <c r="MT247" s="17" t="s">
        <v>8382</v>
      </c>
    </row>
    <row r="248" spans="146:358">
      <c r="EP248" s="17">
        <v>642</v>
      </c>
      <c r="EQ248" s="17" t="s">
        <v>8382</v>
      </c>
      <c r="MP248" s="17">
        <v>642</v>
      </c>
      <c r="MQ248" s="17" t="s">
        <v>8382</v>
      </c>
      <c r="MS248" s="17">
        <v>442</v>
      </c>
      <c r="MT248" s="17" t="s">
        <v>8383</v>
      </c>
    </row>
    <row r="249" spans="146:358">
      <c r="EP249" s="17">
        <v>442</v>
      </c>
      <c r="EQ249" s="17" t="s">
        <v>8383</v>
      </c>
      <c r="MP249" s="17">
        <v>442</v>
      </c>
      <c r="MQ249" s="17" t="s">
        <v>8383</v>
      </c>
      <c r="MS249" s="17">
        <v>646</v>
      </c>
      <c r="MT249" s="17" t="s">
        <v>8384</v>
      </c>
    </row>
    <row r="250" spans="146:358">
      <c r="EP250" s="17">
        <v>646</v>
      </c>
      <c r="EQ250" s="17" t="s">
        <v>8384</v>
      </c>
      <c r="MP250" s="17">
        <v>646</v>
      </c>
      <c r="MQ250" s="17" t="s">
        <v>8384</v>
      </c>
      <c r="MS250" s="17">
        <v>426</v>
      </c>
      <c r="MT250" s="17" t="s">
        <v>8385</v>
      </c>
    </row>
    <row r="251" spans="146:358">
      <c r="EP251" s="17">
        <v>426</v>
      </c>
      <c r="EQ251" s="17" t="s">
        <v>8385</v>
      </c>
      <c r="MP251" s="17">
        <v>426</v>
      </c>
      <c r="MQ251" s="17" t="s">
        <v>8385</v>
      </c>
      <c r="MS251" s="17">
        <v>422</v>
      </c>
      <c r="MT251" s="17" t="s">
        <v>8386</v>
      </c>
    </row>
    <row r="252" spans="146:358">
      <c r="EP252" s="17">
        <v>422</v>
      </c>
      <c r="EQ252" s="17" t="s">
        <v>8386</v>
      </c>
      <c r="MP252" s="17">
        <v>422</v>
      </c>
      <c r="MQ252" s="17" t="s">
        <v>8386</v>
      </c>
      <c r="MS252" s="17">
        <v>638</v>
      </c>
      <c r="MT252" s="17" t="s">
        <v>8387</v>
      </c>
    </row>
    <row r="253" spans="146:358">
      <c r="EP253" s="17">
        <v>638</v>
      </c>
      <c r="EQ253" s="17" t="s">
        <v>8387</v>
      </c>
      <c r="MP253" s="17">
        <v>638</v>
      </c>
      <c r="MQ253" s="17" t="s">
        <v>8387</v>
      </c>
      <c r="MS253" s="17">
        <v>643</v>
      </c>
      <c r="MT253" s="17" t="s">
        <v>8388</v>
      </c>
    </row>
    <row r="254" spans="146:358">
      <c r="EP254" s="17">
        <v>643</v>
      </c>
      <c r="EQ254" s="17" t="s">
        <v>8388</v>
      </c>
      <c r="MP254" s="17">
        <v>643</v>
      </c>
      <c r="MQ254" s="17" t="s">
        <v>8388</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8456</v>
      </c>
      <c r="Z3" t="s">
        <v>8468</v>
      </c>
      <c r="AC3" t="s">
        <v>8478</v>
      </c>
      <c r="AF3" t="s">
        <v>8494</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8455</v>
      </c>
      <c r="Z4" s="16" t="s">
        <v>193</v>
      </c>
      <c r="AA4" s="16" t="s">
        <v>8475</v>
      </c>
      <c r="AC4" s="16" t="s">
        <v>193</v>
      </c>
      <c r="AD4" s="16" t="s">
        <v>8477</v>
      </c>
      <c r="AF4" s="16" t="s">
        <v>193</v>
      </c>
      <c r="AG4" s="13" t="s">
        <v>8059</v>
      </c>
      <c r="AI4" s="16" t="s">
        <v>193</v>
      </c>
      <c r="AJ4" s="13" t="s">
        <v>8736</v>
      </c>
    </row>
    <row r="5" spans="1:36">
      <c r="B5" s="17" t="s">
        <v>7833</v>
      </c>
      <c r="C5" s="17" t="s">
        <v>7836</v>
      </c>
      <c r="E5" s="17" t="s">
        <v>7833</v>
      </c>
      <c r="F5" s="17" t="s">
        <v>7840</v>
      </c>
      <c r="H5" s="17" t="s">
        <v>7832</v>
      </c>
      <c r="I5" s="17" t="s">
        <v>8518</v>
      </c>
      <c r="K5" s="17" t="s">
        <v>7833</v>
      </c>
      <c r="L5" s="17" t="s">
        <v>8031</v>
      </c>
      <c r="N5" s="17" t="s">
        <v>7833</v>
      </c>
      <c r="O5" s="17" t="s">
        <v>8023</v>
      </c>
      <c r="Q5" s="17" t="s">
        <v>7833</v>
      </c>
      <c r="R5" s="13" t="s">
        <v>8049</v>
      </c>
      <c r="T5" s="17" t="s">
        <v>7833</v>
      </c>
      <c r="U5" s="13" t="s">
        <v>8055</v>
      </c>
      <c r="W5" s="17" t="s">
        <v>7833</v>
      </c>
      <c r="X5" s="13" t="s">
        <v>8457</v>
      </c>
      <c r="Z5" s="17" t="s">
        <v>7833</v>
      </c>
      <c r="AA5" s="17" t="s">
        <v>9003</v>
      </c>
      <c r="AC5" s="17" t="s">
        <v>7833</v>
      </c>
      <c r="AD5" s="17" t="s">
        <v>8479</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8594</v>
      </c>
      <c r="N6" s="17" t="s">
        <v>7834</v>
      </c>
      <c r="O6" s="17" t="s">
        <v>8024</v>
      </c>
      <c r="Q6" s="17" t="s">
        <v>7835</v>
      </c>
      <c r="R6" s="17" t="s">
        <v>8050</v>
      </c>
      <c r="T6" s="17" t="s">
        <v>7835</v>
      </c>
      <c r="U6" s="17" t="s">
        <v>8056</v>
      </c>
      <c r="W6" s="17" t="s">
        <v>7835</v>
      </c>
      <c r="X6" s="17" t="s">
        <v>8458</v>
      </c>
      <c r="Z6" s="17" t="s">
        <v>8469</v>
      </c>
      <c r="AA6" s="17" t="s">
        <v>8472</v>
      </c>
      <c r="AC6" s="17" t="s">
        <v>8469</v>
      </c>
      <c r="AD6" s="17" t="s">
        <v>8480</v>
      </c>
      <c r="AF6" s="17" t="s">
        <v>7835</v>
      </c>
      <c r="AG6" s="17" t="s">
        <v>8576</v>
      </c>
    </row>
    <row r="7" spans="1:36">
      <c r="E7" s="17" t="s">
        <v>7846</v>
      </c>
      <c r="F7" s="13" t="s">
        <v>8061</v>
      </c>
      <c r="H7" s="17" t="s">
        <v>7846</v>
      </c>
      <c r="I7" s="13" t="s">
        <v>8589</v>
      </c>
      <c r="K7" s="17" t="s">
        <v>7848</v>
      </c>
      <c r="L7" s="13" t="s">
        <v>8595</v>
      </c>
      <c r="N7" s="17" t="s">
        <v>7846</v>
      </c>
      <c r="O7" s="13" t="s">
        <v>8025</v>
      </c>
      <c r="Q7" s="17" t="s">
        <v>7846</v>
      </c>
      <c r="R7" s="13" t="s">
        <v>8051</v>
      </c>
      <c r="Z7" s="17" t="s">
        <v>8470</v>
      </c>
      <c r="AA7" s="13" t="s">
        <v>8473</v>
      </c>
      <c r="AC7" s="17" t="s">
        <v>8470</v>
      </c>
      <c r="AD7" s="17" t="s">
        <v>8481</v>
      </c>
    </row>
    <row r="8" spans="1:36">
      <c r="E8" s="17" t="s">
        <v>7847</v>
      </c>
      <c r="F8" s="13" t="s">
        <v>7842</v>
      </c>
      <c r="H8" s="17" t="s">
        <v>7847</v>
      </c>
      <c r="I8" s="13" t="s">
        <v>8582</v>
      </c>
      <c r="N8" s="17" t="s">
        <v>7847</v>
      </c>
      <c r="O8" s="13" t="s">
        <v>9042</v>
      </c>
      <c r="Q8" s="17" t="s">
        <v>7847</v>
      </c>
      <c r="R8" s="13" t="s">
        <v>8446</v>
      </c>
      <c r="Z8" s="17" t="s">
        <v>8471</v>
      </c>
      <c r="AA8" s="13" t="s">
        <v>8474</v>
      </c>
      <c r="AC8" s="17" t="s">
        <v>7847</v>
      </c>
      <c r="AD8" s="17" t="s">
        <v>8482</v>
      </c>
    </row>
    <row r="9" spans="1:36">
      <c r="E9" s="17" t="s">
        <v>7848</v>
      </c>
      <c r="F9" s="13" t="s">
        <v>7843</v>
      </c>
      <c r="H9" s="17" t="s">
        <v>7848</v>
      </c>
      <c r="I9" s="13" t="s">
        <v>8583</v>
      </c>
      <c r="N9" s="17" t="s">
        <v>7848</v>
      </c>
      <c r="O9" s="13" t="s">
        <v>9043</v>
      </c>
      <c r="Q9" s="17" t="s">
        <v>8445</v>
      </c>
      <c r="R9" s="13" t="s">
        <v>8052</v>
      </c>
      <c r="AC9" s="17" t="s">
        <v>7848</v>
      </c>
      <c r="AD9" s="17" t="s">
        <v>8483</v>
      </c>
    </row>
    <row r="10" spans="1:36">
      <c r="E10" s="17" t="s">
        <v>7849</v>
      </c>
      <c r="F10" s="13" t="s">
        <v>7844</v>
      </c>
      <c r="H10" s="17" t="s">
        <v>7849</v>
      </c>
      <c r="I10" s="13" t="s">
        <v>8581</v>
      </c>
      <c r="N10" s="17" t="s">
        <v>7849</v>
      </c>
      <c r="O10" s="13" t="s">
        <v>9044</v>
      </c>
      <c r="AC10" s="17" t="s">
        <v>7849</v>
      </c>
      <c r="AD10" s="17" t="s">
        <v>8484</v>
      </c>
    </row>
    <row r="11" spans="1:36">
      <c r="E11" s="17" t="s">
        <v>7850</v>
      </c>
      <c r="F11" s="13" t="s">
        <v>7845</v>
      </c>
      <c r="H11" s="17" t="s">
        <v>7850</v>
      </c>
      <c r="I11" s="13" t="s">
        <v>8580</v>
      </c>
      <c r="N11" s="17" t="s">
        <v>7850</v>
      </c>
      <c r="O11" s="13" t="s">
        <v>9045</v>
      </c>
      <c r="AC11" s="17" t="s">
        <v>7850</v>
      </c>
      <c r="AD11" s="17" t="s">
        <v>8485</v>
      </c>
    </row>
    <row r="12" spans="1:36">
      <c r="H12" s="17" t="s">
        <v>8019</v>
      </c>
      <c r="I12" s="13" t="s">
        <v>8590</v>
      </c>
      <c r="N12" s="17" t="s">
        <v>8019</v>
      </c>
      <c r="O12" s="13" t="s">
        <v>8026</v>
      </c>
      <c r="AC12" s="17" t="s">
        <v>8019</v>
      </c>
      <c r="AD12" s="17" t="s">
        <v>8486</v>
      </c>
    </row>
    <row r="13" spans="1:36">
      <c r="H13" s="17" t="s">
        <v>202</v>
      </c>
      <c r="I13" s="13" t="s">
        <v>8591</v>
      </c>
      <c r="N13" s="17" t="s">
        <v>8020</v>
      </c>
      <c r="O13" s="13" t="s">
        <v>7880</v>
      </c>
      <c r="AC13" s="17" t="s">
        <v>8020</v>
      </c>
      <c r="AD13" s="17" t="s">
        <v>8487</v>
      </c>
    </row>
    <row r="14" spans="1:36">
      <c r="H14" s="17" t="s">
        <v>203</v>
      </c>
      <c r="I14" s="13" t="s">
        <v>8592</v>
      </c>
      <c r="AC14" s="17" t="s">
        <v>202</v>
      </c>
      <c r="AD14" s="17" t="s">
        <v>8488</v>
      </c>
    </row>
    <row r="15" spans="1:36">
      <c r="H15" s="17" t="s">
        <v>8020</v>
      </c>
      <c r="I15" s="13" t="s">
        <v>9056</v>
      </c>
      <c r="AC15" s="17" t="s">
        <v>203</v>
      </c>
      <c r="AD15" s="17" t="s">
        <v>8489</v>
      </c>
    </row>
    <row r="16" spans="1:36">
      <c r="H16" s="17" t="s">
        <v>8020</v>
      </c>
      <c r="I16" s="13" t="s">
        <v>9057</v>
      </c>
      <c r="AC16" s="17" t="s">
        <v>204</v>
      </c>
      <c r="AD16" s="17" t="s">
        <v>8490</v>
      </c>
    </row>
    <row r="17" spans="8:30">
      <c r="H17" s="17" t="s">
        <v>8020</v>
      </c>
      <c r="I17" s="30" t="s">
        <v>8584</v>
      </c>
      <c r="AC17" s="17" t="s">
        <v>205</v>
      </c>
      <c r="AD17" s="17" t="s">
        <v>8491</v>
      </c>
    </row>
    <row r="18" spans="8:30">
      <c r="H18" s="17" t="s">
        <v>8020</v>
      </c>
      <c r="I18" s="30" t="s">
        <v>8585</v>
      </c>
      <c r="AC18" s="17" t="s">
        <v>206</v>
      </c>
      <c r="AD18" s="17" t="s">
        <v>8492</v>
      </c>
    </row>
    <row r="19" spans="8:30">
      <c r="H19" s="17" t="s">
        <v>8020</v>
      </c>
      <c r="I19" s="30" t="s">
        <v>8586</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8533</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8534</v>
      </c>
      <c r="BH4" s="5" t="s">
        <v>8535</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2026-03-02T05:15:53Z</cp:lastPrinted>
  <dcterms:created xsi:type="dcterms:W3CDTF">2005-07-01T05:21:10Z</dcterms:created>
  <dcterms:modified xsi:type="dcterms:W3CDTF">2026-03-03T04:27:22Z</dcterms:modified>
</cp:coreProperties>
</file>