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c-fs1\共有フォルダ\Tohoku_Shared\home2\179999_長澤_福山_仙台市道路交通等現況調査\02.交通量調査\05_集計・報告書\01.集計表\◆交通量集計表（グラフ付き正式版）\20180213修正\180116_単純集計表\"/>
    </mc:Choice>
  </mc:AlternateContent>
  <bookViews>
    <workbookView xWindow="240" yWindow="105" windowWidth="18195" windowHeight="11145" tabRatio="900"/>
  </bookViews>
  <sheets>
    <sheet name="集計表H29" sheetId="15" r:id="rId1"/>
  </sheets>
  <definedNames>
    <definedName name="_xlnm.Print_Area" localSheetId="0">集計表H29!$A$1:$X$431</definedName>
    <definedName name="_xlnm.Print_Titles" localSheetId="0">集計表H29!$1:$14</definedName>
  </definedNames>
  <calcPr calcId="152511"/>
</workbook>
</file>

<file path=xl/calcChain.xml><?xml version="1.0" encoding="utf-8"?>
<calcChain xmlns="http://schemas.openxmlformats.org/spreadsheetml/2006/main">
  <c r="I19" i="15" l="1"/>
  <c r="P19" i="15"/>
  <c r="W19" i="15"/>
  <c r="I20" i="15"/>
  <c r="P20" i="15"/>
  <c r="W20" i="15"/>
  <c r="X20" i="15"/>
  <c r="D21" i="15"/>
  <c r="E21" i="15"/>
  <c r="F21" i="15"/>
  <c r="G21" i="15"/>
  <c r="H21" i="15"/>
  <c r="K21" i="15"/>
  <c r="L21" i="15"/>
  <c r="M21" i="15"/>
  <c r="N21" i="15"/>
  <c r="O21" i="15"/>
  <c r="R21" i="15"/>
  <c r="S21" i="15"/>
  <c r="T21" i="15"/>
  <c r="U21" i="15"/>
  <c r="V21" i="15"/>
  <c r="I22" i="15"/>
  <c r="P22" i="15"/>
  <c r="Q22" i="15" s="1"/>
  <c r="W22" i="15"/>
  <c r="X22" i="15" s="1"/>
  <c r="I23" i="15"/>
  <c r="P23" i="15"/>
  <c r="W23" i="15"/>
  <c r="X23" i="15" s="1"/>
  <c r="D24" i="15"/>
  <c r="E24" i="15"/>
  <c r="F24" i="15"/>
  <c r="G24" i="15"/>
  <c r="H24" i="15"/>
  <c r="K24" i="15"/>
  <c r="L24" i="15"/>
  <c r="M24" i="15"/>
  <c r="N24" i="15"/>
  <c r="O24" i="15"/>
  <c r="R24" i="15"/>
  <c r="S24" i="15"/>
  <c r="T24" i="15"/>
  <c r="U24" i="15"/>
  <c r="V24" i="15"/>
  <c r="I25" i="15"/>
  <c r="P25" i="15"/>
  <c r="Q25" i="15" s="1"/>
  <c r="W25" i="15"/>
  <c r="X25" i="15" s="1"/>
  <c r="I26" i="15"/>
  <c r="P26" i="15"/>
  <c r="W26" i="15"/>
  <c r="X26" i="15" s="1"/>
  <c r="I27" i="15"/>
  <c r="P27" i="15"/>
  <c r="W27" i="15"/>
  <c r="X27" i="15" s="1"/>
  <c r="I28" i="15"/>
  <c r="J28" i="15" s="1"/>
  <c r="P28" i="15"/>
  <c r="W28" i="15"/>
  <c r="X28" i="15" s="1"/>
  <c r="I29" i="15"/>
  <c r="J29" i="15" s="1"/>
  <c r="P29" i="15"/>
  <c r="Q29" i="15" s="1"/>
  <c r="W29" i="15"/>
  <c r="X29" i="15" s="1"/>
  <c r="I30" i="15"/>
  <c r="P30" i="15"/>
  <c r="W30" i="15"/>
  <c r="X30" i="15"/>
  <c r="I31" i="15"/>
  <c r="P31" i="15"/>
  <c r="Q31" i="15" s="1"/>
  <c r="W31" i="15"/>
  <c r="I32" i="15"/>
  <c r="P32" i="15"/>
  <c r="Q32" i="15" s="1"/>
  <c r="W32" i="15"/>
  <c r="X32" i="15" s="1"/>
  <c r="I33" i="15"/>
  <c r="J33" i="15" s="1"/>
  <c r="P33" i="15"/>
  <c r="Q33" i="15" s="1"/>
  <c r="W33" i="15"/>
  <c r="D34" i="15"/>
  <c r="E34" i="15"/>
  <c r="F34" i="15"/>
  <c r="G34" i="15"/>
  <c r="H34" i="15"/>
  <c r="K34" i="15"/>
  <c r="L34" i="15"/>
  <c r="M34" i="15"/>
  <c r="N34" i="15"/>
  <c r="O34" i="15"/>
  <c r="R34" i="15"/>
  <c r="S34" i="15"/>
  <c r="T34" i="15"/>
  <c r="U34" i="15"/>
  <c r="V34" i="15"/>
  <c r="I35" i="15"/>
  <c r="P35" i="15"/>
  <c r="Q35" i="15" s="1"/>
  <c r="W35" i="15"/>
  <c r="X35" i="15" s="1"/>
  <c r="I36" i="15"/>
  <c r="P36" i="15"/>
  <c r="W36" i="15"/>
  <c r="X36" i="15" s="1"/>
  <c r="D37" i="15"/>
  <c r="E37" i="15"/>
  <c r="F37" i="15"/>
  <c r="G37" i="15"/>
  <c r="H37" i="15"/>
  <c r="K37" i="15"/>
  <c r="L37" i="15"/>
  <c r="M37" i="15"/>
  <c r="N37" i="15"/>
  <c r="O37" i="15"/>
  <c r="R37" i="15"/>
  <c r="S37" i="15"/>
  <c r="T37" i="15"/>
  <c r="U37" i="15"/>
  <c r="V37" i="15"/>
  <c r="I38" i="15"/>
  <c r="P38" i="15"/>
  <c r="W38" i="15"/>
  <c r="X38" i="15" s="1"/>
  <c r="I39" i="15"/>
  <c r="P39" i="15"/>
  <c r="Q39" i="15" s="1"/>
  <c r="W39" i="15"/>
  <c r="D40" i="15"/>
  <c r="E40" i="15"/>
  <c r="L370" i="15" s="1"/>
  <c r="F40" i="15"/>
  <c r="G40" i="15"/>
  <c r="H40" i="15"/>
  <c r="K40" i="15"/>
  <c r="R370" i="15" s="1"/>
  <c r="L40" i="15"/>
  <c r="M40" i="15"/>
  <c r="N40" i="15"/>
  <c r="O40" i="15"/>
  <c r="R40" i="15"/>
  <c r="S40" i="15"/>
  <c r="T40" i="15"/>
  <c r="F400" i="15" s="1"/>
  <c r="U40" i="15"/>
  <c r="V40" i="15"/>
  <c r="I49" i="15"/>
  <c r="P49" i="15"/>
  <c r="Q49" i="15" s="1"/>
  <c r="W49" i="15"/>
  <c r="X49" i="15" s="1"/>
  <c r="I50" i="15"/>
  <c r="P50" i="15"/>
  <c r="Q50" i="15" s="1"/>
  <c r="W50" i="15"/>
  <c r="X50" i="15"/>
  <c r="D51" i="15"/>
  <c r="E51" i="15"/>
  <c r="F51" i="15"/>
  <c r="G51" i="15"/>
  <c r="H51" i="15"/>
  <c r="K51" i="15"/>
  <c r="L51" i="15"/>
  <c r="M51" i="15"/>
  <c r="N51" i="15"/>
  <c r="O51" i="15"/>
  <c r="R51" i="15"/>
  <c r="S51" i="15"/>
  <c r="T51" i="15"/>
  <c r="U51" i="15"/>
  <c r="V51" i="15"/>
  <c r="I52" i="15"/>
  <c r="P52" i="15"/>
  <c r="W52" i="15"/>
  <c r="X52" i="15" s="1"/>
  <c r="I53" i="15"/>
  <c r="J53" i="15" s="1"/>
  <c r="P53" i="15"/>
  <c r="W53" i="15"/>
  <c r="X53" i="15" s="1"/>
  <c r="D54" i="15"/>
  <c r="E54" i="15"/>
  <c r="F54" i="15"/>
  <c r="G54" i="15"/>
  <c r="H54" i="15"/>
  <c r="K54" i="15"/>
  <c r="L54" i="15"/>
  <c r="M54" i="15"/>
  <c r="N54" i="15"/>
  <c r="O54" i="15"/>
  <c r="R54" i="15"/>
  <c r="S54" i="15"/>
  <c r="T54" i="15"/>
  <c r="U54" i="15"/>
  <c r="V54" i="15"/>
  <c r="I55" i="15"/>
  <c r="P55" i="15"/>
  <c r="W55" i="15"/>
  <c r="X55" i="15" s="1"/>
  <c r="I56" i="15"/>
  <c r="P56" i="15"/>
  <c r="W56" i="15"/>
  <c r="X56" i="15" s="1"/>
  <c r="I57" i="15"/>
  <c r="P57" i="15"/>
  <c r="W57" i="15"/>
  <c r="I58" i="15"/>
  <c r="J58" i="15" s="1"/>
  <c r="P58" i="15"/>
  <c r="W58" i="15"/>
  <c r="X58" i="15" s="1"/>
  <c r="I59" i="15"/>
  <c r="J59" i="15" s="1"/>
  <c r="P59" i="15"/>
  <c r="Q59" i="15" s="1"/>
  <c r="W59" i="15"/>
  <c r="I60" i="15"/>
  <c r="J60" i="15" s="1"/>
  <c r="P60" i="15"/>
  <c r="W60" i="15"/>
  <c r="X60" i="15" s="1"/>
  <c r="I61" i="15"/>
  <c r="P61" i="15"/>
  <c r="W61" i="15"/>
  <c r="I62" i="15"/>
  <c r="P62" i="15"/>
  <c r="Q62" i="15" s="1"/>
  <c r="W62" i="15"/>
  <c r="X62" i="15" s="1"/>
  <c r="I63" i="15"/>
  <c r="P63" i="15"/>
  <c r="Q63" i="15" s="1"/>
  <c r="W63" i="15"/>
  <c r="D64" i="15"/>
  <c r="E64" i="15"/>
  <c r="F64" i="15"/>
  <c r="G64" i="15"/>
  <c r="H64" i="15"/>
  <c r="K64" i="15"/>
  <c r="L64" i="15"/>
  <c r="M64" i="15"/>
  <c r="N64" i="15"/>
  <c r="O64" i="15"/>
  <c r="R64" i="15"/>
  <c r="S64" i="15"/>
  <c r="T64" i="15"/>
  <c r="U64" i="15"/>
  <c r="V64" i="15"/>
  <c r="I65" i="15"/>
  <c r="J65" i="15" s="1"/>
  <c r="P65" i="15"/>
  <c r="W65" i="15"/>
  <c r="I66" i="15"/>
  <c r="P66" i="15"/>
  <c r="Q66" i="15" s="1"/>
  <c r="W66" i="15"/>
  <c r="X66" i="15" s="1"/>
  <c r="D67" i="15"/>
  <c r="E67" i="15"/>
  <c r="F67" i="15"/>
  <c r="G67" i="15"/>
  <c r="H67" i="15"/>
  <c r="K67" i="15"/>
  <c r="L67" i="15"/>
  <c r="M67" i="15"/>
  <c r="N67" i="15"/>
  <c r="O67" i="15"/>
  <c r="R67" i="15"/>
  <c r="S67" i="15"/>
  <c r="T67" i="15"/>
  <c r="U67" i="15"/>
  <c r="V67" i="15"/>
  <c r="I68" i="15"/>
  <c r="P68" i="15"/>
  <c r="W68" i="15"/>
  <c r="X68" i="15" s="1"/>
  <c r="I69" i="15"/>
  <c r="J69" i="15" s="1"/>
  <c r="P69" i="15"/>
  <c r="W69" i="15"/>
  <c r="X69" i="15"/>
  <c r="D70" i="15"/>
  <c r="E70" i="15"/>
  <c r="F70" i="15"/>
  <c r="G70" i="15"/>
  <c r="H70" i="15"/>
  <c r="K70" i="15"/>
  <c r="L70" i="15"/>
  <c r="M70" i="15"/>
  <c r="N70" i="15"/>
  <c r="N310" i="15" s="1"/>
  <c r="O70" i="15"/>
  <c r="R70" i="15"/>
  <c r="S70" i="15"/>
  <c r="T70" i="15"/>
  <c r="U70" i="15"/>
  <c r="V70" i="15"/>
  <c r="I79" i="15"/>
  <c r="I80" i="15"/>
  <c r="J80" i="15" s="1"/>
  <c r="D81" i="15"/>
  <c r="E81" i="15"/>
  <c r="F81" i="15"/>
  <c r="G81" i="15"/>
  <c r="H81" i="15"/>
  <c r="I82" i="15"/>
  <c r="J82" i="15" s="1"/>
  <c r="I83" i="15"/>
  <c r="J83" i="15" s="1"/>
  <c r="D84" i="15"/>
  <c r="E84" i="15"/>
  <c r="F84" i="15"/>
  <c r="G84" i="15"/>
  <c r="H84" i="15"/>
  <c r="I85" i="15"/>
  <c r="I86" i="15"/>
  <c r="J86" i="15" s="1"/>
  <c r="I87" i="15"/>
  <c r="J87" i="15" s="1"/>
  <c r="I88" i="15"/>
  <c r="J88" i="15" s="1"/>
  <c r="I89" i="15"/>
  <c r="J89" i="15" s="1"/>
  <c r="I90" i="15"/>
  <c r="J90" i="15"/>
  <c r="I91" i="15"/>
  <c r="J91" i="15" s="1"/>
  <c r="I92" i="15"/>
  <c r="J92" i="15" s="1"/>
  <c r="I93" i="15"/>
  <c r="J93" i="15" s="1"/>
  <c r="D94" i="15"/>
  <c r="E94" i="15"/>
  <c r="F94" i="15"/>
  <c r="G94" i="15"/>
  <c r="H94" i="15"/>
  <c r="I95" i="15"/>
  <c r="J95" i="15" s="1"/>
  <c r="I96" i="15"/>
  <c r="J96" i="15" s="1"/>
  <c r="D97" i="15"/>
  <c r="E97" i="15"/>
  <c r="F97" i="15"/>
  <c r="G97" i="15"/>
  <c r="H97" i="15"/>
  <c r="I98" i="15"/>
  <c r="J98" i="15" s="1"/>
  <c r="I99" i="15"/>
  <c r="J99" i="15" s="1"/>
  <c r="D100" i="15"/>
  <c r="E100" i="15"/>
  <c r="F100" i="15"/>
  <c r="G100" i="15"/>
  <c r="H100" i="15"/>
  <c r="I109" i="15"/>
  <c r="P109" i="15"/>
  <c r="Q109" i="15" s="1"/>
  <c r="W109" i="15"/>
  <c r="X109" i="15" s="1"/>
  <c r="I110" i="15"/>
  <c r="P110" i="15"/>
  <c r="Q110" i="15" s="1"/>
  <c r="W110" i="15"/>
  <c r="X110" i="15" s="1"/>
  <c r="D111" i="15"/>
  <c r="E111" i="15"/>
  <c r="F111" i="15"/>
  <c r="G111" i="15"/>
  <c r="H111" i="15"/>
  <c r="K111" i="15"/>
  <c r="L111" i="15"/>
  <c r="M111" i="15"/>
  <c r="N111" i="15"/>
  <c r="O111" i="15"/>
  <c r="R111" i="15"/>
  <c r="S111" i="15"/>
  <c r="T111" i="15"/>
  <c r="U111" i="15"/>
  <c r="V111" i="15"/>
  <c r="I112" i="15"/>
  <c r="P112" i="15"/>
  <c r="W112" i="15"/>
  <c r="X112" i="15"/>
  <c r="I113" i="15"/>
  <c r="P113" i="15"/>
  <c r="W113" i="15"/>
  <c r="X113" i="15" s="1"/>
  <c r="D114" i="15"/>
  <c r="E114" i="15"/>
  <c r="F114" i="15"/>
  <c r="G114" i="15"/>
  <c r="H114" i="15"/>
  <c r="K114" i="15"/>
  <c r="L114" i="15"/>
  <c r="M114" i="15"/>
  <c r="N114" i="15"/>
  <c r="O114" i="15"/>
  <c r="R114" i="15"/>
  <c r="S114" i="15"/>
  <c r="T114" i="15"/>
  <c r="U114" i="15"/>
  <c r="V114" i="15"/>
  <c r="I115" i="15"/>
  <c r="P115" i="15"/>
  <c r="W115" i="15"/>
  <c r="I116" i="15"/>
  <c r="J116" i="15" s="1"/>
  <c r="P116" i="15"/>
  <c r="Q116" i="15" s="1"/>
  <c r="W116" i="15"/>
  <c r="X116" i="15" s="1"/>
  <c r="I117" i="15"/>
  <c r="J117" i="15" s="1"/>
  <c r="P117" i="15"/>
  <c r="W117" i="15"/>
  <c r="I118" i="15"/>
  <c r="J118" i="15" s="1"/>
  <c r="P118" i="15"/>
  <c r="W118" i="15"/>
  <c r="X118" i="15" s="1"/>
  <c r="I119" i="15"/>
  <c r="J119" i="15" s="1"/>
  <c r="P119" i="15"/>
  <c r="W119" i="15"/>
  <c r="X119" i="15" s="1"/>
  <c r="I120" i="15"/>
  <c r="P120" i="15"/>
  <c r="W120" i="15"/>
  <c r="X120" i="15"/>
  <c r="I121" i="15"/>
  <c r="P121" i="15"/>
  <c r="Q121" i="15" s="1"/>
  <c r="W121" i="15"/>
  <c r="X121" i="15" s="1"/>
  <c r="I122" i="15"/>
  <c r="P122" i="15"/>
  <c r="Q122" i="15" s="1"/>
  <c r="W122" i="15"/>
  <c r="X122" i="15" s="1"/>
  <c r="I123" i="15"/>
  <c r="P123" i="15"/>
  <c r="W123" i="15"/>
  <c r="D124" i="15"/>
  <c r="E124" i="15"/>
  <c r="F124" i="15"/>
  <c r="G124" i="15"/>
  <c r="H124" i="15"/>
  <c r="K124" i="15"/>
  <c r="L124" i="15"/>
  <c r="M124" i="15"/>
  <c r="N124" i="15"/>
  <c r="O124" i="15"/>
  <c r="R124" i="15"/>
  <c r="S124" i="15"/>
  <c r="T124" i="15"/>
  <c r="U124" i="15"/>
  <c r="V124" i="15"/>
  <c r="I125" i="15"/>
  <c r="P125" i="15"/>
  <c r="W125" i="15"/>
  <c r="X125" i="15" s="1"/>
  <c r="I126" i="15"/>
  <c r="J126" i="15" s="1"/>
  <c r="P126" i="15"/>
  <c r="Q126" i="15" s="1"/>
  <c r="W126" i="15"/>
  <c r="D127" i="15"/>
  <c r="E127" i="15"/>
  <c r="F127" i="15"/>
  <c r="G127" i="15"/>
  <c r="H127" i="15"/>
  <c r="K127" i="15"/>
  <c r="L127" i="15"/>
  <c r="M127" i="15"/>
  <c r="N127" i="15"/>
  <c r="O127" i="15"/>
  <c r="R127" i="15"/>
  <c r="S127" i="15"/>
  <c r="T127" i="15"/>
  <c r="U127" i="15"/>
  <c r="V127" i="15"/>
  <c r="I128" i="15"/>
  <c r="P128" i="15"/>
  <c r="W128" i="15"/>
  <c r="X128" i="15" s="1"/>
  <c r="I129" i="15"/>
  <c r="P129" i="15"/>
  <c r="W129" i="15"/>
  <c r="X129" i="15"/>
  <c r="D130" i="15"/>
  <c r="E130" i="15"/>
  <c r="F130" i="15"/>
  <c r="G130" i="15"/>
  <c r="H130" i="15"/>
  <c r="K130" i="15"/>
  <c r="L130" i="15"/>
  <c r="M130" i="15"/>
  <c r="M370" i="15" s="1"/>
  <c r="N130" i="15"/>
  <c r="O130" i="15"/>
  <c r="R130" i="15"/>
  <c r="S130" i="15"/>
  <c r="T130" i="15"/>
  <c r="U130" i="15"/>
  <c r="V130" i="15"/>
  <c r="I139" i="15"/>
  <c r="J139" i="15" s="1"/>
  <c r="I140" i="15"/>
  <c r="J140" i="15" s="1"/>
  <c r="D141" i="15"/>
  <c r="E141" i="15"/>
  <c r="F141" i="15"/>
  <c r="G141" i="15"/>
  <c r="H141" i="15"/>
  <c r="I142" i="15"/>
  <c r="J142" i="15" s="1"/>
  <c r="I143" i="15"/>
  <c r="J143" i="15" s="1"/>
  <c r="D144" i="15"/>
  <c r="E144" i="15"/>
  <c r="F144" i="15"/>
  <c r="G144" i="15"/>
  <c r="H144" i="15"/>
  <c r="I145" i="15"/>
  <c r="J145" i="15" s="1"/>
  <c r="I146" i="15"/>
  <c r="J146" i="15" s="1"/>
  <c r="I147" i="15"/>
  <c r="J147" i="15" s="1"/>
  <c r="I148" i="15"/>
  <c r="J148" i="15" s="1"/>
  <c r="I149" i="15"/>
  <c r="J149" i="15" s="1"/>
  <c r="I150" i="15"/>
  <c r="J150" i="15" s="1"/>
  <c r="I151" i="15"/>
  <c r="J151" i="15" s="1"/>
  <c r="I152" i="15"/>
  <c r="J152" i="15"/>
  <c r="I153" i="15"/>
  <c r="J153" i="15" s="1"/>
  <c r="D154" i="15"/>
  <c r="E154" i="15"/>
  <c r="F154" i="15"/>
  <c r="G154" i="15"/>
  <c r="H154" i="15"/>
  <c r="I155" i="15"/>
  <c r="J155" i="15" s="1"/>
  <c r="I156" i="15"/>
  <c r="J156" i="15" s="1"/>
  <c r="D157" i="15"/>
  <c r="E157" i="15"/>
  <c r="F157" i="15"/>
  <c r="G157" i="15"/>
  <c r="H157" i="15"/>
  <c r="I158" i="15"/>
  <c r="J158" i="15" s="1"/>
  <c r="I159" i="15"/>
  <c r="J159" i="15" s="1"/>
  <c r="D160" i="15"/>
  <c r="E160" i="15"/>
  <c r="F160" i="15"/>
  <c r="G160" i="15"/>
  <c r="H160" i="15"/>
  <c r="I169" i="15"/>
  <c r="P169" i="15"/>
  <c r="W169" i="15"/>
  <c r="X169" i="15" s="1"/>
  <c r="I170" i="15"/>
  <c r="J170" i="15" s="1"/>
  <c r="P170" i="15"/>
  <c r="W170" i="15"/>
  <c r="X170" i="15" s="1"/>
  <c r="D171" i="15"/>
  <c r="E171" i="15"/>
  <c r="F171" i="15"/>
  <c r="G171" i="15"/>
  <c r="H171" i="15"/>
  <c r="K171" i="15"/>
  <c r="L171" i="15"/>
  <c r="M171" i="15"/>
  <c r="N171" i="15"/>
  <c r="O171" i="15"/>
  <c r="R171" i="15"/>
  <c r="S171" i="15"/>
  <c r="T171" i="15"/>
  <c r="U171" i="15"/>
  <c r="V171" i="15"/>
  <c r="I172" i="15"/>
  <c r="J172" i="15" s="1"/>
  <c r="P172" i="15"/>
  <c r="W172" i="15"/>
  <c r="X172" i="15" s="1"/>
  <c r="I173" i="15"/>
  <c r="P173" i="15"/>
  <c r="W173" i="15"/>
  <c r="X173" i="15" s="1"/>
  <c r="D174" i="15"/>
  <c r="E174" i="15"/>
  <c r="F174" i="15"/>
  <c r="G174" i="15"/>
  <c r="H174" i="15"/>
  <c r="K174" i="15"/>
  <c r="L174" i="15"/>
  <c r="M174" i="15"/>
  <c r="N174" i="15"/>
  <c r="O174" i="15"/>
  <c r="R174" i="15"/>
  <c r="S174" i="15"/>
  <c r="T174" i="15"/>
  <c r="U174" i="15"/>
  <c r="V174" i="15"/>
  <c r="I175" i="15"/>
  <c r="P175" i="15"/>
  <c r="Q175" i="15" s="1"/>
  <c r="W175" i="15"/>
  <c r="X175" i="15" s="1"/>
  <c r="I176" i="15"/>
  <c r="P176" i="15"/>
  <c r="W176" i="15"/>
  <c r="X176" i="15" s="1"/>
  <c r="I177" i="15"/>
  <c r="P177" i="15"/>
  <c r="W177" i="15"/>
  <c r="X177" i="15" s="1"/>
  <c r="I178" i="15"/>
  <c r="J178" i="15" s="1"/>
  <c r="P178" i="15"/>
  <c r="Q178" i="15" s="1"/>
  <c r="W178" i="15"/>
  <c r="X178" i="15"/>
  <c r="I179" i="15"/>
  <c r="P179" i="15"/>
  <c r="W179" i="15"/>
  <c r="I180" i="15"/>
  <c r="J180" i="15" s="1"/>
  <c r="P180" i="15"/>
  <c r="W180" i="15"/>
  <c r="X180" i="15" s="1"/>
  <c r="I181" i="15"/>
  <c r="J181" i="15" s="1"/>
  <c r="P181" i="15"/>
  <c r="W181" i="15"/>
  <c r="X181" i="15" s="1"/>
  <c r="I182" i="15"/>
  <c r="P182" i="15"/>
  <c r="Q182" i="15" s="1"/>
  <c r="W182" i="15"/>
  <c r="I183" i="15"/>
  <c r="P183" i="15"/>
  <c r="W183" i="15"/>
  <c r="X183" i="15" s="1"/>
  <c r="D184" i="15"/>
  <c r="E184" i="15"/>
  <c r="F184" i="15"/>
  <c r="G184" i="15"/>
  <c r="H184" i="15"/>
  <c r="K184" i="15"/>
  <c r="L184" i="15"/>
  <c r="M184" i="15"/>
  <c r="N184" i="15"/>
  <c r="O184" i="15"/>
  <c r="R184" i="15"/>
  <c r="S184" i="15"/>
  <c r="T184" i="15"/>
  <c r="U184" i="15"/>
  <c r="V184" i="15"/>
  <c r="I185" i="15"/>
  <c r="P185" i="15"/>
  <c r="W185" i="15"/>
  <c r="I186" i="15"/>
  <c r="P186" i="15"/>
  <c r="W186" i="15"/>
  <c r="X186" i="15" s="1"/>
  <c r="D187" i="15"/>
  <c r="E187" i="15"/>
  <c r="F187" i="15"/>
  <c r="G187" i="15"/>
  <c r="H187" i="15"/>
  <c r="K187" i="15"/>
  <c r="L187" i="15"/>
  <c r="M187" i="15"/>
  <c r="N187" i="15"/>
  <c r="O187" i="15"/>
  <c r="R187" i="15"/>
  <c r="S187" i="15"/>
  <c r="T187" i="15"/>
  <c r="U187" i="15"/>
  <c r="V187" i="15"/>
  <c r="I188" i="15"/>
  <c r="P188" i="15"/>
  <c r="W188" i="15"/>
  <c r="X188" i="15" s="1"/>
  <c r="I189" i="15"/>
  <c r="J189" i="15" s="1"/>
  <c r="P189" i="15"/>
  <c r="W189" i="15"/>
  <c r="X189" i="15" s="1"/>
  <c r="D190" i="15"/>
  <c r="E190" i="15"/>
  <c r="F190" i="15"/>
  <c r="F370" i="15" s="1"/>
  <c r="G190" i="15"/>
  <c r="H190" i="15"/>
  <c r="K190" i="15"/>
  <c r="D340" i="15" s="1"/>
  <c r="L190" i="15"/>
  <c r="M190" i="15"/>
  <c r="N190" i="15"/>
  <c r="O190" i="15"/>
  <c r="R190" i="15"/>
  <c r="S190" i="15"/>
  <c r="T190" i="15"/>
  <c r="U190" i="15"/>
  <c r="V190" i="15"/>
  <c r="I199" i="15"/>
  <c r="J199" i="15" s="1"/>
  <c r="I200" i="15"/>
  <c r="J200" i="15" s="1"/>
  <c r="D201" i="15"/>
  <c r="E201" i="15"/>
  <c r="F201" i="15"/>
  <c r="G201" i="15"/>
  <c r="H201" i="15"/>
  <c r="I202" i="15"/>
  <c r="J202" i="15" s="1"/>
  <c r="I203" i="15"/>
  <c r="J203" i="15" s="1"/>
  <c r="D204" i="15"/>
  <c r="E204" i="15"/>
  <c r="F204" i="15"/>
  <c r="G204" i="15"/>
  <c r="H204" i="15"/>
  <c r="I205" i="15"/>
  <c r="J205" i="15" s="1"/>
  <c r="I206" i="15"/>
  <c r="J206" i="15" s="1"/>
  <c r="I207" i="15"/>
  <c r="J207" i="15" s="1"/>
  <c r="I208" i="15"/>
  <c r="J208" i="15" s="1"/>
  <c r="I209" i="15"/>
  <c r="J209" i="15" s="1"/>
  <c r="I210" i="15"/>
  <c r="J210" i="15" s="1"/>
  <c r="I211" i="15"/>
  <c r="J211" i="15" s="1"/>
  <c r="I212" i="15"/>
  <c r="J212" i="15" s="1"/>
  <c r="I213" i="15"/>
  <c r="J213" i="15"/>
  <c r="D214" i="15"/>
  <c r="E214" i="15"/>
  <c r="F214" i="15"/>
  <c r="G214" i="15"/>
  <c r="H214" i="15"/>
  <c r="I215" i="15"/>
  <c r="J215" i="15" s="1"/>
  <c r="I216" i="15"/>
  <c r="J216" i="15"/>
  <c r="D217" i="15"/>
  <c r="E217" i="15"/>
  <c r="F217" i="15"/>
  <c r="G217" i="15"/>
  <c r="H217" i="15"/>
  <c r="I218" i="15"/>
  <c r="J218" i="15" s="1"/>
  <c r="I219" i="15"/>
  <c r="J219" i="15" s="1"/>
  <c r="D220" i="15"/>
  <c r="E220" i="15"/>
  <c r="F220" i="15"/>
  <c r="G220" i="15"/>
  <c r="H220" i="15"/>
  <c r="I229" i="15"/>
  <c r="I230" i="15"/>
  <c r="J230" i="15" s="1"/>
  <c r="D231" i="15"/>
  <c r="E231" i="15"/>
  <c r="F231" i="15"/>
  <c r="G231" i="15"/>
  <c r="H231" i="15"/>
  <c r="I232" i="15"/>
  <c r="J232" i="15" s="1"/>
  <c r="I233" i="15"/>
  <c r="J233" i="15"/>
  <c r="D234" i="15"/>
  <c r="E234" i="15"/>
  <c r="F234" i="15"/>
  <c r="G234" i="15"/>
  <c r="H234" i="15"/>
  <c r="I235" i="15"/>
  <c r="J235" i="15" s="1"/>
  <c r="I236" i="15"/>
  <c r="J236" i="15" s="1"/>
  <c r="I237" i="15"/>
  <c r="J237" i="15" s="1"/>
  <c r="I238" i="15"/>
  <c r="J238" i="15" s="1"/>
  <c r="I239" i="15"/>
  <c r="J239" i="15" s="1"/>
  <c r="I240" i="15"/>
  <c r="I241" i="15"/>
  <c r="J241" i="15" s="1"/>
  <c r="I242" i="15"/>
  <c r="J242" i="15" s="1"/>
  <c r="I243" i="15"/>
  <c r="J243" i="15" s="1"/>
  <c r="D244" i="15"/>
  <c r="E244" i="15"/>
  <c r="F244" i="15"/>
  <c r="G244" i="15"/>
  <c r="H244" i="15"/>
  <c r="I245" i="15"/>
  <c r="J245" i="15" s="1"/>
  <c r="I246" i="15"/>
  <c r="J246" i="15"/>
  <c r="D247" i="15"/>
  <c r="E247" i="15"/>
  <c r="F247" i="15"/>
  <c r="G247" i="15"/>
  <c r="H247" i="15"/>
  <c r="I248" i="15"/>
  <c r="J248" i="15" s="1"/>
  <c r="I249" i="15"/>
  <c r="J249" i="15" s="1"/>
  <c r="D250" i="15"/>
  <c r="K340" i="15" s="1"/>
  <c r="E250" i="15"/>
  <c r="F250" i="15"/>
  <c r="G250" i="15"/>
  <c r="H250" i="15"/>
  <c r="I259" i="15"/>
  <c r="J259" i="15" s="1"/>
  <c r="I260" i="15"/>
  <c r="J260" i="15" s="1"/>
  <c r="D261" i="15"/>
  <c r="E261" i="15"/>
  <c r="F261" i="15"/>
  <c r="G261" i="15"/>
  <c r="H261" i="15"/>
  <c r="I262" i="15"/>
  <c r="I263" i="15"/>
  <c r="J263" i="15"/>
  <c r="D264" i="15"/>
  <c r="E264" i="15"/>
  <c r="F264" i="15"/>
  <c r="G264" i="15"/>
  <c r="H264" i="15"/>
  <c r="I265" i="15"/>
  <c r="J265" i="15" s="1"/>
  <c r="I266" i="15"/>
  <c r="J266" i="15" s="1"/>
  <c r="I267" i="15"/>
  <c r="J267" i="15" s="1"/>
  <c r="I268" i="15"/>
  <c r="J268" i="15" s="1"/>
  <c r="I269" i="15"/>
  <c r="I270" i="15"/>
  <c r="I271" i="15"/>
  <c r="J271" i="15" s="1"/>
  <c r="I272" i="15"/>
  <c r="J272" i="15" s="1"/>
  <c r="I273" i="15"/>
  <c r="J273" i="15" s="1"/>
  <c r="D274" i="15"/>
  <c r="E274" i="15"/>
  <c r="F274" i="15"/>
  <c r="G274" i="15"/>
  <c r="H274" i="15"/>
  <c r="I275" i="15"/>
  <c r="J275" i="15" s="1"/>
  <c r="I276" i="15"/>
  <c r="J276" i="15" s="1"/>
  <c r="D277" i="15"/>
  <c r="E277" i="15"/>
  <c r="F277" i="15"/>
  <c r="G277" i="15"/>
  <c r="H277" i="15"/>
  <c r="I278" i="15"/>
  <c r="I279" i="15"/>
  <c r="J279" i="15" s="1"/>
  <c r="D280" i="15"/>
  <c r="E280" i="15"/>
  <c r="F280" i="15"/>
  <c r="G280" i="15"/>
  <c r="H280" i="15"/>
  <c r="M400" i="15"/>
  <c r="O399" i="15"/>
  <c r="N399" i="15"/>
  <c r="M399" i="15"/>
  <c r="L399" i="15"/>
  <c r="P399" i="15" s="1"/>
  <c r="K399" i="15"/>
  <c r="O398" i="15"/>
  <c r="N398" i="15"/>
  <c r="M398" i="15"/>
  <c r="P398" i="15" s="1"/>
  <c r="Q398" i="15" s="1"/>
  <c r="L398" i="15"/>
  <c r="K398" i="15"/>
  <c r="O396" i="15"/>
  <c r="N396" i="15"/>
  <c r="P396" i="15" s="1"/>
  <c r="Q396" i="15" s="1"/>
  <c r="M396" i="15"/>
  <c r="L396" i="15"/>
  <c r="K396" i="15"/>
  <c r="O395" i="15"/>
  <c r="P395" i="15" s="1"/>
  <c r="N395" i="15"/>
  <c r="M395" i="15"/>
  <c r="L395" i="15"/>
  <c r="K395" i="15"/>
  <c r="O393" i="15"/>
  <c r="N393" i="15"/>
  <c r="M393" i="15"/>
  <c r="L393" i="15"/>
  <c r="P393" i="15" s="1"/>
  <c r="Q393" i="15" s="1"/>
  <c r="K393" i="15"/>
  <c r="O392" i="15"/>
  <c r="N392" i="15"/>
  <c r="M392" i="15"/>
  <c r="P392" i="15" s="1"/>
  <c r="Q392" i="15" s="1"/>
  <c r="L392" i="15"/>
  <c r="K392" i="15"/>
  <c r="O391" i="15"/>
  <c r="N391" i="15"/>
  <c r="P391" i="15" s="1"/>
  <c r="Q391" i="15" s="1"/>
  <c r="M391" i="15"/>
  <c r="L391" i="15"/>
  <c r="K391" i="15"/>
  <c r="O390" i="15"/>
  <c r="P390" i="15" s="1"/>
  <c r="Q390" i="15" s="1"/>
  <c r="N390" i="15"/>
  <c r="M390" i="15"/>
  <c r="L390" i="15"/>
  <c r="K390" i="15"/>
  <c r="O389" i="15"/>
  <c r="N389" i="15"/>
  <c r="M389" i="15"/>
  <c r="L389" i="15"/>
  <c r="P389" i="15" s="1"/>
  <c r="Q389" i="15" s="1"/>
  <c r="K389" i="15"/>
  <c r="O388" i="15"/>
  <c r="N388" i="15"/>
  <c r="M388" i="15"/>
  <c r="P388" i="15" s="1"/>
  <c r="L388" i="15"/>
  <c r="K388" i="15"/>
  <c r="O387" i="15"/>
  <c r="N387" i="15"/>
  <c r="P387" i="15" s="1"/>
  <c r="Q387" i="15" s="1"/>
  <c r="M387" i="15"/>
  <c r="L387" i="15"/>
  <c r="K387" i="15"/>
  <c r="O386" i="15"/>
  <c r="P386" i="15" s="1"/>
  <c r="Q386" i="15" s="1"/>
  <c r="N386" i="15"/>
  <c r="M386" i="15"/>
  <c r="L386" i="15"/>
  <c r="K386" i="15"/>
  <c r="O385" i="15"/>
  <c r="N385" i="15"/>
  <c r="M385" i="15"/>
  <c r="L385" i="15"/>
  <c r="P385" i="15" s="1"/>
  <c r="Q385" i="15" s="1"/>
  <c r="K385" i="15"/>
  <c r="O383" i="15"/>
  <c r="N383" i="15"/>
  <c r="M383" i="15"/>
  <c r="P383" i="15" s="1"/>
  <c r="Q383" i="15" s="1"/>
  <c r="L383" i="15"/>
  <c r="K383" i="15"/>
  <c r="O382" i="15"/>
  <c r="N382" i="15"/>
  <c r="P382" i="15" s="1"/>
  <c r="M382" i="15"/>
  <c r="L382" i="15"/>
  <c r="K382" i="15"/>
  <c r="O380" i="15"/>
  <c r="N380" i="15"/>
  <c r="M380" i="15"/>
  <c r="L380" i="15"/>
  <c r="P380" i="15" s="1"/>
  <c r="K380" i="15"/>
  <c r="O379" i="15"/>
  <c r="N379" i="15"/>
  <c r="M379" i="15"/>
  <c r="L379" i="15"/>
  <c r="P379" i="15" s="1"/>
  <c r="Q379" i="15" s="1"/>
  <c r="K379" i="15"/>
  <c r="H309" i="15"/>
  <c r="G309" i="15"/>
  <c r="F309" i="15"/>
  <c r="I309" i="15" s="1"/>
  <c r="E309" i="15"/>
  <c r="D309" i="15"/>
  <c r="H308" i="15"/>
  <c r="G308" i="15"/>
  <c r="I308" i="15" s="1"/>
  <c r="J308" i="15" s="1"/>
  <c r="F308" i="15"/>
  <c r="E308" i="15"/>
  <c r="D308" i="15"/>
  <c r="H306" i="15"/>
  <c r="G306" i="15"/>
  <c r="F306" i="15"/>
  <c r="E306" i="15"/>
  <c r="D306" i="15"/>
  <c r="H305" i="15"/>
  <c r="G305" i="15"/>
  <c r="F305" i="15"/>
  <c r="E305" i="15"/>
  <c r="D305" i="15"/>
  <c r="H303" i="15"/>
  <c r="G303" i="15"/>
  <c r="F303" i="15"/>
  <c r="E303" i="15"/>
  <c r="D303" i="15"/>
  <c r="H302" i="15"/>
  <c r="G302" i="15"/>
  <c r="F302" i="15"/>
  <c r="E302" i="15"/>
  <c r="D302" i="15"/>
  <c r="H301" i="15"/>
  <c r="I301" i="15" s="1"/>
  <c r="J301" i="15" s="1"/>
  <c r="G301" i="15"/>
  <c r="F301" i="15"/>
  <c r="E301" i="15"/>
  <c r="D301" i="15"/>
  <c r="H300" i="15"/>
  <c r="G300" i="15"/>
  <c r="F300" i="15"/>
  <c r="E300" i="15"/>
  <c r="D300" i="15"/>
  <c r="H299" i="15"/>
  <c r="G299" i="15"/>
  <c r="F299" i="15"/>
  <c r="I299" i="15" s="1"/>
  <c r="E299" i="15"/>
  <c r="D299" i="15"/>
  <c r="H298" i="15"/>
  <c r="G298" i="15"/>
  <c r="I298" i="15" s="1"/>
  <c r="F298" i="15"/>
  <c r="E298" i="15"/>
  <c r="D298" i="15"/>
  <c r="H297" i="15"/>
  <c r="G297" i="15"/>
  <c r="F297" i="15"/>
  <c r="E297" i="15"/>
  <c r="E417" i="15" s="1"/>
  <c r="D297" i="15"/>
  <c r="H296" i="15"/>
  <c r="G296" i="15"/>
  <c r="F296" i="15"/>
  <c r="F416" i="15" s="1"/>
  <c r="E296" i="15"/>
  <c r="D296" i="15"/>
  <c r="H295" i="15"/>
  <c r="G295" i="15"/>
  <c r="F295" i="15"/>
  <c r="E295" i="15"/>
  <c r="D295" i="15"/>
  <c r="H293" i="15"/>
  <c r="G293" i="15"/>
  <c r="F293" i="15"/>
  <c r="E293" i="15"/>
  <c r="D293" i="15"/>
  <c r="H292" i="15"/>
  <c r="G292" i="15"/>
  <c r="F292" i="15"/>
  <c r="E292" i="15"/>
  <c r="D292" i="15"/>
  <c r="H290" i="15"/>
  <c r="G290" i="15"/>
  <c r="F290" i="15"/>
  <c r="E290" i="15"/>
  <c r="E410" i="15" s="1"/>
  <c r="D290" i="15"/>
  <c r="H289" i="15"/>
  <c r="G289" i="15"/>
  <c r="F289" i="15"/>
  <c r="I289" i="15" s="1"/>
  <c r="J289" i="15" s="1"/>
  <c r="E289" i="15"/>
  <c r="D289" i="15"/>
  <c r="N360" i="15"/>
  <c r="L361" i="15"/>
  <c r="L325" i="15"/>
  <c r="L336" i="15"/>
  <c r="K326" i="15"/>
  <c r="H362" i="15"/>
  <c r="N368" i="15"/>
  <c r="M327" i="15"/>
  <c r="V361" i="15"/>
  <c r="L335" i="15"/>
  <c r="G357" i="15"/>
  <c r="R295" i="15"/>
  <c r="U358" i="15"/>
  <c r="R355" i="15"/>
  <c r="M328" i="15"/>
  <c r="K330" i="15"/>
  <c r="K322" i="15"/>
  <c r="H361" i="15"/>
  <c r="H395" i="15"/>
  <c r="R352" i="15"/>
  <c r="D380" i="15"/>
  <c r="M335" i="15"/>
  <c r="H389" i="15"/>
  <c r="N326" i="15"/>
  <c r="O328" i="15"/>
  <c r="E383" i="15"/>
  <c r="F387" i="15"/>
  <c r="M369" i="15"/>
  <c r="R349" i="15"/>
  <c r="F360" i="15"/>
  <c r="D356" i="15"/>
  <c r="T362" i="15"/>
  <c r="K327" i="15"/>
  <c r="N336" i="15"/>
  <c r="O339" i="15"/>
  <c r="N359" i="15"/>
  <c r="R361" i="15"/>
  <c r="V358" i="15"/>
  <c r="G355" i="15"/>
  <c r="K358" i="15"/>
  <c r="O352" i="15"/>
  <c r="H380" i="15"/>
  <c r="O325" i="15"/>
  <c r="V363" i="15"/>
  <c r="V290" i="15"/>
  <c r="V289" i="15"/>
  <c r="H409" i="15" s="1"/>
  <c r="M331" i="15"/>
  <c r="K336" i="15"/>
  <c r="E379" i="15"/>
  <c r="U356" i="15"/>
  <c r="D366" i="15"/>
  <c r="D369" i="15"/>
  <c r="D362" i="15"/>
  <c r="G379" i="15"/>
  <c r="K362" i="15"/>
  <c r="L330" i="15"/>
  <c r="O329" i="15"/>
  <c r="U355" i="15"/>
  <c r="D396" i="15"/>
  <c r="K332" i="15"/>
  <c r="M332" i="15"/>
  <c r="K369" i="15"/>
  <c r="L320" i="15"/>
  <c r="S366" i="15"/>
  <c r="S368" i="15"/>
  <c r="O362" i="15"/>
  <c r="K368" i="15"/>
  <c r="V365" i="15"/>
  <c r="D352" i="15"/>
  <c r="F379" i="15"/>
  <c r="D386" i="15"/>
  <c r="O363" i="15"/>
  <c r="M320" i="15"/>
  <c r="M333" i="15"/>
  <c r="V350" i="15"/>
  <c r="N322" i="15"/>
  <c r="H350" i="15"/>
  <c r="O320" i="15"/>
  <c r="N327" i="15"/>
  <c r="F382" i="15"/>
  <c r="E356" i="15"/>
  <c r="L338" i="15"/>
  <c r="O335" i="15"/>
  <c r="E358" i="15"/>
  <c r="K365" i="15"/>
  <c r="G398" i="15"/>
  <c r="F391" i="15"/>
  <c r="D360" i="15"/>
  <c r="M363" i="15"/>
  <c r="R301" i="15"/>
  <c r="K361" i="15"/>
  <c r="O356" i="15"/>
  <c r="K328" i="15"/>
  <c r="O361" i="15"/>
  <c r="G369" i="15"/>
  <c r="H363" i="15"/>
  <c r="U360" i="15"/>
  <c r="R358" i="15"/>
  <c r="E352" i="15"/>
  <c r="F398" i="15"/>
  <c r="D368" i="15"/>
  <c r="D363" i="15"/>
  <c r="H390" i="15"/>
  <c r="M368" i="15"/>
  <c r="O338" i="15"/>
  <c r="G399" i="15"/>
  <c r="R368" i="15"/>
  <c r="G393" i="15"/>
  <c r="T353" i="15"/>
  <c r="K353" i="15"/>
  <c r="O333" i="15"/>
  <c r="M349" i="15"/>
  <c r="T369" i="15"/>
  <c r="D350" i="15"/>
  <c r="V353" i="15"/>
  <c r="G396" i="15"/>
  <c r="V366" i="15"/>
  <c r="O336" i="15"/>
  <c r="K320" i="15"/>
  <c r="O368" i="15"/>
  <c r="T349" i="15"/>
  <c r="K329" i="15"/>
  <c r="M360" i="15"/>
  <c r="S369" i="15"/>
  <c r="F396" i="15"/>
  <c r="L331" i="15"/>
  <c r="V357" i="15"/>
  <c r="L359" i="15"/>
  <c r="L356" i="15"/>
  <c r="N353" i="15"/>
  <c r="L349" i="15"/>
  <c r="T293" i="15"/>
  <c r="F368" i="15"/>
  <c r="E392" i="15"/>
  <c r="E360" i="15"/>
  <c r="E353" i="15"/>
  <c r="K363" i="15"/>
  <c r="L319" i="15"/>
  <c r="G366" i="15"/>
  <c r="F359" i="15"/>
  <c r="M362" i="15"/>
  <c r="H356" i="15"/>
  <c r="H365" i="15"/>
  <c r="U361" i="15"/>
  <c r="V360" i="15"/>
  <c r="H349" i="15"/>
  <c r="O289" i="15"/>
  <c r="K359" i="15"/>
  <c r="K355" i="15"/>
  <c r="S352" i="15"/>
  <c r="S365" i="15"/>
  <c r="H399" i="15"/>
  <c r="N333" i="15"/>
  <c r="S361" i="15"/>
  <c r="W361" i="15" s="1"/>
  <c r="X361" i="15" s="1"/>
  <c r="U349" i="15"/>
  <c r="O326" i="15"/>
  <c r="M330" i="15"/>
  <c r="L323" i="15"/>
  <c r="P323" i="15" s="1"/>
  <c r="G386" i="15"/>
  <c r="K352" i="15"/>
  <c r="K289" i="15"/>
  <c r="L352" i="15"/>
  <c r="N365" i="15"/>
  <c r="D349" i="15"/>
  <c r="K339" i="15"/>
  <c r="S357" i="15"/>
  <c r="W357" i="15" s="1"/>
  <c r="X357" i="15" s="1"/>
  <c r="G356" i="15"/>
  <c r="F392" i="15"/>
  <c r="N366" i="15"/>
  <c r="R357" i="15"/>
  <c r="G365" i="15"/>
  <c r="G391" i="15"/>
  <c r="S363" i="15"/>
  <c r="U363" i="15"/>
  <c r="U359" i="15"/>
  <c r="T366" i="15"/>
  <c r="D391" i="15"/>
  <c r="K331" i="15"/>
  <c r="T368" i="15"/>
  <c r="G362" i="15"/>
  <c r="D390" i="15"/>
  <c r="R300" i="15"/>
  <c r="G352" i="15"/>
  <c r="U353" i="15"/>
  <c r="E363" i="15"/>
  <c r="M365" i="15"/>
  <c r="R363" i="15"/>
  <c r="D392" i="15"/>
  <c r="E387" i="15"/>
  <c r="I387" i="15" s="1"/>
  <c r="J387" i="15" s="1"/>
  <c r="D398" i="15"/>
  <c r="M326" i="15"/>
  <c r="F356" i="15"/>
  <c r="G360" i="15"/>
  <c r="T358" i="15"/>
  <c r="E389" i="15"/>
  <c r="N363" i="15"/>
  <c r="U357" i="15"/>
  <c r="L333" i="15"/>
  <c r="H383" i="15"/>
  <c r="S360" i="15"/>
  <c r="L360" i="15"/>
  <c r="R359" i="15"/>
  <c r="T356" i="15"/>
  <c r="R289" i="15"/>
  <c r="K338" i="15"/>
  <c r="V356" i="15"/>
  <c r="O369" i="15"/>
  <c r="M336" i="15"/>
  <c r="K325" i="15"/>
  <c r="D415" i="15" s="1"/>
  <c r="D355" i="15"/>
  <c r="D395" i="15"/>
  <c r="R365" i="15"/>
  <c r="H393" i="15"/>
  <c r="S362" i="15"/>
  <c r="M361" i="15"/>
  <c r="E390" i="15"/>
  <c r="T360" i="15"/>
  <c r="W360" i="15" s="1"/>
  <c r="X360" i="15" s="1"/>
  <c r="E380" i="15"/>
  <c r="M366" i="15"/>
  <c r="H366" i="15"/>
  <c r="H360" i="15"/>
  <c r="H358" i="15"/>
  <c r="G368" i="15"/>
  <c r="G359" i="15"/>
  <c r="F369" i="15"/>
  <c r="F357" i="15"/>
  <c r="M289" i="15"/>
  <c r="E369" i="15"/>
  <c r="E365" i="15"/>
  <c r="E357" i="15"/>
  <c r="E355" i="15"/>
  <c r="I355" i="15" s="1"/>
  <c r="O366" i="15"/>
  <c r="N369" i="15"/>
  <c r="N352" i="15"/>
  <c r="M350" i="15"/>
  <c r="L368" i="15"/>
  <c r="P368" i="15" s="1"/>
  <c r="L366" i="15"/>
  <c r="K370" i="15"/>
  <c r="M319" i="15"/>
  <c r="L369" i="15"/>
  <c r="U289" i="15"/>
  <c r="N349" i="15"/>
  <c r="N338" i="15"/>
  <c r="V352" i="15"/>
  <c r="T350" i="15"/>
  <c r="N361" i="15"/>
  <c r="F386" i="15"/>
  <c r="T355" i="15"/>
  <c r="F380" i="15"/>
  <c r="N320" i="15"/>
  <c r="V368" i="15"/>
  <c r="G395" i="15"/>
  <c r="V362" i="15"/>
  <c r="M338" i="15"/>
  <c r="H359" i="15"/>
  <c r="O350" i="15"/>
  <c r="M358" i="15"/>
  <c r="T365" i="15"/>
  <c r="L353" i="15"/>
  <c r="O359" i="15"/>
  <c r="H368" i="15"/>
  <c r="U368" i="15"/>
  <c r="L329" i="15"/>
  <c r="S353" i="15"/>
  <c r="T290" i="15"/>
  <c r="F352" i="15"/>
  <c r="D353" i="15"/>
  <c r="N355" i="15"/>
  <c r="O360" i="15"/>
  <c r="K323" i="15"/>
  <c r="N323" i="15"/>
  <c r="H355" i="15"/>
  <c r="N325" i="15"/>
  <c r="G385" i="15"/>
  <c r="L326" i="15"/>
  <c r="L327" i="15"/>
  <c r="L328" i="15"/>
  <c r="N330" i="15"/>
  <c r="M339" i="15"/>
  <c r="F399" i="15"/>
  <c r="E396" i="15"/>
  <c r="R362" i="15"/>
  <c r="D389" i="15"/>
  <c r="T361" i="15"/>
  <c r="F362" i="15"/>
  <c r="O323" i="15"/>
  <c r="F363" i="15"/>
  <c r="E391" i="15"/>
  <c r="N358" i="15"/>
  <c r="H386" i="15"/>
  <c r="L350" i="15"/>
  <c r="E393" i="15"/>
  <c r="H392" i="15"/>
  <c r="K360" i="15"/>
  <c r="S349" i="15"/>
  <c r="L289" i="15"/>
  <c r="N329" i="15"/>
  <c r="N356" i="15"/>
  <c r="O355" i="15"/>
  <c r="F393" i="15"/>
  <c r="U366" i="15"/>
  <c r="V369" i="15"/>
  <c r="O330" i="15"/>
  <c r="N335" i="15"/>
  <c r="R292" i="15"/>
  <c r="D382" i="15"/>
  <c r="D393" i="15"/>
  <c r="K333" i="15"/>
  <c r="S359" i="15"/>
  <c r="K356" i="15"/>
  <c r="R296" i="15"/>
  <c r="E382" i="15"/>
  <c r="V359" i="15"/>
  <c r="R366" i="15"/>
  <c r="H387" i="15"/>
  <c r="R369" i="15"/>
  <c r="S289" i="15"/>
  <c r="M356" i="15"/>
  <c r="F361" i="15"/>
  <c r="R356" i="15"/>
  <c r="E395" i="15"/>
  <c r="O349" i="15"/>
  <c r="N319" i="15"/>
  <c r="L322" i="15"/>
  <c r="E366" i="15"/>
  <c r="S356" i="15"/>
  <c r="K335" i="15"/>
  <c r="M355" i="15"/>
  <c r="K319" i="15"/>
  <c r="D379" i="15"/>
  <c r="K349" i="15"/>
  <c r="M322" i="15"/>
  <c r="M329" i="15"/>
  <c r="M352" i="15"/>
  <c r="D365" i="15"/>
  <c r="G382" i="15"/>
  <c r="G389" i="15"/>
  <c r="G353" i="15"/>
  <c r="L324" i="15"/>
  <c r="N357" i="15"/>
  <c r="R298" i="15"/>
  <c r="E361" i="15"/>
  <c r="O365" i="15"/>
  <c r="R353" i="15"/>
  <c r="N339" i="15"/>
  <c r="G383" i="15"/>
  <c r="F365" i="15"/>
  <c r="K366" i="15"/>
  <c r="K357" i="15"/>
  <c r="D385" i="15"/>
  <c r="M357" i="15"/>
  <c r="O357" i="15"/>
  <c r="T357" i="15"/>
  <c r="G390" i="15"/>
  <c r="E349" i="15"/>
  <c r="I349" i="15" s="1"/>
  <c r="N362" i="15"/>
  <c r="M353" i="15"/>
  <c r="V355" i="15"/>
  <c r="G387" i="15"/>
  <c r="E350" i="15"/>
  <c r="O332" i="15"/>
  <c r="R290" i="15"/>
  <c r="F349" i="15"/>
  <c r="U362" i="15"/>
  <c r="F350" i="15"/>
  <c r="T292" i="15"/>
  <c r="R360" i="15"/>
  <c r="M359" i="15"/>
  <c r="V349" i="15"/>
  <c r="F389" i="15"/>
  <c r="I389" i="15" s="1"/>
  <c r="D359" i="15"/>
  <c r="R299" i="15"/>
  <c r="W366" i="15"/>
  <c r="V370" i="15"/>
  <c r="M340" i="15"/>
  <c r="M321" i="15"/>
  <c r="D361" i="15"/>
  <c r="U350" i="15"/>
  <c r="H385" i="15"/>
  <c r="S350" i="15"/>
  <c r="L332" i="15"/>
  <c r="E362" i="15"/>
  <c r="D388" i="15"/>
  <c r="E368" i="15"/>
  <c r="G380" i="15"/>
  <c r="E385" i="15"/>
  <c r="H369" i="15"/>
  <c r="H353" i="15"/>
  <c r="R350" i="15"/>
  <c r="F388" i="15"/>
  <c r="E398" i="15"/>
  <c r="T363" i="15"/>
  <c r="W363" i="15" s="1"/>
  <c r="H382" i="15"/>
  <c r="O353" i="15"/>
  <c r="H398" i="15"/>
  <c r="L365" i="15"/>
  <c r="G363" i="15"/>
  <c r="U352" i="15"/>
  <c r="F395" i="15"/>
  <c r="I395" i="15" s="1"/>
  <c r="L339" i="15"/>
  <c r="P339" i="15" s="1"/>
  <c r="Q339" i="15" s="1"/>
  <c r="G392" i="15"/>
  <c r="N332" i="15"/>
  <c r="L357" i="15"/>
  <c r="T295" i="15"/>
  <c r="F355" i="15"/>
  <c r="D358" i="15"/>
  <c r="N340" i="15"/>
  <c r="G388" i="15"/>
  <c r="D399" i="15"/>
  <c r="N350" i="15"/>
  <c r="G350" i="15"/>
  <c r="U365" i="15"/>
  <c r="O327" i="15"/>
  <c r="N289" i="15"/>
  <c r="G349" i="15"/>
  <c r="L358" i="15"/>
  <c r="F358" i="15"/>
  <c r="H388" i="15"/>
  <c r="K350" i="15"/>
  <c r="O358" i="15"/>
  <c r="U369" i="15"/>
  <c r="D387" i="15"/>
  <c r="E399" i="15"/>
  <c r="H396" i="15"/>
  <c r="I396" i="15" s="1"/>
  <c r="J396" i="15" s="1"/>
  <c r="T359" i="15"/>
  <c r="F353" i="15"/>
  <c r="M323" i="15"/>
  <c r="F383" i="15"/>
  <c r="O319" i="15"/>
  <c r="H379" i="15"/>
  <c r="G358" i="15"/>
  <c r="S358" i="15"/>
  <c r="E359" i="15"/>
  <c r="T289" i="15"/>
  <c r="S355" i="15"/>
  <c r="F390" i="15"/>
  <c r="G361" i="15"/>
  <c r="N331" i="15"/>
  <c r="H352" i="15"/>
  <c r="O322" i="15"/>
  <c r="P322" i="15" s="1"/>
  <c r="D383" i="15"/>
  <c r="F366" i="15"/>
  <c r="L363" i="15"/>
  <c r="T352" i="15"/>
  <c r="R293" i="15"/>
  <c r="H357" i="15"/>
  <c r="L362" i="15"/>
  <c r="O331" i="15"/>
  <c r="H391" i="15"/>
  <c r="M325" i="15"/>
  <c r="F385" i="15"/>
  <c r="N328" i="15"/>
  <c r="D357" i="15"/>
  <c r="R297" i="15"/>
  <c r="E386" i="15"/>
  <c r="L355" i="15"/>
  <c r="E388" i="15"/>
  <c r="V292" i="15"/>
  <c r="H319" i="15"/>
  <c r="T296" i="15"/>
  <c r="G319" i="15"/>
  <c r="P327" i="15"/>
  <c r="H400" i="15"/>
  <c r="R302" i="15"/>
  <c r="E319" i="15"/>
  <c r="I358" i="15"/>
  <c r="D319" i="15"/>
  <c r="M324" i="15"/>
  <c r="F319" i="15"/>
  <c r="I296" i="15"/>
  <c r="J296" i="15" s="1"/>
  <c r="L290" i="15"/>
  <c r="D320" i="15"/>
  <c r="S290" i="15"/>
  <c r="M290" i="15"/>
  <c r="R303" i="15"/>
  <c r="O290" i="15"/>
  <c r="H410" i="15" s="1"/>
  <c r="K290" i="15"/>
  <c r="H320" i="15"/>
  <c r="U290" i="15"/>
  <c r="G410" i="15" s="1"/>
  <c r="D409" i="15"/>
  <c r="F320" i="15"/>
  <c r="E320" i="15"/>
  <c r="T297" i="15"/>
  <c r="N290" i="15"/>
  <c r="G320" i="15"/>
  <c r="V293" i="15"/>
  <c r="E409" i="15"/>
  <c r="R305" i="15"/>
  <c r="G322" i="15"/>
  <c r="N292" i="15"/>
  <c r="M292" i="15"/>
  <c r="D322" i="15"/>
  <c r="U292" i="15"/>
  <c r="F322" i="15"/>
  <c r="S292" i="15"/>
  <c r="T298" i="15"/>
  <c r="L292" i="15"/>
  <c r="O292" i="15"/>
  <c r="H322" i="15"/>
  <c r="E322" i="15"/>
  <c r="V295" i="15"/>
  <c r="K292" i="15"/>
  <c r="F323" i="15"/>
  <c r="E323" i="15"/>
  <c r="D323" i="15"/>
  <c r="M293" i="15"/>
  <c r="T299" i="15"/>
  <c r="V296" i="15"/>
  <c r="S293" i="15"/>
  <c r="W293" i="15" s="1"/>
  <c r="X293" i="15" s="1"/>
  <c r="L293" i="15"/>
  <c r="H323" i="15"/>
  <c r="U293" i="15"/>
  <c r="R306" i="15"/>
  <c r="O293" i="15"/>
  <c r="G323" i="15"/>
  <c r="N293" i="15"/>
  <c r="K293" i="15"/>
  <c r="E325" i="15"/>
  <c r="V297" i="15"/>
  <c r="R309" i="15"/>
  <c r="R308" i="15"/>
  <c r="O295" i="15"/>
  <c r="K295" i="15"/>
  <c r="T300" i="15"/>
  <c r="N295" i="15"/>
  <c r="F325" i="15"/>
  <c r="M295" i="15"/>
  <c r="G325" i="15"/>
  <c r="U295" i="15"/>
  <c r="D325" i="15"/>
  <c r="S295" i="15"/>
  <c r="H325" i="15"/>
  <c r="L295" i="15"/>
  <c r="G326" i="15"/>
  <c r="U296" i="15"/>
  <c r="D326" i="15"/>
  <c r="F326" i="15"/>
  <c r="E326" i="15"/>
  <c r="S296" i="15"/>
  <c r="N296" i="15"/>
  <c r="L296" i="15"/>
  <c r="T301" i="15"/>
  <c r="W301" i="15" s="1"/>
  <c r="X301" i="15" s="1"/>
  <c r="M296" i="15"/>
  <c r="H326" i="15"/>
  <c r="O296" i="15"/>
  <c r="V298" i="15"/>
  <c r="K296" i="15"/>
  <c r="V299" i="15"/>
  <c r="M297" i="15"/>
  <c r="T302" i="15"/>
  <c r="E327" i="15"/>
  <c r="N297" i="15"/>
  <c r="U297" i="15"/>
  <c r="G327" i="15"/>
  <c r="H327" i="15"/>
  <c r="O297" i="15"/>
  <c r="S297" i="15"/>
  <c r="F327" i="15"/>
  <c r="D327" i="15"/>
  <c r="L297" i="15"/>
  <c r="P297" i="15" s="1"/>
  <c r="Q297" i="15" s="1"/>
  <c r="K297" i="15"/>
  <c r="T303" i="15"/>
  <c r="D328" i="15"/>
  <c r="V300" i="15"/>
  <c r="K298" i="15"/>
  <c r="E328" i="15"/>
  <c r="L298" i="15"/>
  <c r="O298" i="15"/>
  <c r="H328" i="15"/>
  <c r="G328" i="15"/>
  <c r="U298" i="15"/>
  <c r="S298" i="15"/>
  <c r="F328" i="15"/>
  <c r="N298" i="15"/>
  <c r="M298" i="15"/>
  <c r="F418" i="15" s="1"/>
  <c r="H418" i="15"/>
  <c r="E329" i="15"/>
  <c r="D329" i="15"/>
  <c r="L299" i="15"/>
  <c r="O299" i="15"/>
  <c r="F329" i="15"/>
  <c r="S299" i="15"/>
  <c r="U299" i="15"/>
  <c r="T305" i="15"/>
  <c r="G329" i="15"/>
  <c r="M299" i="15"/>
  <c r="H329" i="15"/>
  <c r="K299" i="15"/>
  <c r="N299" i="15"/>
  <c r="V301" i="15"/>
  <c r="F330" i="15"/>
  <c r="N300" i="15"/>
  <c r="G420" i="15" s="1"/>
  <c r="O300" i="15"/>
  <c r="V302" i="15"/>
  <c r="H330" i="15"/>
  <c r="K300" i="15"/>
  <c r="E330" i="15"/>
  <c r="S300" i="15"/>
  <c r="G330" i="15"/>
  <c r="L300" i="15"/>
  <c r="M300" i="15"/>
  <c r="T306" i="15"/>
  <c r="D330" i="15"/>
  <c r="H419" i="15"/>
  <c r="U300" i="15"/>
  <c r="T309" i="15"/>
  <c r="F331" i="15"/>
  <c r="E331" i="15"/>
  <c r="S301" i="15"/>
  <c r="K301" i="15"/>
  <c r="N301" i="15"/>
  <c r="H331" i="15"/>
  <c r="U301" i="15"/>
  <c r="G331" i="15"/>
  <c r="L301" i="15"/>
  <c r="D331" i="15"/>
  <c r="T308" i="15"/>
  <c r="V303" i="15"/>
  <c r="M301" i="15"/>
  <c r="O301" i="15"/>
  <c r="U302" i="15"/>
  <c r="L302" i="15"/>
  <c r="G332" i="15"/>
  <c r="M302" i="15"/>
  <c r="V305" i="15"/>
  <c r="N302" i="15"/>
  <c r="F332" i="15"/>
  <c r="E332" i="15"/>
  <c r="H332" i="15"/>
  <c r="D332" i="15"/>
  <c r="O302" i="15"/>
  <c r="S302" i="15"/>
  <c r="K302" i="15"/>
  <c r="G333" i="15"/>
  <c r="K303" i="15"/>
  <c r="U303" i="15"/>
  <c r="H333" i="15"/>
  <c r="M303" i="15"/>
  <c r="P303" i="15" s="1"/>
  <c r="Q303" i="15" s="1"/>
  <c r="N303" i="15"/>
  <c r="V306" i="15"/>
  <c r="L303" i="15"/>
  <c r="F422" i="15"/>
  <c r="O303" i="15"/>
  <c r="E333" i="15"/>
  <c r="D333" i="15"/>
  <c r="S303" i="15"/>
  <c r="F333" i="15"/>
  <c r="S305" i="15"/>
  <c r="F335" i="15"/>
  <c r="V308" i="15"/>
  <c r="M305" i="15"/>
  <c r="U305" i="15"/>
  <c r="D335" i="15"/>
  <c r="O305" i="15"/>
  <c r="L305" i="15"/>
  <c r="E335" i="15"/>
  <c r="G335" i="15"/>
  <c r="K305" i="15"/>
  <c r="N305" i="15"/>
  <c r="V309" i="15"/>
  <c r="H335" i="15"/>
  <c r="H425" i="15" s="1"/>
  <c r="L306" i="15"/>
  <c r="F336" i="15"/>
  <c r="N306" i="15"/>
  <c r="K306" i="15"/>
  <c r="G336" i="15"/>
  <c r="U306" i="15"/>
  <c r="S306" i="15"/>
  <c r="W306" i="15" s="1"/>
  <c r="H336" i="15"/>
  <c r="E336" i="15"/>
  <c r="O306" i="15"/>
  <c r="D336" i="15"/>
  <c r="M306" i="15"/>
  <c r="U309" i="15"/>
  <c r="H339" i="15"/>
  <c r="M309" i="15"/>
  <c r="U308" i="15"/>
  <c r="S309" i="15"/>
  <c r="E338" i="15"/>
  <c r="I338" i="15" s="1"/>
  <c r="J338" i="15" s="1"/>
  <c r="O309" i="15"/>
  <c r="F338" i="15"/>
  <c r="H338" i="15"/>
  <c r="K308" i="15"/>
  <c r="S308" i="15"/>
  <c r="L309" i="15"/>
  <c r="F339" i="15"/>
  <c r="G339" i="15"/>
  <c r="M308" i="15"/>
  <c r="O308" i="15"/>
  <c r="N309" i="15"/>
  <c r="K309" i="15"/>
  <c r="D339" i="15"/>
  <c r="E339" i="15"/>
  <c r="G338" i="15"/>
  <c r="D338" i="15"/>
  <c r="N308" i="15"/>
  <c r="L308" i="15"/>
  <c r="F429" i="15"/>
  <c r="E340" i="15"/>
  <c r="F415" i="15" l="1"/>
  <c r="E425" i="15"/>
  <c r="W305" i="15"/>
  <c r="X305" i="15" s="1"/>
  <c r="W295" i="15"/>
  <c r="X295" i="15" s="1"/>
  <c r="P366" i="15"/>
  <c r="H340" i="15"/>
  <c r="I160" i="15"/>
  <c r="J160" i="15" s="1"/>
  <c r="M310" i="15"/>
  <c r="P310" i="15" s="1"/>
  <c r="F417" i="15"/>
  <c r="P353" i="15"/>
  <c r="N324" i="15"/>
  <c r="F340" i="15"/>
  <c r="I340" i="15" s="1"/>
  <c r="J340" i="15" s="1"/>
  <c r="G400" i="15"/>
  <c r="O370" i="15"/>
  <c r="R310" i="15"/>
  <c r="E370" i="15"/>
  <c r="I327" i="15"/>
  <c r="D412" i="15"/>
  <c r="G413" i="15"/>
  <c r="G422" i="15"/>
  <c r="H426" i="15"/>
  <c r="T310" i="15"/>
  <c r="D417" i="15"/>
  <c r="P355" i="15"/>
  <c r="Q355" i="15" s="1"/>
  <c r="I398" i="15"/>
  <c r="I386" i="15"/>
  <c r="J386" i="15" s="1"/>
  <c r="U370" i="15"/>
  <c r="W70" i="15"/>
  <c r="X70" i="15" s="1"/>
  <c r="G370" i="15"/>
  <c r="E423" i="15"/>
  <c r="G423" i="15"/>
  <c r="O310" i="15"/>
  <c r="H430" i="15" s="1"/>
  <c r="H310" i="15"/>
  <c r="D310" i="15"/>
  <c r="D430" i="15" s="1"/>
  <c r="S370" i="15"/>
  <c r="F310" i="15"/>
  <c r="L310" i="15"/>
  <c r="U310" i="15"/>
  <c r="F428" i="15"/>
  <c r="H429" i="15"/>
  <c r="D426" i="15"/>
  <c r="V310" i="15"/>
  <c r="D421" i="15"/>
  <c r="I290" i="15"/>
  <c r="J290" i="15" s="1"/>
  <c r="G340" i="15"/>
  <c r="P308" i="15"/>
  <c r="D428" i="15"/>
  <c r="F425" i="15"/>
  <c r="W358" i="15"/>
  <c r="X358" i="15" s="1"/>
  <c r="I220" i="15"/>
  <c r="J220" i="15" s="1"/>
  <c r="G428" i="15"/>
  <c r="D400" i="15"/>
  <c r="P331" i="15"/>
  <c r="G351" i="15"/>
  <c r="L321" i="15"/>
  <c r="L307" i="15"/>
  <c r="H394" i="15"/>
  <c r="K367" i="15"/>
  <c r="N337" i="15"/>
  <c r="N334" i="15"/>
  <c r="U367" i="15"/>
  <c r="N304" i="15"/>
  <c r="E354" i="15"/>
  <c r="F321" i="15"/>
  <c r="O354" i="15"/>
  <c r="N364" i="15"/>
  <c r="K394" i="15"/>
  <c r="G364" i="15"/>
  <c r="V307" i="15"/>
  <c r="S294" i="15"/>
  <c r="L304" i="15"/>
  <c r="Q177" i="15"/>
  <c r="V354" i="15"/>
  <c r="U351" i="15"/>
  <c r="O334" i="15"/>
  <c r="G324" i="15"/>
  <c r="O351" i="15"/>
  <c r="K351" i="15"/>
  <c r="K337" i="15"/>
  <c r="D337" i="15"/>
  <c r="F324" i="15"/>
  <c r="R351" i="15"/>
  <c r="O367" i="15"/>
  <c r="Q183" i="15"/>
  <c r="K364" i="15"/>
  <c r="T304" i="15"/>
  <c r="Q189" i="15"/>
  <c r="Q172" i="15"/>
  <c r="J57" i="15"/>
  <c r="Q52" i="15"/>
  <c r="T367" i="15"/>
  <c r="Q27" i="15"/>
  <c r="J25" i="15"/>
  <c r="F294" i="15"/>
  <c r="T354" i="15"/>
  <c r="H337" i="15"/>
  <c r="G334" i="15"/>
  <c r="G381" i="15"/>
  <c r="J109" i="15"/>
  <c r="J68" i="15"/>
  <c r="U364" i="15"/>
  <c r="J39" i="15"/>
  <c r="J182" i="15"/>
  <c r="Q176" i="15"/>
  <c r="J62" i="15"/>
  <c r="V351" i="15"/>
  <c r="J49" i="15"/>
  <c r="J30" i="15"/>
  <c r="U304" i="15"/>
  <c r="M337" i="15"/>
  <c r="K324" i="15"/>
  <c r="Q188" i="15"/>
  <c r="J176" i="15"/>
  <c r="T351" i="15"/>
  <c r="D321" i="15"/>
  <c r="J169" i="15"/>
  <c r="Q125" i="15"/>
  <c r="Q68" i="15"/>
  <c r="J56" i="15"/>
  <c r="O294" i="15"/>
  <c r="Q53" i="15"/>
  <c r="N291" i="15"/>
  <c r="J50" i="15"/>
  <c r="V364" i="15"/>
  <c r="R364" i="15"/>
  <c r="Q26" i="15"/>
  <c r="E384" i="15"/>
  <c r="K41" i="15"/>
  <c r="Q20" i="15"/>
  <c r="Q123" i="15"/>
  <c r="Q117" i="15"/>
  <c r="Q115" i="15"/>
  <c r="J112" i="15"/>
  <c r="N321" i="15"/>
  <c r="J177" i="15"/>
  <c r="Q38" i="15"/>
  <c r="T364" i="15"/>
  <c r="Q30" i="15"/>
  <c r="J27" i="15"/>
  <c r="T41" i="15"/>
  <c r="K334" i="15"/>
  <c r="E334" i="15"/>
  <c r="N307" i="15"/>
  <c r="K294" i="15"/>
  <c r="J23" i="15"/>
  <c r="J22" i="15"/>
  <c r="N394" i="15"/>
  <c r="W21" i="15"/>
  <c r="D291" i="15"/>
  <c r="Q185" i="15"/>
  <c r="G191" i="15"/>
  <c r="H321" i="15"/>
  <c r="Q170" i="15"/>
  <c r="F354" i="15"/>
  <c r="Q112" i="15"/>
  <c r="U291" i="15"/>
  <c r="J66" i="15"/>
  <c r="F364" i="15"/>
  <c r="Q55" i="15"/>
  <c r="N294" i="15"/>
  <c r="M291" i="15"/>
  <c r="L367" i="15"/>
  <c r="J36" i="15"/>
  <c r="E394" i="15"/>
  <c r="J19" i="15"/>
  <c r="O304" i="15"/>
  <c r="U354" i="15"/>
  <c r="Q186" i="15"/>
  <c r="Q181" i="15"/>
  <c r="J20" i="15"/>
  <c r="G337" i="15"/>
  <c r="E337" i="15"/>
  <c r="U307" i="15"/>
  <c r="D334" i="15"/>
  <c r="K304" i="15"/>
  <c r="F334" i="15"/>
  <c r="V304" i="15"/>
  <c r="R304" i="15"/>
  <c r="G321" i="15"/>
  <c r="V367" i="15"/>
  <c r="G397" i="15"/>
  <c r="E351" i="15"/>
  <c r="G367" i="15"/>
  <c r="L334" i="15"/>
  <c r="O324" i="15"/>
  <c r="E324" i="15"/>
  <c r="N191" i="15"/>
  <c r="J32" i="15"/>
  <c r="J188" i="15"/>
  <c r="H364" i="15"/>
  <c r="J183" i="15"/>
  <c r="P174" i="15"/>
  <c r="E321" i="15"/>
  <c r="Q129" i="15"/>
  <c r="J128" i="15"/>
  <c r="P127" i="15"/>
  <c r="L364" i="15"/>
  <c r="V294" i="15"/>
  <c r="L354" i="15"/>
  <c r="Q113" i="15"/>
  <c r="J110" i="15"/>
  <c r="Q69" i="15"/>
  <c r="F384" i="15"/>
  <c r="S351" i="15"/>
  <c r="W351" i="15" s="1"/>
  <c r="R367" i="15"/>
  <c r="J35" i="15"/>
  <c r="F337" i="15"/>
  <c r="M307" i="15"/>
  <c r="J185" i="15"/>
  <c r="Q180" i="15"/>
  <c r="D324" i="15"/>
  <c r="R354" i="15"/>
  <c r="J26" i="15"/>
  <c r="E294" i="15"/>
  <c r="S354" i="15"/>
  <c r="S307" i="15"/>
  <c r="H334" i="15"/>
  <c r="S304" i="15"/>
  <c r="M304" i="15"/>
  <c r="M294" i="15"/>
  <c r="H324" i="15"/>
  <c r="L291" i="15"/>
  <c r="E367" i="15"/>
  <c r="F381" i="15"/>
  <c r="M354" i="15"/>
  <c r="D364" i="15"/>
  <c r="F397" i="15"/>
  <c r="D367" i="15"/>
  <c r="R307" i="15"/>
  <c r="W124" i="15"/>
  <c r="M364" i="15"/>
  <c r="H397" i="15"/>
  <c r="S367" i="15"/>
  <c r="M367" i="15"/>
  <c r="H304" i="15"/>
  <c r="O364" i="15"/>
  <c r="I174" i="15"/>
  <c r="J174" i="15" s="1"/>
  <c r="Q173" i="15"/>
  <c r="I157" i="15"/>
  <c r="J157" i="15" s="1"/>
  <c r="J120" i="15"/>
  <c r="K131" i="15"/>
  <c r="J113" i="15"/>
  <c r="Q57" i="15"/>
  <c r="K354" i="15"/>
  <c r="E381" i="15"/>
  <c r="J122" i="15"/>
  <c r="I24" i="15"/>
  <c r="I277" i="15"/>
  <c r="J277" i="15" s="1"/>
  <c r="I171" i="15"/>
  <c r="O394" i="15"/>
  <c r="R294" i="15"/>
  <c r="R291" i="15"/>
  <c r="K397" i="15"/>
  <c r="G307" i="15"/>
  <c r="D307" i="15"/>
  <c r="F304" i="15"/>
  <c r="Q19" i="15"/>
  <c r="N397" i="15"/>
  <c r="I94" i="15"/>
  <c r="H291" i="15"/>
  <c r="N131" i="15"/>
  <c r="N354" i="15"/>
  <c r="I114" i="15"/>
  <c r="J114" i="15" s="1"/>
  <c r="H131" i="15"/>
  <c r="H381" i="15"/>
  <c r="S291" i="15"/>
  <c r="F351" i="15"/>
  <c r="L384" i="15"/>
  <c r="L294" i="15"/>
  <c r="K381" i="15"/>
  <c r="K291" i="15"/>
  <c r="P309" i="15"/>
  <c r="P302" i="15"/>
  <c r="H421" i="15"/>
  <c r="F421" i="15"/>
  <c r="D420" i="15"/>
  <c r="D413" i="15"/>
  <c r="J309" i="15"/>
  <c r="L351" i="15"/>
  <c r="I368" i="15"/>
  <c r="J368" i="15" s="1"/>
  <c r="W300" i="15"/>
  <c r="E412" i="15"/>
  <c r="W350" i="15"/>
  <c r="I306" i="15"/>
  <c r="J129" i="15"/>
  <c r="Q119" i="15"/>
  <c r="D131" i="15"/>
  <c r="D354" i="15"/>
  <c r="J85" i="15"/>
  <c r="O381" i="15"/>
  <c r="O291" i="15"/>
  <c r="K310" i="15"/>
  <c r="O307" i="15"/>
  <c r="I333" i="15"/>
  <c r="E421" i="15"/>
  <c r="I332" i="15"/>
  <c r="J332" i="15" s="1"/>
  <c r="J327" i="15"/>
  <c r="D416" i="15"/>
  <c r="H413" i="15"/>
  <c r="U294" i="15"/>
  <c r="Q380" i="15"/>
  <c r="H354" i="15"/>
  <c r="I379" i="15"/>
  <c r="J379" i="15" s="1"/>
  <c r="Q388" i="15"/>
  <c r="E416" i="15"/>
  <c r="E429" i="15"/>
  <c r="E428" i="15"/>
  <c r="D429" i="15"/>
  <c r="K307" i="15"/>
  <c r="G425" i="15"/>
  <c r="I335" i="15"/>
  <c r="J335" i="15" s="1"/>
  <c r="W303" i="15"/>
  <c r="F423" i="15"/>
  <c r="H423" i="15"/>
  <c r="P362" i="15"/>
  <c r="P363" i="15"/>
  <c r="J349" i="15"/>
  <c r="I328" i="15"/>
  <c r="J328" i="15" s="1"/>
  <c r="H416" i="15"/>
  <c r="E415" i="15"/>
  <c r="X366" i="15"/>
  <c r="P289" i="15"/>
  <c r="Q368" i="15"/>
  <c r="P356" i="15"/>
  <c r="P335" i="15"/>
  <c r="J79" i="15"/>
  <c r="H370" i="15"/>
  <c r="D370" i="15"/>
  <c r="H367" i="15"/>
  <c r="X65" i="15"/>
  <c r="G394" i="15"/>
  <c r="E364" i="15"/>
  <c r="X39" i="15"/>
  <c r="X33" i="15"/>
  <c r="J31" i="15"/>
  <c r="Q28" i="15"/>
  <c r="H384" i="15"/>
  <c r="D384" i="15"/>
  <c r="X19" i="15"/>
  <c r="F419" i="15"/>
  <c r="W365" i="15"/>
  <c r="I365" i="15"/>
  <c r="J365" i="15" s="1"/>
  <c r="H420" i="15"/>
  <c r="P325" i="15"/>
  <c r="Q325" i="15" s="1"/>
  <c r="Q353" i="15"/>
  <c r="P352" i="15"/>
  <c r="P326" i="15"/>
  <c r="Q326" i="15" s="1"/>
  <c r="I357" i="15"/>
  <c r="W190" i="15"/>
  <c r="P190" i="15"/>
  <c r="Q169" i="15"/>
  <c r="X182" i="15"/>
  <c r="Q179" i="15"/>
  <c r="P114" i="15"/>
  <c r="I100" i="15"/>
  <c r="H71" i="15"/>
  <c r="I37" i="15"/>
  <c r="H307" i="15"/>
  <c r="S364" i="15"/>
  <c r="X31" i="15"/>
  <c r="W353" i="15"/>
  <c r="O337" i="15"/>
  <c r="I201" i="15"/>
  <c r="J186" i="15"/>
  <c r="I184" i="15"/>
  <c r="J179" i="15"/>
  <c r="S191" i="15"/>
  <c r="Q128" i="15"/>
  <c r="S131" i="15"/>
  <c r="P124" i="15"/>
  <c r="Q61" i="15"/>
  <c r="K71" i="15"/>
  <c r="I390" i="15"/>
  <c r="W355" i="15"/>
  <c r="X355" i="15" s="1"/>
  <c r="I280" i="15"/>
  <c r="J280" i="15" s="1"/>
  <c r="O340" i="15"/>
  <c r="I247" i="15"/>
  <c r="I250" i="15"/>
  <c r="J250" i="15" s="1"/>
  <c r="F221" i="15"/>
  <c r="M384" i="15"/>
  <c r="H191" i="15"/>
  <c r="D191" i="15"/>
  <c r="L191" i="15"/>
  <c r="I130" i="15"/>
  <c r="H101" i="15"/>
  <c r="D101" i="15"/>
  <c r="S71" i="15"/>
  <c r="I70" i="15"/>
  <c r="P54" i="15"/>
  <c r="I51" i="15"/>
  <c r="J51" i="15" s="1"/>
  <c r="P37" i="15"/>
  <c r="E304" i="15"/>
  <c r="N41" i="15"/>
  <c r="W368" i="15"/>
  <c r="X368" i="15" s="1"/>
  <c r="O400" i="15"/>
  <c r="K400" i="15"/>
  <c r="W130" i="15"/>
  <c r="P130" i="15"/>
  <c r="Q130" i="15" s="1"/>
  <c r="I127" i="15"/>
  <c r="L397" i="15"/>
  <c r="I67" i="15"/>
  <c r="P24" i="15"/>
  <c r="H294" i="15"/>
  <c r="D294" i="15"/>
  <c r="S41" i="15"/>
  <c r="E291" i="15"/>
  <c r="I190" i="15"/>
  <c r="O191" i="15"/>
  <c r="I154" i="15"/>
  <c r="F131" i="15"/>
  <c r="L131" i="15"/>
  <c r="P70" i="15"/>
  <c r="G71" i="15"/>
  <c r="E281" i="15"/>
  <c r="E251" i="15"/>
  <c r="O397" i="15"/>
  <c r="P184" i="15"/>
  <c r="I124" i="15"/>
  <c r="W64" i="15"/>
  <c r="L71" i="15"/>
  <c r="H41" i="15"/>
  <c r="D41" i="15"/>
  <c r="P34" i="15"/>
  <c r="Q302" i="15"/>
  <c r="Q308" i="15"/>
  <c r="X306" i="15"/>
  <c r="I336" i="15"/>
  <c r="W308" i="15"/>
  <c r="G421" i="15"/>
  <c r="F420" i="15"/>
  <c r="I330" i="15"/>
  <c r="W296" i="15"/>
  <c r="J398" i="15"/>
  <c r="I392" i="15"/>
  <c r="W352" i="15"/>
  <c r="P365" i="15"/>
  <c r="I380" i="15"/>
  <c r="F412" i="15"/>
  <c r="I292" i="15"/>
  <c r="I293" i="15"/>
  <c r="E413" i="15"/>
  <c r="H415" i="15"/>
  <c r="G41" i="15"/>
  <c r="G291" i="15"/>
  <c r="N351" i="15"/>
  <c r="P306" i="15"/>
  <c r="Q399" i="15"/>
  <c r="F430" i="15"/>
  <c r="I339" i="15"/>
  <c r="G429" i="15"/>
  <c r="D425" i="15"/>
  <c r="P305" i="15"/>
  <c r="D422" i="15"/>
  <c r="X300" i="15"/>
  <c r="I331" i="15"/>
  <c r="E420" i="15"/>
  <c r="H422" i="15"/>
  <c r="I329" i="15"/>
  <c r="G418" i="15"/>
  <c r="H417" i="15"/>
  <c r="I417" i="15" s="1"/>
  <c r="W297" i="15"/>
  <c r="G417" i="15"/>
  <c r="G416" i="15"/>
  <c r="Q382" i="15"/>
  <c r="G415" i="15"/>
  <c r="D410" i="15"/>
  <c r="I295" i="15"/>
  <c r="F409" i="15"/>
  <c r="J358" i="15"/>
  <c r="X363" i="15"/>
  <c r="W289" i="15"/>
  <c r="I382" i="15"/>
  <c r="I393" i="15"/>
  <c r="P358" i="15"/>
  <c r="I391" i="15"/>
  <c r="P330" i="15"/>
  <c r="P328" i="15"/>
  <c r="E418" i="15"/>
  <c r="I385" i="15"/>
  <c r="P329" i="15"/>
  <c r="P338" i="15"/>
  <c r="E221" i="15"/>
  <c r="L381" i="15"/>
  <c r="P300" i="15"/>
  <c r="D419" i="15"/>
  <c r="E422" i="15"/>
  <c r="E419" i="15"/>
  <c r="W299" i="15"/>
  <c r="P298" i="15"/>
  <c r="D418" i="15"/>
  <c r="I325" i="15"/>
  <c r="F413" i="15"/>
  <c r="W292" i="15"/>
  <c r="I322" i="15"/>
  <c r="P292" i="15"/>
  <c r="H412" i="15"/>
  <c r="Q322" i="15"/>
  <c r="P332" i="15"/>
  <c r="J355" i="15"/>
  <c r="I388" i="15"/>
  <c r="Q309" i="15"/>
  <c r="G426" i="15"/>
  <c r="W309" i="15"/>
  <c r="Q395" i="15"/>
  <c r="E426" i="15"/>
  <c r="H428" i="15"/>
  <c r="I428" i="15" s="1"/>
  <c r="D423" i="15"/>
  <c r="J333" i="15"/>
  <c r="W302" i="15"/>
  <c r="F426" i="15"/>
  <c r="P299" i="15"/>
  <c r="G419" i="15"/>
  <c r="W298" i="15"/>
  <c r="P293" i="15"/>
  <c r="W290" i="15"/>
  <c r="I399" i="15"/>
  <c r="P324" i="15"/>
  <c r="P357" i="15"/>
  <c r="P290" i="15"/>
  <c r="Q323" i="15"/>
  <c r="I319" i="15"/>
  <c r="I353" i="15"/>
  <c r="I363" i="15"/>
  <c r="J389" i="15"/>
  <c r="Q366" i="15"/>
  <c r="W362" i="15"/>
  <c r="H251" i="15"/>
  <c r="H351" i="15"/>
  <c r="D251" i="15"/>
  <c r="K321" i="15"/>
  <c r="D351" i="15"/>
  <c r="H161" i="15"/>
  <c r="O384" i="15"/>
  <c r="D161" i="15"/>
  <c r="K384" i="15"/>
  <c r="X63" i="15"/>
  <c r="J61" i="15"/>
  <c r="Q58" i="15"/>
  <c r="G384" i="15"/>
  <c r="I21" i="15"/>
  <c r="F291" i="15"/>
  <c r="F41" i="15"/>
  <c r="M351" i="15"/>
  <c r="S310" i="15"/>
  <c r="P301" i="15"/>
  <c r="I326" i="15"/>
  <c r="I323" i="15"/>
  <c r="F410" i="15"/>
  <c r="G412" i="15"/>
  <c r="I320" i="15"/>
  <c r="G409" i="15"/>
  <c r="I359" i="15"/>
  <c r="I356" i="15"/>
  <c r="J278" i="15"/>
  <c r="G281" i="15"/>
  <c r="J270" i="15"/>
  <c r="T307" i="15"/>
  <c r="P296" i="15"/>
  <c r="P295" i="15"/>
  <c r="J299" i="15"/>
  <c r="J395" i="15"/>
  <c r="O321" i="15"/>
  <c r="Q327" i="15"/>
  <c r="J298" i="15"/>
  <c r="Q331" i="15"/>
  <c r="I383" i="15"/>
  <c r="P350" i="15"/>
  <c r="Q335" i="15"/>
  <c r="W356" i="15"/>
  <c r="I366" i="15"/>
  <c r="P319" i="15"/>
  <c r="W359" i="15"/>
  <c r="I369" i="15"/>
  <c r="I352" i="15"/>
  <c r="I362" i="15"/>
  <c r="P361" i="15"/>
  <c r="I350" i="15"/>
  <c r="P333" i="15"/>
  <c r="P320" i="15"/>
  <c r="I297" i="15"/>
  <c r="E400" i="15"/>
  <c r="E397" i="15"/>
  <c r="I274" i="15"/>
  <c r="F394" i="15"/>
  <c r="X126" i="15"/>
  <c r="X123" i="15"/>
  <c r="J121" i="15"/>
  <c r="Q118" i="15"/>
  <c r="X115" i="15"/>
  <c r="V131" i="15"/>
  <c r="R131" i="15"/>
  <c r="D381" i="15"/>
  <c r="I361" i="15"/>
  <c r="W349" i="15"/>
  <c r="P369" i="15"/>
  <c r="P359" i="15"/>
  <c r="J240" i="15"/>
  <c r="I234" i="15"/>
  <c r="G251" i="15"/>
  <c r="G354" i="15"/>
  <c r="X185" i="15"/>
  <c r="P336" i="15"/>
  <c r="P349" i="15"/>
  <c r="W369" i="15"/>
  <c r="P360" i="15"/>
  <c r="I300" i="15"/>
  <c r="I302" i="15"/>
  <c r="I303" i="15"/>
  <c r="I305" i="15"/>
  <c r="L340" i="15"/>
  <c r="L337" i="15"/>
  <c r="I244" i="15"/>
  <c r="F251" i="15"/>
  <c r="M334" i="15"/>
  <c r="I187" i="15"/>
  <c r="F191" i="15"/>
  <c r="F367" i="15"/>
  <c r="J123" i="15"/>
  <c r="Q120" i="15"/>
  <c r="X117" i="15"/>
  <c r="J115" i="15"/>
  <c r="W114" i="15"/>
  <c r="T131" i="15"/>
  <c r="T294" i="15"/>
  <c r="P111" i="15"/>
  <c r="M131" i="15"/>
  <c r="T291" i="15"/>
  <c r="I111" i="15"/>
  <c r="G131" i="15"/>
  <c r="G101" i="15"/>
  <c r="N381" i="15"/>
  <c r="J63" i="15"/>
  <c r="Q60" i="15"/>
  <c r="X57" i="15"/>
  <c r="J55" i="15"/>
  <c r="I54" i="15"/>
  <c r="D71" i="15"/>
  <c r="V71" i="15"/>
  <c r="R71" i="15"/>
  <c r="J262" i="15"/>
  <c r="I261" i="15"/>
  <c r="F281" i="15"/>
  <c r="N367" i="15"/>
  <c r="P367" i="15" s="1"/>
  <c r="K191" i="15"/>
  <c r="M381" i="15"/>
  <c r="F101" i="15"/>
  <c r="I81" i="15"/>
  <c r="D397" i="15"/>
  <c r="P67" i="15"/>
  <c r="F71" i="15"/>
  <c r="I64" i="15"/>
  <c r="X61" i="15"/>
  <c r="Q56" i="15"/>
  <c r="T370" i="15"/>
  <c r="I40" i="15"/>
  <c r="G310" i="15"/>
  <c r="N370" i="15"/>
  <c r="J38" i="15"/>
  <c r="W37" i="15"/>
  <c r="F307" i="15"/>
  <c r="G304" i="15"/>
  <c r="I34" i="15"/>
  <c r="Q23" i="15"/>
  <c r="O41" i="15"/>
  <c r="I360" i="15"/>
  <c r="W184" i="15"/>
  <c r="V191" i="15"/>
  <c r="J173" i="15"/>
  <c r="F161" i="15"/>
  <c r="I141" i="15"/>
  <c r="L394" i="15"/>
  <c r="E101" i="15"/>
  <c r="Q65" i="15"/>
  <c r="N71" i="15"/>
  <c r="X59" i="15"/>
  <c r="J52" i="15"/>
  <c r="P51" i="15"/>
  <c r="M71" i="15"/>
  <c r="W40" i="15"/>
  <c r="P40" i="15"/>
  <c r="D394" i="15"/>
  <c r="D304" i="15"/>
  <c r="J269" i="15"/>
  <c r="I264" i="15"/>
  <c r="H281" i="15"/>
  <c r="D281" i="15"/>
  <c r="I217" i="15"/>
  <c r="I214" i="15"/>
  <c r="M394" i="15"/>
  <c r="G221" i="15"/>
  <c r="I204" i="15"/>
  <c r="R191" i="15"/>
  <c r="E161" i="15"/>
  <c r="J125" i="15"/>
  <c r="U131" i="15"/>
  <c r="W111" i="15"/>
  <c r="W34" i="15"/>
  <c r="J229" i="15"/>
  <c r="U191" i="15"/>
  <c r="W171" i="15"/>
  <c r="L400" i="15"/>
  <c r="W54" i="15"/>
  <c r="T71" i="15"/>
  <c r="E71" i="15"/>
  <c r="L41" i="15"/>
  <c r="Q36" i="15"/>
  <c r="V41" i="15"/>
  <c r="P187" i="15"/>
  <c r="X179" i="15"/>
  <c r="J175" i="15"/>
  <c r="E191" i="15"/>
  <c r="O131" i="15"/>
  <c r="V291" i="15"/>
  <c r="I97" i="15"/>
  <c r="M397" i="15"/>
  <c r="N384" i="15"/>
  <c r="P64" i="15"/>
  <c r="U71" i="15"/>
  <c r="W51" i="15"/>
  <c r="E307" i="15"/>
  <c r="X21" i="15"/>
  <c r="P21" i="15"/>
  <c r="M41" i="15"/>
  <c r="E41" i="15"/>
  <c r="I231" i="15"/>
  <c r="H221" i="15"/>
  <c r="D221" i="15"/>
  <c r="W174" i="15"/>
  <c r="T191" i="15"/>
  <c r="P171" i="15"/>
  <c r="M191" i="15"/>
  <c r="G161" i="15"/>
  <c r="E131" i="15"/>
  <c r="N400" i="15"/>
  <c r="O71" i="15"/>
  <c r="E310" i="15"/>
  <c r="G294" i="15"/>
  <c r="R41" i="15"/>
  <c r="W187" i="15"/>
  <c r="I144" i="15"/>
  <c r="W127" i="15"/>
  <c r="I84" i="15"/>
  <c r="W67" i="15"/>
  <c r="W24" i="15"/>
  <c r="U41" i="15"/>
  <c r="I423" i="15" l="1"/>
  <c r="I425" i="15"/>
  <c r="U371" i="15"/>
  <c r="K371" i="15"/>
  <c r="I191" i="15"/>
  <c r="N341" i="15"/>
  <c r="H414" i="15"/>
  <c r="D341" i="15"/>
  <c r="P294" i="15"/>
  <c r="O371" i="15"/>
  <c r="I334" i="15"/>
  <c r="J334" i="15" s="1"/>
  <c r="P291" i="15"/>
  <c r="Q291" i="15" s="1"/>
  <c r="G341" i="15"/>
  <c r="R371" i="15"/>
  <c r="H401" i="15"/>
  <c r="W304" i="15"/>
  <c r="N311" i="15"/>
  <c r="D414" i="15"/>
  <c r="R311" i="15"/>
  <c r="V371" i="15"/>
  <c r="I337" i="15"/>
  <c r="J337" i="15" s="1"/>
  <c r="I321" i="15"/>
  <c r="J321" i="15" s="1"/>
  <c r="K311" i="15"/>
  <c r="I381" i="15"/>
  <c r="J381" i="15" s="1"/>
  <c r="W354" i="15"/>
  <c r="P364" i="15"/>
  <c r="L311" i="15"/>
  <c r="U311" i="15"/>
  <c r="Q127" i="15"/>
  <c r="P354" i="15"/>
  <c r="Q354" i="15" s="1"/>
  <c r="D411" i="15"/>
  <c r="J201" i="15"/>
  <c r="H424" i="15"/>
  <c r="M311" i="15"/>
  <c r="E341" i="15"/>
  <c r="G427" i="15"/>
  <c r="E411" i="15"/>
  <c r="X124" i="15"/>
  <c r="I324" i="15"/>
  <c r="Q174" i="15"/>
  <c r="F371" i="15"/>
  <c r="H311" i="15"/>
  <c r="J171" i="15"/>
  <c r="P304" i="15"/>
  <c r="F341" i="15"/>
  <c r="H341" i="15"/>
  <c r="W367" i="15"/>
  <c r="E371" i="15"/>
  <c r="J94" i="15"/>
  <c r="J24" i="15"/>
  <c r="J124" i="15"/>
  <c r="Q24" i="15"/>
  <c r="J247" i="15"/>
  <c r="J184" i="15"/>
  <c r="J100" i="15"/>
  <c r="X365" i="15"/>
  <c r="Q356" i="15"/>
  <c r="Q289" i="15"/>
  <c r="O311" i="15"/>
  <c r="E414" i="15"/>
  <c r="Q184" i="15"/>
  <c r="J154" i="15"/>
  <c r="J67" i="15"/>
  <c r="W364" i="15"/>
  <c r="Q114" i="15"/>
  <c r="Q352" i="15"/>
  <c r="X350" i="15"/>
  <c r="I364" i="15"/>
  <c r="J364" i="15" s="1"/>
  <c r="Q70" i="15"/>
  <c r="E424" i="15"/>
  <c r="J70" i="15"/>
  <c r="J130" i="15"/>
  <c r="Q190" i="15"/>
  <c r="J357" i="15"/>
  <c r="Q363" i="15"/>
  <c r="Q362" i="15"/>
  <c r="L371" i="15"/>
  <c r="X130" i="15"/>
  <c r="Q54" i="15"/>
  <c r="X353" i="15"/>
  <c r="X190" i="15"/>
  <c r="X303" i="15"/>
  <c r="S371" i="15"/>
  <c r="P307" i="15"/>
  <c r="H427" i="15"/>
  <c r="I370" i="15"/>
  <c r="J370" i="15" s="1"/>
  <c r="Q34" i="15"/>
  <c r="X64" i="15"/>
  <c r="J190" i="15"/>
  <c r="J127" i="15"/>
  <c r="Q37" i="15"/>
  <c r="J390" i="15"/>
  <c r="Q124" i="15"/>
  <c r="J37" i="15"/>
  <c r="D427" i="15"/>
  <c r="J306" i="15"/>
  <c r="X127" i="15"/>
  <c r="I294" i="15"/>
  <c r="G414" i="15"/>
  <c r="P191" i="15"/>
  <c r="Q171" i="15"/>
  <c r="I307" i="15"/>
  <c r="E427" i="15"/>
  <c r="E311" i="15"/>
  <c r="P384" i="15"/>
  <c r="Q187" i="15"/>
  <c r="J191" i="15"/>
  <c r="Q51" i="15"/>
  <c r="P71" i="15"/>
  <c r="F427" i="15"/>
  <c r="P370" i="15"/>
  <c r="M401" i="15"/>
  <c r="I131" i="15"/>
  <c r="J111" i="15"/>
  <c r="Q111" i="15"/>
  <c r="P131" i="15"/>
  <c r="P334" i="15"/>
  <c r="M341" i="15"/>
  <c r="X369" i="15"/>
  <c r="X349" i="15"/>
  <c r="D401" i="15"/>
  <c r="J350" i="15"/>
  <c r="J352" i="15"/>
  <c r="J366" i="15"/>
  <c r="O341" i="15"/>
  <c r="Q296" i="15"/>
  <c r="J359" i="15"/>
  <c r="J320" i="15"/>
  <c r="J323" i="15"/>
  <c r="D371" i="15"/>
  <c r="J353" i="15"/>
  <c r="J399" i="15"/>
  <c r="Q299" i="15"/>
  <c r="X302" i="15"/>
  <c r="Q292" i="15"/>
  <c r="I419" i="15"/>
  <c r="P381" i="15"/>
  <c r="L401" i="15"/>
  <c r="Q329" i="15"/>
  <c r="X297" i="15"/>
  <c r="Q306" i="15"/>
  <c r="N371" i="15"/>
  <c r="I412" i="15"/>
  <c r="J380" i="15"/>
  <c r="Q365" i="15"/>
  <c r="J330" i="15"/>
  <c r="X24" i="15"/>
  <c r="J144" i="15"/>
  <c r="E430" i="15"/>
  <c r="I310" i="15"/>
  <c r="I251" i="15"/>
  <c r="J231" i="15"/>
  <c r="Q21" i="15"/>
  <c r="P41" i="15"/>
  <c r="X51" i="15"/>
  <c r="W71" i="15"/>
  <c r="P397" i="15"/>
  <c r="X54" i="15"/>
  <c r="X34" i="15"/>
  <c r="J214" i="15"/>
  <c r="J264" i="15"/>
  <c r="Q40" i="15"/>
  <c r="J360" i="15"/>
  <c r="X37" i="15"/>
  <c r="G430" i="15"/>
  <c r="N401" i="15"/>
  <c r="W291" i="15"/>
  <c r="T311" i="15"/>
  <c r="W294" i="15"/>
  <c r="J187" i="15"/>
  <c r="P337" i="15"/>
  <c r="J303" i="15"/>
  <c r="J300" i="15"/>
  <c r="J234" i="15"/>
  <c r="Q359" i="15"/>
  <c r="J361" i="15"/>
  <c r="I394" i="15"/>
  <c r="F401" i="15"/>
  <c r="I400" i="15"/>
  <c r="J297" i="15"/>
  <c r="Q361" i="15"/>
  <c r="J362" i="15"/>
  <c r="J369" i="15"/>
  <c r="X359" i="15"/>
  <c r="Q350" i="15"/>
  <c r="J383" i="15"/>
  <c r="E401" i="15"/>
  <c r="G401" i="15"/>
  <c r="W307" i="15"/>
  <c r="J356" i="15"/>
  <c r="Q367" i="15"/>
  <c r="P351" i="15"/>
  <c r="M371" i="15"/>
  <c r="F311" i="15"/>
  <c r="I291" i="15"/>
  <c r="F411" i="15"/>
  <c r="O401" i="15"/>
  <c r="K341" i="15"/>
  <c r="J363" i="15"/>
  <c r="J319" i="15"/>
  <c r="Q290" i="15"/>
  <c r="Q357" i="15"/>
  <c r="J425" i="15"/>
  <c r="J388" i="15"/>
  <c r="Q298" i="15"/>
  <c r="J417" i="15"/>
  <c r="Q338" i="15"/>
  <c r="I418" i="15"/>
  <c r="Q330" i="15"/>
  <c r="J391" i="15"/>
  <c r="J382" i="15"/>
  <c r="J295" i="15"/>
  <c r="J329" i="15"/>
  <c r="I420" i="15"/>
  <c r="J339" i="15"/>
  <c r="J428" i="15"/>
  <c r="G411" i="15"/>
  <c r="G311" i="15"/>
  <c r="J293" i="15"/>
  <c r="H411" i="15"/>
  <c r="X308" i="15"/>
  <c r="F414" i="15"/>
  <c r="X67" i="15"/>
  <c r="X187" i="15"/>
  <c r="X174" i="15"/>
  <c r="W41" i="15"/>
  <c r="J97" i="15"/>
  <c r="P400" i="15"/>
  <c r="X111" i="15"/>
  <c r="W131" i="15"/>
  <c r="J204" i="15"/>
  <c r="J217" i="15"/>
  <c r="X40" i="15"/>
  <c r="P394" i="15"/>
  <c r="J34" i="15"/>
  <c r="J40" i="15"/>
  <c r="Q67" i="15"/>
  <c r="I101" i="15"/>
  <c r="J81" i="15"/>
  <c r="J54" i="15"/>
  <c r="I367" i="15"/>
  <c r="Q360" i="15"/>
  <c r="Q349" i="15"/>
  <c r="J274" i="15"/>
  <c r="Q333" i="15"/>
  <c r="X356" i="15"/>
  <c r="L341" i="15"/>
  <c r="I41" i="15"/>
  <c r="J21" i="15"/>
  <c r="K401" i="15"/>
  <c r="I351" i="15"/>
  <c r="H371" i="15"/>
  <c r="X362" i="15"/>
  <c r="Q324" i="15"/>
  <c r="X290" i="15"/>
  <c r="X309" i="15"/>
  <c r="Q310" i="15"/>
  <c r="X292" i="15"/>
  <c r="Q294" i="15"/>
  <c r="I422" i="15"/>
  <c r="I409" i="15"/>
  <c r="J331" i="15"/>
  <c r="I413" i="15"/>
  <c r="X352" i="15"/>
  <c r="X296" i="15"/>
  <c r="J84" i="15"/>
  <c r="Q64" i="15"/>
  <c r="V311" i="15"/>
  <c r="I71" i="15"/>
  <c r="X171" i="15"/>
  <c r="W191" i="15"/>
  <c r="D424" i="15"/>
  <c r="I161" i="15"/>
  <c r="J141" i="15"/>
  <c r="X184" i="15"/>
  <c r="I304" i="15"/>
  <c r="G424" i="15"/>
  <c r="T371" i="15"/>
  <c r="W370" i="15"/>
  <c r="J64" i="15"/>
  <c r="I281" i="15"/>
  <c r="J261" i="15"/>
  <c r="X114" i="15"/>
  <c r="J244" i="15"/>
  <c r="P340" i="15"/>
  <c r="J305" i="15"/>
  <c r="J302" i="15"/>
  <c r="Q336" i="15"/>
  <c r="I354" i="15"/>
  <c r="G371" i="15"/>
  <c r="Q369" i="15"/>
  <c r="I397" i="15"/>
  <c r="Q320" i="15"/>
  <c r="Q319" i="15"/>
  <c r="Q295" i="15"/>
  <c r="X351" i="15"/>
  <c r="I410" i="15"/>
  <c r="J326" i="15"/>
  <c r="Q301" i="15"/>
  <c r="S311" i="15"/>
  <c r="W310" i="15"/>
  <c r="I384" i="15"/>
  <c r="P321" i="15"/>
  <c r="Q293" i="15"/>
  <c r="X298" i="15"/>
  <c r="F424" i="15"/>
  <c r="I426" i="15"/>
  <c r="Q332" i="15"/>
  <c r="J322" i="15"/>
  <c r="J325" i="15"/>
  <c r="X299" i="15"/>
  <c r="D311" i="15"/>
  <c r="Q300" i="15"/>
  <c r="I221" i="15"/>
  <c r="J385" i="15"/>
  <c r="Q328" i="15"/>
  <c r="Q358" i="15"/>
  <c r="J393" i="15"/>
  <c r="X289" i="15"/>
  <c r="I415" i="15"/>
  <c r="I416" i="15"/>
  <c r="Q305" i="15"/>
  <c r="I429" i="15"/>
  <c r="J292" i="15"/>
  <c r="J392" i="15"/>
  <c r="J423" i="15"/>
  <c r="J336" i="15"/>
  <c r="I421" i="15"/>
  <c r="X304" i="15" l="1"/>
  <c r="W371" i="15"/>
  <c r="X371" i="15" s="1"/>
  <c r="P311" i="15"/>
  <c r="Q311" i="15" s="1"/>
  <c r="J324" i="15"/>
  <c r="X354" i="15"/>
  <c r="Q307" i="15"/>
  <c r="Q304" i="15"/>
  <c r="Q364" i="15"/>
  <c r="D431" i="15"/>
  <c r="X367" i="15"/>
  <c r="I341" i="15"/>
  <c r="J341" i="15" s="1"/>
  <c r="X364" i="15"/>
  <c r="J367" i="15"/>
  <c r="Q394" i="15"/>
  <c r="G431" i="15"/>
  <c r="J420" i="15"/>
  <c r="F431" i="15"/>
  <c r="X291" i="15"/>
  <c r="W311" i="15"/>
  <c r="J310" i="15"/>
  <c r="J415" i="15"/>
  <c r="X310" i="15"/>
  <c r="J397" i="15"/>
  <c r="Q340" i="15"/>
  <c r="I411" i="15"/>
  <c r="J422" i="15"/>
  <c r="X131" i="15"/>
  <c r="I414" i="15"/>
  <c r="J291" i="15"/>
  <c r="I311" i="15"/>
  <c r="Q397" i="15"/>
  <c r="X71" i="15"/>
  <c r="Q41" i="15"/>
  <c r="I430" i="15"/>
  <c r="Q370" i="15"/>
  <c r="J307" i="15"/>
  <c r="J426" i="15"/>
  <c r="I424" i="15"/>
  <c r="J384" i="15"/>
  <c r="I401" i="15"/>
  <c r="J354" i="15"/>
  <c r="J281" i="15"/>
  <c r="X370" i="15"/>
  <c r="J304" i="15"/>
  <c r="X191" i="15"/>
  <c r="E431" i="15"/>
  <c r="J351" i="15"/>
  <c r="I371" i="15"/>
  <c r="J41" i="15"/>
  <c r="H431" i="15"/>
  <c r="X307" i="15"/>
  <c r="J400" i="15"/>
  <c r="J394" i="15"/>
  <c r="Q337" i="15"/>
  <c r="X294" i="15"/>
  <c r="J251" i="15"/>
  <c r="J412" i="15"/>
  <c r="Q131" i="15"/>
  <c r="Q71" i="15"/>
  <c r="Q191" i="15"/>
  <c r="J429" i="15"/>
  <c r="J416" i="15"/>
  <c r="Q321" i="15"/>
  <c r="P341" i="15"/>
  <c r="J161" i="15"/>
  <c r="J413" i="15"/>
  <c r="J101" i="15"/>
  <c r="Q400" i="15"/>
  <c r="X41" i="15"/>
  <c r="J418" i="15"/>
  <c r="P371" i="15"/>
  <c r="Q351" i="15"/>
  <c r="P401" i="15"/>
  <c r="Q381" i="15"/>
  <c r="Q334" i="15"/>
  <c r="J131" i="15"/>
  <c r="I427" i="15"/>
  <c r="J421" i="15"/>
  <c r="J221" i="15"/>
  <c r="J410" i="15"/>
  <c r="J71" i="15"/>
  <c r="J409" i="15"/>
  <c r="J419" i="15"/>
  <c r="Q384" i="15"/>
  <c r="J294" i="15"/>
  <c r="J427" i="15" l="1"/>
  <c r="Q371" i="15"/>
  <c r="J430" i="15"/>
  <c r="J411" i="15"/>
  <c r="I431" i="15"/>
  <c r="X311" i="15"/>
  <c r="J401" i="15"/>
  <c r="J424" i="15"/>
  <c r="J311" i="15"/>
  <c r="J414" i="15"/>
  <c r="Q401" i="15"/>
  <c r="Q341" i="15"/>
  <c r="J371" i="15"/>
  <c r="J431" i="15" l="1"/>
</calcChain>
</file>

<file path=xl/sharedStrings.xml><?xml version="1.0" encoding="utf-8"?>
<sst xmlns="http://schemas.openxmlformats.org/spreadsheetml/2006/main" count="606" uniqueCount="54">
  <si>
    <t>（単位：台、％）</t>
    <rPh sb="1" eb="3">
      <t>タンイ</t>
    </rPh>
    <rPh sb="4" eb="5">
      <t>ダイ</t>
    </rPh>
    <phoneticPr fontId="6"/>
  </si>
  <si>
    <t>車種</t>
    <rPh sb="0" eb="2">
      <t>シャシュ</t>
    </rPh>
    <phoneticPr fontId="6"/>
  </si>
  <si>
    <t>二輪車</t>
    <rPh sb="0" eb="3">
      <t>ニリンシャ</t>
    </rPh>
    <phoneticPr fontId="6"/>
  </si>
  <si>
    <t>小　型　貨物車</t>
    <rPh sb="0" eb="1">
      <t>ショウ</t>
    </rPh>
    <rPh sb="2" eb="3">
      <t>カタ</t>
    </rPh>
    <rPh sb="4" eb="7">
      <t>カモツシャ</t>
    </rPh>
    <phoneticPr fontId="6"/>
  </si>
  <si>
    <t>乗用車</t>
    <rPh sb="0" eb="3">
      <t>ジョウヨウシャ</t>
    </rPh>
    <phoneticPr fontId="6"/>
  </si>
  <si>
    <t>大　型　貨物車</t>
    <rPh sb="0" eb="1">
      <t>ダイ</t>
    </rPh>
    <rPh sb="2" eb="3">
      <t>カタ</t>
    </rPh>
    <rPh sb="4" eb="7">
      <t>カモツシャ</t>
    </rPh>
    <phoneticPr fontId="6"/>
  </si>
  <si>
    <t>自動車類　計</t>
    <rPh sb="3" eb="4">
      <t>タグイ</t>
    </rPh>
    <rPh sb="5" eb="6">
      <t>ケイ</t>
    </rPh>
    <phoneticPr fontId="6"/>
  </si>
  <si>
    <t>大型車混入率</t>
    <rPh sb="3" eb="5">
      <t>コンニュウ</t>
    </rPh>
    <rPh sb="5" eb="6">
      <t>リツ</t>
    </rPh>
    <phoneticPr fontId="6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</si>
  <si>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</si>
  <si>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</si>
  <si>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</si>
  <si>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</si>
  <si>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</si>
  <si>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</si>
  <si>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</si>
  <si>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</si>
  <si>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</si>
  <si>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</si>
  <si>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</si>
  <si>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</si>
  <si>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</si>
  <si>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6"/>
  </si>
  <si>
    <t>流　入　②</t>
    <rPh sb="0" eb="1">
      <t>リュウ</t>
    </rPh>
    <rPh sb="2" eb="3">
      <t>イリ</t>
    </rPh>
    <phoneticPr fontId="6"/>
  </si>
  <si>
    <t>流　入　③</t>
    <rPh sb="0" eb="1">
      <t>リュウ</t>
    </rPh>
    <rPh sb="2" eb="3">
      <t>イリ</t>
    </rPh>
    <phoneticPr fontId="6"/>
  </si>
  <si>
    <t>流　入　④</t>
    <rPh sb="0" eb="1">
      <t>リュウ</t>
    </rPh>
    <rPh sb="2" eb="3">
      <t>イリ</t>
    </rPh>
    <phoneticPr fontId="6"/>
  </si>
  <si>
    <t>流　出　①</t>
    <rPh sb="0" eb="1">
      <t>リュウ</t>
    </rPh>
    <phoneticPr fontId="6"/>
  </si>
  <si>
    <t>流　出　②</t>
    <rPh sb="0" eb="1">
      <t>リュウ</t>
    </rPh>
    <phoneticPr fontId="6"/>
  </si>
  <si>
    <t>流　出　③</t>
    <rPh sb="0" eb="1">
      <t>リュウ</t>
    </rPh>
    <phoneticPr fontId="6"/>
  </si>
  <si>
    <t>流　出　④</t>
    <rPh sb="0" eb="1">
      <t>リュウ</t>
    </rPh>
    <phoneticPr fontId="6"/>
  </si>
  <si>
    <t>地　点　計</t>
    <rPh sb="0" eb="1">
      <t>チ</t>
    </rPh>
    <rPh sb="2" eb="3">
      <t>テン</t>
    </rPh>
    <rPh sb="4" eb="5">
      <t>ケイ</t>
    </rPh>
    <phoneticPr fontId="6"/>
  </si>
  <si>
    <t>流　入　⑤</t>
    <rPh sb="0" eb="1">
      <t>リュウ</t>
    </rPh>
    <rPh sb="2" eb="3">
      <t>イリ</t>
    </rPh>
    <phoneticPr fontId="6"/>
  </si>
  <si>
    <t>流　出　⑤</t>
    <rPh sb="0" eb="1">
      <t>リュウ</t>
    </rPh>
    <phoneticPr fontId="6"/>
  </si>
  <si>
    <t>１２時間計</t>
    <phoneticPr fontId="6"/>
  </si>
  <si>
    <t>１時間計</t>
    <phoneticPr fontId="6"/>
  </si>
  <si>
    <t>～</t>
    <phoneticPr fontId="6"/>
  </si>
  <si>
    <t>バス</t>
    <phoneticPr fontId="6"/>
  </si>
  <si>
    <t>調査方向</t>
    <phoneticPr fontId="6"/>
  </si>
  <si>
    <t>⑤　→　④</t>
  </si>
  <si>
    <t>⑤　→　①</t>
  </si>
  <si>
    <t>④　→　⑤</t>
  </si>
  <si>
    <t>③　→　⑤</t>
  </si>
  <si>
    <t>②　→　⑤</t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</si>
  <si>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</si>
  <si>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</si>
  <si>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</si>
  <si>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</si>
  <si>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</si>
  <si>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</si>
  <si>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</si>
  <si>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</si>
  <si>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6"/>
  </si>
  <si>
    <t>地点：泉-18　　浦田交差点</t>
    <phoneticPr fontId="6"/>
  </si>
  <si>
    <t>調査年月日：平成２９年１０月１７日（火）</t>
    <phoneticPr fontId="6"/>
  </si>
  <si>
    <t>天候：晴れ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</si>
</sst>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7"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5" borderId="1" applyNumberForma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" fillId="4" borderId="2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17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17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5" fillId="6" borderId="0" applyNumberFormat="0" applyBorder="0" applyAlignment="0" applyProtection="0">
      <alignment vertical="center"/>
    </xf>
  </cellStyleXfs>
  <cellXfs count="143">
    <xf numFmtId="0" fontId="0" fillId="0" borderId="0" xfId="0"/>
    <xf numFmtId="0" fontId="4" fillId="0" borderId="0" xfId="42" applyFont="1" applyFill="1" applyAlignment="1">
      <alignment vertical="center"/>
    </xf>
    <xf numFmtId="0" fontId="1" fillId="0" borderId="0" xfId="42" applyFont="1" applyFill="1" applyAlignment="1">
      <alignment vertical="center"/>
    </xf>
    <xf numFmtId="0" fontId="3" fillId="0" borderId="0" xfId="42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0" fontId="1" fillId="0" borderId="0" xfId="42" applyFont="1" applyFill="1" applyAlignment="1">
      <alignment horizontal="right" vertical="center"/>
    </xf>
    <xf numFmtId="0" fontId="5" fillId="0" borderId="0" xfId="42" applyFont="1" applyFill="1" applyAlignment="1">
      <alignment vertical="center"/>
    </xf>
    <xf numFmtId="0" fontId="4" fillId="0" borderId="0" xfId="42" applyFont="1" applyFill="1" applyAlignment="1">
      <alignment horizontal="right" vertical="center"/>
    </xf>
    <xf numFmtId="0" fontId="4" fillId="0" borderId="10" xfId="41" applyNumberFormat="1" applyFont="1" applyFill="1" applyBorder="1" applyAlignment="1">
      <alignment horizontal="centerContinuous" vertical="center"/>
    </xf>
    <xf numFmtId="3" fontId="4" fillId="0" borderId="11" xfId="41" applyNumberFormat="1" applyFont="1" applyFill="1" applyBorder="1" applyAlignment="1">
      <alignment horizontal="centerContinuous" vertical="center"/>
    </xf>
    <xf numFmtId="3" fontId="7" fillId="0" borderId="11" xfId="41" applyNumberFormat="1" applyFont="1" applyFill="1" applyBorder="1" applyAlignment="1">
      <alignment horizontal="centerContinuous" vertical="center"/>
    </xf>
    <xf numFmtId="3" fontId="4" fillId="0" borderId="10" xfId="41" applyNumberFormat="1" applyFont="1" applyFill="1" applyBorder="1" applyAlignment="1">
      <alignment vertical="center"/>
    </xf>
    <xf numFmtId="0" fontId="4" fillId="0" borderId="12" xfId="41" applyFont="1" applyFill="1" applyBorder="1" applyAlignment="1">
      <alignment vertical="center"/>
    </xf>
    <xf numFmtId="3" fontId="4" fillId="0" borderId="13" xfId="41" applyNumberFormat="1" applyFont="1" applyFill="1" applyBorder="1" applyAlignment="1">
      <alignment vertical="center"/>
    </xf>
    <xf numFmtId="0" fontId="4" fillId="0" borderId="14" xfId="41" applyFont="1" applyFill="1" applyBorder="1" applyAlignment="1">
      <alignment vertical="center"/>
    </xf>
    <xf numFmtId="3" fontId="7" fillId="0" borderId="0" xfId="41" applyNumberFormat="1" applyFont="1" applyFill="1" applyAlignment="1">
      <alignment vertical="center"/>
    </xf>
    <xf numFmtId="0" fontId="8" fillId="0" borderId="15" xfId="41" applyNumberFormat="1" applyFont="1" applyFill="1" applyBorder="1" applyAlignment="1">
      <alignment vertical="center"/>
    </xf>
    <xf numFmtId="0" fontId="8" fillId="0" borderId="16" xfId="41" applyNumberFormat="1" applyFont="1" applyFill="1" applyBorder="1" applyAlignment="1">
      <alignment vertical="center"/>
    </xf>
    <xf numFmtId="0" fontId="8" fillId="0" borderId="17" xfId="41" applyNumberFormat="1" applyFont="1" applyFill="1" applyBorder="1" applyAlignment="1">
      <alignment horizontal="right" vertical="center"/>
    </xf>
    <xf numFmtId="3" fontId="9" fillId="0" borderId="0" xfId="41" applyNumberFormat="1" applyFont="1" applyFill="1" applyAlignment="1">
      <alignment vertical="center"/>
    </xf>
    <xf numFmtId="0" fontId="8" fillId="0" borderId="18" xfId="41" applyNumberFormat="1" applyFont="1" applyFill="1" applyBorder="1" applyAlignment="1">
      <alignment vertical="center"/>
    </xf>
    <xf numFmtId="0" fontId="8" fillId="0" borderId="19" xfId="41" applyNumberFormat="1" applyFont="1" applyFill="1" applyBorder="1" applyAlignment="1">
      <alignment vertical="center"/>
    </xf>
    <xf numFmtId="0" fontId="8" fillId="0" borderId="20" xfId="41" applyNumberFormat="1" applyFont="1" applyFill="1" applyBorder="1" applyAlignment="1">
      <alignment vertical="center"/>
    </xf>
    <xf numFmtId="20" fontId="26" fillId="0" borderId="83" xfId="41" applyNumberFormat="1" applyFont="1" applyFill="1" applyBorder="1" applyAlignment="1">
      <alignment vertical="center"/>
    </xf>
    <xf numFmtId="0" fontId="26" fillId="0" borderId="84" xfId="41" applyNumberFormat="1" applyFont="1" applyFill="1" applyBorder="1" applyAlignment="1">
      <alignment horizontal="center" vertical="center"/>
    </xf>
    <xf numFmtId="20" fontId="26" fillId="0" borderId="21" xfId="41" applyNumberFormat="1" applyFont="1" applyFill="1" applyBorder="1" applyAlignment="1">
      <alignment vertical="center"/>
    </xf>
    <xf numFmtId="176" fontId="8" fillId="0" borderId="21" xfId="41" applyNumberFormat="1" applyFont="1" applyFill="1" applyBorder="1" applyAlignment="1">
      <alignment vertical="center"/>
    </xf>
    <xf numFmtId="176" fontId="8" fillId="0" borderId="22" xfId="41" applyNumberFormat="1" applyFont="1" applyFill="1" applyBorder="1" applyAlignment="1">
      <alignment vertical="center"/>
    </xf>
    <xf numFmtId="176" fontId="8" fillId="0" borderId="23" xfId="41" applyNumberFormat="1" applyFont="1" applyFill="1" applyBorder="1" applyAlignment="1">
      <alignment vertical="center"/>
    </xf>
    <xf numFmtId="177" fontId="8" fillId="0" borderId="24" xfId="41" applyNumberFormat="1" applyFont="1" applyFill="1" applyBorder="1" applyAlignment="1">
      <alignment vertical="center"/>
    </xf>
    <xf numFmtId="176" fontId="8" fillId="0" borderId="25" xfId="41" applyNumberFormat="1" applyFont="1" applyFill="1" applyBorder="1" applyAlignment="1">
      <alignment vertical="center"/>
    </xf>
    <xf numFmtId="177" fontId="8" fillId="0" borderId="26" xfId="41" applyNumberFormat="1" applyFont="1" applyFill="1" applyBorder="1" applyAlignment="1">
      <alignment vertical="center"/>
    </xf>
    <xf numFmtId="177" fontId="8" fillId="0" borderId="23" xfId="41" applyNumberFormat="1" applyFont="1" applyFill="1" applyBorder="1" applyAlignment="1">
      <alignment vertical="center"/>
    </xf>
    <xf numFmtId="20" fontId="26" fillId="0" borderId="85" xfId="41" applyNumberFormat="1" applyFont="1" applyFill="1" applyBorder="1" applyAlignment="1">
      <alignment vertical="center"/>
    </xf>
    <xf numFmtId="0" fontId="26" fillId="0" borderId="86" xfId="41" applyNumberFormat="1" applyFont="1" applyFill="1" applyBorder="1" applyAlignment="1">
      <alignment horizontal="center" vertical="center"/>
    </xf>
    <xf numFmtId="20" fontId="26" fillId="0" borderId="27" xfId="41" applyNumberFormat="1" applyFont="1" applyFill="1" applyBorder="1" applyAlignment="1">
      <alignment vertical="center"/>
    </xf>
    <xf numFmtId="176" fontId="8" fillId="0" borderId="27" xfId="41" applyNumberFormat="1" applyFont="1" applyFill="1" applyBorder="1" applyAlignment="1">
      <alignment vertical="center"/>
    </xf>
    <xf numFmtId="176" fontId="8" fillId="0" borderId="28" xfId="41" applyNumberFormat="1" applyFont="1" applyFill="1" applyBorder="1" applyAlignment="1">
      <alignment vertical="center"/>
    </xf>
    <xf numFmtId="176" fontId="8" fillId="0" borderId="29" xfId="41" applyNumberFormat="1" applyFont="1" applyFill="1" applyBorder="1" applyAlignment="1">
      <alignment vertical="center"/>
    </xf>
    <xf numFmtId="177" fontId="8" fillId="0" borderId="30" xfId="41" applyNumberFormat="1" applyFont="1" applyFill="1" applyBorder="1" applyAlignment="1">
      <alignment vertical="center"/>
    </xf>
    <xf numFmtId="176" fontId="8" fillId="0" borderId="31" xfId="41" applyNumberFormat="1" applyFont="1" applyFill="1" applyBorder="1" applyAlignment="1">
      <alignment vertical="center"/>
    </xf>
    <xf numFmtId="177" fontId="8" fillId="0" borderId="32" xfId="41" applyNumberFormat="1" applyFont="1" applyFill="1" applyBorder="1" applyAlignment="1">
      <alignment vertical="center"/>
    </xf>
    <xf numFmtId="177" fontId="8" fillId="0" borderId="29" xfId="41" applyNumberFormat="1" applyFont="1" applyFill="1" applyBorder="1" applyAlignment="1">
      <alignment vertical="center"/>
    </xf>
    <xf numFmtId="20" fontId="26" fillId="0" borderId="10" xfId="41" applyNumberFormat="1" applyFont="1" applyFill="1" applyBorder="1" applyAlignment="1">
      <alignment vertical="center"/>
    </xf>
    <xf numFmtId="0" fontId="26" fillId="0" borderId="11" xfId="41" applyNumberFormat="1" applyFont="1" applyFill="1" applyBorder="1" applyAlignment="1">
      <alignment horizontal="center" vertical="center"/>
    </xf>
    <xf numFmtId="20" fontId="26" fillId="0" borderId="14" xfId="41" applyNumberFormat="1" applyFont="1" applyFill="1" applyBorder="1" applyAlignment="1">
      <alignment vertical="center"/>
    </xf>
    <xf numFmtId="176" fontId="8" fillId="0" borderId="14" xfId="41" applyNumberFormat="1" applyFont="1" applyFill="1" applyBorder="1" applyAlignment="1">
      <alignment vertical="center"/>
    </xf>
    <xf numFmtId="176" fontId="8" fillId="0" borderId="33" xfId="41" applyNumberFormat="1" applyFont="1" applyFill="1" applyBorder="1" applyAlignment="1">
      <alignment vertical="center"/>
    </xf>
    <xf numFmtId="176" fontId="8" fillId="0" borderId="34" xfId="41" applyNumberFormat="1" applyFont="1" applyFill="1" applyBorder="1" applyAlignment="1">
      <alignment vertical="center"/>
    </xf>
    <xf numFmtId="177" fontId="8" fillId="0" borderId="35" xfId="41" applyNumberFormat="1" applyFont="1" applyFill="1" applyBorder="1" applyAlignment="1">
      <alignment vertical="center"/>
    </xf>
    <xf numFmtId="176" fontId="8" fillId="0" borderId="36" xfId="41" applyNumberFormat="1" applyFont="1" applyFill="1" applyBorder="1" applyAlignment="1">
      <alignment vertical="center"/>
    </xf>
    <xf numFmtId="177" fontId="8" fillId="0" borderId="37" xfId="41" applyNumberFormat="1" applyFont="1" applyFill="1" applyBorder="1" applyAlignment="1">
      <alignment vertical="center"/>
    </xf>
    <xf numFmtId="177" fontId="8" fillId="0" borderId="34" xfId="41" applyNumberFormat="1" applyFont="1" applyFill="1" applyBorder="1" applyAlignment="1">
      <alignment vertical="center"/>
    </xf>
    <xf numFmtId="20" fontId="26" fillId="0" borderId="87" xfId="41" applyNumberFormat="1" applyFont="1" applyFill="1" applyBorder="1" applyAlignment="1">
      <alignment vertical="center"/>
    </xf>
    <xf numFmtId="0" fontId="26" fillId="0" borderId="88" xfId="41" applyNumberFormat="1" applyFont="1" applyFill="1" applyBorder="1" applyAlignment="1">
      <alignment horizontal="center" vertical="center"/>
    </xf>
    <xf numFmtId="20" fontId="26" fillId="0" borderId="38" xfId="41" applyNumberFormat="1" applyFont="1" applyFill="1" applyBorder="1" applyAlignment="1">
      <alignment vertical="center"/>
    </xf>
    <xf numFmtId="176" fontId="8" fillId="0" borderId="38" xfId="41" applyNumberFormat="1" applyFont="1" applyFill="1" applyBorder="1" applyAlignment="1">
      <alignment vertical="center"/>
    </xf>
    <xf numFmtId="176" fontId="8" fillId="0" borderId="39" xfId="41" applyNumberFormat="1" applyFont="1" applyFill="1" applyBorder="1" applyAlignment="1">
      <alignment vertical="center"/>
    </xf>
    <xf numFmtId="176" fontId="8" fillId="0" borderId="40" xfId="41" applyNumberFormat="1" applyFont="1" applyFill="1" applyBorder="1" applyAlignment="1">
      <alignment vertical="center"/>
    </xf>
    <xf numFmtId="177" fontId="8" fillId="0" borderId="41" xfId="41" applyNumberFormat="1" applyFont="1" applyFill="1" applyBorder="1" applyAlignment="1">
      <alignment vertical="center"/>
    </xf>
    <xf numFmtId="176" fontId="8" fillId="0" borderId="42" xfId="41" applyNumberFormat="1" applyFont="1" applyFill="1" applyBorder="1" applyAlignment="1">
      <alignment vertical="center"/>
    </xf>
    <xf numFmtId="177" fontId="8" fillId="0" borderId="43" xfId="41" applyNumberFormat="1" applyFont="1" applyFill="1" applyBorder="1" applyAlignment="1">
      <alignment vertical="center"/>
    </xf>
    <xf numFmtId="177" fontId="8" fillId="0" borderId="40" xfId="41" applyNumberFormat="1" applyFont="1" applyFill="1" applyBorder="1" applyAlignment="1">
      <alignment vertical="center"/>
    </xf>
    <xf numFmtId="20" fontId="26" fillId="0" borderId="89" xfId="41" applyNumberFormat="1" applyFont="1" applyFill="1" applyBorder="1" applyAlignment="1">
      <alignment vertical="center"/>
    </xf>
    <xf numFmtId="0" fontId="26" fillId="0" borderId="90" xfId="41" applyNumberFormat="1" applyFont="1" applyFill="1" applyBorder="1" applyAlignment="1">
      <alignment horizontal="center" vertical="center"/>
    </xf>
    <xf numFmtId="20" fontId="26" fillId="0" borderId="44" xfId="41" applyNumberFormat="1" applyFont="1" applyFill="1" applyBorder="1" applyAlignment="1">
      <alignment vertical="center"/>
    </xf>
    <xf numFmtId="176" fontId="8" fillId="0" borderId="44" xfId="41" applyNumberFormat="1" applyFont="1" applyFill="1" applyBorder="1" applyAlignment="1">
      <alignment vertical="center"/>
    </xf>
    <xf numFmtId="176" fontId="8" fillId="0" borderId="45" xfId="41" applyNumberFormat="1" applyFont="1" applyFill="1" applyBorder="1" applyAlignment="1">
      <alignment vertical="center"/>
    </xf>
    <xf numFmtId="176" fontId="8" fillId="0" borderId="46" xfId="41" applyNumberFormat="1" applyFont="1" applyFill="1" applyBorder="1" applyAlignment="1">
      <alignment vertical="center"/>
    </xf>
    <xf numFmtId="177" fontId="8" fillId="0" borderId="47" xfId="41" applyNumberFormat="1" applyFont="1" applyFill="1" applyBorder="1" applyAlignment="1">
      <alignment vertical="center"/>
    </xf>
    <xf numFmtId="176" fontId="8" fillId="0" borderId="48" xfId="41" applyNumberFormat="1" applyFont="1" applyFill="1" applyBorder="1" applyAlignment="1">
      <alignment vertical="center"/>
    </xf>
    <xf numFmtId="177" fontId="8" fillId="0" borderId="49" xfId="41" applyNumberFormat="1" applyFont="1" applyFill="1" applyBorder="1" applyAlignment="1">
      <alignment vertical="center"/>
    </xf>
    <xf numFmtId="177" fontId="8" fillId="0" borderId="46" xfId="41" applyNumberFormat="1" applyFont="1" applyFill="1" applyBorder="1" applyAlignment="1">
      <alignment vertical="center"/>
    </xf>
    <xf numFmtId="20" fontId="26" fillId="0" borderId="91" xfId="41" applyNumberFormat="1" applyFont="1" applyFill="1" applyBorder="1" applyAlignment="1">
      <alignment vertical="center"/>
    </xf>
    <xf numFmtId="0" fontId="26" fillId="0" borderId="92" xfId="41" applyNumberFormat="1" applyFont="1" applyFill="1" applyBorder="1" applyAlignment="1">
      <alignment horizontal="center" vertical="center"/>
    </xf>
    <xf numFmtId="20" fontId="26" fillId="0" borderId="50" xfId="41" applyNumberFormat="1" applyFont="1" applyFill="1" applyBorder="1" applyAlignment="1">
      <alignment vertical="center"/>
    </xf>
    <xf numFmtId="176" fontId="8" fillId="0" borderId="50" xfId="41" applyNumberFormat="1" applyFont="1" applyFill="1" applyBorder="1" applyAlignment="1">
      <alignment vertical="center"/>
    </xf>
    <xf numFmtId="176" fontId="8" fillId="0" borderId="51" xfId="41" applyNumberFormat="1" applyFont="1" applyFill="1" applyBorder="1" applyAlignment="1">
      <alignment vertical="center"/>
    </xf>
    <xf numFmtId="176" fontId="8" fillId="0" borderId="52" xfId="41" applyNumberFormat="1" applyFont="1" applyFill="1" applyBorder="1" applyAlignment="1">
      <alignment vertical="center"/>
    </xf>
    <xf numFmtId="177" fontId="8" fillId="0" borderId="53" xfId="41" applyNumberFormat="1" applyFont="1" applyFill="1" applyBorder="1" applyAlignment="1">
      <alignment vertical="center"/>
    </xf>
    <xf numFmtId="176" fontId="8" fillId="0" borderId="54" xfId="41" applyNumberFormat="1" applyFont="1" applyFill="1" applyBorder="1" applyAlignment="1">
      <alignment vertical="center"/>
    </xf>
    <xf numFmtId="177" fontId="8" fillId="0" borderId="55" xfId="41" applyNumberFormat="1" applyFont="1" applyFill="1" applyBorder="1" applyAlignment="1">
      <alignment vertical="center"/>
    </xf>
    <xf numFmtId="177" fontId="8" fillId="0" borderId="52" xfId="41" applyNumberFormat="1" applyFont="1" applyFill="1" applyBorder="1" applyAlignment="1">
      <alignment vertical="center"/>
    </xf>
    <xf numFmtId="20" fontId="26" fillId="0" borderId="93" xfId="41" applyNumberFormat="1" applyFont="1" applyFill="1" applyBorder="1" applyAlignment="1">
      <alignment vertical="center"/>
    </xf>
    <xf numFmtId="0" fontId="26" fillId="0" borderId="94" xfId="41" applyNumberFormat="1" applyFont="1" applyFill="1" applyBorder="1" applyAlignment="1">
      <alignment horizontal="center" vertical="center"/>
    </xf>
    <xf numFmtId="20" fontId="26" fillId="0" borderId="56" xfId="41" applyNumberFormat="1" applyFont="1" applyFill="1" applyBorder="1" applyAlignment="1">
      <alignment vertical="center"/>
    </xf>
    <xf numFmtId="176" fontId="8" fillId="0" borderId="56" xfId="41" applyNumberFormat="1" applyFont="1" applyFill="1" applyBorder="1" applyAlignment="1">
      <alignment vertical="center"/>
    </xf>
    <xf numFmtId="176" fontId="8" fillId="0" borderId="57" xfId="41" applyNumberFormat="1" applyFont="1" applyFill="1" applyBorder="1" applyAlignment="1">
      <alignment vertical="center"/>
    </xf>
    <xf numFmtId="176" fontId="8" fillId="0" borderId="58" xfId="41" applyNumberFormat="1" applyFont="1" applyFill="1" applyBorder="1" applyAlignment="1">
      <alignment vertical="center"/>
    </xf>
    <xf numFmtId="177" fontId="8" fillId="0" borderId="59" xfId="41" applyNumberFormat="1" applyFont="1" applyFill="1" applyBorder="1" applyAlignment="1">
      <alignment vertical="center"/>
    </xf>
    <xf numFmtId="176" fontId="8" fillId="0" borderId="60" xfId="41" applyNumberFormat="1" applyFont="1" applyFill="1" applyBorder="1" applyAlignment="1">
      <alignment vertical="center"/>
    </xf>
    <xf numFmtId="177" fontId="8" fillId="0" borderId="61" xfId="41" applyNumberFormat="1" applyFont="1" applyFill="1" applyBorder="1" applyAlignment="1">
      <alignment vertical="center"/>
    </xf>
    <xf numFmtId="177" fontId="8" fillId="0" borderId="58" xfId="41" applyNumberFormat="1" applyFont="1" applyFill="1" applyBorder="1" applyAlignment="1">
      <alignment vertical="center"/>
    </xf>
    <xf numFmtId="20" fontId="26" fillId="0" borderId="95" xfId="41" applyNumberFormat="1" applyFont="1" applyFill="1" applyBorder="1" applyAlignment="1">
      <alignment vertical="center"/>
    </xf>
    <xf numFmtId="0" fontId="26" fillId="0" borderId="96" xfId="41" applyNumberFormat="1" applyFont="1" applyFill="1" applyBorder="1" applyAlignment="1">
      <alignment horizontal="center" vertical="center"/>
    </xf>
    <xf numFmtId="20" fontId="26" fillId="0" borderId="62" xfId="41" applyNumberFormat="1" applyFont="1" applyFill="1" applyBorder="1" applyAlignment="1">
      <alignment vertical="center"/>
    </xf>
    <xf numFmtId="176" fontId="8" fillId="0" borderId="62" xfId="41" applyNumberFormat="1" applyFont="1" applyFill="1" applyBorder="1" applyAlignment="1">
      <alignment vertical="center"/>
    </xf>
    <xf numFmtId="176" fontId="8" fillId="0" borderId="63" xfId="41" applyNumberFormat="1" applyFont="1" applyFill="1" applyBorder="1" applyAlignment="1">
      <alignment vertical="center"/>
    </xf>
    <xf numFmtId="176" fontId="8" fillId="0" borderId="64" xfId="41" applyNumberFormat="1" applyFont="1" applyFill="1" applyBorder="1" applyAlignment="1">
      <alignment vertical="center"/>
    </xf>
    <xf numFmtId="177" fontId="8" fillId="0" borderId="65" xfId="41" applyNumberFormat="1" applyFont="1" applyFill="1" applyBorder="1" applyAlignment="1">
      <alignment vertical="center"/>
    </xf>
    <xf numFmtId="176" fontId="8" fillId="0" borderId="66" xfId="41" applyNumberFormat="1" applyFont="1" applyFill="1" applyBorder="1" applyAlignment="1">
      <alignment vertical="center"/>
    </xf>
    <xf numFmtId="177" fontId="8" fillId="0" borderId="67" xfId="41" applyNumberFormat="1" applyFont="1" applyFill="1" applyBorder="1" applyAlignment="1">
      <alignment vertical="center"/>
    </xf>
    <xf numFmtId="177" fontId="8" fillId="0" borderId="64" xfId="41" applyNumberFormat="1" applyFont="1" applyFill="1" applyBorder="1" applyAlignment="1">
      <alignment vertical="center"/>
    </xf>
    <xf numFmtId="20" fontId="26" fillId="0" borderId="97" xfId="41" applyNumberFormat="1" applyFont="1" applyFill="1" applyBorder="1" applyAlignment="1">
      <alignment vertical="center"/>
    </xf>
    <xf numFmtId="0" fontId="26" fillId="0" borderId="98" xfId="41" applyNumberFormat="1" applyFont="1" applyFill="1" applyBorder="1" applyAlignment="1">
      <alignment horizontal="center" vertical="center"/>
    </xf>
    <xf numFmtId="20" fontId="26" fillId="0" borderId="68" xfId="41" applyNumberFormat="1" applyFont="1" applyFill="1" applyBorder="1" applyAlignment="1">
      <alignment vertical="center"/>
    </xf>
    <xf numFmtId="176" fontId="8" fillId="0" borderId="68" xfId="41" applyNumberFormat="1" applyFont="1" applyFill="1" applyBorder="1" applyAlignment="1">
      <alignment vertical="center"/>
    </xf>
    <xf numFmtId="176" fontId="8" fillId="0" borderId="69" xfId="41" applyNumberFormat="1" applyFont="1" applyFill="1" applyBorder="1" applyAlignment="1">
      <alignment vertical="center"/>
    </xf>
    <xf numFmtId="176" fontId="8" fillId="0" borderId="70" xfId="41" applyNumberFormat="1" applyFont="1" applyFill="1" applyBorder="1" applyAlignment="1">
      <alignment vertical="center"/>
    </xf>
    <xf numFmtId="177" fontId="8" fillId="0" borderId="71" xfId="41" applyNumberFormat="1" applyFont="1" applyFill="1" applyBorder="1" applyAlignment="1">
      <alignment vertical="center"/>
    </xf>
    <xf numFmtId="176" fontId="8" fillId="0" borderId="72" xfId="41" applyNumberFormat="1" applyFont="1" applyFill="1" applyBorder="1" applyAlignment="1">
      <alignment vertical="center"/>
    </xf>
    <xf numFmtId="177" fontId="8" fillId="0" borderId="73" xfId="41" applyNumberFormat="1" applyFont="1" applyFill="1" applyBorder="1" applyAlignment="1">
      <alignment vertical="center"/>
    </xf>
    <xf numFmtId="177" fontId="8" fillId="0" borderId="70" xfId="41" applyNumberFormat="1" applyFont="1" applyFill="1" applyBorder="1" applyAlignment="1">
      <alignment vertical="center"/>
    </xf>
    <xf numFmtId="0" fontId="8" fillId="0" borderId="74" xfId="41" applyNumberFormat="1" applyFont="1" applyFill="1" applyBorder="1" applyAlignment="1">
      <alignment vertical="center"/>
    </xf>
    <xf numFmtId="0" fontId="8" fillId="0" borderId="75" xfId="41" applyNumberFormat="1" applyFont="1" applyFill="1" applyBorder="1" applyAlignment="1">
      <alignment horizontal="center" vertical="center"/>
    </xf>
    <xf numFmtId="0" fontId="8" fillId="0" borderId="76" xfId="41" applyNumberFormat="1" applyFont="1" applyFill="1" applyBorder="1" applyAlignment="1">
      <alignment vertical="center"/>
    </xf>
    <xf numFmtId="176" fontId="8" fillId="0" borderId="76" xfId="41" applyNumberFormat="1" applyFont="1" applyFill="1" applyBorder="1" applyAlignment="1">
      <alignment vertical="center"/>
    </xf>
    <xf numFmtId="176" fontId="8" fillId="0" borderId="77" xfId="41" applyNumberFormat="1" applyFont="1" applyFill="1" applyBorder="1" applyAlignment="1">
      <alignment vertical="center"/>
    </xf>
    <xf numFmtId="176" fontId="8" fillId="0" borderId="78" xfId="41" applyNumberFormat="1" applyFont="1" applyFill="1" applyBorder="1" applyAlignment="1">
      <alignment vertical="center"/>
    </xf>
    <xf numFmtId="177" fontId="8" fillId="0" borderId="79" xfId="41" applyNumberFormat="1" applyFont="1" applyFill="1" applyBorder="1" applyAlignment="1">
      <alignment vertical="center"/>
    </xf>
    <xf numFmtId="176" fontId="8" fillId="0" borderId="80" xfId="41" applyNumberFormat="1" applyFont="1" applyFill="1" applyBorder="1" applyAlignment="1">
      <alignment vertical="center"/>
    </xf>
    <xf numFmtId="177" fontId="8" fillId="0" borderId="81" xfId="41" applyNumberFormat="1" applyFont="1" applyFill="1" applyBorder="1" applyAlignment="1">
      <alignment vertical="center"/>
    </xf>
    <xf numFmtId="177" fontId="8" fillId="0" borderId="78" xfId="41" applyNumberFormat="1" applyFont="1" applyFill="1" applyBorder="1" applyAlignment="1">
      <alignment vertical="center"/>
    </xf>
    <xf numFmtId="3" fontId="4" fillId="0" borderId="0" xfId="41" applyNumberFormat="1" applyFont="1" applyFill="1" applyAlignment="1">
      <alignment vertical="center"/>
    </xf>
    <xf numFmtId="0" fontId="8" fillId="0" borderId="0" xfId="41" applyNumberFormat="1" applyFont="1" applyFill="1" applyBorder="1" applyAlignment="1">
      <alignment vertical="center"/>
    </xf>
    <xf numFmtId="0" fontId="8" fillId="0" borderId="0" xfId="41" applyNumberFormat="1" applyFont="1" applyFill="1" applyBorder="1" applyAlignment="1">
      <alignment horizontal="center" vertical="center"/>
    </xf>
    <xf numFmtId="176" fontId="8" fillId="0" borderId="0" xfId="41" applyNumberFormat="1" applyFont="1" applyFill="1" applyBorder="1" applyAlignment="1">
      <alignment vertical="center"/>
    </xf>
    <xf numFmtId="177" fontId="8" fillId="0" borderId="0" xfId="41" applyNumberFormat="1" applyFont="1" applyFill="1" applyBorder="1" applyAlignment="1">
      <alignment vertical="center"/>
    </xf>
    <xf numFmtId="0" fontId="4" fillId="0" borderId="11" xfId="41" applyFont="1" applyFill="1" applyBorder="1" applyAlignment="1">
      <alignment vertical="center"/>
    </xf>
    <xf numFmtId="3" fontId="7" fillId="0" borderId="14" xfId="41" applyNumberFormat="1" applyFont="1" applyFill="1" applyBorder="1" applyAlignment="1">
      <alignment horizontal="centerContinuous" vertical="center"/>
    </xf>
    <xf numFmtId="3" fontId="9" fillId="0" borderId="82" xfId="41" applyNumberFormat="1" applyFont="1" applyFill="1" applyBorder="1" applyAlignment="1">
      <alignment vertical="center"/>
    </xf>
    <xf numFmtId="3" fontId="8" fillId="0" borderId="100" xfId="41" applyNumberFormat="1" applyFont="1" applyFill="1" applyBorder="1" applyAlignment="1">
      <alignment horizontal="center" vertical="center" wrapText="1"/>
    </xf>
    <xf numFmtId="3" fontId="8" fillId="0" borderId="99" xfId="41" applyNumberFormat="1" applyFont="1" applyFill="1" applyBorder="1" applyAlignment="1">
      <alignment horizontal="center" vertical="center" wrapText="1"/>
    </xf>
    <xf numFmtId="3" fontId="8" fillId="0" borderId="100" xfId="43" applyNumberFormat="1" applyFont="1" applyFill="1" applyBorder="1" applyAlignment="1">
      <alignment horizontal="center" vertical="center"/>
    </xf>
    <xf numFmtId="3" fontId="8" fillId="0" borderId="99" xfId="43" applyNumberFormat="1" applyFont="1" applyFill="1" applyBorder="1" applyAlignment="1">
      <alignment horizontal="center" vertical="center"/>
    </xf>
    <xf numFmtId="3" fontId="8" fillId="0" borderId="100" xfId="43" applyNumberFormat="1" applyFont="1" applyFill="1" applyBorder="1" applyAlignment="1">
      <alignment horizontal="center" vertical="center" wrapText="1"/>
    </xf>
    <xf numFmtId="3" fontId="8" fillId="0" borderId="99" xfId="43" applyNumberFormat="1" applyFont="1" applyFill="1" applyBorder="1" applyAlignment="1">
      <alignment horizontal="center" vertical="center" wrapText="1"/>
    </xf>
    <xf numFmtId="3" fontId="8" fillId="0" borderId="103" xfId="41" applyNumberFormat="1" applyFont="1" applyFill="1" applyBorder="1" applyAlignment="1">
      <alignment horizontal="center" vertical="center" wrapText="1"/>
    </xf>
    <xf numFmtId="3" fontId="8" fillId="0" borderId="104" xfId="41" applyNumberFormat="1" applyFont="1" applyFill="1" applyBorder="1" applyAlignment="1">
      <alignment horizontal="center" vertical="center" wrapText="1"/>
    </xf>
    <xf numFmtId="3" fontId="8" fillId="0" borderId="101" xfId="43" applyNumberFormat="1" applyFont="1" applyFill="1" applyBorder="1" applyAlignment="1">
      <alignment horizontal="center" vertical="center"/>
    </xf>
    <xf numFmtId="3" fontId="8" fillId="0" borderId="102" xfId="43" applyNumberFormat="1" applyFont="1" applyFill="1" applyBorder="1" applyAlignment="1">
      <alignment horizontal="center" vertical="center"/>
    </xf>
    <xf numFmtId="3" fontId="8" fillId="0" borderId="15" xfId="41" applyNumberFormat="1" applyFont="1" applyFill="1" applyBorder="1" applyAlignment="1">
      <alignment horizontal="center" vertical="center" wrapText="1"/>
    </xf>
    <xf numFmtId="3" fontId="8" fillId="0" borderId="18" xfId="41" applyNumberFormat="1" applyFont="1" applyFill="1" applyBorder="1" applyAlignment="1">
      <alignment horizontal="center" vertical="center" wrapText="1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1</xdr:row>
      <xdr:rowOff>190500</xdr:rowOff>
    </xdr:from>
    <xdr:to>
      <xdr:col>18</xdr:col>
      <xdr:colOff>19050</xdr:colOff>
      <xdr:row>12</xdr:row>
      <xdr:rowOff>171450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457200"/>
          <a:ext cx="3600450" cy="3438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1905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1905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X432"/>
  <sheetViews>
    <sheetView tabSelected="1" view="pageBreakPreview" zoomScaleNormal="40" zoomScaleSheetLayoutView="100" workbookViewId="0"/>
  </sheetViews>
  <sheetFormatPr defaultColWidth="8" defaultRowHeight="12"/>
  <cols>
    <col min="1" max="1" width="4.375" style="123" customWidth="1"/>
    <col min="2" max="2" width="2" style="123" customWidth="1"/>
    <col min="3" max="3" width="4.375" style="123" customWidth="1"/>
    <col min="4" max="24" width="5.875" style="123" customWidth="1"/>
    <col min="25" max="16384" width="8" style="123"/>
  </cols>
  <sheetData>
    <row r="1" spans="1:24" s="1" customFormat="1" ht="21">
      <c r="A1" s="2" t="s">
        <v>50</v>
      </c>
      <c r="B1" s="3"/>
      <c r="C1" s="3"/>
      <c r="K1" s="4"/>
      <c r="X1" s="5"/>
    </row>
    <row r="2" spans="1:24" s="1" customFormat="1" ht="18.95" customHeight="1">
      <c r="A2" s="2" t="s">
        <v>51</v>
      </c>
    </row>
    <row r="3" spans="1:24" s="1" customFormat="1" ht="18.95" customHeight="1">
      <c r="A3" s="6" t="s">
        <v>52</v>
      </c>
    </row>
    <row r="4" spans="1:24" s="1" customFormat="1" ht="18.95" customHeight="1">
      <c r="A4" s="6" t="s">
        <v>53</v>
      </c>
    </row>
    <row r="5" spans="1:24" s="1" customFormat="1" ht="27" customHeight="1">
      <c r="A5" s="6"/>
    </row>
    <row r="6" spans="1:24" s="1" customFormat="1" ht="27" customHeight="1">
      <c r="A6" s="6"/>
    </row>
    <row r="7" spans="1:24" s="1" customFormat="1" ht="27" customHeight="1">
      <c r="A7" s="6"/>
    </row>
    <row r="8" spans="1:24" s="1" customFormat="1" ht="27" customHeight="1">
      <c r="A8" s="6"/>
    </row>
    <row r="9" spans="1:24" s="1" customFormat="1" ht="27" customHeight="1">
      <c r="A9" s="6"/>
    </row>
    <row r="10" spans="1:24" s="1" customFormat="1" ht="27" customHeight="1">
      <c r="A10" s="6"/>
    </row>
    <row r="11" spans="1:24" s="1" customFormat="1" ht="27" customHeight="1">
      <c r="A11" s="6"/>
    </row>
    <row r="12" spans="1:24" s="1" customFormat="1" ht="27" customHeight="1">
      <c r="A12" s="6"/>
    </row>
    <row r="13" spans="1:24" s="1" customFormat="1" ht="27" customHeight="1">
      <c r="A13" s="6"/>
    </row>
    <row r="14" spans="1:24" s="1" customFormat="1" ht="27" customHeight="1">
      <c r="A14" s="6"/>
    </row>
    <row r="15" spans="1:24" s="1" customFormat="1" ht="15" customHeight="1">
      <c r="X15" s="7" t="s">
        <v>0</v>
      </c>
    </row>
    <row r="16" spans="1:24" s="15" customFormat="1" ht="14.1" customHeight="1">
      <c r="A16" s="8" t="s">
        <v>36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133" t="s">
        <v>2</v>
      </c>
      <c r="E17" s="135" t="s">
        <v>3</v>
      </c>
      <c r="F17" s="133" t="s">
        <v>4</v>
      </c>
      <c r="G17" s="135" t="s">
        <v>5</v>
      </c>
      <c r="H17" s="133" t="s">
        <v>35</v>
      </c>
      <c r="I17" s="131" t="s">
        <v>6</v>
      </c>
      <c r="J17" s="137" t="s">
        <v>7</v>
      </c>
      <c r="K17" s="133" t="s">
        <v>2</v>
      </c>
      <c r="L17" s="135" t="s">
        <v>3</v>
      </c>
      <c r="M17" s="133" t="s">
        <v>4</v>
      </c>
      <c r="N17" s="135" t="s">
        <v>5</v>
      </c>
      <c r="O17" s="133" t="s">
        <v>35</v>
      </c>
      <c r="P17" s="131" t="s">
        <v>6</v>
      </c>
      <c r="Q17" s="137" t="s">
        <v>7</v>
      </c>
      <c r="R17" s="133" t="s">
        <v>2</v>
      </c>
      <c r="S17" s="135" t="s">
        <v>3</v>
      </c>
      <c r="T17" s="133" t="s">
        <v>4</v>
      </c>
      <c r="U17" s="135" t="s">
        <v>5</v>
      </c>
      <c r="V17" s="133" t="s">
        <v>35</v>
      </c>
      <c r="W17" s="131" t="s">
        <v>6</v>
      </c>
      <c r="X17" s="131" t="s">
        <v>7</v>
      </c>
    </row>
    <row r="18" spans="1:24" s="19" customFormat="1" ht="15" customHeight="1">
      <c r="A18" s="20" t="s">
        <v>8</v>
      </c>
      <c r="B18" s="21"/>
      <c r="C18" s="22"/>
      <c r="D18" s="134"/>
      <c r="E18" s="136"/>
      <c r="F18" s="134"/>
      <c r="G18" s="136"/>
      <c r="H18" s="134"/>
      <c r="I18" s="132"/>
      <c r="J18" s="138"/>
      <c r="K18" s="134"/>
      <c r="L18" s="136"/>
      <c r="M18" s="134"/>
      <c r="N18" s="136"/>
      <c r="O18" s="134"/>
      <c r="P18" s="132"/>
      <c r="Q18" s="138"/>
      <c r="R18" s="134"/>
      <c r="S18" s="136"/>
      <c r="T18" s="134"/>
      <c r="U18" s="136"/>
      <c r="V18" s="134"/>
      <c r="W18" s="132"/>
      <c r="X18" s="132"/>
    </row>
    <row r="19" spans="1:24" s="19" customFormat="1" ht="15" customHeight="1">
      <c r="A19" s="23">
        <v>0.29166666666666669</v>
      </c>
      <c r="B19" s="24" t="s">
        <v>34</v>
      </c>
      <c r="C19" s="25">
        <v>0.3125</v>
      </c>
      <c r="D19" s="26">
        <v>12</v>
      </c>
      <c r="E19" s="26">
        <v>69</v>
      </c>
      <c r="F19" s="27">
        <v>378</v>
      </c>
      <c r="G19" s="26">
        <v>41</v>
      </c>
      <c r="H19" s="27">
        <v>7</v>
      </c>
      <c r="I19" s="28">
        <f t="shared" ref="I19:I40" si="0">SUM(E19:H19)</f>
        <v>495</v>
      </c>
      <c r="J19" s="29">
        <f t="shared" ref="J19:J41" si="1">IF(I19=0,0,((G19+H19)/I19*100))</f>
        <v>9.6969696969696972</v>
      </c>
      <c r="K19" s="30">
        <v>0</v>
      </c>
      <c r="L19" s="27">
        <v>2</v>
      </c>
      <c r="M19" s="26">
        <v>12</v>
      </c>
      <c r="N19" s="26">
        <v>0</v>
      </c>
      <c r="O19" s="26">
        <v>0</v>
      </c>
      <c r="P19" s="28">
        <f t="shared" ref="P19:P40" si="2">SUM(L19:O19)</f>
        <v>14</v>
      </c>
      <c r="Q19" s="31">
        <f t="shared" ref="Q19:Q41" si="3">IF(P19=0,0,((N19+O19)/P19*100))</f>
        <v>0</v>
      </c>
      <c r="R19" s="30">
        <v>0</v>
      </c>
      <c r="S19" s="27">
        <v>6</v>
      </c>
      <c r="T19" s="26">
        <v>61</v>
      </c>
      <c r="U19" s="26">
        <v>6</v>
      </c>
      <c r="V19" s="26">
        <v>2</v>
      </c>
      <c r="W19" s="28">
        <f t="shared" ref="W19:W40" si="4">SUM(S19:V19)</f>
        <v>75</v>
      </c>
      <c r="X19" s="32">
        <f t="shared" ref="X19:X41" si="5">IF(W19=0,0,((U19+V19)/W19*100))</f>
        <v>10.666666666666668</v>
      </c>
    </row>
    <row r="20" spans="1:24" s="19" customFormat="1" ht="15" customHeight="1">
      <c r="A20" s="33">
        <v>0.3125</v>
      </c>
      <c r="B20" s="34" t="s">
        <v>34</v>
      </c>
      <c r="C20" s="35">
        <v>0.33333333333333331</v>
      </c>
      <c r="D20" s="36">
        <v>12</v>
      </c>
      <c r="E20" s="36">
        <v>77</v>
      </c>
      <c r="F20" s="37">
        <v>327</v>
      </c>
      <c r="G20" s="36">
        <v>43</v>
      </c>
      <c r="H20" s="37">
        <v>1</v>
      </c>
      <c r="I20" s="38">
        <f t="shared" si="0"/>
        <v>448</v>
      </c>
      <c r="J20" s="39">
        <f t="shared" si="1"/>
        <v>9.8214285714285712</v>
      </c>
      <c r="K20" s="40">
        <v>0</v>
      </c>
      <c r="L20" s="37">
        <v>3</v>
      </c>
      <c r="M20" s="36">
        <v>9</v>
      </c>
      <c r="N20" s="36">
        <v>2</v>
      </c>
      <c r="O20" s="36">
        <v>0</v>
      </c>
      <c r="P20" s="38">
        <f t="shared" si="2"/>
        <v>14</v>
      </c>
      <c r="Q20" s="41">
        <f t="shared" si="3"/>
        <v>14.285714285714285</v>
      </c>
      <c r="R20" s="40">
        <v>2</v>
      </c>
      <c r="S20" s="37">
        <v>13</v>
      </c>
      <c r="T20" s="36">
        <v>106</v>
      </c>
      <c r="U20" s="36">
        <v>6</v>
      </c>
      <c r="V20" s="36">
        <v>0</v>
      </c>
      <c r="W20" s="38">
        <f t="shared" si="4"/>
        <v>125</v>
      </c>
      <c r="X20" s="42">
        <f t="shared" si="5"/>
        <v>4.8</v>
      </c>
    </row>
    <row r="21" spans="1:24" s="19" customFormat="1" ht="15" customHeight="1">
      <c r="A21" s="43"/>
      <c r="B21" s="44" t="s">
        <v>33</v>
      </c>
      <c r="C21" s="45"/>
      <c r="D21" s="46">
        <f>SUM(D19:D20)</f>
        <v>24</v>
      </c>
      <c r="E21" s="46">
        <f>SUM(E19:E20)</f>
        <v>146</v>
      </c>
      <c r="F21" s="47">
        <f>SUM(F19:F20)</f>
        <v>705</v>
      </c>
      <c r="G21" s="46">
        <f>SUM(G19:G20)</f>
        <v>84</v>
      </c>
      <c r="H21" s="47">
        <f>SUM(H19:H20)</f>
        <v>8</v>
      </c>
      <c r="I21" s="48">
        <f t="shared" si="0"/>
        <v>943</v>
      </c>
      <c r="J21" s="49">
        <f t="shared" si="1"/>
        <v>9.7560975609756095</v>
      </c>
      <c r="K21" s="50">
        <f>SUM(K19:K20)</f>
        <v>0</v>
      </c>
      <c r="L21" s="47">
        <f>SUM(L19:L20)</f>
        <v>5</v>
      </c>
      <c r="M21" s="46">
        <f>SUM(M19:M20)</f>
        <v>21</v>
      </c>
      <c r="N21" s="46">
        <f>SUM(N19:N20)</f>
        <v>2</v>
      </c>
      <c r="O21" s="46">
        <f>SUM(O19:O20)</f>
        <v>0</v>
      </c>
      <c r="P21" s="48">
        <f t="shared" si="2"/>
        <v>28</v>
      </c>
      <c r="Q21" s="51">
        <f t="shared" si="3"/>
        <v>7.1428571428571423</v>
      </c>
      <c r="R21" s="50">
        <f>SUM(R19:R20)</f>
        <v>2</v>
      </c>
      <c r="S21" s="47">
        <f>SUM(S19:S20)</f>
        <v>19</v>
      </c>
      <c r="T21" s="46">
        <f>SUM(T19:T20)</f>
        <v>167</v>
      </c>
      <c r="U21" s="46">
        <f>SUM(U19:U20)</f>
        <v>12</v>
      </c>
      <c r="V21" s="46">
        <f>SUM(V19:V20)</f>
        <v>2</v>
      </c>
      <c r="W21" s="48">
        <f t="shared" si="4"/>
        <v>200</v>
      </c>
      <c r="X21" s="52">
        <f t="shared" si="5"/>
        <v>7.0000000000000009</v>
      </c>
    </row>
    <row r="22" spans="1:24" s="19" customFormat="1" ht="15" customHeight="1">
      <c r="A22" s="53">
        <v>0.33333333333333331</v>
      </c>
      <c r="B22" s="54" t="s">
        <v>34</v>
      </c>
      <c r="C22" s="55">
        <v>0.35416666666666669</v>
      </c>
      <c r="D22" s="56">
        <v>8</v>
      </c>
      <c r="E22" s="56">
        <v>75</v>
      </c>
      <c r="F22" s="57">
        <v>342</v>
      </c>
      <c r="G22" s="56">
        <v>101</v>
      </c>
      <c r="H22" s="57">
        <v>2</v>
      </c>
      <c r="I22" s="58">
        <f t="shared" si="0"/>
        <v>520</v>
      </c>
      <c r="J22" s="59">
        <f t="shared" si="1"/>
        <v>19.807692307692307</v>
      </c>
      <c r="K22" s="60">
        <v>0</v>
      </c>
      <c r="L22" s="57">
        <v>1</v>
      </c>
      <c r="M22" s="56">
        <v>18</v>
      </c>
      <c r="N22" s="56">
        <v>1</v>
      </c>
      <c r="O22" s="56">
        <v>0</v>
      </c>
      <c r="P22" s="58">
        <f t="shared" si="2"/>
        <v>20</v>
      </c>
      <c r="Q22" s="61">
        <f t="shared" si="3"/>
        <v>5</v>
      </c>
      <c r="R22" s="60">
        <v>1</v>
      </c>
      <c r="S22" s="57">
        <v>19</v>
      </c>
      <c r="T22" s="56">
        <v>79</v>
      </c>
      <c r="U22" s="56">
        <v>4</v>
      </c>
      <c r="V22" s="56">
        <v>2</v>
      </c>
      <c r="W22" s="58">
        <f t="shared" si="4"/>
        <v>104</v>
      </c>
      <c r="X22" s="62">
        <f t="shared" si="5"/>
        <v>5.7692307692307692</v>
      </c>
    </row>
    <row r="23" spans="1:24" s="19" customFormat="1" ht="15" customHeight="1">
      <c r="A23" s="63">
        <v>0.35416666666666669</v>
      </c>
      <c r="B23" s="64" t="s">
        <v>34</v>
      </c>
      <c r="C23" s="65">
        <v>0.375</v>
      </c>
      <c r="D23" s="66">
        <v>3</v>
      </c>
      <c r="E23" s="66">
        <v>85</v>
      </c>
      <c r="F23" s="67">
        <v>391</v>
      </c>
      <c r="G23" s="66">
        <v>98</v>
      </c>
      <c r="H23" s="67">
        <v>10</v>
      </c>
      <c r="I23" s="68">
        <f t="shared" si="0"/>
        <v>584</v>
      </c>
      <c r="J23" s="69">
        <f t="shared" si="1"/>
        <v>18.493150684931507</v>
      </c>
      <c r="K23" s="70">
        <v>0</v>
      </c>
      <c r="L23" s="67">
        <v>2</v>
      </c>
      <c r="M23" s="66">
        <v>7</v>
      </c>
      <c r="N23" s="66">
        <v>1</v>
      </c>
      <c r="O23" s="66">
        <v>0</v>
      </c>
      <c r="P23" s="68">
        <f t="shared" si="2"/>
        <v>10</v>
      </c>
      <c r="Q23" s="71">
        <f t="shared" si="3"/>
        <v>10</v>
      </c>
      <c r="R23" s="70">
        <v>0</v>
      </c>
      <c r="S23" s="67">
        <v>7</v>
      </c>
      <c r="T23" s="66">
        <v>56</v>
      </c>
      <c r="U23" s="66">
        <v>7</v>
      </c>
      <c r="V23" s="66">
        <v>1</v>
      </c>
      <c r="W23" s="68">
        <f t="shared" si="4"/>
        <v>71</v>
      </c>
      <c r="X23" s="72">
        <f t="shared" si="5"/>
        <v>11.267605633802818</v>
      </c>
    </row>
    <row r="24" spans="1:24" s="19" customFormat="1" ht="15" customHeight="1">
      <c r="A24" s="43"/>
      <c r="B24" s="44" t="s">
        <v>33</v>
      </c>
      <c r="C24" s="45"/>
      <c r="D24" s="46">
        <f>SUM(D22:D23)</f>
        <v>11</v>
      </c>
      <c r="E24" s="46">
        <f>SUM(E22:E23)</f>
        <v>160</v>
      </c>
      <c r="F24" s="47">
        <f>SUM(F22:F23)</f>
        <v>733</v>
      </c>
      <c r="G24" s="46">
        <f>SUM(G22:G23)</f>
        <v>199</v>
      </c>
      <c r="H24" s="47">
        <f>SUM(H22:H23)</f>
        <v>12</v>
      </c>
      <c r="I24" s="48">
        <f t="shared" si="0"/>
        <v>1104</v>
      </c>
      <c r="J24" s="49">
        <f t="shared" si="1"/>
        <v>19.112318840579707</v>
      </c>
      <c r="K24" s="50">
        <f>SUM(K22:K23)</f>
        <v>0</v>
      </c>
      <c r="L24" s="47">
        <f>SUM(L22:L23)</f>
        <v>3</v>
      </c>
      <c r="M24" s="46">
        <f>SUM(M22:M23)</f>
        <v>25</v>
      </c>
      <c r="N24" s="46">
        <f>SUM(N22:N23)</f>
        <v>2</v>
      </c>
      <c r="O24" s="46">
        <f>SUM(O22:O23)</f>
        <v>0</v>
      </c>
      <c r="P24" s="48">
        <f t="shared" si="2"/>
        <v>30</v>
      </c>
      <c r="Q24" s="51">
        <f t="shared" si="3"/>
        <v>6.666666666666667</v>
      </c>
      <c r="R24" s="50">
        <f>SUM(R22:R23)</f>
        <v>1</v>
      </c>
      <c r="S24" s="47">
        <f>SUM(S22:S23)</f>
        <v>26</v>
      </c>
      <c r="T24" s="46">
        <f>SUM(T22:T23)</f>
        <v>135</v>
      </c>
      <c r="U24" s="46">
        <f>SUM(U22:U23)</f>
        <v>11</v>
      </c>
      <c r="V24" s="46">
        <f>SUM(V22:V23)</f>
        <v>3</v>
      </c>
      <c r="W24" s="48">
        <f t="shared" si="4"/>
        <v>175</v>
      </c>
      <c r="X24" s="52">
        <f t="shared" si="5"/>
        <v>8</v>
      </c>
    </row>
    <row r="25" spans="1:24" s="19" customFormat="1" ht="15" customHeight="1">
      <c r="A25" s="73">
        <v>0.375</v>
      </c>
      <c r="B25" s="74" t="s">
        <v>34</v>
      </c>
      <c r="C25" s="75">
        <v>0.41666666666666669</v>
      </c>
      <c r="D25" s="76">
        <v>4</v>
      </c>
      <c r="E25" s="76">
        <v>141</v>
      </c>
      <c r="F25" s="77">
        <v>724</v>
      </c>
      <c r="G25" s="76">
        <v>234</v>
      </c>
      <c r="H25" s="77">
        <v>4</v>
      </c>
      <c r="I25" s="78">
        <f t="shared" si="0"/>
        <v>1103</v>
      </c>
      <c r="J25" s="79">
        <f t="shared" si="1"/>
        <v>21.577515865820491</v>
      </c>
      <c r="K25" s="80">
        <v>0</v>
      </c>
      <c r="L25" s="77">
        <v>4</v>
      </c>
      <c r="M25" s="76">
        <v>17</v>
      </c>
      <c r="N25" s="76">
        <v>3</v>
      </c>
      <c r="O25" s="76">
        <v>1</v>
      </c>
      <c r="P25" s="78">
        <f t="shared" si="2"/>
        <v>25</v>
      </c>
      <c r="Q25" s="81">
        <f t="shared" si="3"/>
        <v>16</v>
      </c>
      <c r="R25" s="80">
        <v>0</v>
      </c>
      <c r="S25" s="77">
        <v>15</v>
      </c>
      <c r="T25" s="76">
        <v>99</v>
      </c>
      <c r="U25" s="76">
        <v>6</v>
      </c>
      <c r="V25" s="76">
        <v>1</v>
      </c>
      <c r="W25" s="78">
        <f t="shared" si="4"/>
        <v>121</v>
      </c>
      <c r="X25" s="82">
        <f t="shared" si="5"/>
        <v>5.785123966942149</v>
      </c>
    </row>
    <row r="26" spans="1:24" s="19" customFormat="1" ht="15" customHeight="1">
      <c r="A26" s="83">
        <v>0.41666666666666669</v>
      </c>
      <c r="B26" s="84" t="s">
        <v>34</v>
      </c>
      <c r="C26" s="85">
        <v>0.45833333333333331</v>
      </c>
      <c r="D26" s="86">
        <v>6</v>
      </c>
      <c r="E26" s="86">
        <v>160</v>
      </c>
      <c r="F26" s="87">
        <v>751</v>
      </c>
      <c r="G26" s="86">
        <v>221</v>
      </c>
      <c r="H26" s="87">
        <v>4</v>
      </c>
      <c r="I26" s="88">
        <f t="shared" si="0"/>
        <v>1136</v>
      </c>
      <c r="J26" s="89">
        <f t="shared" si="1"/>
        <v>19.806338028169016</v>
      </c>
      <c r="K26" s="90">
        <v>0</v>
      </c>
      <c r="L26" s="87">
        <v>5</v>
      </c>
      <c r="M26" s="86">
        <v>34</v>
      </c>
      <c r="N26" s="86">
        <v>7</v>
      </c>
      <c r="O26" s="86">
        <v>0</v>
      </c>
      <c r="P26" s="88">
        <f t="shared" si="2"/>
        <v>46</v>
      </c>
      <c r="Q26" s="91">
        <f t="shared" si="3"/>
        <v>15.217391304347828</v>
      </c>
      <c r="R26" s="90">
        <v>0</v>
      </c>
      <c r="S26" s="87">
        <v>14</v>
      </c>
      <c r="T26" s="86">
        <v>90</v>
      </c>
      <c r="U26" s="86">
        <v>6</v>
      </c>
      <c r="V26" s="86">
        <v>1</v>
      </c>
      <c r="W26" s="88">
        <f t="shared" si="4"/>
        <v>111</v>
      </c>
      <c r="X26" s="92">
        <f t="shared" si="5"/>
        <v>6.3063063063063058</v>
      </c>
    </row>
    <row r="27" spans="1:24" s="19" customFormat="1" ht="15" customHeight="1">
      <c r="A27" s="83">
        <v>0.45833333333333331</v>
      </c>
      <c r="B27" s="84" t="s">
        <v>34</v>
      </c>
      <c r="C27" s="85">
        <v>0.5</v>
      </c>
      <c r="D27" s="86">
        <v>10</v>
      </c>
      <c r="E27" s="86">
        <v>162</v>
      </c>
      <c r="F27" s="87">
        <v>760</v>
      </c>
      <c r="G27" s="86">
        <v>227</v>
      </c>
      <c r="H27" s="87">
        <v>8</v>
      </c>
      <c r="I27" s="88">
        <f t="shared" si="0"/>
        <v>1157</v>
      </c>
      <c r="J27" s="89">
        <f t="shared" si="1"/>
        <v>20.311149524632672</v>
      </c>
      <c r="K27" s="90">
        <v>1</v>
      </c>
      <c r="L27" s="87">
        <v>6</v>
      </c>
      <c r="M27" s="86">
        <v>15</v>
      </c>
      <c r="N27" s="86">
        <v>4</v>
      </c>
      <c r="O27" s="86">
        <v>0</v>
      </c>
      <c r="P27" s="88">
        <f t="shared" si="2"/>
        <v>25</v>
      </c>
      <c r="Q27" s="91">
        <f t="shared" si="3"/>
        <v>16</v>
      </c>
      <c r="R27" s="90">
        <v>2</v>
      </c>
      <c r="S27" s="87">
        <v>15</v>
      </c>
      <c r="T27" s="86">
        <v>108</v>
      </c>
      <c r="U27" s="86">
        <v>10</v>
      </c>
      <c r="V27" s="86">
        <v>1</v>
      </c>
      <c r="W27" s="88">
        <f t="shared" si="4"/>
        <v>134</v>
      </c>
      <c r="X27" s="92">
        <f t="shared" si="5"/>
        <v>8.2089552238805972</v>
      </c>
    </row>
    <row r="28" spans="1:24" s="19" customFormat="1" ht="15" customHeight="1">
      <c r="A28" s="83">
        <v>0.5</v>
      </c>
      <c r="B28" s="84" t="s">
        <v>34</v>
      </c>
      <c r="C28" s="85">
        <v>0.54166666666666663</v>
      </c>
      <c r="D28" s="86">
        <v>9</v>
      </c>
      <c r="E28" s="86">
        <v>169</v>
      </c>
      <c r="F28" s="87">
        <v>794</v>
      </c>
      <c r="G28" s="86">
        <v>209</v>
      </c>
      <c r="H28" s="87">
        <v>4</v>
      </c>
      <c r="I28" s="88">
        <f t="shared" si="0"/>
        <v>1176</v>
      </c>
      <c r="J28" s="89">
        <f t="shared" si="1"/>
        <v>18.112244897959183</v>
      </c>
      <c r="K28" s="90">
        <v>1</v>
      </c>
      <c r="L28" s="87">
        <v>1</v>
      </c>
      <c r="M28" s="86">
        <v>21</v>
      </c>
      <c r="N28" s="86">
        <v>6</v>
      </c>
      <c r="O28" s="86">
        <v>0</v>
      </c>
      <c r="P28" s="88">
        <f t="shared" si="2"/>
        <v>28</v>
      </c>
      <c r="Q28" s="91">
        <f t="shared" si="3"/>
        <v>21.428571428571427</v>
      </c>
      <c r="R28" s="90">
        <v>2</v>
      </c>
      <c r="S28" s="87">
        <v>14</v>
      </c>
      <c r="T28" s="86">
        <v>110</v>
      </c>
      <c r="U28" s="86">
        <v>2</v>
      </c>
      <c r="V28" s="86">
        <v>0</v>
      </c>
      <c r="W28" s="88">
        <f t="shared" si="4"/>
        <v>126</v>
      </c>
      <c r="X28" s="92">
        <f t="shared" si="5"/>
        <v>1.5873015873015872</v>
      </c>
    </row>
    <row r="29" spans="1:24" s="19" customFormat="1" ht="15" customHeight="1">
      <c r="A29" s="83">
        <v>0.54166666666666663</v>
      </c>
      <c r="B29" s="84" t="s">
        <v>34</v>
      </c>
      <c r="C29" s="85">
        <v>0.58333333333333337</v>
      </c>
      <c r="D29" s="86">
        <v>8</v>
      </c>
      <c r="E29" s="86">
        <v>170</v>
      </c>
      <c r="F29" s="87">
        <v>818</v>
      </c>
      <c r="G29" s="86">
        <v>201</v>
      </c>
      <c r="H29" s="87">
        <v>7</v>
      </c>
      <c r="I29" s="88">
        <f t="shared" si="0"/>
        <v>1196</v>
      </c>
      <c r="J29" s="89">
        <f t="shared" si="1"/>
        <v>17.391304347826086</v>
      </c>
      <c r="K29" s="90">
        <v>2</v>
      </c>
      <c r="L29" s="87">
        <v>8</v>
      </c>
      <c r="M29" s="86">
        <v>34</v>
      </c>
      <c r="N29" s="86">
        <v>8</v>
      </c>
      <c r="O29" s="86">
        <v>0</v>
      </c>
      <c r="P29" s="88">
        <f t="shared" si="2"/>
        <v>50</v>
      </c>
      <c r="Q29" s="91">
        <f t="shared" si="3"/>
        <v>16</v>
      </c>
      <c r="R29" s="90">
        <v>1</v>
      </c>
      <c r="S29" s="87">
        <v>10</v>
      </c>
      <c r="T29" s="86">
        <v>111</v>
      </c>
      <c r="U29" s="86">
        <v>8</v>
      </c>
      <c r="V29" s="86">
        <v>0</v>
      </c>
      <c r="W29" s="88">
        <f t="shared" si="4"/>
        <v>129</v>
      </c>
      <c r="X29" s="92">
        <f t="shared" si="5"/>
        <v>6.2015503875968996</v>
      </c>
    </row>
    <row r="30" spans="1:24" s="19" customFormat="1" ht="15" customHeight="1">
      <c r="A30" s="83">
        <v>0.58333333333333337</v>
      </c>
      <c r="B30" s="84" t="s">
        <v>34</v>
      </c>
      <c r="C30" s="85">
        <v>0.625</v>
      </c>
      <c r="D30" s="86">
        <v>16</v>
      </c>
      <c r="E30" s="86">
        <v>200</v>
      </c>
      <c r="F30" s="87">
        <v>794</v>
      </c>
      <c r="G30" s="86">
        <v>253</v>
      </c>
      <c r="H30" s="87">
        <v>8</v>
      </c>
      <c r="I30" s="88">
        <f t="shared" si="0"/>
        <v>1255</v>
      </c>
      <c r="J30" s="89">
        <f t="shared" si="1"/>
        <v>20.796812749003983</v>
      </c>
      <c r="K30" s="90">
        <v>2</v>
      </c>
      <c r="L30" s="87">
        <v>10</v>
      </c>
      <c r="M30" s="86">
        <v>39</v>
      </c>
      <c r="N30" s="86">
        <v>6</v>
      </c>
      <c r="O30" s="86">
        <v>0</v>
      </c>
      <c r="P30" s="88">
        <f t="shared" si="2"/>
        <v>55</v>
      </c>
      <c r="Q30" s="91">
        <f t="shared" si="3"/>
        <v>10.909090909090908</v>
      </c>
      <c r="R30" s="90">
        <v>2</v>
      </c>
      <c r="S30" s="87">
        <v>17</v>
      </c>
      <c r="T30" s="86">
        <v>135</v>
      </c>
      <c r="U30" s="86">
        <v>6</v>
      </c>
      <c r="V30" s="86">
        <v>1</v>
      </c>
      <c r="W30" s="88">
        <f t="shared" si="4"/>
        <v>159</v>
      </c>
      <c r="X30" s="92">
        <f t="shared" si="5"/>
        <v>4.4025157232704402</v>
      </c>
    </row>
    <row r="31" spans="1:24" s="19" customFormat="1" ht="15" customHeight="1">
      <c r="A31" s="93">
        <v>0.625</v>
      </c>
      <c r="B31" s="94" t="s">
        <v>34</v>
      </c>
      <c r="C31" s="95">
        <v>0.66666666666666663</v>
      </c>
      <c r="D31" s="96">
        <v>8</v>
      </c>
      <c r="E31" s="96">
        <v>189</v>
      </c>
      <c r="F31" s="97">
        <v>819</v>
      </c>
      <c r="G31" s="96">
        <v>219</v>
      </c>
      <c r="H31" s="97">
        <v>4</v>
      </c>
      <c r="I31" s="98">
        <f t="shared" si="0"/>
        <v>1231</v>
      </c>
      <c r="J31" s="99">
        <f t="shared" si="1"/>
        <v>18.115353371242893</v>
      </c>
      <c r="K31" s="100">
        <v>0</v>
      </c>
      <c r="L31" s="97">
        <v>6</v>
      </c>
      <c r="M31" s="96">
        <v>33</v>
      </c>
      <c r="N31" s="96">
        <v>4</v>
      </c>
      <c r="O31" s="96">
        <v>0</v>
      </c>
      <c r="P31" s="98">
        <f t="shared" si="2"/>
        <v>43</v>
      </c>
      <c r="Q31" s="101">
        <f t="shared" si="3"/>
        <v>9.3023255813953494</v>
      </c>
      <c r="R31" s="100">
        <v>1</v>
      </c>
      <c r="S31" s="97">
        <v>26</v>
      </c>
      <c r="T31" s="96">
        <v>123</v>
      </c>
      <c r="U31" s="96">
        <v>5</v>
      </c>
      <c r="V31" s="96">
        <v>0</v>
      </c>
      <c r="W31" s="98">
        <f t="shared" si="4"/>
        <v>154</v>
      </c>
      <c r="X31" s="102">
        <f t="shared" si="5"/>
        <v>3.2467532467532463</v>
      </c>
    </row>
    <row r="32" spans="1:24" s="19" customFormat="1" ht="15" customHeight="1">
      <c r="A32" s="23">
        <v>0.66666666666666663</v>
      </c>
      <c r="B32" s="24" t="s">
        <v>34</v>
      </c>
      <c r="C32" s="25">
        <v>0.6875</v>
      </c>
      <c r="D32" s="26">
        <v>11</v>
      </c>
      <c r="E32" s="26">
        <v>146</v>
      </c>
      <c r="F32" s="27">
        <v>470</v>
      </c>
      <c r="G32" s="26">
        <v>85</v>
      </c>
      <c r="H32" s="27">
        <v>3</v>
      </c>
      <c r="I32" s="28">
        <f t="shared" si="0"/>
        <v>704</v>
      </c>
      <c r="J32" s="29">
        <f t="shared" si="1"/>
        <v>12.5</v>
      </c>
      <c r="K32" s="30">
        <v>1</v>
      </c>
      <c r="L32" s="27">
        <v>4</v>
      </c>
      <c r="M32" s="26">
        <v>17</v>
      </c>
      <c r="N32" s="26">
        <v>2</v>
      </c>
      <c r="O32" s="26">
        <v>0</v>
      </c>
      <c r="P32" s="28">
        <f t="shared" si="2"/>
        <v>23</v>
      </c>
      <c r="Q32" s="31">
        <f t="shared" si="3"/>
        <v>8.695652173913043</v>
      </c>
      <c r="R32" s="30">
        <v>0</v>
      </c>
      <c r="S32" s="27">
        <v>8</v>
      </c>
      <c r="T32" s="26">
        <v>73</v>
      </c>
      <c r="U32" s="26">
        <v>0</v>
      </c>
      <c r="V32" s="26">
        <v>1</v>
      </c>
      <c r="W32" s="28">
        <f t="shared" si="4"/>
        <v>82</v>
      </c>
      <c r="X32" s="32">
        <f t="shared" si="5"/>
        <v>1.2195121951219512</v>
      </c>
    </row>
    <row r="33" spans="1:24" s="19" customFormat="1" ht="15" customHeight="1">
      <c r="A33" s="103">
        <v>0.6875</v>
      </c>
      <c r="B33" s="104" t="s">
        <v>34</v>
      </c>
      <c r="C33" s="105">
        <v>0.70833333333333337</v>
      </c>
      <c r="D33" s="106">
        <v>7</v>
      </c>
      <c r="E33" s="106">
        <v>130</v>
      </c>
      <c r="F33" s="107">
        <v>450</v>
      </c>
      <c r="G33" s="106">
        <v>62</v>
      </c>
      <c r="H33" s="107">
        <v>4</v>
      </c>
      <c r="I33" s="108">
        <f t="shared" si="0"/>
        <v>646</v>
      </c>
      <c r="J33" s="109">
        <f t="shared" si="1"/>
        <v>10.216718266253871</v>
      </c>
      <c r="K33" s="110">
        <v>0</v>
      </c>
      <c r="L33" s="107">
        <v>5</v>
      </c>
      <c r="M33" s="106">
        <v>19</v>
      </c>
      <c r="N33" s="106">
        <v>2</v>
      </c>
      <c r="O33" s="106">
        <v>0</v>
      </c>
      <c r="P33" s="108">
        <f t="shared" si="2"/>
        <v>26</v>
      </c>
      <c r="Q33" s="111">
        <f t="shared" si="3"/>
        <v>7.6923076923076925</v>
      </c>
      <c r="R33" s="110">
        <v>0</v>
      </c>
      <c r="S33" s="107">
        <v>13</v>
      </c>
      <c r="T33" s="106">
        <v>67</v>
      </c>
      <c r="U33" s="106">
        <v>1</v>
      </c>
      <c r="V33" s="106">
        <v>1</v>
      </c>
      <c r="W33" s="108">
        <f t="shared" si="4"/>
        <v>82</v>
      </c>
      <c r="X33" s="112">
        <f t="shared" si="5"/>
        <v>2.4390243902439024</v>
      </c>
    </row>
    <row r="34" spans="1:24" s="19" customFormat="1" ht="15" customHeight="1">
      <c r="A34" s="43"/>
      <c r="B34" s="44" t="s">
        <v>33</v>
      </c>
      <c r="C34" s="45"/>
      <c r="D34" s="46">
        <f>SUM(D32:D33)</f>
        <v>18</v>
      </c>
      <c r="E34" s="46">
        <f>SUM(E32:E33)</f>
        <v>276</v>
      </c>
      <c r="F34" s="47">
        <f>SUM(F32:F33)</f>
        <v>920</v>
      </c>
      <c r="G34" s="46">
        <f>SUM(G32:G33)</f>
        <v>147</v>
      </c>
      <c r="H34" s="47">
        <f>SUM(H32:H33)</f>
        <v>7</v>
      </c>
      <c r="I34" s="48">
        <f t="shared" si="0"/>
        <v>1350</v>
      </c>
      <c r="J34" s="49">
        <f t="shared" si="1"/>
        <v>11.407407407407408</v>
      </c>
      <c r="K34" s="50">
        <f>SUM(K32:K33)</f>
        <v>1</v>
      </c>
      <c r="L34" s="47">
        <f>SUM(L32:L33)</f>
        <v>9</v>
      </c>
      <c r="M34" s="46">
        <f>SUM(M32:M33)</f>
        <v>36</v>
      </c>
      <c r="N34" s="46">
        <f>SUM(N32:N33)</f>
        <v>4</v>
      </c>
      <c r="O34" s="46">
        <f>SUM(O32:O33)</f>
        <v>0</v>
      </c>
      <c r="P34" s="48">
        <f t="shared" si="2"/>
        <v>49</v>
      </c>
      <c r="Q34" s="51">
        <f t="shared" si="3"/>
        <v>8.1632653061224492</v>
      </c>
      <c r="R34" s="50">
        <f>SUM(R32:R33)</f>
        <v>0</v>
      </c>
      <c r="S34" s="47">
        <f>SUM(S32:S33)</f>
        <v>21</v>
      </c>
      <c r="T34" s="46">
        <f>SUM(T32:T33)</f>
        <v>140</v>
      </c>
      <c r="U34" s="46">
        <f>SUM(U32:U33)</f>
        <v>1</v>
      </c>
      <c r="V34" s="46">
        <f>SUM(V32:V33)</f>
        <v>2</v>
      </c>
      <c r="W34" s="48">
        <f t="shared" si="4"/>
        <v>164</v>
      </c>
      <c r="X34" s="52">
        <f t="shared" si="5"/>
        <v>1.8292682926829267</v>
      </c>
    </row>
    <row r="35" spans="1:24" s="19" customFormat="1" ht="15" customHeight="1">
      <c r="A35" s="63">
        <v>0.70833333333333337</v>
      </c>
      <c r="B35" s="64" t="s">
        <v>34</v>
      </c>
      <c r="C35" s="65">
        <v>0.72916666666666663</v>
      </c>
      <c r="D35" s="66">
        <v>4</v>
      </c>
      <c r="E35" s="66">
        <v>106</v>
      </c>
      <c r="F35" s="67">
        <v>456</v>
      </c>
      <c r="G35" s="66">
        <v>79</v>
      </c>
      <c r="H35" s="67">
        <v>2</v>
      </c>
      <c r="I35" s="68">
        <f t="shared" si="0"/>
        <v>643</v>
      </c>
      <c r="J35" s="69">
        <f t="shared" si="1"/>
        <v>12.597200622083982</v>
      </c>
      <c r="K35" s="70">
        <v>2</v>
      </c>
      <c r="L35" s="67">
        <v>1</v>
      </c>
      <c r="M35" s="66">
        <v>24</v>
      </c>
      <c r="N35" s="66">
        <v>4</v>
      </c>
      <c r="O35" s="66">
        <v>0</v>
      </c>
      <c r="P35" s="68">
        <f t="shared" si="2"/>
        <v>29</v>
      </c>
      <c r="Q35" s="71">
        <f t="shared" si="3"/>
        <v>13.793103448275861</v>
      </c>
      <c r="R35" s="70">
        <v>0</v>
      </c>
      <c r="S35" s="67">
        <v>14</v>
      </c>
      <c r="T35" s="66">
        <v>75</v>
      </c>
      <c r="U35" s="66">
        <v>3</v>
      </c>
      <c r="V35" s="66">
        <v>1</v>
      </c>
      <c r="W35" s="68">
        <f t="shared" si="4"/>
        <v>93</v>
      </c>
      <c r="X35" s="72">
        <f t="shared" si="5"/>
        <v>4.3010752688172049</v>
      </c>
    </row>
    <row r="36" spans="1:24" s="19" customFormat="1" ht="15" customHeight="1">
      <c r="A36" s="63">
        <v>0.72916666666666663</v>
      </c>
      <c r="B36" s="64" t="s">
        <v>34</v>
      </c>
      <c r="C36" s="65">
        <v>0.75</v>
      </c>
      <c r="D36" s="66">
        <v>6</v>
      </c>
      <c r="E36" s="66">
        <v>83</v>
      </c>
      <c r="F36" s="67">
        <v>433</v>
      </c>
      <c r="G36" s="66">
        <v>66</v>
      </c>
      <c r="H36" s="67">
        <v>2</v>
      </c>
      <c r="I36" s="68">
        <f t="shared" si="0"/>
        <v>584</v>
      </c>
      <c r="J36" s="69">
        <f t="shared" si="1"/>
        <v>11.643835616438356</v>
      </c>
      <c r="K36" s="70">
        <v>0</v>
      </c>
      <c r="L36" s="67">
        <v>2</v>
      </c>
      <c r="M36" s="66">
        <v>23</v>
      </c>
      <c r="N36" s="66">
        <v>1</v>
      </c>
      <c r="O36" s="66">
        <v>0</v>
      </c>
      <c r="P36" s="68">
        <f t="shared" si="2"/>
        <v>26</v>
      </c>
      <c r="Q36" s="71">
        <f t="shared" si="3"/>
        <v>3.8461538461538463</v>
      </c>
      <c r="R36" s="70">
        <v>1</v>
      </c>
      <c r="S36" s="67">
        <v>9</v>
      </c>
      <c r="T36" s="66">
        <v>75</v>
      </c>
      <c r="U36" s="66">
        <v>0</v>
      </c>
      <c r="V36" s="66">
        <v>0</v>
      </c>
      <c r="W36" s="68">
        <f t="shared" si="4"/>
        <v>84</v>
      </c>
      <c r="X36" s="72">
        <f t="shared" si="5"/>
        <v>0</v>
      </c>
    </row>
    <row r="37" spans="1:24" s="19" customFormat="1" ht="15" customHeight="1">
      <c r="A37" s="43"/>
      <c r="B37" s="44" t="s">
        <v>33</v>
      </c>
      <c r="C37" s="45"/>
      <c r="D37" s="46">
        <f>SUM(D35:D36)</f>
        <v>10</v>
      </c>
      <c r="E37" s="46">
        <f>SUM(E35:E36)</f>
        <v>189</v>
      </c>
      <c r="F37" s="47">
        <f>SUM(F35:F36)</f>
        <v>889</v>
      </c>
      <c r="G37" s="46">
        <f>SUM(G35:G36)</f>
        <v>145</v>
      </c>
      <c r="H37" s="47">
        <f>SUM(H35:H36)</f>
        <v>4</v>
      </c>
      <c r="I37" s="48">
        <f t="shared" si="0"/>
        <v>1227</v>
      </c>
      <c r="J37" s="49">
        <f t="shared" si="1"/>
        <v>12.143439282803586</v>
      </c>
      <c r="K37" s="50">
        <f>SUM(K35:K36)</f>
        <v>2</v>
      </c>
      <c r="L37" s="47">
        <f>SUM(L35:L36)</f>
        <v>3</v>
      </c>
      <c r="M37" s="46">
        <f>SUM(M35:M36)</f>
        <v>47</v>
      </c>
      <c r="N37" s="46">
        <f>SUM(N35:N36)</f>
        <v>5</v>
      </c>
      <c r="O37" s="46">
        <f>SUM(O35:O36)</f>
        <v>0</v>
      </c>
      <c r="P37" s="48">
        <f t="shared" si="2"/>
        <v>55</v>
      </c>
      <c r="Q37" s="51">
        <f t="shared" si="3"/>
        <v>9.0909090909090917</v>
      </c>
      <c r="R37" s="50">
        <f>SUM(R35:R36)</f>
        <v>1</v>
      </c>
      <c r="S37" s="47">
        <f>SUM(S35:S36)</f>
        <v>23</v>
      </c>
      <c r="T37" s="46">
        <f>SUM(T35:T36)</f>
        <v>150</v>
      </c>
      <c r="U37" s="46">
        <f>SUM(U35:U36)</f>
        <v>3</v>
      </c>
      <c r="V37" s="46">
        <f>SUM(V35:V36)</f>
        <v>1</v>
      </c>
      <c r="W37" s="48">
        <f t="shared" si="4"/>
        <v>177</v>
      </c>
      <c r="X37" s="52">
        <f t="shared" si="5"/>
        <v>2.2598870056497176</v>
      </c>
    </row>
    <row r="38" spans="1:24" s="19" customFormat="1" ht="15" customHeight="1">
      <c r="A38" s="63">
        <v>0.75</v>
      </c>
      <c r="B38" s="64" t="s">
        <v>34</v>
      </c>
      <c r="C38" s="65">
        <v>0.77083333333333337</v>
      </c>
      <c r="D38" s="66">
        <v>10</v>
      </c>
      <c r="E38" s="66">
        <v>74</v>
      </c>
      <c r="F38" s="67">
        <v>539</v>
      </c>
      <c r="G38" s="66">
        <v>44</v>
      </c>
      <c r="H38" s="67">
        <v>0</v>
      </c>
      <c r="I38" s="68">
        <f t="shared" si="0"/>
        <v>657</v>
      </c>
      <c r="J38" s="69">
        <f t="shared" si="1"/>
        <v>6.6971080669710803</v>
      </c>
      <c r="K38" s="70">
        <v>0</v>
      </c>
      <c r="L38" s="67">
        <v>4</v>
      </c>
      <c r="M38" s="66">
        <v>32</v>
      </c>
      <c r="N38" s="66">
        <v>0</v>
      </c>
      <c r="O38" s="66">
        <v>0</v>
      </c>
      <c r="P38" s="68">
        <f t="shared" si="2"/>
        <v>36</v>
      </c>
      <c r="Q38" s="71">
        <f t="shared" si="3"/>
        <v>0</v>
      </c>
      <c r="R38" s="70">
        <v>1</v>
      </c>
      <c r="S38" s="67">
        <v>2</v>
      </c>
      <c r="T38" s="66">
        <v>59</v>
      </c>
      <c r="U38" s="66">
        <v>3</v>
      </c>
      <c r="V38" s="66">
        <v>0</v>
      </c>
      <c r="W38" s="68">
        <f t="shared" si="4"/>
        <v>64</v>
      </c>
      <c r="X38" s="72">
        <f t="shared" si="5"/>
        <v>4.6875</v>
      </c>
    </row>
    <row r="39" spans="1:24" s="19" customFormat="1" ht="15" customHeight="1">
      <c r="A39" s="103">
        <v>0.77083333333333337</v>
      </c>
      <c r="B39" s="104" t="s">
        <v>34</v>
      </c>
      <c r="C39" s="105">
        <v>0.79166666666666663</v>
      </c>
      <c r="D39" s="106">
        <v>2</v>
      </c>
      <c r="E39" s="106">
        <v>65</v>
      </c>
      <c r="F39" s="107">
        <v>545</v>
      </c>
      <c r="G39" s="106">
        <v>47</v>
      </c>
      <c r="H39" s="107">
        <v>2</v>
      </c>
      <c r="I39" s="108">
        <f t="shared" si="0"/>
        <v>659</v>
      </c>
      <c r="J39" s="109">
        <f t="shared" si="1"/>
        <v>7.4355083459787554</v>
      </c>
      <c r="K39" s="110">
        <v>0</v>
      </c>
      <c r="L39" s="107">
        <v>3</v>
      </c>
      <c r="M39" s="106">
        <v>27</v>
      </c>
      <c r="N39" s="106">
        <v>1</v>
      </c>
      <c r="O39" s="106">
        <v>0</v>
      </c>
      <c r="P39" s="108">
        <f t="shared" si="2"/>
        <v>31</v>
      </c>
      <c r="Q39" s="111">
        <f t="shared" si="3"/>
        <v>3.225806451612903</v>
      </c>
      <c r="R39" s="110">
        <v>1</v>
      </c>
      <c r="S39" s="107">
        <v>3</v>
      </c>
      <c r="T39" s="106">
        <v>64</v>
      </c>
      <c r="U39" s="106">
        <v>4</v>
      </c>
      <c r="V39" s="106">
        <v>0</v>
      </c>
      <c r="W39" s="108">
        <f t="shared" si="4"/>
        <v>71</v>
      </c>
      <c r="X39" s="112">
        <f t="shared" si="5"/>
        <v>5.6338028169014089</v>
      </c>
    </row>
    <row r="40" spans="1:24" s="19" customFormat="1" ht="15" customHeight="1" thickBot="1">
      <c r="A40" s="43"/>
      <c r="B40" s="44" t="s">
        <v>33</v>
      </c>
      <c r="C40" s="45"/>
      <c r="D40" s="46">
        <f>SUM(D38:D39)</f>
        <v>12</v>
      </c>
      <c r="E40" s="46">
        <f>SUM(E38:E39)</f>
        <v>139</v>
      </c>
      <c r="F40" s="47">
        <f>SUM(F38:F39)</f>
        <v>1084</v>
      </c>
      <c r="G40" s="46">
        <f>SUM(G38:G39)</f>
        <v>91</v>
      </c>
      <c r="H40" s="47">
        <f>SUM(H38:H39)</f>
        <v>2</v>
      </c>
      <c r="I40" s="48">
        <f t="shared" si="0"/>
        <v>1316</v>
      </c>
      <c r="J40" s="49">
        <f t="shared" si="1"/>
        <v>7.0668693009118542</v>
      </c>
      <c r="K40" s="50">
        <f>SUM(K38:K39)</f>
        <v>0</v>
      </c>
      <c r="L40" s="47">
        <f>SUM(L38:L39)</f>
        <v>7</v>
      </c>
      <c r="M40" s="46">
        <f>SUM(M38:M39)</f>
        <v>59</v>
      </c>
      <c r="N40" s="46">
        <f>SUM(N38:N39)</f>
        <v>1</v>
      </c>
      <c r="O40" s="46">
        <f>SUM(O38:O39)</f>
        <v>0</v>
      </c>
      <c r="P40" s="48">
        <f t="shared" si="2"/>
        <v>67</v>
      </c>
      <c r="Q40" s="51">
        <f t="shared" si="3"/>
        <v>1.4925373134328357</v>
      </c>
      <c r="R40" s="50">
        <f>SUM(R38:R39)</f>
        <v>2</v>
      </c>
      <c r="S40" s="47">
        <f>SUM(S38:S39)</f>
        <v>5</v>
      </c>
      <c r="T40" s="46">
        <f>SUM(T38:T39)</f>
        <v>123</v>
      </c>
      <c r="U40" s="46">
        <f>SUM(U38:U39)</f>
        <v>7</v>
      </c>
      <c r="V40" s="46">
        <f>SUM(V38:V39)</f>
        <v>0</v>
      </c>
      <c r="W40" s="48">
        <f t="shared" si="4"/>
        <v>135</v>
      </c>
      <c r="X40" s="52">
        <f t="shared" si="5"/>
        <v>5.1851851851851851</v>
      </c>
    </row>
    <row r="41" spans="1:24" s="19" customFormat="1" ht="15" customHeight="1" thickTop="1">
      <c r="A41" s="113"/>
      <c r="B41" s="114" t="s">
        <v>32</v>
      </c>
      <c r="C41" s="115"/>
      <c r="D41" s="116">
        <f t="shared" ref="D41:I41" si="6">+D21+D24+SUM(D25:D31)+D34+D37+D40</f>
        <v>136</v>
      </c>
      <c r="E41" s="116">
        <f t="shared" si="6"/>
        <v>2101</v>
      </c>
      <c r="F41" s="117">
        <f t="shared" si="6"/>
        <v>9791</v>
      </c>
      <c r="G41" s="116">
        <f t="shared" si="6"/>
        <v>2230</v>
      </c>
      <c r="H41" s="117">
        <f t="shared" si="6"/>
        <v>72</v>
      </c>
      <c r="I41" s="118">
        <f t="shared" si="6"/>
        <v>14194</v>
      </c>
      <c r="J41" s="119">
        <f t="shared" si="1"/>
        <v>16.218120332534873</v>
      </c>
      <c r="K41" s="120">
        <f t="shared" ref="K41:P41" si="7">+K21+K24+SUM(K25:K31)+K34+K37+K40</f>
        <v>9</v>
      </c>
      <c r="L41" s="117">
        <f t="shared" si="7"/>
        <v>67</v>
      </c>
      <c r="M41" s="116">
        <f t="shared" si="7"/>
        <v>381</v>
      </c>
      <c r="N41" s="116">
        <f t="shared" si="7"/>
        <v>52</v>
      </c>
      <c r="O41" s="116">
        <f t="shared" si="7"/>
        <v>1</v>
      </c>
      <c r="P41" s="118">
        <f t="shared" si="7"/>
        <v>501</v>
      </c>
      <c r="Q41" s="121">
        <f t="shared" si="3"/>
        <v>10.578842315369261</v>
      </c>
      <c r="R41" s="120">
        <f t="shared" ref="R41:W41" si="8">+R21+R24+SUM(R25:R31)+R34+R37+R40</f>
        <v>14</v>
      </c>
      <c r="S41" s="117">
        <f t="shared" si="8"/>
        <v>205</v>
      </c>
      <c r="T41" s="116">
        <f t="shared" si="8"/>
        <v>1491</v>
      </c>
      <c r="U41" s="116">
        <f t="shared" si="8"/>
        <v>77</v>
      </c>
      <c r="V41" s="116">
        <f t="shared" si="8"/>
        <v>12</v>
      </c>
      <c r="W41" s="118">
        <f t="shared" si="8"/>
        <v>1785</v>
      </c>
      <c r="X41" s="122">
        <f t="shared" si="5"/>
        <v>4.9859943977591037</v>
      </c>
    </row>
    <row r="42" spans="1:24" ht="12.95" customHeight="1"/>
    <row r="43" spans="1:24" ht="12.95" customHeight="1"/>
    <row r="44" spans="1:24" ht="12.95" customHeight="1"/>
    <row r="45" spans="1:24" ht="15" customHeight="1">
      <c r="X45" s="7" t="s">
        <v>42</v>
      </c>
    </row>
    <row r="46" spans="1:24" s="15" customFormat="1" ht="14.1" customHeight="1">
      <c r="A46" s="8" t="s">
        <v>36</v>
      </c>
      <c r="B46" s="9"/>
      <c r="C46" s="10"/>
      <c r="D46" s="11"/>
      <c r="E46" s="9" t="s">
        <v>12</v>
      </c>
      <c r="F46" s="9"/>
      <c r="G46" s="9"/>
      <c r="H46" s="9"/>
      <c r="I46" s="9"/>
      <c r="J46" s="12"/>
      <c r="K46" s="13"/>
      <c r="L46" s="9" t="s">
        <v>13</v>
      </c>
      <c r="M46" s="9"/>
      <c r="N46" s="9"/>
      <c r="O46" s="9"/>
      <c r="P46" s="9"/>
      <c r="Q46" s="12"/>
      <c r="R46" s="13"/>
      <c r="S46" s="9" t="s">
        <v>14</v>
      </c>
      <c r="T46" s="9"/>
      <c r="U46" s="9"/>
      <c r="V46" s="9"/>
      <c r="W46" s="9"/>
      <c r="X46" s="14"/>
    </row>
    <row r="47" spans="1:24" s="19" customFormat="1" ht="15" customHeight="1">
      <c r="A47" s="16"/>
      <c r="B47" s="17"/>
      <c r="C47" s="18" t="s">
        <v>1</v>
      </c>
      <c r="D47" s="133" t="s">
        <v>43</v>
      </c>
      <c r="E47" s="135" t="s">
        <v>44</v>
      </c>
      <c r="F47" s="133" t="s">
        <v>45</v>
      </c>
      <c r="G47" s="135" t="s">
        <v>46</v>
      </c>
      <c r="H47" s="133" t="s">
        <v>47</v>
      </c>
      <c r="I47" s="131" t="s">
        <v>48</v>
      </c>
      <c r="J47" s="137" t="s">
        <v>49</v>
      </c>
      <c r="K47" s="133" t="s">
        <v>43</v>
      </c>
      <c r="L47" s="135" t="s">
        <v>44</v>
      </c>
      <c r="M47" s="133" t="s">
        <v>45</v>
      </c>
      <c r="N47" s="135" t="s">
        <v>46</v>
      </c>
      <c r="O47" s="133" t="s">
        <v>47</v>
      </c>
      <c r="P47" s="131" t="s">
        <v>48</v>
      </c>
      <c r="Q47" s="137" t="s">
        <v>49</v>
      </c>
      <c r="R47" s="133" t="s">
        <v>43</v>
      </c>
      <c r="S47" s="135" t="s">
        <v>44</v>
      </c>
      <c r="T47" s="133" t="s">
        <v>45</v>
      </c>
      <c r="U47" s="135" t="s">
        <v>46</v>
      </c>
      <c r="V47" s="133" t="s">
        <v>47</v>
      </c>
      <c r="W47" s="131" t="s">
        <v>48</v>
      </c>
      <c r="X47" s="131" t="s">
        <v>49</v>
      </c>
    </row>
    <row r="48" spans="1:24" s="19" customFormat="1" ht="15" customHeight="1">
      <c r="A48" s="20" t="s">
        <v>8</v>
      </c>
      <c r="B48" s="21"/>
      <c r="C48" s="22"/>
      <c r="D48" s="134"/>
      <c r="E48" s="136"/>
      <c r="F48" s="134"/>
      <c r="G48" s="136"/>
      <c r="H48" s="134"/>
      <c r="I48" s="132"/>
      <c r="J48" s="138"/>
      <c r="K48" s="134"/>
      <c r="L48" s="136"/>
      <c r="M48" s="134"/>
      <c r="N48" s="136"/>
      <c r="O48" s="134"/>
      <c r="P48" s="132"/>
      <c r="Q48" s="138"/>
      <c r="R48" s="134"/>
      <c r="S48" s="136"/>
      <c r="T48" s="134"/>
      <c r="U48" s="136"/>
      <c r="V48" s="134"/>
      <c r="W48" s="132"/>
      <c r="X48" s="132"/>
    </row>
    <row r="49" spans="1:24" s="19" customFormat="1" ht="15" customHeight="1">
      <c r="A49" s="23">
        <v>0.29166666666666669</v>
      </c>
      <c r="B49" s="24" t="s">
        <v>34</v>
      </c>
      <c r="C49" s="25">
        <v>0.3125</v>
      </c>
      <c r="D49" s="26">
        <v>4</v>
      </c>
      <c r="E49" s="26">
        <v>99</v>
      </c>
      <c r="F49" s="27">
        <v>580</v>
      </c>
      <c r="G49" s="26">
        <v>112</v>
      </c>
      <c r="H49" s="27">
        <v>4</v>
      </c>
      <c r="I49" s="28">
        <f t="shared" ref="I49:I70" si="9">SUM(E49:H49)</f>
        <v>795</v>
      </c>
      <c r="J49" s="29">
        <f t="shared" ref="J49:J71" si="10">IF(I49=0,0,((G49+H49)/I49*100))</f>
        <v>14.591194968553459</v>
      </c>
      <c r="K49" s="30">
        <v>0</v>
      </c>
      <c r="L49" s="27">
        <v>1</v>
      </c>
      <c r="M49" s="26">
        <v>1</v>
      </c>
      <c r="N49" s="26">
        <v>1</v>
      </c>
      <c r="O49" s="26">
        <v>0</v>
      </c>
      <c r="P49" s="28">
        <f t="shared" ref="P49:P70" si="11">SUM(L49:O49)</f>
        <v>3</v>
      </c>
      <c r="Q49" s="31">
        <f t="shared" ref="Q49:Q71" si="12">IF(P49=0,0,((N49+O49)/P49*100))</f>
        <v>33.333333333333329</v>
      </c>
      <c r="R49" s="30">
        <v>2</v>
      </c>
      <c r="S49" s="27">
        <v>6</v>
      </c>
      <c r="T49" s="26">
        <v>119</v>
      </c>
      <c r="U49" s="26">
        <v>30</v>
      </c>
      <c r="V49" s="26">
        <v>0</v>
      </c>
      <c r="W49" s="28">
        <f t="shared" ref="W49:W70" si="13">SUM(S49:V49)</f>
        <v>155</v>
      </c>
      <c r="X49" s="32">
        <f t="shared" ref="X49:X71" si="14">IF(W49=0,0,((U49+V49)/W49*100))</f>
        <v>19.35483870967742</v>
      </c>
    </row>
    <row r="50" spans="1:24" s="19" customFormat="1" ht="15" customHeight="1">
      <c r="A50" s="33">
        <v>0.3125</v>
      </c>
      <c r="B50" s="34" t="s">
        <v>34</v>
      </c>
      <c r="C50" s="35">
        <v>0.33333333333333331</v>
      </c>
      <c r="D50" s="36">
        <v>4</v>
      </c>
      <c r="E50" s="36">
        <v>97</v>
      </c>
      <c r="F50" s="37">
        <v>622</v>
      </c>
      <c r="G50" s="36">
        <v>74</v>
      </c>
      <c r="H50" s="37">
        <v>6</v>
      </c>
      <c r="I50" s="38">
        <f t="shared" si="9"/>
        <v>799</v>
      </c>
      <c r="J50" s="39">
        <f t="shared" si="10"/>
        <v>10.012515644555695</v>
      </c>
      <c r="K50" s="40">
        <v>0</v>
      </c>
      <c r="L50" s="37">
        <v>1</v>
      </c>
      <c r="M50" s="36">
        <v>3</v>
      </c>
      <c r="N50" s="36">
        <v>0</v>
      </c>
      <c r="O50" s="36">
        <v>0</v>
      </c>
      <c r="P50" s="38">
        <f t="shared" si="11"/>
        <v>4</v>
      </c>
      <c r="Q50" s="41">
        <f t="shared" si="12"/>
        <v>0</v>
      </c>
      <c r="R50" s="40">
        <v>1</v>
      </c>
      <c r="S50" s="37">
        <v>33</v>
      </c>
      <c r="T50" s="36">
        <v>187</v>
      </c>
      <c r="U50" s="36">
        <v>35</v>
      </c>
      <c r="V50" s="36">
        <v>0</v>
      </c>
      <c r="W50" s="38">
        <f t="shared" si="13"/>
        <v>255</v>
      </c>
      <c r="X50" s="42">
        <f t="shared" si="14"/>
        <v>13.725490196078432</v>
      </c>
    </row>
    <row r="51" spans="1:24" s="19" customFormat="1" ht="15" customHeight="1">
      <c r="A51" s="43"/>
      <c r="B51" s="44" t="s">
        <v>33</v>
      </c>
      <c r="C51" s="45"/>
      <c r="D51" s="46">
        <f>SUM(D49:D50)</f>
        <v>8</v>
      </c>
      <c r="E51" s="46">
        <f>SUM(E49:E50)</f>
        <v>196</v>
      </c>
      <c r="F51" s="47">
        <f>SUM(F49:F50)</f>
        <v>1202</v>
      </c>
      <c r="G51" s="46">
        <f>SUM(G49:G50)</f>
        <v>186</v>
      </c>
      <c r="H51" s="47">
        <f>SUM(H49:H50)</f>
        <v>10</v>
      </c>
      <c r="I51" s="48">
        <f t="shared" si="9"/>
        <v>1594</v>
      </c>
      <c r="J51" s="49">
        <f t="shared" si="10"/>
        <v>12.296110414052698</v>
      </c>
      <c r="K51" s="50">
        <f>SUM(K49:K50)</f>
        <v>0</v>
      </c>
      <c r="L51" s="47">
        <f>SUM(L49:L50)</f>
        <v>2</v>
      </c>
      <c r="M51" s="46">
        <f>SUM(M49:M50)</f>
        <v>4</v>
      </c>
      <c r="N51" s="46">
        <f>SUM(N49:N50)</f>
        <v>1</v>
      </c>
      <c r="O51" s="46">
        <f>SUM(O49:O50)</f>
        <v>0</v>
      </c>
      <c r="P51" s="48">
        <f t="shared" si="11"/>
        <v>7</v>
      </c>
      <c r="Q51" s="51">
        <f t="shared" si="12"/>
        <v>14.285714285714285</v>
      </c>
      <c r="R51" s="50">
        <f>SUM(R49:R50)</f>
        <v>3</v>
      </c>
      <c r="S51" s="47">
        <f>SUM(S49:S50)</f>
        <v>39</v>
      </c>
      <c r="T51" s="46">
        <f>SUM(T49:T50)</f>
        <v>306</v>
      </c>
      <c r="U51" s="46">
        <f>SUM(U49:U50)</f>
        <v>65</v>
      </c>
      <c r="V51" s="46">
        <f>SUM(V49:V50)</f>
        <v>0</v>
      </c>
      <c r="W51" s="48">
        <f t="shared" si="13"/>
        <v>410</v>
      </c>
      <c r="X51" s="52">
        <f t="shared" si="14"/>
        <v>15.853658536585366</v>
      </c>
    </row>
    <row r="52" spans="1:24" s="19" customFormat="1" ht="15" customHeight="1">
      <c r="A52" s="53">
        <v>0.33333333333333331</v>
      </c>
      <c r="B52" s="54" t="s">
        <v>34</v>
      </c>
      <c r="C52" s="55">
        <v>0.35416666666666669</v>
      </c>
      <c r="D52" s="56">
        <v>5</v>
      </c>
      <c r="E52" s="56">
        <v>103</v>
      </c>
      <c r="F52" s="57">
        <v>541</v>
      </c>
      <c r="G52" s="56">
        <v>94</v>
      </c>
      <c r="H52" s="57">
        <v>8</v>
      </c>
      <c r="I52" s="58">
        <f t="shared" si="9"/>
        <v>746</v>
      </c>
      <c r="J52" s="59">
        <f t="shared" si="10"/>
        <v>13.672922252010725</v>
      </c>
      <c r="K52" s="60">
        <v>0</v>
      </c>
      <c r="L52" s="57">
        <v>1</v>
      </c>
      <c r="M52" s="56">
        <v>4</v>
      </c>
      <c r="N52" s="56">
        <v>1</v>
      </c>
      <c r="O52" s="56">
        <v>0</v>
      </c>
      <c r="P52" s="58">
        <f t="shared" si="11"/>
        <v>6</v>
      </c>
      <c r="Q52" s="61">
        <f t="shared" si="12"/>
        <v>16.666666666666664</v>
      </c>
      <c r="R52" s="60">
        <v>6</v>
      </c>
      <c r="S52" s="57">
        <v>62</v>
      </c>
      <c r="T52" s="56">
        <v>140</v>
      </c>
      <c r="U52" s="56">
        <v>30</v>
      </c>
      <c r="V52" s="56">
        <v>0</v>
      </c>
      <c r="W52" s="58">
        <f t="shared" si="13"/>
        <v>232</v>
      </c>
      <c r="X52" s="62">
        <f t="shared" si="14"/>
        <v>12.931034482758621</v>
      </c>
    </row>
    <row r="53" spans="1:24" s="19" customFormat="1" ht="15" customHeight="1">
      <c r="A53" s="63">
        <v>0.35416666666666669</v>
      </c>
      <c r="B53" s="64" t="s">
        <v>34</v>
      </c>
      <c r="C53" s="65">
        <v>0.375</v>
      </c>
      <c r="D53" s="66">
        <v>12</v>
      </c>
      <c r="E53" s="66">
        <v>117</v>
      </c>
      <c r="F53" s="67">
        <v>486</v>
      </c>
      <c r="G53" s="66">
        <v>122</v>
      </c>
      <c r="H53" s="67">
        <v>7</v>
      </c>
      <c r="I53" s="68">
        <f t="shared" si="9"/>
        <v>732</v>
      </c>
      <c r="J53" s="69">
        <f t="shared" si="10"/>
        <v>17.622950819672131</v>
      </c>
      <c r="K53" s="70">
        <v>0</v>
      </c>
      <c r="L53" s="67">
        <v>3</v>
      </c>
      <c r="M53" s="66">
        <v>1</v>
      </c>
      <c r="N53" s="66">
        <v>3</v>
      </c>
      <c r="O53" s="66">
        <v>0</v>
      </c>
      <c r="P53" s="68">
        <f t="shared" si="11"/>
        <v>7</v>
      </c>
      <c r="Q53" s="71">
        <f t="shared" si="12"/>
        <v>42.857142857142854</v>
      </c>
      <c r="R53" s="70">
        <v>1</v>
      </c>
      <c r="S53" s="67">
        <v>41</v>
      </c>
      <c r="T53" s="66">
        <v>126</v>
      </c>
      <c r="U53" s="66">
        <v>20</v>
      </c>
      <c r="V53" s="66">
        <v>0</v>
      </c>
      <c r="W53" s="68">
        <f t="shared" si="13"/>
        <v>187</v>
      </c>
      <c r="X53" s="72">
        <f t="shared" si="14"/>
        <v>10.695187165775401</v>
      </c>
    </row>
    <row r="54" spans="1:24" s="19" customFormat="1" ht="15" customHeight="1">
      <c r="A54" s="43"/>
      <c r="B54" s="44" t="s">
        <v>33</v>
      </c>
      <c r="C54" s="45"/>
      <c r="D54" s="46">
        <f>SUM(D52:D53)</f>
        <v>17</v>
      </c>
      <c r="E54" s="46">
        <f>SUM(E52:E53)</f>
        <v>220</v>
      </c>
      <c r="F54" s="47">
        <f>SUM(F52:F53)</f>
        <v>1027</v>
      </c>
      <c r="G54" s="46">
        <f>SUM(G52:G53)</f>
        <v>216</v>
      </c>
      <c r="H54" s="47">
        <f>SUM(H52:H53)</f>
        <v>15</v>
      </c>
      <c r="I54" s="48">
        <f t="shared" si="9"/>
        <v>1478</v>
      </c>
      <c r="J54" s="49">
        <f t="shared" si="10"/>
        <v>15.629228687415425</v>
      </c>
      <c r="K54" s="50">
        <f>SUM(K52:K53)</f>
        <v>0</v>
      </c>
      <c r="L54" s="47">
        <f>SUM(L52:L53)</f>
        <v>4</v>
      </c>
      <c r="M54" s="46">
        <f>SUM(M52:M53)</f>
        <v>5</v>
      </c>
      <c r="N54" s="46">
        <f>SUM(N52:N53)</f>
        <v>4</v>
      </c>
      <c r="O54" s="46">
        <f>SUM(O52:O53)</f>
        <v>0</v>
      </c>
      <c r="P54" s="48">
        <f t="shared" si="11"/>
        <v>13</v>
      </c>
      <c r="Q54" s="51">
        <f t="shared" si="12"/>
        <v>30.76923076923077</v>
      </c>
      <c r="R54" s="50">
        <f>SUM(R52:R53)</f>
        <v>7</v>
      </c>
      <c r="S54" s="47">
        <f>SUM(S52:S53)</f>
        <v>103</v>
      </c>
      <c r="T54" s="46">
        <f>SUM(T52:T53)</f>
        <v>266</v>
      </c>
      <c r="U54" s="46">
        <f>SUM(U52:U53)</f>
        <v>50</v>
      </c>
      <c r="V54" s="46">
        <f>SUM(V52:V53)</f>
        <v>0</v>
      </c>
      <c r="W54" s="48">
        <f t="shared" si="13"/>
        <v>419</v>
      </c>
      <c r="X54" s="52">
        <f t="shared" si="14"/>
        <v>11.933174224343675</v>
      </c>
    </row>
    <row r="55" spans="1:24" s="19" customFormat="1" ht="15" customHeight="1">
      <c r="A55" s="73">
        <v>0.375</v>
      </c>
      <c r="B55" s="74" t="s">
        <v>34</v>
      </c>
      <c r="C55" s="75">
        <v>0.41666666666666669</v>
      </c>
      <c r="D55" s="76">
        <v>11</v>
      </c>
      <c r="E55" s="76">
        <v>241</v>
      </c>
      <c r="F55" s="77">
        <v>903</v>
      </c>
      <c r="G55" s="76">
        <v>267</v>
      </c>
      <c r="H55" s="77">
        <v>16</v>
      </c>
      <c r="I55" s="78">
        <f t="shared" si="9"/>
        <v>1427</v>
      </c>
      <c r="J55" s="79">
        <f t="shared" si="10"/>
        <v>19.831814996496146</v>
      </c>
      <c r="K55" s="80">
        <v>0</v>
      </c>
      <c r="L55" s="77">
        <v>5</v>
      </c>
      <c r="M55" s="76">
        <v>10</v>
      </c>
      <c r="N55" s="76">
        <v>9</v>
      </c>
      <c r="O55" s="76">
        <v>0</v>
      </c>
      <c r="P55" s="78">
        <f t="shared" si="11"/>
        <v>24</v>
      </c>
      <c r="Q55" s="81">
        <f t="shared" si="12"/>
        <v>37.5</v>
      </c>
      <c r="R55" s="80">
        <v>4</v>
      </c>
      <c r="S55" s="77">
        <v>77</v>
      </c>
      <c r="T55" s="76">
        <v>240</v>
      </c>
      <c r="U55" s="76">
        <v>44</v>
      </c>
      <c r="V55" s="76">
        <v>2</v>
      </c>
      <c r="W55" s="78">
        <f t="shared" si="13"/>
        <v>363</v>
      </c>
      <c r="X55" s="82">
        <f t="shared" si="14"/>
        <v>12.672176308539946</v>
      </c>
    </row>
    <row r="56" spans="1:24" s="19" customFormat="1" ht="15" customHeight="1">
      <c r="A56" s="83">
        <v>0.41666666666666669</v>
      </c>
      <c r="B56" s="84" t="s">
        <v>34</v>
      </c>
      <c r="C56" s="85">
        <v>0.45833333333333331</v>
      </c>
      <c r="D56" s="86">
        <v>33</v>
      </c>
      <c r="E56" s="86">
        <v>223</v>
      </c>
      <c r="F56" s="87">
        <v>905</v>
      </c>
      <c r="G56" s="86">
        <v>236</v>
      </c>
      <c r="H56" s="87">
        <v>2</v>
      </c>
      <c r="I56" s="88">
        <f t="shared" si="9"/>
        <v>1366</v>
      </c>
      <c r="J56" s="89">
        <f t="shared" si="10"/>
        <v>17.423133235724745</v>
      </c>
      <c r="K56" s="90">
        <v>0</v>
      </c>
      <c r="L56" s="87">
        <v>6</v>
      </c>
      <c r="M56" s="86">
        <v>32</v>
      </c>
      <c r="N56" s="86">
        <v>3</v>
      </c>
      <c r="O56" s="86">
        <v>0</v>
      </c>
      <c r="P56" s="88">
        <f t="shared" si="11"/>
        <v>41</v>
      </c>
      <c r="Q56" s="91">
        <f t="shared" si="12"/>
        <v>7.3170731707317067</v>
      </c>
      <c r="R56" s="90">
        <v>3</v>
      </c>
      <c r="S56" s="87">
        <v>68</v>
      </c>
      <c r="T56" s="86">
        <v>222</v>
      </c>
      <c r="U56" s="86">
        <v>59</v>
      </c>
      <c r="V56" s="86">
        <v>2</v>
      </c>
      <c r="W56" s="88">
        <f t="shared" si="13"/>
        <v>351</v>
      </c>
      <c r="X56" s="92">
        <f t="shared" si="14"/>
        <v>17.378917378917379</v>
      </c>
    </row>
    <row r="57" spans="1:24" s="19" customFormat="1" ht="15" customHeight="1">
      <c r="A57" s="83">
        <v>0.45833333333333331</v>
      </c>
      <c r="B57" s="84" t="s">
        <v>34</v>
      </c>
      <c r="C57" s="85">
        <v>0.5</v>
      </c>
      <c r="D57" s="86">
        <v>7</v>
      </c>
      <c r="E57" s="86">
        <v>185</v>
      </c>
      <c r="F57" s="87">
        <v>961</v>
      </c>
      <c r="G57" s="86">
        <v>209</v>
      </c>
      <c r="H57" s="87">
        <v>6</v>
      </c>
      <c r="I57" s="88">
        <f t="shared" si="9"/>
        <v>1361</v>
      </c>
      <c r="J57" s="89">
        <f t="shared" si="10"/>
        <v>15.797207935341662</v>
      </c>
      <c r="K57" s="90">
        <v>0</v>
      </c>
      <c r="L57" s="87">
        <v>7</v>
      </c>
      <c r="M57" s="86">
        <v>30</v>
      </c>
      <c r="N57" s="86">
        <v>1</v>
      </c>
      <c r="O57" s="86">
        <v>0</v>
      </c>
      <c r="P57" s="88">
        <f t="shared" si="11"/>
        <v>38</v>
      </c>
      <c r="Q57" s="91">
        <f t="shared" si="12"/>
        <v>2.6315789473684208</v>
      </c>
      <c r="R57" s="90">
        <v>1</v>
      </c>
      <c r="S57" s="87">
        <v>73</v>
      </c>
      <c r="T57" s="86">
        <v>195</v>
      </c>
      <c r="U57" s="86">
        <v>43</v>
      </c>
      <c r="V57" s="86">
        <v>4</v>
      </c>
      <c r="W57" s="88">
        <f t="shared" si="13"/>
        <v>315</v>
      </c>
      <c r="X57" s="92">
        <f t="shared" si="14"/>
        <v>14.920634920634921</v>
      </c>
    </row>
    <row r="58" spans="1:24" s="19" customFormat="1" ht="15" customHeight="1">
      <c r="A58" s="83">
        <v>0.5</v>
      </c>
      <c r="B58" s="84" t="s">
        <v>34</v>
      </c>
      <c r="C58" s="85">
        <v>0.54166666666666663</v>
      </c>
      <c r="D58" s="86">
        <v>16</v>
      </c>
      <c r="E58" s="86">
        <v>145</v>
      </c>
      <c r="F58" s="87">
        <v>931</v>
      </c>
      <c r="G58" s="86">
        <v>181</v>
      </c>
      <c r="H58" s="87">
        <v>6</v>
      </c>
      <c r="I58" s="88">
        <f t="shared" si="9"/>
        <v>1263</v>
      </c>
      <c r="J58" s="89">
        <f t="shared" si="10"/>
        <v>14.806017418844023</v>
      </c>
      <c r="K58" s="90">
        <v>0</v>
      </c>
      <c r="L58" s="87">
        <v>6</v>
      </c>
      <c r="M58" s="86">
        <v>40</v>
      </c>
      <c r="N58" s="86">
        <v>0</v>
      </c>
      <c r="O58" s="86">
        <v>0</v>
      </c>
      <c r="P58" s="88">
        <f t="shared" si="11"/>
        <v>46</v>
      </c>
      <c r="Q58" s="91">
        <f t="shared" si="12"/>
        <v>0</v>
      </c>
      <c r="R58" s="90">
        <v>4</v>
      </c>
      <c r="S58" s="87">
        <v>46</v>
      </c>
      <c r="T58" s="86">
        <v>244</v>
      </c>
      <c r="U58" s="86">
        <v>40</v>
      </c>
      <c r="V58" s="86">
        <v>0</v>
      </c>
      <c r="W58" s="88">
        <f t="shared" si="13"/>
        <v>330</v>
      </c>
      <c r="X58" s="92">
        <f t="shared" si="14"/>
        <v>12.121212121212121</v>
      </c>
    </row>
    <row r="59" spans="1:24" s="19" customFormat="1" ht="15" customHeight="1">
      <c r="A59" s="83">
        <v>0.54166666666666663</v>
      </c>
      <c r="B59" s="84" t="s">
        <v>34</v>
      </c>
      <c r="C59" s="85">
        <v>0.58333333333333337</v>
      </c>
      <c r="D59" s="86">
        <v>21</v>
      </c>
      <c r="E59" s="86">
        <v>176</v>
      </c>
      <c r="F59" s="87">
        <v>881</v>
      </c>
      <c r="G59" s="86">
        <v>196</v>
      </c>
      <c r="H59" s="87">
        <v>9</v>
      </c>
      <c r="I59" s="88">
        <f t="shared" si="9"/>
        <v>1262</v>
      </c>
      <c r="J59" s="89">
        <f t="shared" si="10"/>
        <v>16.24405705229794</v>
      </c>
      <c r="K59" s="90">
        <v>0</v>
      </c>
      <c r="L59" s="87">
        <v>2</v>
      </c>
      <c r="M59" s="86">
        <v>29</v>
      </c>
      <c r="N59" s="86">
        <v>3</v>
      </c>
      <c r="O59" s="86">
        <v>0</v>
      </c>
      <c r="P59" s="88">
        <f t="shared" si="11"/>
        <v>34</v>
      </c>
      <c r="Q59" s="91">
        <f t="shared" si="12"/>
        <v>8.8235294117647065</v>
      </c>
      <c r="R59" s="90">
        <v>1</v>
      </c>
      <c r="S59" s="87">
        <v>79</v>
      </c>
      <c r="T59" s="86">
        <v>239</v>
      </c>
      <c r="U59" s="86">
        <v>45</v>
      </c>
      <c r="V59" s="86">
        <v>0</v>
      </c>
      <c r="W59" s="88">
        <f t="shared" si="13"/>
        <v>363</v>
      </c>
      <c r="X59" s="92">
        <f t="shared" si="14"/>
        <v>12.396694214876034</v>
      </c>
    </row>
    <row r="60" spans="1:24" s="19" customFormat="1" ht="15" customHeight="1">
      <c r="A60" s="83">
        <v>0.58333333333333337</v>
      </c>
      <c r="B60" s="84" t="s">
        <v>34</v>
      </c>
      <c r="C60" s="85">
        <v>0.625</v>
      </c>
      <c r="D60" s="86">
        <v>11</v>
      </c>
      <c r="E60" s="86">
        <v>199</v>
      </c>
      <c r="F60" s="87">
        <v>922</v>
      </c>
      <c r="G60" s="86">
        <v>184</v>
      </c>
      <c r="H60" s="87">
        <v>20</v>
      </c>
      <c r="I60" s="88">
        <f t="shared" si="9"/>
        <v>1325</v>
      </c>
      <c r="J60" s="89">
        <f t="shared" si="10"/>
        <v>15.396226415094338</v>
      </c>
      <c r="K60" s="90">
        <v>1</v>
      </c>
      <c r="L60" s="87">
        <v>8</v>
      </c>
      <c r="M60" s="86">
        <v>31</v>
      </c>
      <c r="N60" s="86">
        <v>3</v>
      </c>
      <c r="O60" s="86">
        <v>0</v>
      </c>
      <c r="P60" s="88">
        <f t="shared" si="11"/>
        <v>42</v>
      </c>
      <c r="Q60" s="91">
        <f t="shared" si="12"/>
        <v>7.1428571428571423</v>
      </c>
      <c r="R60" s="90">
        <v>6</v>
      </c>
      <c r="S60" s="87">
        <v>99</v>
      </c>
      <c r="T60" s="86">
        <v>249</v>
      </c>
      <c r="U60" s="86">
        <v>42</v>
      </c>
      <c r="V60" s="86">
        <v>1</v>
      </c>
      <c r="W60" s="88">
        <f t="shared" si="13"/>
        <v>391</v>
      </c>
      <c r="X60" s="92">
        <f t="shared" si="14"/>
        <v>10.997442455242968</v>
      </c>
    </row>
    <row r="61" spans="1:24" s="19" customFormat="1" ht="15" customHeight="1">
      <c r="A61" s="93">
        <v>0.625</v>
      </c>
      <c r="B61" s="94" t="s">
        <v>34</v>
      </c>
      <c r="C61" s="95">
        <v>0.66666666666666663</v>
      </c>
      <c r="D61" s="96">
        <v>11</v>
      </c>
      <c r="E61" s="96">
        <v>191</v>
      </c>
      <c r="F61" s="97">
        <v>873</v>
      </c>
      <c r="G61" s="96">
        <v>173</v>
      </c>
      <c r="H61" s="97">
        <v>12</v>
      </c>
      <c r="I61" s="98">
        <f t="shared" si="9"/>
        <v>1249</v>
      </c>
      <c r="J61" s="99">
        <f t="shared" si="10"/>
        <v>14.811849479583666</v>
      </c>
      <c r="K61" s="100">
        <v>0</v>
      </c>
      <c r="L61" s="97">
        <v>6</v>
      </c>
      <c r="M61" s="96">
        <v>36</v>
      </c>
      <c r="N61" s="96">
        <v>1</v>
      </c>
      <c r="O61" s="96">
        <v>0</v>
      </c>
      <c r="P61" s="98">
        <f t="shared" si="11"/>
        <v>43</v>
      </c>
      <c r="Q61" s="101">
        <f t="shared" si="12"/>
        <v>2.3255813953488373</v>
      </c>
      <c r="R61" s="100">
        <v>4</v>
      </c>
      <c r="S61" s="97">
        <v>88</v>
      </c>
      <c r="T61" s="96">
        <v>282</v>
      </c>
      <c r="U61" s="96">
        <v>46</v>
      </c>
      <c r="V61" s="96">
        <v>1</v>
      </c>
      <c r="W61" s="98">
        <f t="shared" si="13"/>
        <v>417</v>
      </c>
      <c r="X61" s="102">
        <f t="shared" si="14"/>
        <v>11.270983213429256</v>
      </c>
    </row>
    <row r="62" spans="1:24" s="19" customFormat="1" ht="15" customHeight="1">
      <c r="A62" s="23">
        <v>0.66666666666666663</v>
      </c>
      <c r="B62" s="24" t="s">
        <v>34</v>
      </c>
      <c r="C62" s="25">
        <v>0.6875</v>
      </c>
      <c r="D62" s="26">
        <v>5</v>
      </c>
      <c r="E62" s="26">
        <v>80</v>
      </c>
      <c r="F62" s="27">
        <v>437</v>
      </c>
      <c r="G62" s="26">
        <v>89</v>
      </c>
      <c r="H62" s="27">
        <v>4</v>
      </c>
      <c r="I62" s="28">
        <f t="shared" si="9"/>
        <v>610</v>
      </c>
      <c r="J62" s="29">
        <f t="shared" si="10"/>
        <v>15.245901639344261</v>
      </c>
      <c r="K62" s="30">
        <v>0</v>
      </c>
      <c r="L62" s="27">
        <v>0</v>
      </c>
      <c r="M62" s="26">
        <v>20</v>
      </c>
      <c r="N62" s="26">
        <v>1</v>
      </c>
      <c r="O62" s="26">
        <v>0</v>
      </c>
      <c r="P62" s="28">
        <f t="shared" si="11"/>
        <v>21</v>
      </c>
      <c r="Q62" s="31">
        <f t="shared" si="12"/>
        <v>4.7619047619047619</v>
      </c>
      <c r="R62" s="30">
        <v>3</v>
      </c>
      <c r="S62" s="27">
        <v>39</v>
      </c>
      <c r="T62" s="26">
        <v>159</v>
      </c>
      <c r="U62" s="26">
        <v>11</v>
      </c>
      <c r="V62" s="26">
        <v>1</v>
      </c>
      <c r="W62" s="28">
        <f t="shared" si="13"/>
        <v>210</v>
      </c>
      <c r="X62" s="32">
        <f t="shared" si="14"/>
        <v>5.7142857142857144</v>
      </c>
    </row>
    <row r="63" spans="1:24" s="19" customFormat="1" ht="15" customHeight="1">
      <c r="A63" s="103">
        <v>0.6875</v>
      </c>
      <c r="B63" s="104" t="s">
        <v>34</v>
      </c>
      <c r="C63" s="105">
        <v>0.70833333333333337</v>
      </c>
      <c r="D63" s="106">
        <v>10</v>
      </c>
      <c r="E63" s="106">
        <v>103</v>
      </c>
      <c r="F63" s="107">
        <v>426</v>
      </c>
      <c r="G63" s="106">
        <v>78</v>
      </c>
      <c r="H63" s="107">
        <v>4</v>
      </c>
      <c r="I63" s="108">
        <f t="shared" si="9"/>
        <v>611</v>
      </c>
      <c r="J63" s="109">
        <f t="shared" si="10"/>
        <v>13.420621931260229</v>
      </c>
      <c r="K63" s="110">
        <v>0</v>
      </c>
      <c r="L63" s="107">
        <v>1</v>
      </c>
      <c r="M63" s="106">
        <v>18</v>
      </c>
      <c r="N63" s="106">
        <v>1</v>
      </c>
      <c r="O63" s="106">
        <v>0</v>
      </c>
      <c r="P63" s="108">
        <f t="shared" si="11"/>
        <v>20</v>
      </c>
      <c r="Q63" s="111">
        <f t="shared" si="12"/>
        <v>5</v>
      </c>
      <c r="R63" s="110">
        <v>2</v>
      </c>
      <c r="S63" s="107">
        <v>33</v>
      </c>
      <c r="T63" s="106">
        <v>150</v>
      </c>
      <c r="U63" s="106">
        <v>14</v>
      </c>
      <c r="V63" s="106">
        <v>0</v>
      </c>
      <c r="W63" s="108">
        <f t="shared" si="13"/>
        <v>197</v>
      </c>
      <c r="X63" s="112">
        <f t="shared" si="14"/>
        <v>7.1065989847715745</v>
      </c>
    </row>
    <row r="64" spans="1:24" s="19" customFormat="1" ht="15" customHeight="1">
      <c r="A64" s="43"/>
      <c r="B64" s="44" t="s">
        <v>33</v>
      </c>
      <c r="C64" s="45"/>
      <c r="D64" s="46">
        <f>SUM(D62:D63)</f>
        <v>15</v>
      </c>
      <c r="E64" s="46">
        <f>SUM(E62:E63)</f>
        <v>183</v>
      </c>
      <c r="F64" s="47">
        <f>SUM(F62:F63)</f>
        <v>863</v>
      </c>
      <c r="G64" s="46">
        <f>SUM(G62:G63)</f>
        <v>167</v>
      </c>
      <c r="H64" s="47">
        <f>SUM(H62:H63)</f>
        <v>8</v>
      </c>
      <c r="I64" s="48">
        <f t="shared" si="9"/>
        <v>1221</v>
      </c>
      <c r="J64" s="49">
        <f t="shared" si="10"/>
        <v>14.332514332514332</v>
      </c>
      <c r="K64" s="50">
        <f>SUM(K62:K63)</f>
        <v>0</v>
      </c>
      <c r="L64" s="47">
        <f>SUM(L62:L63)</f>
        <v>1</v>
      </c>
      <c r="M64" s="46">
        <f>SUM(M62:M63)</f>
        <v>38</v>
      </c>
      <c r="N64" s="46">
        <f>SUM(N62:N63)</f>
        <v>2</v>
      </c>
      <c r="O64" s="46">
        <f>SUM(O62:O63)</f>
        <v>0</v>
      </c>
      <c r="P64" s="48">
        <f t="shared" si="11"/>
        <v>41</v>
      </c>
      <c r="Q64" s="51">
        <f t="shared" si="12"/>
        <v>4.8780487804878048</v>
      </c>
      <c r="R64" s="50">
        <f>SUM(R62:R63)</f>
        <v>5</v>
      </c>
      <c r="S64" s="47">
        <f>SUM(S62:S63)</f>
        <v>72</v>
      </c>
      <c r="T64" s="46">
        <f>SUM(T62:T63)</f>
        <v>309</v>
      </c>
      <c r="U64" s="46">
        <f>SUM(U62:U63)</f>
        <v>25</v>
      </c>
      <c r="V64" s="46">
        <f>SUM(V62:V63)</f>
        <v>1</v>
      </c>
      <c r="W64" s="48">
        <f t="shared" si="13"/>
        <v>407</v>
      </c>
      <c r="X64" s="52">
        <f t="shared" si="14"/>
        <v>6.3882063882063882</v>
      </c>
    </row>
    <row r="65" spans="1:24" s="19" customFormat="1" ht="15" customHeight="1">
      <c r="A65" s="63">
        <v>0.70833333333333337</v>
      </c>
      <c r="B65" s="64" t="s">
        <v>34</v>
      </c>
      <c r="C65" s="65">
        <v>0.72916666666666663</v>
      </c>
      <c r="D65" s="66">
        <v>9</v>
      </c>
      <c r="E65" s="66">
        <v>103</v>
      </c>
      <c r="F65" s="67">
        <v>498</v>
      </c>
      <c r="G65" s="66">
        <v>56</v>
      </c>
      <c r="H65" s="67">
        <v>5</v>
      </c>
      <c r="I65" s="68">
        <f t="shared" si="9"/>
        <v>662</v>
      </c>
      <c r="J65" s="69">
        <f t="shared" si="10"/>
        <v>9.2145015105740171</v>
      </c>
      <c r="K65" s="70">
        <v>0</v>
      </c>
      <c r="L65" s="67">
        <v>3</v>
      </c>
      <c r="M65" s="66">
        <v>16</v>
      </c>
      <c r="N65" s="66">
        <v>0</v>
      </c>
      <c r="O65" s="66">
        <v>0</v>
      </c>
      <c r="P65" s="68">
        <f t="shared" si="11"/>
        <v>19</v>
      </c>
      <c r="Q65" s="71">
        <f t="shared" si="12"/>
        <v>0</v>
      </c>
      <c r="R65" s="70">
        <v>5</v>
      </c>
      <c r="S65" s="67">
        <v>30</v>
      </c>
      <c r="T65" s="66">
        <v>166</v>
      </c>
      <c r="U65" s="66">
        <v>8</v>
      </c>
      <c r="V65" s="66">
        <v>0</v>
      </c>
      <c r="W65" s="68">
        <f t="shared" si="13"/>
        <v>204</v>
      </c>
      <c r="X65" s="72">
        <f t="shared" si="14"/>
        <v>3.9215686274509802</v>
      </c>
    </row>
    <row r="66" spans="1:24" s="19" customFormat="1" ht="15" customHeight="1">
      <c r="A66" s="63">
        <v>0.72916666666666663</v>
      </c>
      <c r="B66" s="64" t="s">
        <v>34</v>
      </c>
      <c r="C66" s="65">
        <v>0.75</v>
      </c>
      <c r="D66" s="66">
        <v>14</v>
      </c>
      <c r="E66" s="66">
        <v>102</v>
      </c>
      <c r="F66" s="67">
        <v>504</v>
      </c>
      <c r="G66" s="66">
        <v>36</v>
      </c>
      <c r="H66" s="67">
        <v>2</v>
      </c>
      <c r="I66" s="68">
        <f t="shared" si="9"/>
        <v>644</v>
      </c>
      <c r="J66" s="69">
        <f t="shared" si="10"/>
        <v>5.9006211180124222</v>
      </c>
      <c r="K66" s="70">
        <v>0</v>
      </c>
      <c r="L66" s="67">
        <v>4</v>
      </c>
      <c r="M66" s="66">
        <v>12</v>
      </c>
      <c r="N66" s="66">
        <v>1</v>
      </c>
      <c r="O66" s="66">
        <v>0</v>
      </c>
      <c r="P66" s="68">
        <f t="shared" si="11"/>
        <v>17</v>
      </c>
      <c r="Q66" s="71">
        <f t="shared" si="12"/>
        <v>5.8823529411764701</v>
      </c>
      <c r="R66" s="70">
        <v>4</v>
      </c>
      <c r="S66" s="67">
        <v>23</v>
      </c>
      <c r="T66" s="66">
        <v>202</v>
      </c>
      <c r="U66" s="66">
        <v>12</v>
      </c>
      <c r="V66" s="66">
        <v>0</v>
      </c>
      <c r="W66" s="68">
        <f t="shared" si="13"/>
        <v>237</v>
      </c>
      <c r="X66" s="72">
        <f t="shared" si="14"/>
        <v>5.0632911392405067</v>
      </c>
    </row>
    <row r="67" spans="1:24" s="19" customFormat="1" ht="15" customHeight="1">
      <c r="A67" s="43"/>
      <c r="B67" s="44" t="s">
        <v>33</v>
      </c>
      <c r="C67" s="45"/>
      <c r="D67" s="46">
        <f>SUM(D65:D66)</f>
        <v>23</v>
      </c>
      <c r="E67" s="46">
        <f>SUM(E65:E66)</f>
        <v>205</v>
      </c>
      <c r="F67" s="47">
        <f>SUM(F65:F66)</f>
        <v>1002</v>
      </c>
      <c r="G67" s="46">
        <f>SUM(G65:G66)</f>
        <v>92</v>
      </c>
      <c r="H67" s="47">
        <f>SUM(H65:H66)</f>
        <v>7</v>
      </c>
      <c r="I67" s="48">
        <f t="shared" si="9"/>
        <v>1306</v>
      </c>
      <c r="J67" s="49">
        <f t="shared" si="10"/>
        <v>7.580398162327719</v>
      </c>
      <c r="K67" s="50">
        <f>SUM(K65:K66)</f>
        <v>0</v>
      </c>
      <c r="L67" s="47">
        <f>SUM(L65:L66)</f>
        <v>7</v>
      </c>
      <c r="M67" s="46">
        <f>SUM(M65:M66)</f>
        <v>28</v>
      </c>
      <c r="N67" s="46">
        <f>SUM(N65:N66)</f>
        <v>1</v>
      </c>
      <c r="O67" s="46">
        <f>SUM(O65:O66)</f>
        <v>0</v>
      </c>
      <c r="P67" s="48">
        <f t="shared" si="11"/>
        <v>36</v>
      </c>
      <c r="Q67" s="51">
        <f t="shared" si="12"/>
        <v>2.7777777777777777</v>
      </c>
      <c r="R67" s="50">
        <f>SUM(R65:R66)</f>
        <v>9</v>
      </c>
      <c r="S67" s="47">
        <f>SUM(S65:S66)</f>
        <v>53</v>
      </c>
      <c r="T67" s="46">
        <f>SUM(T65:T66)</f>
        <v>368</v>
      </c>
      <c r="U67" s="46">
        <f>SUM(U65:U66)</f>
        <v>20</v>
      </c>
      <c r="V67" s="46">
        <f>SUM(V65:V66)</f>
        <v>0</v>
      </c>
      <c r="W67" s="48">
        <f t="shared" si="13"/>
        <v>441</v>
      </c>
      <c r="X67" s="52">
        <f t="shared" si="14"/>
        <v>4.5351473922902494</v>
      </c>
    </row>
    <row r="68" spans="1:24" s="19" customFormat="1" ht="15" customHeight="1">
      <c r="A68" s="63">
        <v>0.75</v>
      </c>
      <c r="B68" s="64" t="s">
        <v>34</v>
      </c>
      <c r="C68" s="65">
        <v>0.77083333333333337</v>
      </c>
      <c r="D68" s="66">
        <v>16</v>
      </c>
      <c r="E68" s="66">
        <v>70</v>
      </c>
      <c r="F68" s="67">
        <v>551</v>
      </c>
      <c r="G68" s="66">
        <v>28</v>
      </c>
      <c r="H68" s="67">
        <v>4</v>
      </c>
      <c r="I68" s="68">
        <f t="shared" si="9"/>
        <v>653</v>
      </c>
      <c r="J68" s="69">
        <f t="shared" si="10"/>
        <v>4.9004594180704446</v>
      </c>
      <c r="K68" s="70">
        <v>1</v>
      </c>
      <c r="L68" s="67">
        <v>1</v>
      </c>
      <c r="M68" s="66">
        <v>11</v>
      </c>
      <c r="N68" s="66">
        <v>2</v>
      </c>
      <c r="O68" s="66">
        <v>0</v>
      </c>
      <c r="P68" s="68">
        <f t="shared" si="11"/>
        <v>14</v>
      </c>
      <c r="Q68" s="71">
        <f t="shared" si="12"/>
        <v>14.285714285714285</v>
      </c>
      <c r="R68" s="70">
        <v>6</v>
      </c>
      <c r="S68" s="67">
        <v>26</v>
      </c>
      <c r="T68" s="66">
        <v>166</v>
      </c>
      <c r="U68" s="66">
        <v>6</v>
      </c>
      <c r="V68" s="66">
        <v>0</v>
      </c>
      <c r="W68" s="68">
        <f t="shared" si="13"/>
        <v>198</v>
      </c>
      <c r="X68" s="72">
        <f t="shared" si="14"/>
        <v>3.0303030303030303</v>
      </c>
    </row>
    <row r="69" spans="1:24" s="19" customFormat="1" ht="15" customHeight="1">
      <c r="A69" s="103">
        <v>0.77083333333333337</v>
      </c>
      <c r="B69" s="104" t="s">
        <v>34</v>
      </c>
      <c r="C69" s="105">
        <v>0.79166666666666663</v>
      </c>
      <c r="D69" s="106">
        <v>9</v>
      </c>
      <c r="E69" s="106">
        <v>62</v>
      </c>
      <c r="F69" s="107">
        <v>597</v>
      </c>
      <c r="G69" s="106">
        <v>33</v>
      </c>
      <c r="H69" s="107">
        <v>3</v>
      </c>
      <c r="I69" s="108">
        <f t="shared" si="9"/>
        <v>695</v>
      </c>
      <c r="J69" s="109">
        <f t="shared" si="10"/>
        <v>5.1798561151079134</v>
      </c>
      <c r="K69" s="110">
        <v>0</v>
      </c>
      <c r="L69" s="107">
        <v>0</v>
      </c>
      <c r="M69" s="106">
        <v>19</v>
      </c>
      <c r="N69" s="106">
        <v>0</v>
      </c>
      <c r="O69" s="106">
        <v>0</v>
      </c>
      <c r="P69" s="108">
        <f t="shared" si="11"/>
        <v>19</v>
      </c>
      <c r="Q69" s="111">
        <f t="shared" si="12"/>
        <v>0</v>
      </c>
      <c r="R69" s="110">
        <v>4</v>
      </c>
      <c r="S69" s="107">
        <v>14</v>
      </c>
      <c r="T69" s="106">
        <v>194</v>
      </c>
      <c r="U69" s="106">
        <v>8</v>
      </c>
      <c r="V69" s="106">
        <v>0</v>
      </c>
      <c r="W69" s="108">
        <f t="shared" si="13"/>
        <v>216</v>
      </c>
      <c r="X69" s="112">
        <f t="shared" si="14"/>
        <v>3.7037037037037033</v>
      </c>
    </row>
    <row r="70" spans="1:24" s="19" customFormat="1" ht="15" customHeight="1" thickBot="1">
      <c r="A70" s="43"/>
      <c r="B70" s="44" t="s">
        <v>33</v>
      </c>
      <c r="C70" s="45"/>
      <c r="D70" s="46">
        <f>SUM(D68:D69)</f>
        <v>25</v>
      </c>
      <c r="E70" s="46">
        <f>SUM(E68:E69)</f>
        <v>132</v>
      </c>
      <c r="F70" s="47">
        <f>SUM(F68:F69)</f>
        <v>1148</v>
      </c>
      <c r="G70" s="46">
        <f>SUM(G68:G69)</f>
        <v>61</v>
      </c>
      <c r="H70" s="47">
        <f>SUM(H68:H69)</f>
        <v>7</v>
      </c>
      <c r="I70" s="48">
        <f t="shared" si="9"/>
        <v>1348</v>
      </c>
      <c r="J70" s="49">
        <f t="shared" si="10"/>
        <v>5.0445103857566762</v>
      </c>
      <c r="K70" s="50">
        <f>SUM(K68:K69)</f>
        <v>1</v>
      </c>
      <c r="L70" s="47">
        <f>SUM(L68:L69)</f>
        <v>1</v>
      </c>
      <c r="M70" s="46">
        <f>SUM(M68:M69)</f>
        <v>30</v>
      </c>
      <c r="N70" s="46">
        <f>SUM(N68:N69)</f>
        <v>2</v>
      </c>
      <c r="O70" s="46">
        <f>SUM(O68:O69)</f>
        <v>0</v>
      </c>
      <c r="P70" s="48">
        <f t="shared" si="11"/>
        <v>33</v>
      </c>
      <c r="Q70" s="51">
        <f t="shared" si="12"/>
        <v>6.0606060606060606</v>
      </c>
      <c r="R70" s="50">
        <f>SUM(R68:R69)</f>
        <v>10</v>
      </c>
      <c r="S70" s="47">
        <f>SUM(S68:S69)</f>
        <v>40</v>
      </c>
      <c r="T70" s="46">
        <f>SUM(T68:T69)</f>
        <v>360</v>
      </c>
      <c r="U70" s="46">
        <f>SUM(U68:U69)</f>
        <v>14</v>
      </c>
      <c r="V70" s="46">
        <f>SUM(V68:V69)</f>
        <v>0</v>
      </c>
      <c r="W70" s="48">
        <f t="shared" si="13"/>
        <v>414</v>
      </c>
      <c r="X70" s="52">
        <f t="shared" si="14"/>
        <v>3.3816425120772946</v>
      </c>
    </row>
    <row r="71" spans="1:24" s="19" customFormat="1" ht="15" customHeight="1" thickTop="1">
      <c r="A71" s="113"/>
      <c r="B71" s="114" t="s">
        <v>32</v>
      </c>
      <c r="C71" s="115"/>
      <c r="D71" s="116">
        <f t="shared" ref="D71:I71" si="15">+D51+D54+SUM(D55:D61)+D64+D67+D70</f>
        <v>198</v>
      </c>
      <c r="E71" s="116">
        <f t="shared" si="15"/>
        <v>2296</v>
      </c>
      <c r="F71" s="117">
        <f t="shared" si="15"/>
        <v>11618</v>
      </c>
      <c r="G71" s="116">
        <f t="shared" si="15"/>
        <v>2168</v>
      </c>
      <c r="H71" s="117">
        <f t="shared" si="15"/>
        <v>118</v>
      </c>
      <c r="I71" s="118">
        <f t="shared" si="15"/>
        <v>16200</v>
      </c>
      <c r="J71" s="119">
        <f t="shared" si="10"/>
        <v>14.111111111111111</v>
      </c>
      <c r="K71" s="120">
        <f t="shared" ref="K71:P71" si="16">+K51+K54+SUM(K55:K61)+K64+K67+K70</f>
        <v>2</v>
      </c>
      <c r="L71" s="117">
        <f t="shared" si="16"/>
        <v>55</v>
      </c>
      <c r="M71" s="116">
        <f t="shared" si="16"/>
        <v>313</v>
      </c>
      <c r="N71" s="116">
        <f t="shared" si="16"/>
        <v>30</v>
      </c>
      <c r="O71" s="116">
        <f t="shared" si="16"/>
        <v>0</v>
      </c>
      <c r="P71" s="118">
        <f t="shared" si="16"/>
        <v>398</v>
      </c>
      <c r="Q71" s="121">
        <f t="shared" si="12"/>
        <v>7.5376884422110546</v>
      </c>
      <c r="R71" s="120">
        <f t="shared" ref="R71:W71" si="17">+R51+R54+SUM(R55:R61)+R64+R67+R70</f>
        <v>57</v>
      </c>
      <c r="S71" s="117">
        <f t="shared" si="17"/>
        <v>837</v>
      </c>
      <c r="T71" s="116">
        <f t="shared" si="17"/>
        <v>3280</v>
      </c>
      <c r="U71" s="116">
        <f t="shared" si="17"/>
        <v>493</v>
      </c>
      <c r="V71" s="116">
        <f t="shared" si="17"/>
        <v>11</v>
      </c>
      <c r="W71" s="118">
        <f t="shared" si="17"/>
        <v>4621</v>
      </c>
      <c r="X71" s="122">
        <f t="shared" si="14"/>
        <v>10.906730144990263</v>
      </c>
    </row>
    <row r="72" spans="1:24" s="19" customFormat="1" ht="12.95" customHeight="1">
      <c r="A72" s="124"/>
      <c r="B72" s="125"/>
      <c r="C72" s="124"/>
      <c r="D72" s="126"/>
      <c r="E72" s="126"/>
      <c r="F72" s="126"/>
      <c r="G72" s="126"/>
      <c r="H72" s="126"/>
      <c r="I72" s="126"/>
      <c r="J72" s="127"/>
      <c r="K72" s="126"/>
      <c r="L72" s="126"/>
      <c r="M72" s="126"/>
      <c r="N72" s="126"/>
      <c r="O72" s="126"/>
      <c r="P72" s="126"/>
      <c r="Q72" s="127"/>
      <c r="R72" s="126"/>
      <c r="S72" s="126"/>
      <c r="T72" s="126"/>
      <c r="U72" s="126"/>
      <c r="V72" s="126"/>
      <c r="W72" s="126"/>
      <c r="X72" s="127"/>
    </row>
    <row r="73" spans="1:24" s="19" customFormat="1" ht="12.95" customHeight="1">
      <c r="A73" s="124"/>
      <c r="B73" s="125"/>
      <c r="C73" s="124"/>
      <c r="D73" s="126"/>
      <c r="E73" s="126"/>
      <c r="F73" s="126"/>
      <c r="G73" s="126"/>
      <c r="H73" s="126"/>
      <c r="I73" s="126"/>
      <c r="J73" s="127"/>
      <c r="K73" s="126"/>
      <c r="L73" s="126"/>
      <c r="M73" s="126"/>
      <c r="N73" s="126"/>
      <c r="O73" s="126"/>
      <c r="P73" s="126"/>
      <c r="Q73" s="127"/>
      <c r="R73" s="126"/>
      <c r="S73" s="126"/>
      <c r="T73" s="126"/>
      <c r="U73" s="126"/>
      <c r="V73" s="126"/>
      <c r="W73" s="126"/>
      <c r="X73" s="127"/>
    </row>
    <row r="74" spans="1:24" s="19" customFormat="1" ht="12.95" customHeight="1">
      <c r="A74" s="124"/>
      <c r="B74" s="125"/>
      <c r="C74" s="124"/>
      <c r="D74" s="126"/>
      <c r="E74" s="126"/>
      <c r="F74" s="126"/>
      <c r="G74" s="126"/>
      <c r="H74" s="126"/>
      <c r="I74" s="126"/>
      <c r="J74" s="127"/>
      <c r="K74" s="126"/>
      <c r="L74" s="126"/>
      <c r="M74" s="126"/>
      <c r="N74" s="126"/>
      <c r="O74" s="126"/>
      <c r="P74" s="126"/>
      <c r="Q74" s="127"/>
      <c r="R74" s="126"/>
      <c r="S74" s="126"/>
      <c r="T74" s="126"/>
      <c r="U74" s="126"/>
      <c r="V74" s="126"/>
      <c r="W74" s="126"/>
      <c r="X74" s="127"/>
    </row>
    <row r="75" spans="1:24" s="1" customFormat="1" ht="15" customHeight="1">
      <c r="J75" s="7" t="s">
        <v>42</v>
      </c>
    </row>
    <row r="76" spans="1:24" s="15" customFormat="1" ht="14.1" customHeight="1">
      <c r="A76" s="8" t="s">
        <v>36</v>
      </c>
      <c r="B76" s="9"/>
      <c r="C76" s="10"/>
      <c r="D76" s="11"/>
      <c r="E76" s="9" t="s">
        <v>41</v>
      </c>
      <c r="F76" s="9"/>
      <c r="G76" s="9"/>
      <c r="H76" s="9"/>
      <c r="I76" s="9"/>
      <c r="J76" s="14"/>
    </row>
    <row r="77" spans="1:24" s="19" customFormat="1" ht="15" customHeight="1">
      <c r="A77" s="16"/>
      <c r="B77" s="17"/>
      <c r="C77" s="18" t="s">
        <v>1</v>
      </c>
      <c r="D77" s="133" t="s">
        <v>43</v>
      </c>
      <c r="E77" s="135" t="s">
        <v>44</v>
      </c>
      <c r="F77" s="133" t="s">
        <v>45</v>
      </c>
      <c r="G77" s="135" t="s">
        <v>46</v>
      </c>
      <c r="H77" s="133" t="s">
        <v>47</v>
      </c>
      <c r="I77" s="131" t="s">
        <v>48</v>
      </c>
      <c r="J77" s="131" t="s">
        <v>49</v>
      </c>
    </row>
    <row r="78" spans="1:24" s="19" customFormat="1" ht="15" customHeight="1">
      <c r="A78" s="20" t="s">
        <v>8</v>
      </c>
      <c r="B78" s="21"/>
      <c r="C78" s="22"/>
      <c r="D78" s="134"/>
      <c r="E78" s="136"/>
      <c r="F78" s="134"/>
      <c r="G78" s="136"/>
      <c r="H78" s="134"/>
      <c r="I78" s="132"/>
      <c r="J78" s="132"/>
    </row>
    <row r="79" spans="1:24" s="19" customFormat="1" ht="15" customHeight="1">
      <c r="A79" s="23">
        <v>0.29166666666666669</v>
      </c>
      <c r="B79" s="24" t="s">
        <v>34</v>
      </c>
      <c r="C79" s="25">
        <v>0.3125</v>
      </c>
      <c r="D79" s="26">
        <v>0</v>
      </c>
      <c r="E79" s="26">
        <v>3</v>
      </c>
      <c r="F79" s="27">
        <v>41</v>
      </c>
      <c r="G79" s="26">
        <v>1</v>
      </c>
      <c r="H79" s="27">
        <v>0</v>
      </c>
      <c r="I79" s="28">
        <f t="shared" ref="I79:I100" si="18">SUM(E79:H79)</f>
        <v>45</v>
      </c>
      <c r="J79" s="32">
        <f t="shared" ref="J79:J101" si="19">IF(I79=0,0,((G79+H79)/I79*100))</f>
        <v>2.2222222222222223</v>
      </c>
    </row>
    <row r="80" spans="1:24" s="19" customFormat="1" ht="15" customHeight="1">
      <c r="A80" s="33">
        <v>0.3125</v>
      </c>
      <c r="B80" s="34" t="s">
        <v>34</v>
      </c>
      <c r="C80" s="35">
        <v>0.33333333333333331</v>
      </c>
      <c r="D80" s="36">
        <v>1</v>
      </c>
      <c r="E80" s="36">
        <v>9</v>
      </c>
      <c r="F80" s="37">
        <v>54</v>
      </c>
      <c r="G80" s="36">
        <v>3</v>
      </c>
      <c r="H80" s="37">
        <v>0</v>
      </c>
      <c r="I80" s="38">
        <f t="shared" si="18"/>
        <v>66</v>
      </c>
      <c r="J80" s="42">
        <f t="shared" si="19"/>
        <v>4.5454545454545459</v>
      </c>
    </row>
    <row r="81" spans="1:10" s="19" customFormat="1" ht="15" customHeight="1">
      <c r="A81" s="43"/>
      <c r="B81" s="44" t="s">
        <v>33</v>
      </c>
      <c r="C81" s="45"/>
      <c r="D81" s="46">
        <f>SUM(D79:D80)</f>
        <v>1</v>
      </c>
      <c r="E81" s="46">
        <f>SUM(E79:E80)</f>
        <v>12</v>
      </c>
      <c r="F81" s="47">
        <f>SUM(F79:F80)</f>
        <v>95</v>
      </c>
      <c r="G81" s="46">
        <f>SUM(G79:G80)</f>
        <v>4</v>
      </c>
      <c r="H81" s="47">
        <f>SUM(H79:H80)</f>
        <v>0</v>
      </c>
      <c r="I81" s="48">
        <f t="shared" si="18"/>
        <v>111</v>
      </c>
      <c r="J81" s="52">
        <f t="shared" si="19"/>
        <v>3.6036036036036037</v>
      </c>
    </row>
    <row r="82" spans="1:10" s="19" customFormat="1" ht="15" customHeight="1">
      <c r="A82" s="53">
        <v>0.33333333333333331</v>
      </c>
      <c r="B82" s="54" t="s">
        <v>34</v>
      </c>
      <c r="C82" s="55">
        <v>0.35416666666666669</v>
      </c>
      <c r="D82" s="56">
        <v>0</v>
      </c>
      <c r="E82" s="56">
        <v>10</v>
      </c>
      <c r="F82" s="57">
        <v>78</v>
      </c>
      <c r="G82" s="56">
        <v>4</v>
      </c>
      <c r="H82" s="57">
        <v>0</v>
      </c>
      <c r="I82" s="58">
        <f t="shared" si="18"/>
        <v>92</v>
      </c>
      <c r="J82" s="62">
        <f t="shared" si="19"/>
        <v>4.3478260869565215</v>
      </c>
    </row>
    <row r="83" spans="1:10" s="19" customFormat="1" ht="15" customHeight="1">
      <c r="A83" s="63">
        <v>0.35416666666666669</v>
      </c>
      <c r="B83" s="64" t="s">
        <v>34</v>
      </c>
      <c r="C83" s="65">
        <v>0.375</v>
      </c>
      <c r="D83" s="66">
        <v>1</v>
      </c>
      <c r="E83" s="66">
        <v>9</v>
      </c>
      <c r="F83" s="67">
        <v>76</v>
      </c>
      <c r="G83" s="66">
        <v>6</v>
      </c>
      <c r="H83" s="67">
        <v>0</v>
      </c>
      <c r="I83" s="68">
        <f t="shared" si="18"/>
        <v>91</v>
      </c>
      <c r="J83" s="72">
        <f t="shared" si="19"/>
        <v>6.593406593406594</v>
      </c>
    </row>
    <row r="84" spans="1:10" s="19" customFormat="1" ht="15" customHeight="1">
      <c r="A84" s="43"/>
      <c r="B84" s="44" t="s">
        <v>33</v>
      </c>
      <c r="C84" s="45"/>
      <c r="D84" s="46">
        <f>SUM(D82:D83)</f>
        <v>1</v>
      </c>
      <c r="E84" s="46">
        <f>SUM(E82:E83)</f>
        <v>19</v>
      </c>
      <c r="F84" s="47">
        <f>SUM(F82:F83)</f>
        <v>154</v>
      </c>
      <c r="G84" s="46">
        <f>SUM(G82:G83)</f>
        <v>10</v>
      </c>
      <c r="H84" s="47">
        <f>SUM(H82:H83)</f>
        <v>0</v>
      </c>
      <c r="I84" s="48">
        <f t="shared" si="18"/>
        <v>183</v>
      </c>
      <c r="J84" s="52">
        <f t="shared" si="19"/>
        <v>5.4644808743169397</v>
      </c>
    </row>
    <row r="85" spans="1:10" s="19" customFormat="1" ht="15" customHeight="1">
      <c r="A85" s="73">
        <v>0.375</v>
      </c>
      <c r="B85" s="74" t="s">
        <v>34</v>
      </c>
      <c r="C85" s="75">
        <v>0.41666666666666669</v>
      </c>
      <c r="D85" s="76">
        <v>2</v>
      </c>
      <c r="E85" s="76">
        <v>27</v>
      </c>
      <c r="F85" s="77">
        <v>132</v>
      </c>
      <c r="G85" s="76">
        <v>9</v>
      </c>
      <c r="H85" s="77">
        <v>0</v>
      </c>
      <c r="I85" s="78">
        <f t="shared" si="18"/>
        <v>168</v>
      </c>
      <c r="J85" s="82">
        <f t="shared" si="19"/>
        <v>5.3571428571428568</v>
      </c>
    </row>
    <row r="86" spans="1:10" s="19" customFormat="1" ht="15" customHeight="1">
      <c r="A86" s="83">
        <v>0.41666666666666669</v>
      </c>
      <c r="B86" s="84" t="s">
        <v>34</v>
      </c>
      <c r="C86" s="85">
        <v>0.45833333333333331</v>
      </c>
      <c r="D86" s="86">
        <v>1</v>
      </c>
      <c r="E86" s="86">
        <v>20</v>
      </c>
      <c r="F86" s="87">
        <v>76</v>
      </c>
      <c r="G86" s="86">
        <v>6</v>
      </c>
      <c r="H86" s="87">
        <v>1</v>
      </c>
      <c r="I86" s="88">
        <f t="shared" si="18"/>
        <v>103</v>
      </c>
      <c r="J86" s="92">
        <f t="shared" si="19"/>
        <v>6.7961165048543686</v>
      </c>
    </row>
    <row r="87" spans="1:10" s="19" customFormat="1" ht="15" customHeight="1">
      <c r="A87" s="83">
        <v>0.45833333333333331</v>
      </c>
      <c r="B87" s="84" t="s">
        <v>34</v>
      </c>
      <c r="C87" s="85">
        <v>0.5</v>
      </c>
      <c r="D87" s="86">
        <v>3</v>
      </c>
      <c r="E87" s="86">
        <v>24</v>
      </c>
      <c r="F87" s="87">
        <v>77</v>
      </c>
      <c r="G87" s="86">
        <v>8</v>
      </c>
      <c r="H87" s="87">
        <v>0</v>
      </c>
      <c r="I87" s="88">
        <f t="shared" si="18"/>
        <v>109</v>
      </c>
      <c r="J87" s="92">
        <f t="shared" si="19"/>
        <v>7.3394495412844041</v>
      </c>
    </row>
    <row r="88" spans="1:10" s="19" customFormat="1" ht="15" customHeight="1">
      <c r="A88" s="83">
        <v>0.5</v>
      </c>
      <c r="B88" s="84" t="s">
        <v>34</v>
      </c>
      <c r="C88" s="85">
        <v>0.54166666666666663</v>
      </c>
      <c r="D88" s="86">
        <v>2</v>
      </c>
      <c r="E88" s="86">
        <v>10</v>
      </c>
      <c r="F88" s="87">
        <v>97</v>
      </c>
      <c r="G88" s="86">
        <v>9</v>
      </c>
      <c r="H88" s="87">
        <v>0</v>
      </c>
      <c r="I88" s="88">
        <f t="shared" si="18"/>
        <v>116</v>
      </c>
      <c r="J88" s="92">
        <f t="shared" si="19"/>
        <v>7.7586206896551726</v>
      </c>
    </row>
    <row r="89" spans="1:10" s="19" customFormat="1" ht="15" customHeight="1">
      <c r="A89" s="83">
        <v>0.54166666666666663</v>
      </c>
      <c r="B89" s="84" t="s">
        <v>34</v>
      </c>
      <c r="C89" s="85">
        <v>0.58333333333333337</v>
      </c>
      <c r="D89" s="86">
        <v>2</v>
      </c>
      <c r="E89" s="86">
        <v>23</v>
      </c>
      <c r="F89" s="87">
        <v>87</v>
      </c>
      <c r="G89" s="86">
        <v>7</v>
      </c>
      <c r="H89" s="87">
        <v>0</v>
      </c>
      <c r="I89" s="88">
        <f t="shared" si="18"/>
        <v>117</v>
      </c>
      <c r="J89" s="92">
        <f t="shared" si="19"/>
        <v>5.982905982905983</v>
      </c>
    </row>
    <row r="90" spans="1:10" s="19" customFormat="1" ht="15" customHeight="1">
      <c r="A90" s="83">
        <v>0.58333333333333337</v>
      </c>
      <c r="B90" s="84" t="s">
        <v>34</v>
      </c>
      <c r="C90" s="85">
        <v>0.625</v>
      </c>
      <c r="D90" s="86">
        <v>1</v>
      </c>
      <c r="E90" s="86">
        <v>33</v>
      </c>
      <c r="F90" s="87">
        <v>97</v>
      </c>
      <c r="G90" s="86">
        <v>5</v>
      </c>
      <c r="H90" s="87">
        <v>1</v>
      </c>
      <c r="I90" s="88">
        <f t="shared" si="18"/>
        <v>136</v>
      </c>
      <c r="J90" s="92">
        <f t="shared" si="19"/>
        <v>4.4117647058823533</v>
      </c>
    </row>
    <row r="91" spans="1:10" s="19" customFormat="1" ht="15" customHeight="1">
      <c r="A91" s="93">
        <v>0.625</v>
      </c>
      <c r="B91" s="94" t="s">
        <v>34</v>
      </c>
      <c r="C91" s="95">
        <v>0.66666666666666663</v>
      </c>
      <c r="D91" s="96">
        <v>1</v>
      </c>
      <c r="E91" s="96">
        <v>18</v>
      </c>
      <c r="F91" s="97">
        <v>85</v>
      </c>
      <c r="G91" s="96">
        <v>5</v>
      </c>
      <c r="H91" s="97">
        <v>0</v>
      </c>
      <c r="I91" s="98">
        <f t="shared" si="18"/>
        <v>108</v>
      </c>
      <c r="J91" s="102">
        <f t="shared" si="19"/>
        <v>4.6296296296296298</v>
      </c>
    </row>
    <row r="92" spans="1:10" s="19" customFormat="1" ht="15" customHeight="1">
      <c r="A92" s="23">
        <v>0.66666666666666663</v>
      </c>
      <c r="B92" s="24" t="s">
        <v>34</v>
      </c>
      <c r="C92" s="25">
        <v>0.6875</v>
      </c>
      <c r="D92" s="26">
        <v>1</v>
      </c>
      <c r="E92" s="26">
        <v>18</v>
      </c>
      <c r="F92" s="27">
        <v>57</v>
      </c>
      <c r="G92" s="26">
        <v>5</v>
      </c>
      <c r="H92" s="27">
        <v>0</v>
      </c>
      <c r="I92" s="28">
        <f t="shared" si="18"/>
        <v>80</v>
      </c>
      <c r="J92" s="32">
        <f t="shared" si="19"/>
        <v>6.25</v>
      </c>
    </row>
    <row r="93" spans="1:10" s="19" customFormat="1" ht="15" customHeight="1">
      <c r="A93" s="103">
        <v>0.6875</v>
      </c>
      <c r="B93" s="104" t="s">
        <v>34</v>
      </c>
      <c r="C93" s="105">
        <v>0.70833333333333337</v>
      </c>
      <c r="D93" s="106">
        <v>0</v>
      </c>
      <c r="E93" s="106">
        <v>12</v>
      </c>
      <c r="F93" s="107">
        <v>52</v>
      </c>
      <c r="G93" s="106">
        <v>8</v>
      </c>
      <c r="H93" s="107">
        <v>1</v>
      </c>
      <c r="I93" s="108">
        <f t="shared" si="18"/>
        <v>73</v>
      </c>
      <c r="J93" s="112">
        <f t="shared" si="19"/>
        <v>12.328767123287671</v>
      </c>
    </row>
    <row r="94" spans="1:10" s="19" customFormat="1" ht="15" customHeight="1">
      <c r="A94" s="43"/>
      <c r="B94" s="44" t="s">
        <v>33</v>
      </c>
      <c r="C94" s="45"/>
      <c r="D94" s="46">
        <f>SUM(D92:D93)</f>
        <v>1</v>
      </c>
      <c r="E94" s="46">
        <f>SUM(E92:E93)</f>
        <v>30</v>
      </c>
      <c r="F94" s="47">
        <f>SUM(F92:F93)</f>
        <v>109</v>
      </c>
      <c r="G94" s="46">
        <f>SUM(G92:G93)</f>
        <v>13</v>
      </c>
      <c r="H94" s="47">
        <f>SUM(H92:H93)</f>
        <v>1</v>
      </c>
      <c r="I94" s="48">
        <f t="shared" si="18"/>
        <v>153</v>
      </c>
      <c r="J94" s="52">
        <f t="shared" si="19"/>
        <v>9.1503267973856204</v>
      </c>
    </row>
    <row r="95" spans="1:10" s="19" customFormat="1" ht="15" customHeight="1">
      <c r="A95" s="63">
        <v>0.70833333333333337</v>
      </c>
      <c r="B95" s="64" t="s">
        <v>34</v>
      </c>
      <c r="C95" s="65">
        <v>0.72916666666666663</v>
      </c>
      <c r="D95" s="66">
        <v>1</v>
      </c>
      <c r="E95" s="66">
        <v>13</v>
      </c>
      <c r="F95" s="67">
        <v>54</v>
      </c>
      <c r="G95" s="66">
        <v>1</v>
      </c>
      <c r="H95" s="67">
        <v>0</v>
      </c>
      <c r="I95" s="68">
        <f t="shared" si="18"/>
        <v>68</v>
      </c>
      <c r="J95" s="72">
        <f t="shared" si="19"/>
        <v>1.4705882352941175</v>
      </c>
    </row>
    <row r="96" spans="1:10" s="19" customFormat="1" ht="15" customHeight="1">
      <c r="A96" s="63">
        <v>0.72916666666666663</v>
      </c>
      <c r="B96" s="64" t="s">
        <v>34</v>
      </c>
      <c r="C96" s="65">
        <v>0.75</v>
      </c>
      <c r="D96" s="66">
        <v>1</v>
      </c>
      <c r="E96" s="66">
        <v>13</v>
      </c>
      <c r="F96" s="67">
        <v>44</v>
      </c>
      <c r="G96" s="66">
        <v>2</v>
      </c>
      <c r="H96" s="67">
        <v>0</v>
      </c>
      <c r="I96" s="68">
        <f t="shared" si="18"/>
        <v>59</v>
      </c>
      <c r="J96" s="72">
        <f t="shared" si="19"/>
        <v>3.3898305084745761</v>
      </c>
    </row>
    <row r="97" spans="1:24" s="19" customFormat="1" ht="15" customHeight="1">
      <c r="A97" s="43"/>
      <c r="B97" s="44" t="s">
        <v>33</v>
      </c>
      <c r="C97" s="45"/>
      <c r="D97" s="46">
        <f>SUM(D95:D96)</f>
        <v>2</v>
      </c>
      <c r="E97" s="46">
        <f>SUM(E95:E96)</f>
        <v>26</v>
      </c>
      <c r="F97" s="47">
        <f>SUM(F95:F96)</f>
        <v>98</v>
      </c>
      <c r="G97" s="46">
        <f>SUM(G95:G96)</f>
        <v>3</v>
      </c>
      <c r="H97" s="47">
        <f>SUM(H95:H96)</f>
        <v>0</v>
      </c>
      <c r="I97" s="48">
        <f t="shared" si="18"/>
        <v>127</v>
      </c>
      <c r="J97" s="52">
        <f t="shared" si="19"/>
        <v>2.3622047244094486</v>
      </c>
    </row>
    <row r="98" spans="1:24" s="19" customFormat="1" ht="15" customHeight="1">
      <c r="A98" s="63">
        <v>0.75</v>
      </c>
      <c r="B98" s="64" t="s">
        <v>34</v>
      </c>
      <c r="C98" s="65">
        <v>0.77083333333333337</v>
      </c>
      <c r="D98" s="66">
        <v>1</v>
      </c>
      <c r="E98" s="66">
        <v>6</v>
      </c>
      <c r="F98" s="67">
        <v>49</v>
      </c>
      <c r="G98" s="66">
        <v>1</v>
      </c>
      <c r="H98" s="67">
        <v>0</v>
      </c>
      <c r="I98" s="68">
        <f t="shared" si="18"/>
        <v>56</v>
      </c>
      <c r="J98" s="72">
        <f t="shared" si="19"/>
        <v>1.7857142857142856</v>
      </c>
    </row>
    <row r="99" spans="1:24" s="19" customFormat="1" ht="15" customHeight="1">
      <c r="A99" s="103">
        <v>0.77083333333333337</v>
      </c>
      <c r="B99" s="104" t="s">
        <v>34</v>
      </c>
      <c r="C99" s="105">
        <v>0.79166666666666663</v>
      </c>
      <c r="D99" s="106">
        <v>2</v>
      </c>
      <c r="E99" s="106">
        <v>8</v>
      </c>
      <c r="F99" s="107">
        <v>50</v>
      </c>
      <c r="G99" s="106">
        <v>1</v>
      </c>
      <c r="H99" s="107">
        <v>0</v>
      </c>
      <c r="I99" s="108">
        <f t="shared" si="18"/>
        <v>59</v>
      </c>
      <c r="J99" s="112">
        <f t="shared" si="19"/>
        <v>1.6949152542372881</v>
      </c>
    </row>
    <row r="100" spans="1:24" s="19" customFormat="1" ht="15" customHeight="1" thickBot="1">
      <c r="A100" s="43"/>
      <c r="B100" s="44" t="s">
        <v>33</v>
      </c>
      <c r="C100" s="45"/>
      <c r="D100" s="46">
        <f>SUM(D98:D99)</f>
        <v>3</v>
      </c>
      <c r="E100" s="46">
        <f>SUM(E98:E99)</f>
        <v>14</v>
      </c>
      <c r="F100" s="47">
        <f>SUM(F98:F99)</f>
        <v>99</v>
      </c>
      <c r="G100" s="46">
        <f>SUM(G98:G99)</f>
        <v>2</v>
      </c>
      <c r="H100" s="47">
        <f>SUM(H98:H99)</f>
        <v>0</v>
      </c>
      <c r="I100" s="48">
        <f t="shared" si="18"/>
        <v>115</v>
      </c>
      <c r="J100" s="52">
        <f t="shared" si="19"/>
        <v>1.7391304347826086</v>
      </c>
    </row>
    <row r="101" spans="1:24" s="19" customFormat="1" ht="15" customHeight="1" thickTop="1">
      <c r="A101" s="113"/>
      <c r="B101" s="114" t="s">
        <v>32</v>
      </c>
      <c r="C101" s="115"/>
      <c r="D101" s="116">
        <f t="shared" ref="D101:I101" si="20">+D81+D84+SUM(D85:D91)+D94+D97+D100</f>
        <v>20</v>
      </c>
      <c r="E101" s="116">
        <f t="shared" si="20"/>
        <v>256</v>
      </c>
      <c r="F101" s="117">
        <f t="shared" si="20"/>
        <v>1206</v>
      </c>
      <c r="G101" s="116">
        <f t="shared" si="20"/>
        <v>81</v>
      </c>
      <c r="H101" s="117">
        <f t="shared" si="20"/>
        <v>3</v>
      </c>
      <c r="I101" s="118">
        <f t="shared" si="20"/>
        <v>1546</v>
      </c>
      <c r="J101" s="122">
        <f t="shared" si="19"/>
        <v>5.4333764553686938</v>
      </c>
    </row>
    <row r="102" spans="1:24" ht="12.95" customHeight="1"/>
    <row r="103" spans="1:24" ht="12.95" customHeight="1"/>
    <row r="104" spans="1:24" ht="12.95" customHeight="1"/>
    <row r="105" spans="1:24" s="1" customFormat="1" ht="15" customHeight="1">
      <c r="X105" s="7" t="s">
        <v>42</v>
      </c>
    </row>
    <row r="106" spans="1:24" s="15" customFormat="1" ht="14.1" customHeight="1">
      <c r="A106" s="8" t="s">
        <v>36</v>
      </c>
      <c r="B106" s="9"/>
      <c r="C106" s="10"/>
      <c r="D106" s="11"/>
      <c r="E106" s="9" t="s">
        <v>15</v>
      </c>
      <c r="F106" s="9"/>
      <c r="G106" s="9"/>
      <c r="H106" s="9"/>
      <c r="I106" s="9"/>
      <c r="J106" s="12"/>
      <c r="K106" s="13"/>
      <c r="L106" s="9" t="s">
        <v>16</v>
      </c>
      <c r="M106" s="9"/>
      <c r="N106" s="9"/>
      <c r="O106" s="9"/>
      <c r="P106" s="9"/>
      <c r="Q106" s="12"/>
      <c r="R106" s="13"/>
      <c r="S106" s="9" t="s">
        <v>17</v>
      </c>
      <c r="T106" s="9"/>
      <c r="U106" s="9"/>
      <c r="V106" s="9"/>
      <c r="W106" s="9"/>
      <c r="X106" s="14"/>
    </row>
    <row r="107" spans="1:24" s="19" customFormat="1" ht="15" customHeight="1">
      <c r="A107" s="16"/>
      <c r="B107" s="17"/>
      <c r="C107" s="18" t="s">
        <v>1</v>
      </c>
      <c r="D107" s="133" t="s">
        <v>43</v>
      </c>
      <c r="E107" s="135" t="s">
        <v>44</v>
      </c>
      <c r="F107" s="133" t="s">
        <v>45</v>
      </c>
      <c r="G107" s="135" t="s">
        <v>46</v>
      </c>
      <c r="H107" s="133" t="s">
        <v>47</v>
      </c>
      <c r="I107" s="131" t="s">
        <v>48</v>
      </c>
      <c r="J107" s="137" t="s">
        <v>49</v>
      </c>
      <c r="K107" s="139" t="s">
        <v>43</v>
      </c>
      <c r="L107" s="135" t="s">
        <v>44</v>
      </c>
      <c r="M107" s="133" t="s">
        <v>45</v>
      </c>
      <c r="N107" s="135" t="s">
        <v>46</v>
      </c>
      <c r="O107" s="133" t="s">
        <v>47</v>
      </c>
      <c r="P107" s="131" t="s">
        <v>48</v>
      </c>
      <c r="Q107" s="137" t="s">
        <v>49</v>
      </c>
      <c r="R107" s="139" t="s">
        <v>43</v>
      </c>
      <c r="S107" s="135" t="s">
        <v>44</v>
      </c>
      <c r="T107" s="133" t="s">
        <v>45</v>
      </c>
      <c r="U107" s="135" t="s">
        <v>46</v>
      </c>
      <c r="V107" s="133" t="s">
        <v>47</v>
      </c>
      <c r="W107" s="131" t="s">
        <v>48</v>
      </c>
      <c r="X107" s="131" t="s">
        <v>49</v>
      </c>
    </row>
    <row r="108" spans="1:24" s="19" customFormat="1" ht="15" customHeight="1">
      <c r="A108" s="20" t="s">
        <v>8</v>
      </c>
      <c r="B108" s="21"/>
      <c r="C108" s="22"/>
      <c r="D108" s="134"/>
      <c r="E108" s="136"/>
      <c r="F108" s="134"/>
      <c r="G108" s="136"/>
      <c r="H108" s="134"/>
      <c r="I108" s="132"/>
      <c r="J108" s="138"/>
      <c r="K108" s="140"/>
      <c r="L108" s="136"/>
      <c r="M108" s="134"/>
      <c r="N108" s="136"/>
      <c r="O108" s="134"/>
      <c r="P108" s="132"/>
      <c r="Q108" s="138"/>
      <c r="R108" s="140"/>
      <c r="S108" s="136"/>
      <c r="T108" s="134"/>
      <c r="U108" s="136"/>
      <c r="V108" s="134"/>
      <c r="W108" s="132"/>
      <c r="X108" s="132"/>
    </row>
    <row r="109" spans="1:24" s="19" customFormat="1" ht="15" customHeight="1">
      <c r="A109" s="23">
        <v>0.29166666666666669</v>
      </c>
      <c r="B109" s="24" t="s">
        <v>34</v>
      </c>
      <c r="C109" s="25">
        <v>0.3125</v>
      </c>
      <c r="D109" s="26">
        <v>0</v>
      </c>
      <c r="E109" s="26">
        <v>0</v>
      </c>
      <c r="F109" s="27">
        <v>6</v>
      </c>
      <c r="G109" s="26">
        <v>1</v>
      </c>
      <c r="H109" s="27">
        <v>0</v>
      </c>
      <c r="I109" s="28">
        <f t="shared" ref="I109:I130" si="21">SUM(E109:H109)</f>
        <v>7</v>
      </c>
      <c r="J109" s="29">
        <f t="shared" ref="J109:J131" si="22">IF(I109=0,0,((G109+H109)/I109*100))</f>
        <v>14.285714285714285</v>
      </c>
      <c r="K109" s="30">
        <v>0</v>
      </c>
      <c r="L109" s="27">
        <v>0</v>
      </c>
      <c r="M109" s="26">
        <v>0</v>
      </c>
      <c r="N109" s="26">
        <v>1</v>
      </c>
      <c r="O109" s="26">
        <v>0</v>
      </c>
      <c r="P109" s="28">
        <f t="shared" ref="P109:P130" si="23">SUM(L109:O109)</f>
        <v>1</v>
      </c>
      <c r="Q109" s="31">
        <f t="shared" ref="Q109:Q131" si="24">IF(P109=0,0,((N109+O109)/P109*100))</f>
        <v>100</v>
      </c>
      <c r="R109" s="30">
        <v>0</v>
      </c>
      <c r="S109" s="27">
        <v>0</v>
      </c>
      <c r="T109" s="26">
        <v>4</v>
      </c>
      <c r="U109" s="26">
        <v>1</v>
      </c>
      <c r="V109" s="26">
        <v>0</v>
      </c>
      <c r="W109" s="28">
        <f t="shared" ref="W109:W130" si="25">SUM(S109:V109)</f>
        <v>5</v>
      </c>
      <c r="X109" s="32">
        <f t="shared" ref="X109:X131" si="26">IF(W109=0,0,((U109+V109)/W109*100))</f>
        <v>20</v>
      </c>
    </row>
    <row r="110" spans="1:24" s="19" customFormat="1" ht="15" customHeight="1">
      <c r="A110" s="33">
        <v>0.3125</v>
      </c>
      <c r="B110" s="34" t="s">
        <v>34</v>
      </c>
      <c r="C110" s="35">
        <v>0.33333333333333331</v>
      </c>
      <c r="D110" s="36">
        <v>0</v>
      </c>
      <c r="E110" s="36">
        <v>1</v>
      </c>
      <c r="F110" s="37">
        <v>9</v>
      </c>
      <c r="G110" s="36">
        <v>3</v>
      </c>
      <c r="H110" s="37">
        <v>0</v>
      </c>
      <c r="I110" s="38">
        <f t="shared" si="21"/>
        <v>13</v>
      </c>
      <c r="J110" s="39">
        <f t="shared" si="22"/>
        <v>23.076923076923077</v>
      </c>
      <c r="K110" s="40">
        <v>0</v>
      </c>
      <c r="L110" s="37">
        <v>0</v>
      </c>
      <c r="M110" s="36">
        <v>0</v>
      </c>
      <c r="N110" s="36">
        <v>1</v>
      </c>
      <c r="O110" s="36">
        <v>0</v>
      </c>
      <c r="P110" s="38">
        <f t="shared" si="23"/>
        <v>1</v>
      </c>
      <c r="Q110" s="41">
        <f t="shared" si="24"/>
        <v>100</v>
      </c>
      <c r="R110" s="40">
        <v>3</v>
      </c>
      <c r="S110" s="37">
        <v>2</v>
      </c>
      <c r="T110" s="36">
        <v>22</v>
      </c>
      <c r="U110" s="36">
        <v>2</v>
      </c>
      <c r="V110" s="36">
        <v>0</v>
      </c>
      <c r="W110" s="38">
        <f t="shared" si="25"/>
        <v>26</v>
      </c>
      <c r="X110" s="42">
        <f t="shared" si="26"/>
        <v>7.6923076923076925</v>
      </c>
    </row>
    <row r="111" spans="1:24" s="19" customFormat="1" ht="15" customHeight="1">
      <c r="A111" s="43"/>
      <c r="B111" s="44" t="s">
        <v>33</v>
      </c>
      <c r="C111" s="45"/>
      <c r="D111" s="46">
        <f>SUM(D109:D110)</f>
        <v>0</v>
      </c>
      <c r="E111" s="46">
        <f>SUM(E109:E110)</f>
        <v>1</v>
      </c>
      <c r="F111" s="47">
        <f>SUM(F109:F110)</f>
        <v>15</v>
      </c>
      <c r="G111" s="46">
        <f>SUM(G109:G110)</f>
        <v>4</v>
      </c>
      <c r="H111" s="47">
        <f>SUM(H109:H110)</f>
        <v>0</v>
      </c>
      <c r="I111" s="48">
        <f t="shared" si="21"/>
        <v>20</v>
      </c>
      <c r="J111" s="49">
        <f t="shared" si="22"/>
        <v>20</v>
      </c>
      <c r="K111" s="50">
        <f>SUM(K109:K110)</f>
        <v>0</v>
      </c>
      <c r="L111" s="47">
        <f>SUM(L109:L110)</f>
        <v>0</v>
      </c>
      <c r="M111" s="46">
        <f>SUM(M109:M110)</f>
        <v>0</v>
      </c>
      <c r="N111" s="46">
        <f>SUM(N109:N110)</f>
        <v>2</v>
      </c>
      <c r="O111" s="46">
        <f>SUM(O109:O110)</f>
        <v>0</v>
      </c>
      <c r="P111" s="48">
        <f t="shared" si="23"/>
        <v>2</v>
      </c>
      <c r="Q111" s="51">
        <f t="shared" si="24"/>
        <v>100</v>
      </c>
      <c r="R111" s="50">
        <f>SUM(R109:R110)</f>
        <v>3</v>
      </c>
      <c r="S111" s="47">
        <f>SUM(S109:S110)</f>
        <v>2</v>
      </c>
      <c r="T111" s="46">
        <f>SUM(T109:T110)</f>
        <v>26</v>
      </c>
      <c r="U111" s="46">
        <f>SUM(U109:U110)</f>
        <v>3</v>
      </c>
      <c r="V111" s="46">
        <f>SUM(V109:V110)</f>
        <v>0</v>
      </c>
      <c r="W111" s="48">
        <f t="shared" si="25"/>
        <v>31</v>
      </c>
      <c r="X111" s="52">
        <f t="shared" si="26"/>
        <v>9.67741935483871</v>
      </c>
    </row>
    <row r="112" spans="1:24" s="19" customFormat="1" ht="15" customHeight="1">
      <c r="A112" s="53">
        <v>0.33333333333333331</v>
      </c>
      <c r="B112" s="54" t="s">
        <v>34</v>
      </c>
      <c r="C112" s="55">
        <v>0.35416666666666669</v>
      </c>
      <c r="D112" s="56">
        <v>1</v>
      </c>
      <c r="E112" s="56">
        <v>7</v>
      </c>
      <c r="F112" s="57">
        <v>31</v>
      </c>
      <c r="G112" s="56">
        <v>3</v>
      </c>
      <c r="H112" s="57">
        <v>0</v>
      </c>
      <c r="I112" s="58">
        <f t="shared" si="21"/>
        <v>41</v>
      </c>
      <c r="J112" s="59">
        <f t="shared" si="22"/>
        <v>7.3170731707317067</v>
      </c>
      <c r="K112" s="60">
        <v>0</v>
      </c>
      <c r="L112" s="57">
        <v>5</v>
      </c>
      <c r="M112" s="56">
        <v>1</v>
      </c>
      <c r="N112" s="56">
        <v>0</v>
      </c>
      <c r="O112" s="56">
        <v>0</v>
      </c>
      <c r="P112" s="58">
        <f t="shared" si="23"/>
        <v>6</v>
      </c>
      <c r="Q112" s="61">
        <f t="shared" si="24"/>
        <v>0</v>
      </c>
      <c r="R112" s="60">
        <v>2</v>
      </c>
      <c r="S112" s="57">
        <v>5</v>
      </c>
      <c r="T112" s="56">
        <v>32</v>
      </c>
      <c r="U112" s="56">
        <v>2</v>
      </c>
      <c r="V112" s="56">
        <v>1</v>
      </c>
      <c r="W112" s="58">
        <f t="shared" si="25"/>
        <v>40</v>
      </c>
      <c r="X112" s="62">
        <f t="shared" si="26"/>
        <v>7.5</v>
      </c>
    </row>
    <row r="113" spans="1:24" s="19" customFormat="1" ht="15" customHeight="1">
      <c r="A113" s="63">
        <v>0.35416666666666669</v>
      </c>
      <c r="B113" s="64" t="s">
        <v>34</v>
      </c>
      <c r="C113" s="65">
        <v>0.375</v>
      </c>
      <c r="D113" s="66">
        <v>0</v>
      </c>
      <c r="E113" s="66">
        <v>6</v>
      </c>
      <c r="F113" s="67">
        <v>23</v>
      </c>
      <c r="G113" s="66">
        <v>2</v>
      </c>
      <c r="H113" s="67">
        <v>0</v>
      </c>
      <c r="I113" s="68">
        <f t="shared" si="21"/>
        <v>31</v>
      </c>
      <c r="J113" s="69">
        <f t="shared" si="22"/>
        <v>6.4516129032258061</v>
      </c>
      <c r="K113" s="70">
        <v>0</v>
      </c>
      <c r="L113" s="67">
        <v>2</v>
      </c>
      <c r="M113" s="66">
        <v>2</v>
      </c>
      <c r="N113" s="66">
        <v>0</v>
      </c>
      <c r="O113" s="66">
        <v>0</v>
      </c>
      <c r="P113" s="68">
        <f t="shared" si="23"/>
        <v>4</v>
      </c>
      <c r="Q113" s="71">
        <f t="shared" si="24"/>
        <v>0</v>
      </c>
      <c r="R113" s="70">
        <v>0</v>
      </c>
      <c r="S113" s="67">
        <v>6</v>
      </c>
      <c r="T113" s="66">
        <v>28</v>
      </c>
      <c r="U113" s="66">
        <v>3</v>
      </c>
      <c r="V113" s="66">
        <v>1</v>
      </c>
      <c r="W113" s="68">
        <f t="shared" si="25"/>
        <v>38</v>
      </c>
      <c r="X113" s="72">
        <f t="shared" si="26"/>
        <v>10.526315789473683</v>
      </c>
    </row>
    <row r="114" spans="1:24" s="19" customFormat="1" ht="15" customHeight="1">
      <c r="A114" s="43"/>
      <c r="B114" s="44" t="s">
        <v>33</v>
      </c>
      <c r="C114" s="45"/>
      <c r="D114" s="46">
        <f>SUM(D112:D113)</f>
        <v>1</v>
      </c>
      <c r="E114" s="46">
        <f>SUM(E112:E113)</f>
        <v>13</v>
      </c>
      <c r="F114" s="47">
        <f>SUM(F112:F113)</f>
        <v>54</v>
      </c>
      <c r="G114" s="46">
        <f>SUM(G112:G113)</f>
        <v>5</v>
      </c>
      <c r="H114" s="47">
        <f>SUM(H112:H113)</f>
        <v>0</v>
      </c>
      <c r="I114" s="48">
        <f t="shared" si="21"/>
        <v>72</v>
      </c>
      <c r="J114" s="49">
        <f t="shared" si="22"/>
        <v>6.9444444444444446</v>
      </c>
      <c r="K114" s="50">
        <f>SUM(K112:K113)</f>
        <v>0</v>
      </c>
      <c r="L114" s="47">
        <f>SUM(L112:L113)</f>
        <v>7</v>
      </c>
      <c r="M114" s="46">
        <f>SUM(M112:M113)</f>
        <v>3</v>
      </c>
      <c r="N114" s="46">
        <f>SUM(N112:N113)</f>
        <v>0</v>
      </c>
      <c r="O114" s="46">
        <f>SUM(O112:O113)</f>
        <v>0</v>
      </c>
      <c r="P114" s="48">
        <f t="shared" si="23"/>
        <v>10</v>
      </c>
      <c r="Q114" s="51">
        <f t="shared" si="24"/>
        <v>0</v>
      </c>
      <c r="R114" s="50">
        <f>SUM(R112:R113)</f>
        <v>2</v>
      </c>
      <c r="S114" s="47">
        <f>SUM(S112:S113)</f>
        <v>11</v>
      </c>
      <c r="T114" s="46">
        <f>SUM(T112:T113)</f>
        <v>60</v>
      </c>
      <c r="U114" s="46">
        <f>SUM(U112:U113)</f>
        <v>5</v>
      </c>
      <c r="V114" s="46">
        <f>SUM(V112:V113)</f>
        <v>2</v>
      </c>
      <c r="W114" s="48">
        <f t="shared" si="25"/>
        <v>78</v>
      </c>
      <c r="X114" s="52">
        <f t="shared" si="26"/>
        <v>8.9743589743589745</v>
      </c>
    </row>
    <row r="115" spans="1:24" s="19" customFormat="1" ht="15" customHeight="1">
      <c r="A115" s="73">
        <v>0.375</v>
      </c>
      <c r="B115" s="74" t="s">
        <v>34</v>
      </c>
      <c r="C115" s="75">
        <v>0.41666666666666669</v>
      </c>
      <c r="D115" s="76">
        <v>2</v>
      </c>
      <c r="E115" s="76">
        <v>9</v>
      </c>
      <c r="F115" s="77">
        <v>26</v>
      </c>
      <c r="G115" s="76">
        <v>4</v>
      </c>
      <c r="H115" s="77">
        <v>0</v>
      </c>
      <c r="I115" s="78">
        <f t="shared" si="21"/>
        <v>39</v>
      </c>
      <c r="J115" s="79">
        <f t="shared" si="22"/>
        <v>10.256410256410255</v>
      </c>
      <c r="K115" s="80">
        <v>0</v>
      </c>
      <c r="L115" s="77">
        <v>2</v>
      </c>
      <c r="M115" s="76">
        <v>5</v>
      </c>
      <c r="N115" s="76">
        <v>2</v>
      </c>
      <c r="O115" s="76">
        <v>0</v>
      </c>
      <c r="P115" s="78">
        <f t="shared" si="23"/>
        <v>9</v>
      </c>
      <c r="Q115" s="81">
        <f t="shared" si="24"/>
        <v>22.222222222222221</v>
      </c>
      <c r="R115" s="80">
        <v>1</v>
      </c>
      <c r="S115" s="77">
        <v>5</v>
      </c>
      <c r="T115" s="76">
        <v>12</v>
      </c>
      <c r="U115" s="76">
        <v>2</v>
      </c>
      <c r="V115" s="76">
        <v>0</v>
      </c>
      <c r="W115" s="78">
        <f t="shared" si="25"/>
        <v>19</v>
      </c>
      <c r="X115" s="82">
        <f t="shared" si="26"/>
        <v>10.526315789473683</v>
      </c>
    </row>
    <row r="116" spans="1:24" s="19" customFormat="1" ht="15" customHeight="1">
      <c r="A116" s="83">
        <v>0.41666666666666669</v>
      </c>
      <c r="B116" s="84" t="s">
        <v>34</v>
      </c>
      <c r="C116" s="85">
        <v>0.45833333333333331</v>
      </c>
      <c r="D116" s="86">
        <v>2</v>
      </c>
      <c r="E116" s="86">
        <v>11</v>
      </c>
      <c r="F116" s="87">
        <v>31</v>
      </c>
      <c r="G116" s="86">
        <v>9</v>
      </c>
      <c r="H116" s="87">
        <v>0</v>
      </c>
      <c r="I116" s="88">
        <f t="shared" si="21"/>
        <v>51</v>
      </c>
      <c r="J116" s="89">
        <f t="shared" si="22"/>
        <v>17.647058823529413</v>
      </c>
      <c r="K116" s="90">
        <v>0</v>
      </c>
      <c r="L116" s="87">
        <v>5</v>
      </c>
      <c r="M116" s="86">
        <v>25</v>
      </c>
      <c r="N116" s="86">
        <v>3</v>
      </c>
      <c r="O116" s="86">
        <v>0</v>
      </c>
      <c r="P116" s="88">
        <f t="shared" si="23"/>
        <v>33</v>
      </c>
      <c r="Q116" s="91">
        <f t="shared" si="24"/>
        <v>9.0909090909090917</v>
      </c>
      <c r="R116" s="90">
        <v>0</v>
      </c>
      <c r="S116" s="87">
        <v>6</v>
      </c>
      <c r="T116" s="86">
        <v>22</v>
      </c>
      <c r="U116" s="86">
        <v>4</v>
      </c>
      <c r="V116" s="86">
        <v>0</v>
      </c>
      <c r="W116" s="88">
        <f t="shared" si="25"/>
        <v>32</v>
      </c>
      <c r="X116" s="92">
        <f t="shared" si="26"/>
        <v>12.5</v>
      </c>
    </row>
    <row r="117" spans="1:24" s="19" customFormat="1" ht="15" customHeight="1">
      <c r="A117" s="83">
        <v>0.45833333333333331</v>
      </c>
      <c r="B117" s="84" t="s">
        <v>34</v>
      </c>
      <c r="C117" s="85">
        <v>0.5</v>
      </c>
      <c r="D117" s="86">
        <v>2</v>
      </c>
      <c r="E117" s="86">
        <v>7</v>
      </c>
      <c r="F117" s="87">
        <v>58</v>
      </c>
      <c r="G117" s="86">
        <v>5</v>
      </c>
      <c r="H117" s="87">
        <v>0</v>
      </c>
      <c r="I117" s="88">
        <f t="shared" si="21"/>
        <v>70</v>
      </c>
      <c r="J117" s="89">
        <f t="shared" si="22"/>
        <v>7.1428571428571423</v>
      </c>
      <c r="K117" s="90">
        <v>0</v>
      </c>
      <c r="L117" s="87">
        <v>4</v>
      </c>
      <c r="M117" s="86">
        <v>24</v>
      </c>
      <c r="N117" s="86">
        <v>5</v>
      </c>
      <c r="O117" s="86">
        <v>0</v>
      </c>
      <c r="P117" s="88">
        <f t="shared" si="23"/>
        <v>33</v>
      </c>
      <c r="Q117" s="91">
        <f t="shared" si="24"/>
        <v>15.151515151515152</v>
      </c>
      <c r="R117" s="90">
        <v>2</v>
      </c>
      <c r="S117" s="87">
        <v>2</v>
      </c>
      <c r="T117" s="86">
        <v>26</v>
      </c>
      <c r="U117" s="86">
        <v>2</v>
      </c>
      <c r="V117" s="86">
        <v>0</v>
      </c>
      <c r="W117" s="88">
        <f t="shared" si="25"/>
        <v>30</v>
      </c>
      <c r="X117" s="92">
        <f t="shared" si="26"/>
        <v>6.666666666666667</v>
      </c>
    </row>
    <row r="118" spans="1:24" s="19" customFormat="1" ht="15" customHeight="1">
      <c r="A118" s="83">
        <v>0.5</v>
      </c>
      <c r="B118" s="84" t="s">
        <v>34</v>
      </c>
      <c r="C118" s="85">
        <v>0.54166666666666663</v>
      </c>
      <c r="D118" s="86">
        <v>0</v>
      </c>
      <c r="E118" s="86">
        <v>10</v>
      </c>
      <c r="F118" s="87">
        <v>50</v>
      </c>
      <c r="G118" s="86">
        <v>4</v>
      </c>
      <c r="H118" s="87">
        <v>0</v>
      </c>
      <c r="I118" s="88">
        <f t="shared" si="21"/>
        <v>64</v>
      </c>
      <c r="J118" s="89">
        <f t="shared" si="22"/>
        <v>6.25</v>
      </c>
      <c r="K118" s="90">
        <v>0</v>
      </c>
      <c r="L118" s="87">
        <v>2</v>
      </c>
      <c r="M118" s="86">
        <v>31</v>
      </c>
      <c r="N118" s="86">
        <v>6</v>
      </c>
      <c r="O118" s="86">
        <v>0</v>
      </c>
      <c r="P118" s="88">
        <f t="shared" si="23"/>
        <v>39</v>
      </c>
      <c r="Q118" s="91">
        <f t="shared" si="24"/>
        <v>15.384615384615385</v>
      </c>
      <c r="R118" s="90">
        <v>3</v>
      </c>
      <c r="S118" s="87">
        <v>5</v>
      </c>
      <c r="T118" s="86">
        <v>32</v>
      </c>
      <c r="U118" s="86">
        <v>0</v>
      </c>
      <c r="V118" s="86">
        <v>0</v>
      </c>
      <c r="W118" s="88">
        <f t="shared" si="25"/>
        <v>37</v>
      </c>
      <c r="X118" s="92">
        <f t="shared" si="26"/>
        <v>0</v>
      </c>
    </row>
    <row r="119" spans="1:24" s="19" customFormat="1" ht="15" customHeight="1">
      <c r="A119" s="83">
        <v>0.54166666666666663</v>
      </c>
      <c r="B119" s="84" t="s">
        <v>34</v>
      </c>
      <c r="C119" s="85">
        <v>0.58333333333333337</v>
      </c>
      <c r="D119" s="86">
        <v>2</v>
      </c>
      <c r="E119" s="86">
        <v>11</v>
      </c>
      <c r="F119" s="87">
        <v>41</v>
      </c>
      <c r="G119" s="86">
        <v>3</v>
      </c>
      <c r="H119" s="87">
        <v>0</v>
      </c>
      <c r="I119" s="88">
        <f t="shared" si="21"/>
        <v>55</v>
      </c>
      <c r="J119" s="89">
        <f t="shared" si="22"/>
        <v>5.4545454545454541</v>
      </c>
      <c r="K119" s="90">
        <v>1</v>
      </c>
      <c r="L119" s="87">
        <v>9</v>
      </c>
      <c r="M119" s="86">
        <v>40</v>
      </c>
      <c r="N119" s="86">
        <v>7</v>
      </c>
      <c r="O119" s="86">
        <v>0</v>
      </c>
      <c r="P119" s="88">
        <f t="shared" si="23"/>
        <v>56</v>
      </c>
      <c r="Q119" s="91">
        <f t="shared" si="24"/>
        <v>12.5</v>
      </c>
      <c r="R119" s="90">
        <v>3</v>
      </c>
      <c r="S119" s="87">
        <v>5</v>
      </c>
      <c r="T119" s="86">
        <v>35</v>
      </c>
      <c r="U119" s="86">
        <v>5</v>
      </c>
      <c r="V119" s="86">
        <v>0</v>
      </c>
      <c r="W119" s="88">
        <f t="shared" si="25"/>
        <v>45</v>
      </c>
      <c r="X119" s="92">
        <f t="shared" si="26"/>
        <v>11.111111111111111</v>
      </c>
    </row>
    <row r="120" spans="1:24" s="19" customFormat="1" ht="15" customHeight="1">
      <c r="A120" s="83">
        <v>0.58333333333333337</v>
      </c>
      <c r="B120" s="84" t="s">
        <v>34</v>
      </c>
      <c r="C120" s="85">
        <v>0.625</v>
      </c>
      <c r="D120" s="86">
        <v>3</v>
      </c>
      <c r="E120" s="86">
        <v>8</v>
      </c>
      <c r="F120" s="87">
        <v>38</v>
      </c>
      <c r="G120" s="86">
        <v>5</v>
      </c>
      <c r="H120" s="87">
        <v>0</v>
      </c>
      <c r="I120" s="88">
        <f t="shared" si="21"/>
        <v>51</v>
      </c>
      <c r="J120" s="89">
        <f t="shared" si="22"/>
        <v>9.8039215686274517</v>
      </c>
      <c r="K120" s="90">
        <v>0</v>
      </c>
      <c r="L120" s="87">
        <v>6</v>
      </c>
      <c r="M120" s="86">
        <v>30</v>
      </c>
      <c r="N120" s="86">
        <v>9</v>
      </c>
      <c r="O120" s="86">
        <v>0</v>
      </c>
      <c r="P120" s="88">
        <f t="shared" si="23"/>
        <v>45</v>
      </c>
      <c r="Q120" s="91">
        <f t="shared" si="24"/>
        <v>20</v>
      </c>
      <c r="R120" s="90">
        <v>3</v>
      </c>
      <c r="S120" s="87">
        <v>6</v>
      </c>
      <c r="T120" s="86">
        <v>41</v>
      </c>
      <c r="U120" s="86">
        <v>2</v>
      </c>
      <c r="V120" s="86">
        <v>1</v>
      </c>
      <c r="W120" s="88">
        <f t="shared" si="25"/>
        <v>50</v>
      </c>
      <c r="X120" s="92">
        <f t="shared" si="26"/>
        <v>6</v>
      </c>
    </row>
    <row r="121" spans="1:24" s="19" customFormat="1" ht="15" customHeight="1">
      <c r="A121" s="93">
        <v>0.625</v>
      </c>
      <c r="B121" s="94" t="s">
        <v>34</v>
      </c>
      <c r="C121" s="95">
        <v>0.66666666666666663</v>
      </c>
      <c r="D121" s="96">
        <v>2</v>
      </c>
      <c r="E121" s="96">
        <v>9</v>
      </c>
      <c r="F121" s="97">
        <v>50</v>
      </c>
      <c r="G121" s="96">
        <v>0</v>
      </c>
      <c r="H121" s="97">
        <v>0</v>
      </c>
      <c r="I121" s="98">
        <f t="shared" si="21"/>
        <v>59</v>
      </c>
      <c r="J121" s="99">
        <f t="shared" si="22"/>
        <v>0</v>
      </c>
      <c r="K121" s="100">
        <v>0</v>
      </c>
      <c r="L121" s="97">
        <v>6</v>
      </c>
      <c r="M121" s="96">
        <v>42</v>
      </c>
      <c r="N121" s="96">
        <v>3</v>
      </c>
      <c r="O121" s="96">
        <v>0</v>
      </c>
      <c r="P121" s="98">
        <f t="shared" si="23"/>
        <v>51</v>
      </c>
      <c r="Q121" s="101">
        <f t="shared" si="24"/>
        <v>5.8823529411764701</v>
      </c>
      <c r="R121" s="100">
        <v>4</v>
      </c>
      <c r="S121" s="97">
        <v>3</v>
      </c>
      <c r="T121" s="96">
        <v>39</v>
      </c>
      <c r="U121" s="96">
        <v>0</v>
      </c>
      <c r="V121" s="96">
        <v>0</v>
      </c>
      <c r="W121" s="98">
        <f t="shared" si="25"/>
        <v>42</v>
      </c>
      <c r="X121" s="102">
        <f t="shared" si="26"/>
        <v>0</v>
      </c>
    </row>
    <row r="122" spans="1:24" s="19" customFormat="1" ht="15" customHeight="1">
      <c r="A122" s="23">
        <v>0.66666666666666663</v>
      </c>
      <c r="B122" s="24" t="s">
        <v>34</v>
      </c>
      <c r="C122" s="25">
        <v>0.6875</v>
      </c>
      <c r="D122" s="26">
        <v>3</v>
      </c>
      <c r="E122" s="26">
        <v>14</v>
      </c>
      <c r="F122" s="27">
        <v>29</v>
      </c>
      <c r="G122" s="26">
        <v>1</v>
      </c>
      <c r="H122" s="27">
        <v>0</v>
      </c>
      <c r="I122" s="28">
        <f t="shared" si="21"/>
        <v>44</v>
      </c>
      <c r="J122" s="29">
        <f t="shared" si="22"/>
        <v>2.2727272727272729</v>
      </c>
      <c r="K122" s="30">
        <v>1</v>
      </c>
      <c r="L122" s="27">
        <v>4</v>
      </c>
      <c r="M122" s="26">
        <v>25</v>
      </c>
      <c r="N122" s="26">
        <v>1</v>
      </c>
      <c r="O122" s="26">
        <v>0</v>
      </c>
      <c r="P122" s="28">
        <f t="shared" si="23"/>
        <v>30</v>
      </c>
      <c r="Q122" s="31">
        <f t="shared" si="24"/>
        <v>3.3333333333333335</v>
      </c>
      <c r="R122" s="30">
        <v>3</v>
      </c>
      <c r="S122" s="27">
        <v>6</v>
      </c>
      <c r="T122" s="26">
        <v>19</v>
      </c>
      <c r="U122" s="26">
        <v>1</v>
      </c>
      <c r="V122" s="26">
        <v>0</v>
      </c>
      <c r="W122" s="28">
        <f t="shared" si="25"/>
        <v>26</v>
      </c>
      <c r="X122" s="32">
        <f t="shared" si="26"/>
        <v>3.8461538461538463</v>
      </c>
    </row>
    <row r="123" spans="1:24" s="19" customFormat="1" ht="15" customHeight="1">
      <c r="A123" s="103">
        <v>0.6875</v>
      </c>
      <c r="B123" s="104" t="s">
        <v>34</v>
      </c>
      <c r="C123" s="105">
        <v>0.70833333333333337</v>
      </c>
      <c r="D123" s="106">
        <v>1</v>
      </c>
      <c r="E123" s="106">
        <v>7</v>
      </c>
      <c r="F123" s="107">
        <v>24</v>
      </c>
      <c r="G123" s="106">
        <v>0</v>
      </c>
      <c r="H123" s="107">
        <v>0</v>
      </c>
      <c r="I123" s="108">
        <f t="shared" si="21"/>
        <v>31</v>
      </c>
      <c r="J123" s="109">
        <f t="shared" si="22"/>
        <v>0</v>
      </c>
      <c r="K123" s="110">
        <v>0</v>
      </c>
      <c r="L123" s="107">
        <v>1</v>
      </c>
      <c r="M123" s="106">
        <v>23</v>
      </c>
      <c r="N123" s="106">
        <v>1</v>
      </c>
      <c r="O123" s="106">
        <v>0</v>
      </c>
      <c r="P123" s="108">
        <f t="shared" si="23"/>
        <v>25</v>
      </c>
      <c r="Q123" s="111">
        <f t="shared" si="24"/>
        <v>4</v>
      </c>
      <c r="R123" s="110">
        <v>0</v>
      </c>
      <c r="S123" s="107">
        <v>6</v>
      </c>
      <c r="T123" s="106">
        <v>34</v>
      </c>
      <c r="U123" s="106">
        <v>0</v>
      </c>
      <c r="V123" s="106">
        <v>0</v>
      </c>
      <c r="W123" s="108">
        <f t="shared" si="25"/>
        <v>40</v>
      </c>
      <c r="X123" s="112">
        <f t="shared" si="26"/>
        <v>0</v>
      </c>
    </row>
    <row r="124" spans="1:24" s="19" customFormat="1" ht="15" customHeight="1">
      <c r="A124" s="43"/>
      <c r="B124" s="44" t="s">
        <v>33</v>
      </c>
      <c r="C124" s="45"/>
      <c r="D124" s="46">
        <f>SUM(D122:D123)</f>
        <v>4</v>
      </c>
      <c r="E124" s="46">
        <f>SUM(E122:E123)</f>
        <v>21</v>
      </c>
      <c r="F124" s="47">
        <f>SUM(F122:F123)</f>
        <v>53</v>
      </c>
      <c r="G124" s="46">
        <f>SUM(G122:G123)</f>
        <v>1</v>
      </c>
      <c r="H124" s="47">
        <f>SUM(H122:H123)</f>
        <v>0</v>
      </c>
      <c r="I124" s="48">
        <f t="shared" si="21"/>
        <v>75</v>
      </c>
      <c r="J124" s="49">
        <f t="shared" si="22"/>
        <v>1.3333333333333335</v>
      </c>
      <c r="K124" s="50">
        <f>SUM(K122:K123)</f>
        <v>1</v>
      </c>
      <c r="L124" s="47">
        <f>SUM(L122:L123)</f>
        <v>5</v>
      </c>
      <c r="M124" s="46">
        <f>SUM(M122:M123)</f>
        <v>48</v>
      </c>
      <c r="N124" s="46">
        <f>SUM(N122:N123)</f>
        <v>2</v>
      </c>
      <c r="O124" s="46">
        <f>SUM(O122:O123)</f>
        <v>0</v>
      </c>
      <c r="P124" s="48">
        <f t="shared" si="23"/>
        <v>55</v>
      </c>
      <c r="Q124" s="51">
        <f t="shared" si="24"/>
        <v>3.6363636363636362</v>
      </c>
      <c r="R124" s="50">
        <f>SUM(R122:R123)</f>
        <v>3</v>
      </c>
      <c r="S124" s="47">
        <f>SUM(S122:S123)</f>
        <v>12</v>
      </c>
      <c r="T124" s="46">
        <f>SUM(T122:T123)</f>
        <v>53</v>
      </c>
      <c r="U124" s="46">
        <f>SUM(U122:U123)</f>
        <v>1</v>
      </c>
      <c r="V124" s="46">
        <f>SUM(V122:V123)</f>
        <v>0</v>
      </c>
      <c r="W124" s="48">
        <f t="shared" si="25"/>
        <v>66</v>
      </c>
      <c r="X124" s="52">
        <f t="shared" si="26"/>
        <v>1.5151515151515151</v>
      </c>
    </row>
    <row r="125" spans="1:24" s="19" customFormat="1" ht="15" customHeight="1">
      <c r="A125" s="63">
        <v>0.70833333333333337</v>
      </c>
      <c r="B125" s="64" t="s">
        <v>34</v>
      </c>
      <c r="C125" s="65">
        <v>0.72916666666666663</v>
      </c>
      <c r="D125" s="66">
        <v>0</v>
      </c>
      <c r="E125" s="66">
        <v>10</v>
      </c>
      <c r="F125" s="67">
        <v>38</v>
      </c>
      <c r="G125" s="66">
        <v>2</v>
      </c>
      <c r="H125" s="67">
        <v>0</v>
      </c>
      <c r="I125" s="68">
        <f t="shared" si="21"/>
        <v>50</v>
      </c>
      <c r="J125" s="69">
        <f t="shared" si="22"/>
        <v>4</v>
      </c>
      <c r="K125" s="70">
        <v>1</v>
      </c>
      <c r="L125" s="67">
        <v>3</v>
      </c>
      <c r="M125" s="66">
        <v>16</v>
      </c>
      <c r="N125" s="66">
        <v>1</v>
      </c>
      <c r="O125" s="66">
        <v>0</v>
      </c>
      <c r="P125" s="68">
        <f t="shared" si="23"/>
        <v>20</v>
      </c>
      <c r="Q125" s="71">
        <f t="shared" si="24"/>
        <v>5</v>
      </c>
      <c r="R125" s="70">
        <v>0</v>
      </c>
      <c r="S125" s="67">
        <v>9</v>
      </c>
      <c r="T125" s="66">
        <v>36</v>
      </c>
      <c r="U125" s="66">
        <v>0</v>
      </c>
      <c r="V125" s="66">
        <v>0</v>
      </c>
      <c r="W125" s="68">
        <f t="shared" si="25"/>
        <v>45</v>
      </c>
      <c r="X125" s="72">
        <f t="shared" si="26"/>
        <v>0</v>
      </c>
    </row>
    <row r="126" spans="1:24" s="19" customFormat="1" ht="15" customHeight="1">
      <c r="A126" s="63">
        <v>0.72916666666666663</v>
      </c>
      <c r="B126" s="64" t="s">
        <v>34</v>
      </c>
      <c r="C126" s="65">
        <v>0.75</v>
      </c>
      <c r="D126" s="66">
        <v>1</v>
      </c>
      <c r="E126" s="66">
        <v>8</v>
      </c>
      <c r="F126" s="67">
        <v>37</v>
      </c>
      <c r="G126" s="66">
        <v>0</v>
      </c>
      <c r="H126" s="67">
        <v>0</v>
      </c>
      <c r="I126" s="68">
        <f t="shared" si="21"/>
        <v>45</v>
      </c>
      <c r="J126" s="69">
        <f t="shared" si="22"/>
        <v>0</v>
      </c>
      <c r="K126" s="70">
        <v>0</v>
      </c>
      <c r="L126" s="67">
        <v>5</v>
      </c>
      <c r="M126" s="66">
        <v>12</v>
      </c>
      <c r="N126" s="66">
        <v>1</v>
      </c>
      <c r="O126" s="66">
        <v>0</v>
      </c>
      <c r="P126" s="68">
        <f t="shared" si="23"/>
        <v>18</v>
      </c>
      <c r="Q126" s="71">
        <f t="shared" si="24"/>
        <v>5.5555555555555554</v>
      </c>
      <c r="R126" s="70">
        <v>0</v>
      </c>
      <c r="S126" s="67">
        <v>2</v>
      </c>
      <c r="T126" s="66">
        <v>30</v>
      </c>
      <c r="U126" s="66">
        <v>0</v>
      </c>
      <c r="V126" s="66">
        <v>0</v>
      </c>
      <c r="W126" s="68">
        <f t="shared" si="25"/>
        <v>32</v>
      </c>
      <c r="X126" s="72">
        <f t="shared" si="26"/>
        <v>0</v>
      </c>
    </row>
    <row r="127" spans="1:24" s="19" customFormat="1" ht="15" customHeight="1">
      <c r="A127" s="43"/>
      <c r="B127" s="44" t="s">
        <v>33</v>
      </c>
      <c r="C127" s="45"/>
      <c r="D127" s="46">
        <f>SUM(D125:D126)</f>
        <v>1</v>
      </c>
      <c r="E127" s="46">
        <f>SUM(E125:E126)</f>
        <v>18</v>
      </c>
      <c r="F127" s="47">
        <f>SUM(F125:F126)</f>
        <v>75</v>
      </c>
      <c r="G127" s="46">
        <f>SUM(G125:G126)</f>
        <v>2</v>
      </c>
      <c r="H127" s="47">
        <f>SUM(H125:H126)</f>
        <v>0</v>
      </c>
      <c r="I127" s="48">
        <f t="shared" si="21"/>
        <v>95</v>
      </c>
      <c r="J127" s="49">
        <f t="shared" si="22"/>
        <v>2.1052631578947367</v>
      </c>
      <c r="K127" s="50">
        <f>SUM(K125:K126)</f>
        <v>1</v>
      </c>
      <c r="L127" s="47">
        <f>SUM(L125:L126)</f>
        <v>8</v>
      </c>
      <c r="M127" s="46">
        <f>SUM(M125:M126)</f>
        <v>28</v>
      </c>
      <c r="N127" s="46">
        <f>SUM(N125:N126)</f>
        <v>2</v>
      </c>
      <c r="O127" s="46">
        <f>SUM(O125:O126)</f>
        <v>0</v>
      </c>
      <c r="P127" s="48">
        <f t="shared" si="23"/>
        <v>38</v>
      </c>
      <c r="Q127" s="51">
        <f t="shared" si="24"/>
        <v>5.2631578947368416</v>
      </c>
      <c r="R127" s="50">
        <f>SUM(R125:R126)</f>
        <v>0</v>
      </c>
      <c r="S127" s="47">
        <f>SUM(S125:S126)</f>
        <v>11</v>
      </c>
      <c r="T127" s="46">
        <f>SUM(T125:T126)</f>
        <v>66</v>
      </c>
      <c r="U127" s="46">
        <f>SUM(U125:U126)</f>
        <v>0</v>
      </c>
      <c r="V127" s="46">
        <f>SUM(V125:V126)</f>
        <v>0</v>
      </c>
      <c r="W127" s="48">
        <f t="shared" si="25"/>
        <v>77</v>
      </c>
      <c r="X127" s="52">
        <f t="shared" si="26"/>
        <v>0</v>
      </c>
    </row>
    <row r="128" spans="1:24" s="19" customFormat="1" ht="15" customHeight="1">
      <c r="A128" s="63">
        <v>0.75</v>
      </c>
      <c r="B128" s="64" t="s">
        <v>34</v>
      </c>
      <c r="C128" s="65">
        <v>0.77083333333333337</v>
      </c>
      <c r="D128" s="66">
        <v>1</v>
      </c>
      <c r="E128" s="66">
        <v>5</v>
      </c>
      <c r="F128" s="67">
        <v>54</v>
      </c>
      <c r="G128" s="66">
        <v>0</v>
      </c>
      <c r="H128" s="67">
        <v>0</v>
      </c>
      <c r="I128" s="68">
        <f t="shared" si="21"/>
        <v>59</v>
      </c>
      <c r="J128" s="69">
        <f t="shared" si="22"/>
        <v>0</v>
      </c>
      <c r="K128" s="70">
        <v>0</v>
      </c>
      <c r="L128" s="67">
        <v>2</v>
      </c>
      <c r="M128" s="66">
        <v>11</v>
      </c>
      <c r="N128" s="66">
        <v>1</v>
      </c>
      <c r="O128" s="66">
        <v>0</v>
      </c>
      <c r="P128" s="68">
        <f t="shared" si="23"/>
        <v>14</v>
      </c>
      <c r="Q128" s="71">
        <f t="shared" si="24"/>
        <v>7.1428571428571423</v>
      </c>
      <c r="R128" s="70">
        <v>2</v>
      </c>
      <c r="S128" s="67">
        <v>3</v>
      </c>
      <c r="T128" s="66">
        <v>39</v>
      </c>
      <c r="U128" s="66">
        <v>0</v>
      </c>
      <c r="V128" s="66">
        <v>0</v>
      </c>
      <c r="W128" s="68">
        <f t="shared" si="25"/>
        <v>42</v>
      </c>
      <c r="X128" s="72">
        <f t="shared" si="26"/>
        <v>0</v>
      </c>
    </row>
    <row r="129" spans="1:24" s="19" customFormat="1" ht="15" customHeight="1">
      <c r="A129" s="103">
        <v>0.77083333333333337</v>
      </c>
      <c r="B129" s="104" t="s">
        <v>34</v>
      </c>
      <c r="C129" s="105">
        <v>0.79166666666666663</v>
      </c>
      <c r="D129" s="106">
        <v>0</v>
      </c>
      <c r="E129" s="106">
        <v>10</v>
      </c>
      <c r="F129" s="107">
        <v>30</v>
      </c>
      <c r="G129" s="106">
        <v>1</v>
      </c>
      <c r="H129" s="107">
        <v>0</v>
      </c>
      <c r="I129" s="108">
        <f t="shared" si="21"/>
        <v>41</v>
      </c>
      <c r="J129" s="109">
        <f t="shared" si="22"/>
        <v>2.4390243902439024</v>
      </c>
      <c r="K129" s="110">
        <v>0</v>
      </c>
      <c r="L129" s="107">
        <v>2</v>
      </c>
      <c r="M129" s="106">
        <v>15</v>
      </c>
      <c r="N129" s="106">
        <v>0</v>
      </c>
      <c r="O129" s="106">
        <v>0</v>
      </c>
      <c r="P129" s="108">
        <f t="shared" si="23"/>
        <v>17</v>
      </c>
      <c r="Q129" s="111">
        <f t="shared" si="24"/>
        <v>0</v>
      </c>
      <c r="R129" s="110">
        <v>1</v>
      </c>
      <c r="S129" s="107">
        <v>4</v>
      </c>
      <c r="T129" s="106">
        <v>34</v>
      </c>
      <c r="U129" s="106">
        <v>0</v>
      </c>
      <c r="V129" s="106">
        <v>0</v>
      </c>
      <c r="W129" s="108">
        <f t="shared" si="25"/>
        <v>38</v>
      </c>
      <c r="X129" s="112">
        <f t="shared" si="26"/>
        <v>0</v>
      </c>
    </row>
    <row r="130" spans="1:24" s="19" customFormat="1" ht="15" customHeight="1" thickBot="1">
      <c r="A130" s="43"/>
      <c r="B130" s="44" t="s">
        <v>33</v>
      </c>
      <c r="C130" s="45"/>
      <c r="D130" s="46">
        <f>SUM(D128:D129)</f>
        <v>1</v>
      </c>
      <c r="E130" s="46">
        <f>SUM(E128:E129)</f>
        <v>15</v>
      </c>
      <c r="F130" s="47">
        <f>SUM(F128:F129)</f>
        <v>84</v>
      </c>
      <c r="G130" s="46">
        <f>SUM(G128:G129)</f>
        <v>1</v>
      </c>
      <c r="H130" s="47">
        <f>SUM(H128:H129)</f>
        <v>0</v>
      </c>
      <c r="I130" s="48">
        <f t="shared" si="21"/>
        <v>100</v>
      </c>
      <c r="J130" s="49">
        <f t="shared" si="22"/>
        <v>1</v>
      </c>
      <c r="K130" s="50">
        <f>SUM(K128:K129)</f>
        <v>0</v>
      </c>
      <c r="L130" s="47">
        <f>SUM(L128:L129)</f>
        <v>4</v>
      </c>
      <c r="M130" s="46">
        <f>SUM(M128:M129)</f>
        <v>26</v>
      </c>
      <c r="N130" s="46">
        <f>SUM(N128:N129)</f>
        <v>1</v>
      </c>
      <c r="O130" s="46">
        <f>SUM(O128:O129)</f>
        <v>0</v>
      </c>
      <c r="P130" s="48">
        <f t="shared" si="23"/>
        <v>31</v>
      </c>
      <c r="Q130" s="51">
        <f t="shared" si="24"/>
        <v>3.225806451612903</v>
      </c>
      <c r="R130" s="50">
        <f>SUM(R128:R129)</f>
        <v>3</v>
      </c>
      <c r="S130" s="47">
        <f>SUM(S128:S129)</f>
        <v>7</v>
      </c>
      <c r="T130" s="46">
        <f>SUM(T128:T129)</f>
        <v>73</v>
      </c>
      <c r="U130" s="46">
        <f>SUM(U128:U129)</f>
        <v>0</v>
      </c>
      <c r="V130" s="46">
        <f>SUM(V128:V129)</f>
        <v>0</v>
      </c>
      <c r="W130" s="48">
        <f t="shared" si="25"/>
        <v>80</v>
      </c>
      <c r="X130" s="52">
        <f t="shared" si="26"/>
        <v>0</v>
      </c>
    </row>
    <row r="131" spans="1:24" s="19" customFormat="1" ht="15" customHeight="1" thickTop="1">
      <c r="A131" s="113"/>
      <c r="B131" s="114" t="s">
        <v>32</v>
      </c>
      <c r="C131" s="115"/>
      <c r="D131" s="116">
        <f t="shared" ref="D131:I131" si="27">+D111+D114+SUM(D115:D121)+D124+D127+D130</f>
        <v>20</v>
      </c>
      <c r="E131" s="116">
        <f t="shared" si="27"/>
        <v>133</v>
      </c>
      <c r="F131" s="117">
        <f t="shared" si="27"/>
        <v>575</v>
      </c>
      <c r="G131" s="116">
        <f t="shared" si="27"/>
        <v>43</v>
      </c>
      <c r="H131" s="117">
        <f t="shared" si="27"/>
        <v>0</v>
      </c>
      <c r="I131" s="118">
        <f t="shared" si="27"/>
        <v>751</v>
      </c>
      <c r="J131" s="119">
        <f t="shared" si="22"/>
        <v>5.7256990679094537</v>
      </c>
      <c r="K131" s="120">
        <f t="shared" ref="K131:P131" si="28">+K111+K114+SUM(K115:K121)+K124+K127+K130</f>
        <v>3</v>
      </c>
      <c r="L131" s="117">
        <f t="shared" si="28"/>
        <v>58</v>
      </c>
      <c r="M131" s="116">
        <f t="shared" si="28"/>
        <v>302</v>
      </c>
      <c r="N131" s="116">
        <f t="shared" si="28"/>
        <v>42</v>
      </c>
      <c r="O131" s="116">
        <f t="shared" si="28"/>
        <v>0</v>
      </c>
      <c r="P131" s="118">
        <f t="shared" si="28"/>
        <v>402</v>
      </c>
      <c r="Q131" s="121">
        <f t="shared" si="24"/>
        <v>10.44776119402985</v>
      </c>
      <c r="R131" s="120">
        <f t="shared" ref="R131:W131" si="29">+R111+R114+SUM(R115:R121)+R124+R127+R130</f>
        <v>27</v>
      </c>
      <c r="S131" s="117">
        <f t="shared" si="29"/>
        <v>75</v>
      </c>
      <c r="T131" s="116">
        <f t="shared" si="29"/>
        <v>485</v>
      </c>
      <c r="U131" s="116">
        <f t="shared" si="29"/>
        <v>24</v>
      </c>
      <c r="V131" s="116">
        <f t="shared" si="29"/>
        <v>3</v>
      </c>
      <c r="W131" s="118">
        <f t="shared" si="29"/>
        <v>587</v>
      </c>
      <c r="X131" s="122">
        <f t="shared" si="26"/>
        <v>4.5996592844974451</v>
      </c>
    </row>
    <row r="132" spans="1:24" ht="12.95" customHeight="1"/>
    <row r="133" spans="1:24" ht="12.95" customHeight="1"/>
    <row r="134" spans="1:24" ht="12.95" customHeight="1"/>
    <row r="135" spans="1:24" s="1" customFormat="1" ht="15" customHeight="1">
      <c r="J135" s="7" t="s">
        <v>42</v>
      </c>
    </row>
    <row r="136" spans="1:24" s="15" customFormat="1" ht="14.1" customHeight="1">
      <c r="A136" s="8" t="s">
        <v>36</v>
      </c>
      <c r="B136" s="9"/>
      <c r="C136" s="10"/>
      <c r="D136" s="11"/>
      <c r="E136" s="9" t="s">
        <v>40</v>
      </c>
      <c r="F136" s="9"/>
      <c r="G136" s="9"/>
      <c r="H136" s="9"/>
      <c r="I136" s="9"/>
      <c r="J136" s="14"/>
    </row>
    <row r="137" spans="1:24" s="19" customFormat="1" ht="15" customHeight="1">
      <c r="A137" s="16"/>
      <c r="B137" s="17"/>
      <c r="C137" s="18" t="s">
        <v>1</v>
      </c>
      <c r="D137" s="133" t="s">
        <v>43</v>
      </c>
      <c r="E137" s="135" t="s">
        <v>44</v>
      </c>
      <c r="F137" s="133" t="s">
        <v>45</v>
      </c>
      <c r="G137" s="135" t="s">
        <v>46</v>
      </c>
      <c r="H137" s="133" t="s">
        <v>47</v>
      </c>
      <c r="I137" s="131" t="s">
        <v>48</v>
      </c>
      <c r="J137" s="131" t="s">
        <v>49</v>
      </c>
    </row>
    <row r="138" spans="1:24" s="19" customFormat="1" ht="15" customHeight="1">
      <c r="A138" s="20" t="s">
        <v>8</v>
      </c>
      <c r="B138" s="21"/>
      <c r="C138" s="22"/>
      <c r="D138" s="134"/>
      <c r="E138" s="136"/>
      <c r="F138" s="134"/>
      <c r="G138" s="136"/>
      <c r="H138" s="134"/>
      <c r="I138" s="132"/>
      <c r="J138" s="132"/>
    </row>
    <row r="139" spans="1:24" s="19" customFormat="1" ht="15" customHeight="1">
      <c r="A139" s="23">
        <v>0.29166666666666669</v>
      </c>
      <c r="B139" s="24" t="s">
        <v>34</v>
      </c>
      <c r="C139" s="25">
        <v>0.3125</v>
      </c>
      <c r="D139" s="26">
        <v>0</v>
      </c>
      <c r="E139" s="26">
        <v>0</v>
      </c>
      <c r="F139" s="27">
        <v>0</v>
      </c>
      <c r="G139" s="26">
        <v>0</v>
      </c>
      <c r="H139" s="27">
        <v>0</v>
      </c>
      <c r="I139" s="28">
        <f t="shared" ref="I139:I160" si="30">SUM(E139:H139)</f>
        <v>0</v>
      </c>
      <c r="J139" s="32">
        <f t="shared" ref="J139:J161" si="31">IF(I139=0,0,((G139+H139)/I139*100))</f>
        <v>0</v>
      </c>
    </row>
    <row r="140" spans="1:24" s="19" customFormat="1" ht="15" customHeight="1">
      <c r="A140" s="33">
        <v>0.3125</v>
      </c>
      <c r="B140" s="34" t="s">
        <v>34</v>
      </c>
      <c r="C140" s="35">
        <v>0.33333333333333331</v>
      </c>
      <c r="D140" s="36">
        <v>1</v>
      </c>
      <c r="E140" s="36">
        <v>0</v>
      </c>
      <c r="F140" s="37">
        <v>12</v>
      </c>
      <c r="G140" s="36">
        <v>1</v>
      </c>
      <c r="H140" s="37">
        <v>0</v>
      </c>
      <c r="I140" s="38">
        <f t="shared" si="30"/>
        <v>13</v>
      </c>
      <c r="J140" s="42">
        <f t="shared" si="31"/>
        <v>7.6923076923076925</v>
      </c>
    </row>
    <row r="141" spans="1:24" s="19" customFormat="1" ht="15" customHeight="1">
      <c r="A141" s="43"/>
      <c r="B141" s="44" t="s">
        <v>33</v>
      </c>
      <c r="C141" s="45"/>
      <c r="D141" s="46">
        <f>SUM(D139:D140)</f>
        <v>1</v>
      </c>
      <c r="E141" s="46">
        <f>SUM(E139:E140)</f>
        <v>0</v>
      </c>
      <c r="F141" s="47">
        <f>SUM(F139:F140)</f>
        <v>12</v>
      </c>
      <c r="G141" s="46">
        <f>SUM(G139:G140)</f>
        <v>1</v>
      </c>
      <c r="H141" s="47">
        <f>SUM(H139:H140)</f>
        <v>0</v>
      </c>
      <c r="I141" s="48">
        <f t="shared" si="30"/>
        <v>13</v>
      </c>
      <c r="J141" s="52">
        <f t="shared" si="31"/>
        <v>7.6923076923076925</v>
      </c>
    </row>
    <row r="142" spans="1:24" s="19" customFormat="1" ht="15" customHeight="1">
      <c r="A142" s="53">
        <v>0.33333333333333331</v>
      </c>
      <c r="B142" s="54" t="s">
        <v>34</v>
      </c>
      <c r="C142" s="55">
        <v>0.35416666666666669</v>
      </c>
      <c r="D142" s="56">
        <v>0</v>
      </c>
      <c r="E142" s="56">
        <v>3</v>
      </c>
      <c r="F142" s="57">
        <v>19</v>
      </c>
      <c r="G142" s="56">
        <v>1</v>
      </c>
      <c r="H142" s="57">
        <v>0</v>
      </c>
      <c r="I142" s="58">
        <f t="shared" si="30"/>
        <v>23</v>
      </c>
      <c r="J142" s="62">
        <f t="shared" si="31"/>
        <v>4.3478260869565215</v>
      </c>
    </row>
    <row r="143" spans="1:24" s="19" customFormat="1" ht="15" customHeight="1">
      <c r="A143" s="63">
        <v>0.35416666666666669</v>
      </c>
      <c r="B143" s="64" t="s">
        <v>34</v>
      </c>
      <c r="C143" s="65">
        <v>0.375</v>
      </c>
      <c r="D143" s="66">
        <v>1</v>
      </c>
      <c r="E143" s="66">
        <v>2</v>
      </c>
      <c r="F143" s="67">
        <v>8</v>
      </c>
      <c r="G143" s="66">
        <v>0</v>
      </c>
      <c r="H143" s="67">
        <v>0</v>
      </c>
      <c r="I143" s="68">
        <f t="shared" si="30"/>
        <v>10</v>
      </c>
      <c r="J143" s="72">
        <f t="shared" si="31"/>
        <v>0</v>
      </c>
    </row>
    <row r="144" spans="1:24" s="19" customFormat="1" ht="15" customHeight="1">
      <c r="A144" s="43"/>
      <c r="B144" s="44" t="s">
        <v>33</v>
      </c>
      <c r="C144" s="45"/>
      <c r="D144" s="46">
        <f>SUM(D142:D143)</f>
        <v>1</v>
      </c>
      <c r="E144" s="46">
        <f>SUM(E142:E143)</f>
        <v>5</v>
      </c>
      <c r="F144" s="47">
        <f>SUM(F142:F143)</f>
        <v>27</v>
      </c>
      <c r="G144" s="46">
        <f>SUM(G142:G143)</f>
        <v>1</v>
      </c>
      <c r="H144" s="47">
        <f>SUM(H142:H143)</f>
        <v>0</v>
      </c>
      <c r="I144" s="48">
        <f t="shared" si="30"/>
        <v>33</v>
      </c>
      <c r="J144" s="52">
        <f t="shared" si="31"/>
        <v>3.0303030303030303</v>
      </c>
    </row>
    <row r="145" spans="1:10" s="19" customFormat="1" ht="15" customHeight="1">
      <c r="A145" s="73">
        <v>0.375</v>
      </c>
      <c r="B145" s="74" t="s">
        <v>34</v>
      </c>
      <c r="C145" s="75">
        <v>0.41666666666666669</v>
      </c>
      <c r="D145" s="76">
        <v>0</v>
      </c>
      <c r="E145" s="76">
        <v>0</v>
      </c>
      <c r="F145" s="77">
        <v>20</v>
      </c>
      <c r="G145" s="76">
        <v>1</v>
      </c>
      <c r="H145" s="77">
        <v>0</v>
      </c>
      <c r="I145" s="78">
        <f t="shared" si="30"/>
        <v>21</v>
      </c>
      <c r="J145" s="82">
        <f t="shared" si="31"/>
        <v>4.7619047619047619</v>
      </c>
    </row>
    <row r="146" spans="1:10" s="19" customFormat="1" ht="15" customHeight="1">
      <c r="A146" s="83">
        <v>0.41666666666666669</v>
      </c>
      <c r="B146" s="84" t="s">
        <v>34</v>
      </c>
      <c r="C146" s="85">
        <v>0.45833333333333331</v>
      </c>
      <c r="D146" s="86">
        <v>1</v>
      </c>
      <c r="E146" s="86">
        <v>1</v>
      </c>
      <c r="F146" s="87">
        <v>8</v>
      </c>
      <c r="G146" s="86">
        <v>0</v>
      </c>
      <c r="H146" s="87">
        <v>0</v>
      </c>
      <c r="I146" s="88">
        <f t="shared" si="30"/>
        <v>9</v>
      </c>
      <c r="J146" s="92">
        <f t="shared" si="31"/>
        <v>0</v>
      </c>
    </row>
    <row r="147" spans="1:10" s="19" customFormat="1" ht="15" customHeight="1">
      <c r="A147" s="83">
        <v>0.45833333333333331</v>
      </c>
      <c r="B147" s="84" t="s">
        <v>34</v>
      </c>
      <c r="C147" s="85">
        <v>0.5</v>
      </c>
      <c r="D147" s="86">
        <v>1</v>
      </c>
      <c r="E147" s="86">
        <v>4</v>
      </c>
      <c r="F147" s="87">
        <v>18</v>
      </c>
      <c r="G147" s="86">
        <v>0</v>
      </c>
      <c r="H147" s="87">
        <v>0</v>
      </c>
      <c r="I147" s="88">
        <f t="shared" si="30"/>
        <v>22</v>
      </c>
      <c r="J147" s="92">
        <f t="shared" si="31"/>
        <v>0</v>
      </c>
    </row>
    <row r="148" spans="1:10" s="19" customFormat="1" ht="15" customHeight="1">
      <c r="A148" s="83">
        <v>0.5</v>
      </c>
      <c r="B148" s="84" t="s">
        <v>34</v>
      </c>
      <c r="C148" s="85">
        <v>0.54166666666666663</v>
      </c>
      <c r="D148" s="86">
        <v>3</v>
      </c>
      <c r="E148" s="86">
        <v>2</v>
      </c>
      <c r="F148" s="87">
        <v>18</v>
      </c>
      <c r="G148" s="86">
        <v>1</v>
      </c>
      <c r="H148" s="87">
        <v>0</v>
      </c>
      <c r="I148" s="88">
        <f t="shared" si="30"/>
        <v>21</v>
      </c>
      <c r="J148" s="92">
        <f t="shared" si="31"/>
        <v>4.7619047619047619</v>
      </c>
    </row>
    <row r="149" spans="1:10" s="19" customFormat="1" ht="15" customHeight="1">
      <c r="A149" s="83">
        <v>0.54166666666666663</v>
      </c>
      <c r="B149" s="84" t="s">
        <v>34</v>
      </c>
      <c r="C149" s="85">
        <v>0.58333333333333337</v>
      </c>
      <c r="D149" s="86">
        <v>1</v>
      </c>
      <c r="E149" s="86">
        <v>2</v>
      </c>
      <c r="F149" s="87">
        <v>16</v>
      </c>
      <c r="G149" s="86">
        <v>0</v>
      </c>
      <c r="H149" s="87">
        <v>0</v>
      </c>
      <c r="I149" s="88">
        <f t="shared" si="30"/>
        <v>18</v>
      </c>
      <c r="J149" s="92">
        <f t="shared" si="31"/>
        <v>0</v>
      </c>
    </row>
    <row r="150" spans="1:10" s="19" customFormat="1" ht="15" customHeight="1">
      <c r="A150" s="83">
        <v>0.58333333333333337</v>
      </c>
      <c r="B150" s="84" t="s">
        <v>34</v>
      </c>
      <c r="C150" s="85">
        <v>0.625</v>
      </c>
      <c r="D150" s="86">
        <v>2</v>
      </c>
      <c r="E150" s="86">
        <v>3</v>
      </c>
      <c r="F150" s="87">
        <v>8</v>
      </c>
      <c r="G150" s="86">
        <v>0</v>
      </c>
      <c r="H150" s="87">
        <v>0</v>
      </c>
      <c r="I150" s="88">
        <f t="shared" si="30"/>
        <v>11</v>
      </c>
      <c r="J150" s="92">
        <f t="shared" si="31"/>
        <v>0</v>
      </c>
    </row>
    <row r="151" spans="1:10" s="19" customFormat="1" ht="15" customHeight="1">
      <c r="A151" s="93">
        <v>0.625</v>
      </c>
      <c r="B151" s="94" t="s">
        <v>34</v>
      </c>
      <c r="C151" s="95">
        <v>0.66666666666666663</v>
      </c>
      <c r="D151" s="96">
        <v>1</v>
      </c>
      <c r="E151" s="96">
        <v>4</v>
      </c>
      <c r="F151" s="97">
        <v>9</v>
      </c>
      <c r="G151" s="96">
        <v>1</v>
      </c>
      <c r="H151" s="97">
        <v>0</v>
      </c>
      <c r="I151" s="98">
        <f t="shared" si="30"/>
        <v>14</v>
      </c>
      <c r="J151" s="102">
        <f t="shared" si="31"/>
        <v>7.1428571428571423</v>
      </c>
    </row>
    <row r="152" spans="1:10" s="19" customFormat="1" ht="15" customHeight="1">
      <c r="A152" s="23">
        <v>0.66666666666666663</v>
      </c>
      <c r="B152" s="24" t="s">
        <v>34</v>
      </c>
      <c r="C152" s="25">
        <v>0.6875</v>
      </c>
      <c r="D152" s="26">
        <v>1</v>
      </c>
      <c r="E152" s="26">
        <v>2</v>
      </c>
      <c r="F152" s="27">
        <v>7</v>
      </c>
      <c r="G152" s="26">
        <v>0</v>
      </c>
      <c r="H152" s="27">
        <v>0</v>
      </c>
      <c r="I152" s="28">
        <f t="shared" si="30"/>
        <v>9</v>
      </c>
      <c r="J152" s="32">
        <f t="shared" si="31"/>
        <v>0</v>
      </c>
    </row>
    <row r="153" spans="1:10" s="19" customFormat="1" ht="15" customHeight="1">
      <c r="A153" s="103">
        <v>0.6875</v>
      </c>
      <c r="B153" s="104" t="s">
        <v>34</v>
      </c>
      <c r="C153" s="105">
        <v>0.70833333333333337</v>
      </c>
      <c r="D153" s="106">
        <v>0</v>
      </c>
      <c r="E153" s="106">
        <v>0</v>
      </c>
      <c r="F153" s="107">
        <v>3</v>
      </c>
      <c r="G153" s="106">
        <v>0</v>
      </c>
      <c r="H153" s="107">
        <v>0</v>
      </c>
      <c r="I153" s="108">
        <f t="shared" si="30"/>
        <v>3</v>
      </c>
      <c r="J153" s="112">
        <f t="shared" si="31"/>
        <v>0</v>
      </c>
    </row>
    <row r="154" spans="1:10" s="19" customFormat="1" ht="15" customHeight="1">
      <c r="A154" s="43"/>
      <c r="B154" s="44" t="s">
        <v>33</v>
      </c>
      <c r="C154" s="45"/>
      <c r="D154" s="46">
        <f>SUM(D152:D153)</f>
        <v>1</v>
      </c>
      <c r="E154" s="46">
        <f>SUM(E152:E153)</f>
        <v>2</v>
      </c>
      <c r="F154" s="47">
        <f>SUM(F152:F153)</f>
        <v>10</v>
      </c>
      <c r="G154" s="46">
        <f>SUM(G152:G153)</f>
        <v>0</v>
      </c>
      <c r="H154" s="47">
        <f>SUM(H152:H153)</f>
        <v>0</v>
      </c>
      <c r="I154" s="48">
        <f t="shared" si="30"/>
        <v>12</v>
      </c>
      <c r="J154" s="52">
        <f t="shared" si="31"/>
        <v>0</v>
      </c>
    </row>
    <row r="155" spans="1:10" s="19" customFormat="1" ht="15" customHeight="1">
      <c r="A155" s="63">
        <v>0.70833333333333337</v>
      </c>
      <c r="B155" s="64" t="s">
        <v>34</v>
      </c>
      <c r="C155" s="65">
        <v>0.72916666666666663</v>
      </c>
      <c r="D155" s="66">
        <v>0</v>
      </c>
      <c r="E155" s="66">
        <v>5</v>
      </c>
      <c r="F155" s="67">
        <v>13</v>
      </c>
      <c r="G155" s="66">
        <v>0</v>
      </c>
      <c r="H155" s="67">
        <v>0</v>
      </c>
      <c r="I155" s="68">
        <f t="shared" si="30"/>
        <v>18</v>
      </c>
      <c r="J155" s="72">
        <f t="shared" si="31"/>
        <v>0</v>
      </c>
    </row>
    <row r="156" spans="1:10" s="19" customFormat="1" ht="15" customHeight="1">
      <c r="A156" s="63">
        <v>0.72916666666666663</v>
      </c>
      <c r="B156" s="64" t="s">
        <v>34</v>
      </c>
      <c r="C156" s="65">
        <v>0.75</v>
      </c>
      <c r="D156" s="66">
        <v>0</v>
      </c>
      <c r="E156" s="66">
        <v>3</v>
      </c>
      <c r="F156" s="67">
        <v>7</v>
      </c>
      <c r="G156" s="66">
        <v>0</v>
      </c>
      <c r="H156" s="67">
        <v>0</v>
      </c>
      <c r="I156" s="68">
        <f t="shared" si="30"/>
        <v>10</v>
      </c>
      <c r="J156" s="72">
        <f t="shared" si="31"/>
        <v>0</v>
      </c>
    </row>
    <row r="157" spans="1:10" s="19" customFormat="1" ht="15" customHeight="1">
      <c r="A157" s="43"/>
      <c r="B157" s="44" t="s">
        <v>33</v>
      </c>
      <c r="C157" s="45"/>
      <c r="D157" s="46">
        <f>SUM(D155:D156)</f>
        <v>0</v>
      </c>
      <c r="E157" s="46">
        <f>SUM(E155:E156)</f>
        <v>8</v>
      </c>
      <c r="F157" s="47">
        <f>SUM(F155:F156)</f>
        <v>20</v>
      </c>
      <c r="G157" s="46">
        <f>SUM(G155:G156)</f>
        <v>0</v>
      </c>
      <c r="H157" s="47">
        <f>SUM(H155:H156)</f>
        <v>0</v>
      </c>
      <c r="I157" s="48">
        <f t="shared" si="30"/>
        <v>28</v>
      </c>
      <c r="J157" s="52">
        <f t="shared" si="31"/>
        <v>0</v>
      </c>
    </row>
    <row r="158" spans="1:10" s="19" customFormat="1" ht="15" customHeight="1">
      <c r="A158" s="63">
        <v>0.75</v>
      </c>
      <c r="B158" s="64" t="s">
        <v>34</v>
      </c>
      <c r="C158" s="65">
        <v>0.77083333333333337</v>
      </c>
      <c r="D158" s="66">
        <v>0</v>
      </c>
      <c r="E158" s="66">
        <v>0</v>
      </c>
      <c r="F158" s="67">
        <v>5</v>
      </c>
      <c r="G158" s="66">
        <v>0</v>
      </c>
      <c r="H158" s="67">
        <v>0</v>
      </c>
      <c r="I158" s="68">
        <f t="shared" si="30"/>
        <v>5</v>
      </c>
      <c r="J158" s="72">
        <f t="shared" si="31"/>
        <v>0</v>
      </c>
    </row>
    <row r="159" spans="1:10" s="19" customFormat="1" ht="15" customHeight="1">
      <c r="A159" s="103">
        <v>0.77083333333333337</v>
      </c>
      <c r="B159" s="104" t="s">
        <v>34</v>
      </c>
      <c r="C159" s="105">
        <v>0.79166666666666663</v>
      </c>
      <c r="D159" s="106">
        <v>0</v>
      </c>
      <c r="E159" s="106">
        <v>0</v>
      </c>
      <c r="F159" s="107">
        <v>6</v>
      </c>
      <c r="G159" s="106">
        <v>0</v>
      </c>
      <c r="H159" s="107">
        <v>0</v>
      </c>
      <c r="I159" s="108">
        <f t="shared" si="30"/>
        <v>6</v>
      </c>
      <c r="J159" s="112">
        <f t="shared" si="31"/>
        <v>0</v>
      </c>
    </row>
    <row r="160" spans="1:10" s="19" customFormat="1" ht="15" customHeight="1" thickBot="1">
      <c r="A160" s="43"/>
      <c r="B160" s="44" t="s">
        <v>33</v>
      </c>
      <c r="C160" s="45"/>
      <c r="D160" s="46">
        <f>SUM(D158:D159)</f>
        <v>0</v>
      </c>
      <c r="E160" s="46">
        <f>SUM(E158:E159)</f>
        <v>0</v>
      </c>
      <c r="F160" s="47">
        <f>SUM(F158:F159)</f>
        <v>11</v>
      </c>
      <c r="G160" s="46">
        <f>SUM(G158:G159)</f>
        <v>0</v>
      </c>
      <c r="H160" s="47">
        <f>SUM(H158:H159)</f>
        <v>0</v>
      </c>
      <c r="I160" s="48">
        <f t="shared" si="30"/>
        <v>11</v>
      </c>
      <c r="J160" s="52">
        <f t="shared" si="31"/>
        <v>0</v>
      </c>
    </row>
    <row r="161" spans="1:24" s="19" customFormat="1" ht="15" customHeight="1" thickTop="1">
      <c r="A161" s="113"/>
      <c r="B161" s="114" t="s">
        <v>32</v>
      </c>
      <c r="C161" s="115"/>
      <c r="D161" s="116">
        <f t="shared" ref="D161:I161" si="32">+D141+D144+SUM(D145:D151)+D154+D157+D160</f>
        <v>12</v>
      </c>
      <c r="E161" s="116">
        <f t="shared" si="32"/>
        <v>31</v>
      </c>
      <c r="F161" s="117">
        <f t="shared" si="32"/>
        <v>177</v>
      </c>
      <c r="G161" s="116">
        <f t="shared" si="32"/>
        <v>5</v>
      </c>
      <c r="H161" s="117">
        <f t="shared" si="32"/>
        <v>0</v>
      </c>
      <c r="I161" s="118">
        <f t="shared" si="32"/>
        <v>213</v>
      </c>
      <c r="J161" s="122">
        <f t="shared" si="31"/>
        <v>2.3474178403755865</v>
      </c>
    </row>
    <row r="162" spans="1:24" ht="12.95" customHeight="1"/>
    <row r="163" spans="1:24" ht="12.95" customHeight="1"/>
    <row r="164" spans="1:24" ht="12.95" customHeight="1"/>
    <row r="165" spans="1:24" s="1" customFormat="1" ht="15" customHeight="1">
      <c r="X165" s="7" t="s">
        <v>42</v>
      </c>
    </row>
    <row r="166" spans="1:24" s="15" customFormat="1" ht="14.1" customHeight="1">
      <c r="A166" s="8" t="s">
        <v>36</v>
      </c>
      <c r="B166" s="9"/>
      <c r="C166" s="10"/>
      <c r="D166" s="11"/>
      <c r="E166" s="9" t="s">
        <v>18</v>
      </c>
      <c r="F166" s="9"/>
      <c r="G166" s="9"/>
      <c r="H166" s="9"/>
      <c r="I166" s="9"/>
      <c r="J166" s="12"/>
      <c r="K166" s="13"/>
      <c r="L166" s="9" t="s">
        <v>19</v>
      </c>
      <c r="M166" s="9"/>
      <c r="N166" s="9"/>
      <c r="O166" s="9"/>
      <c r="P166" s="9"/>
      <c r="Q166" s="12"/>
      <c r="R166" s="13"/>
      <c r="S166" s="9" t="s">
        <v>20</v>
      </c>
      <c r="T166" s="9"/>
      <c r="U166" s="9"/>
      <c r="V166" s="9"/>
      <c r="W166" s="9"/>
      <c r="X166" s="14"/>
    </row>
    <row r="167" spans="1:24" s="19" customFormat="1" ht="15" customHeight="1">
      <c r="A167" s="16"/>
      <c r="B167" s="17"/>
      <c r="C167" s="18" t="s">
        <v>1</v>
      </c>
      <c r="D167" s="133" t="s">
        <v>43</v>
      </c>
      <c r="E167" s="135" t="s">
        <v>44</v>
      </c>
      <c r="F167" s="133" t="s">
        <v>45</v>
      </c>
      <c r="G167" s="135" t="s">
        <v>46</v>
      </c>
      <c r="H167" s="133" t="s">
        <v>47</v>
      </c>
      <c r="I167" s="131" t="s">
        <v>48</v>
      </c>
      <c r="J167" s="137" t="s">
        <v>49</v>
      </c>
      <c r="K167" s="133" t="s">
        <v>43</v>
      </c>
      <c r="L167" s="135" t="s">
        <v>44</v>
      </c>
      <c r="M167" s="133" t="s">
        <v>45</v>
      </c>
      <c r="N167" s="135" t="s">
        <v>46</v>
      </c>
      <c r="O167" s="133" t="s">
        <v>47</v>
      </c>
      <c r="P167" s="131" t="s">
        <v>48</v>
      </c>
      <c r="Q167" s="137" t="s">
        <v>49</v>
      </c>
      <c r="R167" s="133" t="s">
        <v>43</v>
      </c>
      <c r="S167" s="135" t="s">
        <v>44</v>
      </c>
      <c r="T167" s="133" t="s">
        <v>45</v>
      </c>
      <c r="U167" s="135" t="s">
        <v>46</v>
      </c>
      <c r="V167" s="133" t="s">
        <v>47</v>
      </c>
      <c r="W167" s="131" t="s">
        <v>48</v>
      </c>
      <c r="X167" s="131" t="s">
        <v>49</v>
      </c>
    </row>
    <row r="168" spans="1:24" s="19" customFormat="1" ht="15" customHeight="1">
      <c r="A168" s="20" t="s">
        <v>8</v>
      </c>
      <c r="B168" s="21"/>
      <c r="C168" s="22"/>
      <c r="D168" s="134"/>
      <c r="E168" s="136"/>
      <c r="F168" s="134"/>
      <c r="G168" s="136"/>
      <c r="H168" s="134"/>
      <c r="I168" s="132"/>
      <c r="J168" s="138"/>
      <c r="K168" s="134"/>
      <c r="L168" s="136"/>
      <c r="M168" s="134"/>
      <c r="N168" s="136"/>
      <c r="O168" s="134"/>
      <c r="P168" s="132"/>
      <c r="Q168" s="138"/>
      <c r="R168" s="134"/>
      <c r="S168" s="136"/>
      <c r="T168" s="134"/>
      <c r="U168" s="136"/>
      <c r="V168" s="134"/>
      <c r="W168" s="132"/>
      <c r="X168" s="132"/>
    </row>
    <row r="169" spans="1:24" s="19" customFormat="1" ht="15" customHeight="1">
      <c r="A169" s="23">
        <v>0.29166666666666669</v>
      </c>
      <c r="B169" s="24" t="s">
        <v>34</v>
      </c>
      <c r="C169" s="25">
        <v>0.3125</v>
      </c>
      <c r="D169" s="26">
        <v>0</v>
      </c>
      <c r="E169" s="26">
        <v>3</v>
      </c>
      <c r="F169" s="27">
        <v>14</v>
      </c>
      <c r="G169" s="26">
        <v>3</v>
      </c>
      <c r="H169" s="27">
        <v>0</v>
      </c>
      <c r="I169" s="28">
        <f t="shared" ref="I169:I190" si="33">SUM(E169:H169)</f>
        <v>20</v>
      </c>
      <c r="J169" s="29">
        <f t="shared" ref="J169:J191" si="34">IF(I169=0,0,((G169+H169)/I169*100))</f>
        <v>15</v>
      </c>
      <c r="K169" s="30">
        <v>4</v>
      </c>
      <c r="L169" s="27">
        <v>15</v>
      </c>
      <c r="M169" s="26">
        <v>206</v>
      </c>
      <c r="N169" s="26">
        <v>10</v>
      </c>
      <c r="O169" s="26">
        <v>2</v>
      </c>
      <c r="P169" s="28">
        <f t="shared" ref="P169:P190" si="35">SUM(L169:O169)</f>
        <v>233</v>
      </c>
      <c r="Q169" s="31">
        <f t="shared" ref="Q169:Q191" si="36">IF(P169=0,0,((N169+O169)/P169*100))</f>
        <v>5.1502145922746783</v>
      </c>
      <c r="R169" s="30">
        <v>0</v>
      </c>
      <c r="S169" s="27">
        <v>0</v>
      </c>
      <c r="T169" s="26">
        <v>11</v>
      </c>
      <c r="U169" s="26">
        <v>0</v>
      </c>
      <c r="V169" s="26">
        <v>0</v>
      </c>
      <c r="W169" s="28">
        <f t="shared" ref="W169:W190" si="37">SUM(S169:V169)</f>
        <v>11</v>
      </c>
      <c r="X169" s="32">
        <f t="shared" ref="X169:X191" si="38">IF(W169=0,0,((U169+V169)/W169*100))</f>
        <v>0</v>
      </c>
    </row>
    <row r="170" spans="1:24" s="19" customFormat="1" ht="15" customHeight="1">
      <c r="A170" s="33">
        <v>0.3125</v>
      </c>
      <c r="B170" s="34" t="s">
        <v>34</v>
      </c>
      <c r="C170" s="35">
        <v>0.33333333333333331</v>
      </c>
      <c r="D170" s="36">
        <v>0</v>
      </c>
      <c r="E170" s="36">
        <v>1</v>
      </c>
      <c r="F170" s="37">
        <v>19</v>
      </c>
      <c r="G170" s="36">
        <v>0</v>
      </c>
      <c r="H170" s="37">
        <v>0</v>
      </c>
      <c r="I170" s="38">
        <f t="shared" si="33"/>
        <v>20</v>
      </c>
      <c r="J170" s="39">
        <f t="shared" si="34"/>
        <v>0</v>
      </c>
      <c r="K170" s="40">
        <v>9</v>
      </c>
      <c r="L170" s="37">
        <v>33</v>
      </c>
      <c r="M170" s="36">
        <v>162</v>
      </c>
      <c r="N170" s="36">
        <v>13</v>
      </c>
      <c r="O170" s="36">
        <v>0</v>
      </c>
      <c r="P170" s="38">
        <f t="shared" si="35"/>
        <v>208</v>
      </c>
      <c r="Q170" s="41">
        <f t="shared" si="36"/>
        <v>6.25</v>
      </c>
      <c r="R170" s="40">
        <v>0</v>
      </c>
      <c r="S170" s="37">
        <v>4</v>
      </c>
      <c r="T170" s="36">
        <v>20</v>
      </c>
      <c r="U170" s="36">
        <v>0</v>
      </c>
      <c r="V170" s="36">
        <v>0</v>
      </c>
      <c r="W170" s="38">
        <f t="shared" si="37"/>
        <v>24</v>
      </c>
      <c r="X170" s="42">
        <f t="shared" si="38"/>
        <v>0</v>
      </c>
    </row>
    <row r="171" spans="1:24" s="19" customFormat="1" ht="15" customHeight="1">
      <c r="A171" s="43"/>
      <c r="B171" s="44" t="s">
        <v>33</v>
      </c>
      <c r="C171" s="45"/>
      <c r="D171" s="46">
        <f>SUM(D169:D170)</f>
        <v>0</v>
      </c>
      <c r="E171" s="46">
        <f>SUM(E169:E170)</f>
        <v>4</v>
      </c>
      <c r="F171" s="47">
        <f>SUM(F169:F170)</f>
        <v>33</v>
      </c>
      <c r="G171" s="46">
        <f>SUM(G169:G170)</f>
        <v>3</v>
      </c>
      <c r="H171" s="47">
        <f>SUM(H169:H170)</f>
        <v>0</v>
      </c>
      <c r="I171" s="48">
        <f t="shared" si="33"/>
        <v>40</v>
      </c>
      <c r="J171" s="49">
        <f t="shared" si="34"/>
        <v>7.5</v>
      </c>
      <c r="K171" s="50">
        <f>SUM(K169:K170)</f>
        <v>13</v>
      </c>
      <c r="L171" s="47">
        <f>SUM(L169:L170)</f>
        <v>48</v>
      </c>
      <c r="M171" s="46">
        <f>SUM(M169:M170)</f>
        <v>368</v>
      </c>
      <c r="N171" s="46">
        <f>SUM(N169:N170)</f>
        <v>23</v>
      </c>
      <c r="O171" s="46">
        <f>SUM(O169:O170)</f>
        <v>2</v>
      </c>
      <c r="P171" s="48">
        <f t="shared" si="35"/>
        <v>441</v>
      </c>
      <c r="Q171" s="51">
        <f t="shared" si="36"/>
        <v>5.6689342403628125</v>
      </c>
      <c r="R171" s="50">
        <f>SUM(R169:R170)</f>
        <v>0</v>
      </c>
      <c r="S171" s="47">
        <f>SUM(S169:S170)</f>
        <v>4</v>
      </c>
      <c r="T171" s="46">
        <f>SUM(T169:T170)</f>
        <v>31</v>
      </c>
      <c r="U171" s="46">
        <f>SUM(U169:U170)</f>
        <v>0</v>
      </c>
      <c r="V171" s="46">
        <f>SUM(V169:V170)</f>
        <v>0</v>
      </c>
      <c r="W171" s="48">
        <f t="shared" si="37"/>
        <v>35</v>
      </c>
      <c r="X171" s="52">
        <f t="shared" si="38"/>
        <v>0</v>
      </c>
    </row>
    <row r="172" spans="1:24" s="19" customFormat="1" ht="15" customHeight="1">
      <c r="A172" s="53">
        <v>0.33333333333333331</v>
      </c>
      <c r="B172" s="54" t="s">
        <v>34</v>
      </c>
      <c r="C172" s="55">
        <v>0.35416666666666669</v>
      </c>
      <c r="D172" s="56">
        <v>0</v>
      </c>
      <c r="E172" s="56">
        <v>1</v>
      </c>
      <c r="F172" s="57">
        <v>23</v>
      </c>
      <c r="G172" s="56">
        <v>1</v>
      </c>
      <c r="H172" s="57">
        <v>0</v>
      </c>
      <c r="I172" s="58">
        <f t="shared" si="33"/>
        <v>25</v>
      </c>
      <c r="J172" s="59">
        <f t="shared" si="34"/>
        <v>4</v>
      </c>
      <c r="K172" s="60">
        <v>5</v>
      </c>
      <c r="L172" s="57">
        <v>30</v>
      </c>
      <c r="M172" s="56">
        <v>184</v>
      </c>
      <c r="N172" s="56">
        <v>15</v>
      </c>
      <c r="O172" s="56">
        <v>0</v>
      </c>
      <c r="P172" s="58">
        <f t="shared" si="35"/>
        <v>229</v>
      </c>
      <c r="Q172" s="61">
        <f t="shared" si="36"/>
        <v>6.5502183406113534</v>
      </c>
      <c r="R172" s="60">
        <v>1</v>
      </c>
      <c r="S172" s="57">
        <v>3</v>
      </c>
      <c r="T172" s="56">
        <v>17</v>
      </c>
      <c r="U172" s="56">
        <v>2</v>
      </c>
      <c r="V172" s="56">
        <v>1</v>
      </c>
      <c r="W172" s="58">
        <f t="shared" si="37"/>
        <v>23</v>
      </c>
      <c r="X172" s="62">
        <f t="shared" si="38"/>
        <v>13.043478260869565</v>
      </c>
    </row>
    <row r="173" spans="1:24" s="19" customFormat="1" ht="15" customHeight="1">
      <c r="A173" s="63">
        <v>0.35416666666666669</v>
      </c>
      <c r="B173" s="64" t="s">
        <v>34</v>
      </c>
      <c r="C173" s="65">
        <v>0.375</v>
      </c>
      <c r="D173" s="66">
        <v>0</v>
      </c>
      <c r="E173" s="66">
        <v>2</v>
      </c>
      <c r="F173" s="67">
        <v>22</v>
      </c>
      <c r="G173" s="66">
        <v>0</v>
      </c>
      <c r="H173" s="67">
        <v>0</v>
      </c>
      <c r="I173" s="68">
        <f t="shared" si="33"/>
        <v>24</v>
      </c>
      <c r="J173" s="69">
        <f t="shared" si="34"/>
        <v>0</v>
      </c>
      <c r="K173" s="70">
        <v>7</v>
      </c>
      <c r="L173" s="67">
        <v>29</v>
      </c>
      <c r="M173" s="66">
        <v>170</v>
      </c>
      <c r="N173" s="66">
        <v>20</v>
      </c>
      <c r="O173" s="66">
        <v>2</v>
      </c>
      <c r="P173" s="68">
        <f t="shared" si="35"/>
        <v>221</v>
      </c>
      <c r="Q173" s="71">
        <f t="shared" si="36"/>
        <v>9.9547511312217196</v>
      </c>
      <c r="R173" s="70">
        <v>1</v>
      </c>
      <c r="S173" s="67">
        <v>4</v>
      </c>
      <c r="T173" s="66">
        <v>12</v>
      </c>
      <c r="U173" s="66">
        <v>0</v>
      </c>
      <c r="V173" s="66">
        <v>0</v>
      </c>
      <c r="W173" s="68">
        <f t="shared" si="37"/>
        <v>16</v>
      </c>
      <c r="X173" s="72">
        <f t="shared" si="38"/>
        <v>0</v>
      </c>
    </row>
    <row r="174" spans="1:24" s="19" customFormat="1" ht="15" customHeight="1">
      <c r="A174" s="43"/>
      <c r="B174" s="44" t="s">
        <v>33</v>
      </c>
      <c r="C174" s="45"/>
      <c r="D174" s="46">
        <f>SUM(D172:D173)</f>
        <v>0</v>
      </c>
      <c r="E174" s="46">
        <f>SUM(E172:E173)</f>
        <v>3</v>
      </c>
      <c r="F174" s="47">
        <f>SUM(F172:F173)</f>
        <v>45</v>
      </c>
      <c r="G174" s="46">
        <f>SUM(G172:G173)</f>
        <v>1</v>
      </c>
      <c r="H174" s="47">
        <f>SUM(H172:H173)</f>
        <v>0</v>
      </c>
      <c r="I174" s="48">
        <f t="shared" si="33"/>
        <v>49</v>
      </c>
      <c r="J174" s="49">
        <f t="shared" si="34"/>
        <v>2.0408163265306123</v>
      </c>
      <c r="K174" s="50">
        <f>SUM(K172:K173)</f>
        <v>12</v>
      </c>
      <c r="L174" s="47">
        <f>SUM(L172:L173)</f>
        <v>59</v>
      </c>
      <c r="M174" s="46">
        <f>SUM(M172:M173)</f>
        <v>354</v>
      </c>
      <c r="N174" s="46">
        <f>SUM(N172:N173)</f>
        <v>35</v>
      </c>
      <c r="O174" s="46">
        <f>SUM(O172:O173)</f>
        <v>2</v>
      </c>
      <c r="P174" s="48">
        <f t="shared" si="35"/>
        <v>450</v>
      </c>
      <c r="Q174" s="51">
        <f t="shared" si="36"/>
        <v>8.2222222222222232</v>
      </c>
      <c r="R174" s="50">
        <f>SUM(R172:R173)</f>
        <v>2</v>
      </c>
      <c r="S174" s="47">
        <f>SUM(S172:S173)</f>
        <v>7</v>
      </c>
      <c r="T174" s="46">
        <f>SUM(T172:T173)</f>
        <v>29</v>
      </c>
      <c r="U174" s="46">
        <f>SUM(U172:U173)</f>
        <v>2</v>
      </c>
      <c r="V174" s="46">
        <f>SUM(V172:V173)</f>
        <v>1</v>
      </c>
      <c r="W174" s="48">
        <f t="shared" si="37"/>
        <v>39</v>
      </c>
      <c r="X174" s="52">
        <f t="shared" si="38"/>
        <v>7.6923076923076925</v>
      </c>
    </row>
    <row r="175" spans="1:24" s="19" customFormat="1" ht="15" customHeight="1">
      <c r="A175" s="73">
        <v>0.375</v>
      </c>
      <c r="B175" s="74" t="s">
        <v>34</v>
      </c>
      <c r="C175" s="75">
        <v>0.41666666666666669</v>
      </c>
      <c r="D175" s="76">
        <v>0</v>
      </c>
      <c r="E175" s="76">
        <v>4</v>
      </c>
      <c r="F175" s="77">
        <v>42</v>
      </c>
      <c r="G175" s="76">
        <v>1</v>
      </c>
      <c r="H175" s="77">
        <v>1</v>
      </c>
      <c r="I175" s="78">
        <f t="shared" si="33"/>
        <v>48</v>
      </c>
      <c r="J175" s="79">
        <f t="shared" si="34"/>
        <v>4.1666666666666661</v>
      </c>
      <c r="K175" s="80">
        <v>6</v>
      </c>
      <c r="L175" s="77">
        <v>91</v>
      </c>
      <c r="M175" s="76">
        <v>354</v>
      </c>
      <c r="N175" s="76">
        <v>54</v>
      </c>
      <c r="O175" s="76">
        <v>4</v>
      </c>
      <c r="P175" s="78">
        <f t="shared" si="35"/>
        <v>503</v>
      </c>
      <c r="Q175" s="81">
        <f t="shared" si="36"/>
        <v>11.530815109343937</v>
      </c>
      <c r="R175" s="80">
        <v>1</v>
      </c>
      <c r="S175" s="77">
        <v>4</v>
      </c>
      <c r="T175" s="76">
        <v>33</v>
      </c>
      <c r="U175" s="76">
        <v>1</v>
      </c>
      <c r="V175" s="76">
        <v>0</v>
      </c>
      <c r="W175" s="78">
        <f t="shared" si="37"/>
        <v>38</v>
      </c>
      <c r="X175" s="82">
        <f t="shared" si="38"/>
        <v>2.6315789473684208</v>
      </c>
    </row>
    <row r="176" spans="1:24" s="19" customFormat="1" ht="15" customHeight="1">
      <c r="A176" s="83">
        <v>0.41666666666666669</v>
      </c>
      <c r="B176" s="84" t="s">
        <v>34</v>
      </c>
      <c r="C176" s="85">
        <v>0.45833333333333331</v>
      </c>
      <c r="D176" s="86">
        <v>1</v>
      </c>
      <c r="E176" s="86">
        <v>6</v>
      </c>
      <c r="F176" s="87">
        <v>50</v>
      </c>
      <c r="G176" s="86">
        <v>6</v>
      </c>
      <c r="H176" s="87">
        <v>1</v>
      </c>
      <c r="I176" s="88">
        <f t="shared" si="33"/>
        <v>63</v>
      </c>
      <c r="J176" s="89">
        <f t="shared" si="34"/>
        <v>11.111111111111111</v>
      </c>
      <c r="K176" s="90">
        <v>4</v>
      </c>
      <c r="L176" s="87">
        <v>80</v>
      </c>
      <c r="M176" s="86">
        <v>313</v>
      </c>
      <c r="N176" s="86">
        <v>56</v>
      </c>
      <c r="O176" s="86">
        <v>0</v>
      </c>
      <c r="P176" s="88">
        <f t="shared" si="35"/>
        <v>449</v>
      </c>
      <c r="Q176" s="91">
        <f t="shared" si="36"/>
        <v>12.472160356347439</v>
      </c>
      <c r="R176" s="90">
        <v>0</v>
      </c>
      <c r="S176" s="87">
        <v>6</v>
      </c>
      <c r="T176" s="86">
        <v>49</v>
      </c>
      <c r="U176" s="86">
        <v>4</v>
      </c>
      <c r="V176" s="86">
        <v>0</v>
      </c>
      <c r="W176" s="88">
        <f t="shared" si="37"/>
        <v>59</v>
      </c>
      <c r="X176" s="92">
        <f t="shared" si="38"/>
        <v>6.7796610169491522</v>
      </c>
    </row>
    <row r="177" spans="1:24" s="19" customFormat="1" ht="15" customHeight="1">
      <c r="A177" s="83">
        <v>0.45833333333333331</v>
      </c>
      <c r="B177" s="84" t="s">
        <v>34</v>
      </c>
      <c r="C177" s="85">
        <v>0.5</v>
      </c>
      <c r="D177" s="86">
        <v>2</v>
      </c>
      <c r="E177" s="86">
        <v>6</v>
      </c>
      <c r="F177" s="87">
        <v>51</v>
      </c>
      <c r="G177" s="86">
        <v>2</v>
      </c>
      <c r="H177" s="87">
        <v>0</v>
      </c>
      <c r="I177" s="88">
        <f t="shared" si="33"/>
        <v>59</v>
      </c>
      <c r="J177" s="89">
        <f t="shared" si="34"/>
        <v>3.3898305084745761</v>
      </c>
      <c r="K177" s="90">
        <v>5</v>
      </c>
      <c r="L177" s="87">
        <v>84</v>
      </c>
      <c r="M177" s="86">
        <v>280</v>
      </c>
      <c r="N177" s="86">
        <v>73</v>
      </c>
      <c r="O177" s="86">
        <v>1</v>
      </c>
      <c r="P177" s="88">
        <f t="shared" si="35"/>
        <v>438</v>
      </c>
      <c r="Q177" s="91">
        <f t="shared" si="36"/>
        <v>16.894977168949772</v>
      </c>
      <c r="R177" s="90">
        <v>1</v>
      </c>
      <c r="S177" s="87">
        <v>5</v>
      </c>
      <c r="T177" s="86">
        <v>48</v>
      </c>
      <c r="U177" s="86">
        <v>3</v>
      </c>
      <c r="V177" s="86">
        <v>0</v>
      </c>
      <c r="W177" s="88">
        <f t="shared" si="37"/>
        <v>56</v>
      </c>
      <c r="X177" s="92">
        <f t="shared" si="38"/>
        <v>5.3571428571428568</v>
      </c>
    </row>
    <row r="178" spans="1:24" s="19" customFormat="1" ht="15" customHeight="1">
      <c r="A178" s="83">
        <v>0.5</v>
      </c>
      <c r="B178" s="84" t="s">
        <v>34</v>
      </c>
      <c r="C178" s="85">
        <v>0.54166666666666663</v>
      </c>
      <c r="D178" s="86">
        <v>1</v>
      </c>
      <c r="E178" s="86">
        <v>5</v>
      </c>
      <c r="F178" s="87">
        <v>59</v>
      </c>
      <c r="G178" s="86">
        <v>1</v>
      </c>
      <c r="H178" s="87">
        <v>0</v>
      </c>
      <c r="I178" s="88">
        <f t="shared" si="33"/>
        <v>65</v>
      </c>
      <c r="J178" s="89">
        <f t="shared" si="34"/>
        <v>1.5384615384615385</v>
      </c>
      <c r="K178" s="90">
        <v>3</v>
      </c>
      <c r="L178" s="87">
        <v>70</v>
      </c>
      <c r="M178" s="86">
        <v>307</v>
      </c>
      <c r="N178" s="86">
        <v>48</v>
      </c>
      <c r="O178" s="86">
        <v>0</v>
      </c>
      <c r="P178" s="88">
        <f t="shared" si="35"/>
        <v>425</v>
      </c>
      <c r="Q178" s="91">
        <f t="shared" si="36"/>
        <v>11.294117647058824</v>
      </c>
      <c r="R178" s="90">
        <v>2</v>
      </c>
      <c r="S178" s="87">
        <v>4</v>
      </c>
      <c r="T178" s="86">
        <v>43</v>
      </c>
      <c r="U178" s="86">
        <v>8</v>
      </c>
      <c r="V178" s="86">
        <v>0</v>
      </c>
      <c r="W178" s="88">
        <f t="shared" si="37"/>
        <v>55</v>
      </c>
      <c r="X178" s="92">
        <f t="shared" si="38"/>
        <v>14.545454545454545</v>
      </c>
    </row>
    <row r="179" spans="1:24" s="19" customFormat="1" ht="15" customHeight="1">
      <c r="A179" s="83">
        <v>0.54166666666666663</v>
      </c>
      <c r="B179" s="84" t="s">
        <v>34</v>
      </c>
      <c r="C179" s="85">
        <v>0.58333333333333337</v>
      </c>
      <c r="D179" s="86">
        <v>2</v>
      </c>
      <c r="E179" s="86">
        <v>8</v>
      </c>
      <c r="F179" s="87">
        <v>62</v>
      </c>
      <c r="G179" s="86">
        <v>4</v>
      </c>
      <c r="H179" s="87">
        <v>0</v>
      </c>
      <c r="I179" s="88">
        <f t="shared" si="33"/>
        <v>74</v>
      </c>
      <c r="J179" s="89">
        <f t="shared" si="34"/>
        <v>5.4054054054054053</v>
      </c>
      <c r="K179" s="90">
        <v>4</v>
      </c>
      <c r="L179" s="87">
        <v>81</v>
      </c>
      <c r="M179" s="86">
        <v>355</v>
      </c>
      <c r="N179" s="86">
        <v>64</v>
      </c>
      <c r="O179" s="86">
        <v>0</v>
      </c>
      <c r="P179" s="88">
        <f t="shared" si="35"/>
        <v>500</v>
      </c>
      <c r="Q179" s="91">
        <f t="shared" si="36"/>
        <v>12.8</v>
      </c>
      <c r="R179" s="90">
        <v>3</v>
      </c>
      <c r="S179" s="87">
        <v>12</v>
      </c>
      <c r="T179" s="86">
        <v>46</v>
      </c>
      <c r="U179" s="86">
        <v>2</v>
      </c>
      <c r="V179" s="86">
        <v>0</v>
      </c>
      <c r="W179" s="88">
        <f t="shared" si="37"/>
        <v>60</v>
      </c>
      <c r="X179" s="92">
        <f t="shared" si="38"/>
        <v>3.3333333333333335</v>
      </c>
    </row>
    <row r="180" spans="1:24" s="19" customFormat="1" ht="15" customHeight="1">
      <c r="A180" s="83">
        <v>0.58333333333333337</v>
      </c>
      <c r="B180" s="84" t="s">
        <v>34</v>
      </c>
      <c r="C180" s="85">
        <v>0.625</v>
      </c>
      <c r="D180" s="86">
        <v>0</v>
      </c>
      <c r="E180" s="86">
        <v>7</v>
      </c>
      <c r="F180" s="87">
        <v>33</v>
      </c>
      <c r="G180" s="86">
        <v>5</v>
      </c>
      <c r="H180" s="87">
        <v>0</v>
      </c>
      <c r="I180" s="88">
        <f t="shared" si="33"/>
        <v>45</v>
      </c>
      <c r="J180" s="89">
        <f t="shared" si="34"/>
        <v>11.111111111111111</v>
      </c>
      <c r="K180" s="90">
        <v>2</v>
      </c>
      <c r="L180" s="87">
        <v>73</v>
      </c>
      <c r="M180" s="86">
        <v>337</v>
      </c>
      <c r="N180" s="86">
        <v>72</v>
      </c>
      <c r="O180" s="86">
        <v>0</v>
      </c>
      <c r="P180" s="88">
        <f t="shared" si="35"/>
        <v>482</v>
      </c>
      <c r="Q180" s="91">
        <f t="shared" si="36"/>
        <v>14.937759336099585</v>
      </c>
      <c r="R180" s="90">
        <v>1</v>
      </c>
      <c r="S180" s="87">
        <v>9</v>
      </c>
      <c r="T180" s="86">
        <v>46</v>
      </c>
      <c r="U180" s="86">
        <v>2</v>
      </c>
      <c r="V180" s="86">
        <v>2</v>
      </c>
      <c r="W180" s="88">
        <f t="shared" si="37"/>
        <v>59</v>
      </c>
      <c r="X180" s="92">
        <f t="shared" si="38"/>
        <v>6.7796610169491522</v>
      </c>
    </row>
    <row r="181" spans="1:24" s="19" customFormat="1" ht="15" customHeight="1">
      <c r="A181" s="93">
        <v>0.625</v>
      </c>
      <c r="B181" s="94" t="s">
        <v>34</v>
      </c>
      <c r="C181" s="95">
        <v>0.66666666666666663</v>
      </c>
      <c r="D181" s="96">
        <v>3</v>
      </c>
      <c r="E181" s="96">
        <v>12</v>
      </c>
      <c r="F181" s="97">
        <v>60</v>
      </c>
      <c r="G181" s="96">
        <v>3</v>
      </c>
      <c r="H181" s="97">
        <v>2</v>
      </c>
      <c r="I181" s="98">
        <f t="shared" si="33"/>
        <v>77</v>
      </c>
      <c r="J181" s="99">
        <f t="shared" si="34"/>
        <v>6.4935064935064926</v>
      </c>
      <c r="K181" s="100">
        <v>6</v>
      </c>
      <c r="L181" s="97">
        <v>79</v>
      </c>
      <c r="M181" s="96">
        <v>317</v>
      </c>
      <c r="N181" s="96">
        <v>57</v>
      </c>
      <c r="O181" s="96">
        <v>0</v>
      </c>
      <c r="P181" s="98">
        <f t="shared" si="35"/>
        <v>453</v>
      </c>
      <c r="Q181" s="101">
        <f t="shared" si="36"/>
        <v>12.582781456953644</v>
      </c>
      <c r="R181" s="100">
        <v>2</v>
      </c>
      <c r="S181" s="97">
        <v>8</v>
      </c>
      <c r="T181" s="96">
        <v>41</v>
      </c>
      <c r="U181" s="96">
        <v>2</v>
      </c>
      <c r="V181" s="96">
        <v>0</v>
      </c>
      <c r="W181" s="98">
        <f t="shared" si="37"/>
        <v>51</v>
      </c>
      <c r="X181" s="102">
        <f t="shared" si="38"/>
        <v>3.9215686274509802</v>
      </c>
    </row>
    <row r="182" spans="1:24" s="19" customFormat="1" ht="15" customHeight="1">
      <c r="A182" s="23">
        <v>0.66666666666666663</v>
      </c>
      <c r="B182" s="24" t="s">
        <v>34</v>
      </c>
      <c r="C182" s="25">
        <v>0.6875</v>
      </c>
      <c r="D182" s="26">
        <v>0</v>
      </c>
      <c r="E182" s="26">
        <v>7</v>
      </c>
      <c r="F182" s="27">
        <v>29</v>
      </c>
      <c r="G182" s="26">
        <v>0</v>
      </c>
      <c r="H182" s="27">
        <v>1</v>
      </c>
      <c r="I182" s="28">
        <f t="shared" si="33"/>
        <v>37</v>
      </c>
      <c r="J182" s="29">
        <f t="shared" si="34"/>
        <v>2.7027027027027026</v>
      </c>
      <c r="K182" s="30">
        <v>1</v>
      </c>
      <c r="L182" s="27">
        <v>63</v>
      </c>
      <c r="M182" s="26">
        <v>202</v>
      </c>
      <c r="N182" s="26">
        <v>30</v>
      </c>
      <c r="O182" s="26">
        <v>1</v>
      </c>
      <c r="P182" s="28">
        <f t="shared" si="35"/>
        <v>296</v>
      </c>
      <c r="Q182" s="31">
        <f t="shared" si="36"/>
        <v>10.472972972972974</v>
      </c>
      <c r="R182" s="30">
        <v>2</v>
      </c>
      <c r="S182" s="27">
        <v>5</v>
      </c>
      <c r="T182" s="26">
        <v>27</v>
      </c>
      <c r="U182" s="26">
        <v>1</v>
      </c>
      <c r="V182" s="26">
        <v>0</v>
      </c>
      <c r="W182" s="28">
        <f t="shared" si="37"/>
        <v>33</v>
      </c>
      <c r="X182" s="32">
        <f t="shared" si="38"/>
        <v>3.0303030303030303</v>
      </c>
    </row>
    <row r="183" spans="1:24" s="19" customFormat="1" ht="15" customHeight="1">
      <c r="A183" s="103">
        <v>0.6875</v>
      </c>
      <c r="B183" s="104" t="s">
        <v>34</v>
      </c>
      <c r="C183" s="105">
        <v>0.70833333333333337</v>
      </c>
      <c r="D183" s="106">
        <v>0</v>
      </c>
      <c r="E183" s="106">
        <v>3</v>
      </c>
      <c r="F183" s="107">
        <v>17</v>
      </c>
      <c r="G183" s="106">
        <v>3</v>
      </c>
      <c r="H183" s="107">
        <v>1</v>
      </c>
      <c r="I183" s="108">
        <f t="shared" si="33"/>
        <v>24</v>
      </c>
      <c r="J183" s="109">
        <f t="shared" si="34"/>
        <v>16.666666666666664</v>
      </c>
      <c r="K183" s="110">
        <v>0</v>
      </c>
      <c r="L183" s="107">
        <v>63</v>
      </c>
      <c r="M183" s="106">
        <v>171</v>
      </c>
      <c r="N183" s="106">
        <v>25</v>
      </c>
      <c r="O183" s="106">
        <v>0</v>
      </c>
      <c r="P183" s="108">
        <f t="shared" si="35"/>
        <v>259</v>
      </c>
      <c r="Q183" s="111">
        <f t="shared" si="36"/>
        <v>9.6525096525096519</v>
      </c>
      <c r="R183" s="110">
        <v>1</v>
      </c>
      <c r="S183" s="107">
        <v>9</v>
      </c>
      <c r="T183" s="106">
        <v>25</v>
      </c>
      <c r="U183" s="106">
        <v>0</v>
      </c>
      <c r="V183" s="106">
        <v>0</v>
      </c>
      <c r="W183" s="108">
        <f t="shared" si="37"/>
        <v>34</v>
      </c>
      <c r="X183" s="112">
        <f t="shared" si="38"/>
        <v>0</v>
      </c>
    </row>
    <row r="184" spans="1:24" s="19" customFormat="1" ht="15" customHeight="1">
      <c r="A184" s="43"/>
      <c r="B184" s="44" t="s">
        <v>33</v>
      </c>
      <c r="C184" s="45"/>
      <c r="D184" s="46">
        <f>SUM(D182:D183)</f>
        <v>0</v>
      </c>
      <c r="E184" s="46">
        <f>SUM(E182:E183)</f>
        <v>10</v>
      </c>
      <c r="F184" s="47">
        <f>SUM(F182:F183)</f>
        <v>46</v>
      </c>
      <c r="G184" s="46">
        <f>SUM(G182:G183)</f>
        <v>3</v>
      </c>
      <c r="H184" s="47">
        <f>SUM(H182:H183)</f>
        <v>2</v>
      </c>
      <c r="I184" s="48">
        <f t="shared" si="33"/>
        <v>61</v>
      </c>
      <c r="J184" s="49">
        <f t="shared" si="34"/>
        <v>8.1967213114754092</v>
      </c>
      <c r="K184" s="50">
        <f>SUM(K182:K183)</f>
        <v>1</v>
      </c>
      <c r="L184" s="47">
        <f>SUM(L182:L183)</f>
        <v>126</v>
      </c>
      <c r="M184" s="46">
        <f>SUM(M182:M183)</f>
        <v>373</v>
      </c>
      <c r="N184" s="46">
        <f>SUM(N182:N183)</f>
        <v>55</v>
      </c>
      <c r="O184" s="46">
        <f>SUM(O182:O183)</f>
        <v>1</v>
      </c>
      <c r="P184" s="48">
        <f t="shared" si="35"/>
        <v>555</v>
      </c>
      <c r="Q184" s="51">
        <f t="shared" si="36"/>
        <v>10.09009009009009</v>
      </c>
      <c r="R184" s="50">
        <f>SUM(R182:R183)</f>
        <v>3</v>
      </c>
      <c r="S184" s="47">
        <f>SUM(S182:S183)</f>
        <v>14</v>
      </c>
      <c r="T184" s="46">
        <f>SUM(T182:T183)</f>
        <v>52</v>
      </c>
      <c r="U184" s="46">
        <f>SUM(U182:U183)</f>
        <v>1</v>
      </c>
      <c r="V184" s="46">
        <f>SUM(V182:V183)</f>
        <v>0</v>
      </c>
      <c r="W184" s="48">
        <f t="shared" si="37"/>
        <v>67</v>
      </c>
      <c r="X184" s="52">
        <f t="shared" si="38"/>
        <v>1.4925373134328357</v>
      </c>
    </row>
    <row r="185" spans="1:24" s="19" customFormat="1" ht="15" customHeight="1">
      <c r="A185" s="63">
        <v>0.70833333333333337</v>
      </c>
      <c r="B185" s="64" t="s">
        <v>34</v>
      </c>
      <c r="C185" s="65">
        <v>0.72916666666666663</v>
      </c>
      <c r="D185" s="66">
        <v>2</v>
      </c>
      <c r="E185" s="66">
        <v>5</v>
      </c>
      <c r="F185" s="67">
        <v>39</v>
      </c>
      <c r="G185" s="66">
        <v>2</v>
      </c>
      <c r="H185" s="67">
        <v>0</v>
      </c>
      <c r="I185" s="68">
        <f t="shared" si="33"/>
        <v>46</v>
      </c>
      <c r="J185" s="69">
        <f t="shared" si="34"/>
        <v>4.3478260869565215</v>
      </c>
      <c r="K185" s="70">
        <v>3</v>
      </c>
      <c r="L185" s="67">
        <v>51</v>
      </c>
      <c r="M185" s="66">
        <v>195</v>
      </c>
      <c r="N185" s="66">
        <v>36</v>
      </c>
      <c r="O185" s="66">
        <v>0</v>
      </c>
      <c r="P185" s="68">
        <f t="shared" si="35"/>
        <v>282</v>
      </c>
      <c r="Q185" s="71">
        <f t="shared" si="36"/>
        <v>12.76595744680851</v>
      </c>
      <c r="R185" s="70">
        <v>1</v>
      </c>
      <c r="S185" s="67">
        <v>5</v>
      </c>
      <c r="T185" s="66">
        <v>26</v>
      </c>
      <c r="U185" s="66">
        <v>1</v>
      </c>
      <c r="V185" s="66">
        <v>0</v>
      </c>
      <c r="W185" s="68">
        <f t="shared" si="37"/>
        <v>32</v>
      </c>
      <c r="X185" s="72">
        <f t="shared" si="38"/>
        <v>3.125</v>
      </c>
    </row>
    <row r="186" spans="1:24" s="19" customFormat="1" ht="15" customHeight="1">
      <c r="A186" s="63">
        <v>0.72916666666666663</v>
      </c>
      <c r="B186" s="64" t="s">
        <v>34</v>
      </c>
      <c r="C186" s="65">
        <v>0.75</v>
      </c>
      <c r="D186" s="66">
        <v>1</v>
      </c>
      <c r="E186" s="66">
        <v>3</v>
      </c>
      <c r="F186" s="67">
        <v>29</v>
      </c>
      <c r="G186" s="66">
        <v>2</v>
      </c>
      <c r="H186" s="67">
        <v>0</v>
      </c>
      <c r="I186" s="68">
        <f t="shared" si="33"/>
        <v>34</v>
      </c>
      <c r="J186" s="69">
        <f t="shared" si="34"/>
        <v>5.8823529411764701</v>
      </c>
      <c r="K186" s="70">
        <v>2</v>
      </c>
      <c r="L186" s="67">
        <v>52</v>
      </c>
      <c r="M186" s="66">
        <v>204</v>
      </c>
      <c r="N186" s="66">
        <v>27</v>
      </c>
      <c r="O186" s="66">
        <v>1</v>
      </c>
      <c r="P186" s="68">
        <f t="shared" si="35"/>
        <v>284</v>
      </c>
      <c r="Q186" s="71">
        <f t="shared" si="36"/>
        <v>9.8591549295774641</v>
      </c>
      <c r="R186" s="70">
        <v>0</v>
      </c>
      <c r="S186" s="67">
        <v>4</v>
      </c>
      <c r="T186" s="66">
        <v>27</v>
      </c>
      <c r="U186" s="66">
        <v>2</v>
      </c>
      <c r="V186" s="66">
        <v>0</v>
      </c>
      <c r="W186" s="68">
        <f t="shared" si="37"/>
        <v>33</v>
      </c>
      <c r="X186" s="72">
        <f t="shared" si="38"/>
        <v>6.0606060606060606</v>
      </c>
    </row>
    <row r="187" spans="1:24" s="19" customFormat="1" ht="15" customHeight="1">
      <c r="A187" s="43"/>
      <c r="B187" s="44" t="s">
        <v>33</v>
      </c>
      <c r="C187" s="45"/>
      <c r="D187" s="46">
        <f>SUM(D185:D186)</f>
        <v>3</v>
      </c>
      <c r="E187" s="46">
        <f>SUM(E185:E186)</f>
        <v>8</v>
      </c>
      <c r="F187" s="47">
        <f>SUM(F185:F186)</f>
        <v>68</v>
      </c>
      <c r="G187" s="46">
        <f>SUM(G185:G186)</f>
        <v>4</v>
      </c>
      <c r="H187" s="47">
        <f>SUM(H185:H186)</f>
        <v>0</v>
      </c>
      <c r="I187" s="48">
        <f t="shared" si="33"/>
        <v>80</v>
      </c>
      <c r="J187" s="49">
        <f t="shared" si="34"/>
        <v>5</v>
      </c>
      <c r="K187" s="50">
        <f>SUM(K185:K186)</f>
        <v>5</v>
      </c>
      <c r="L187" s="47">
        <f>SUM(L185:L186)</f>
        <v>103</v>
      </c>
      <c r="M187" s="46">
        <f>SUM(M185:M186)</f>
        <v>399</v>
      </c>
      <c r="N187" s="46">
        <f>SUM(N185:N186)</f>
        <v>63</v>
      </c>
      <c r="O187" s="46">
        <f>SUM(O185:O186)</f>
        <v>1</v>
      </c>
      <c r="P187" s="48">
        <f t="shared" si="35"/>
        <v>566</v>
      </c>
      <c r="Q187" s="51">
        <f t="shared" si="36"/>
        <v>11.307420494699647</v>
      </c>
      <c r="R187" s="50">
        <f>SUM(R185:R186)</f>
        <v>1</v>
      </c>
      <c r="S187" s="47">
        <f>SUM(S185:S186)</f>
        <v>9</v>
      </c>
      <c r="T187" s="46">
        <f>SUM(T185:T186)</f>
        <v>53</v>
      </c>
      <c r="U187" s="46">
        <f>SUM(U185:U186)</f>
        <v>3</v>
      </c>
      <c r="V187" s="46">
        <f>SUM(V185:V186)</f>
        <v>0</v>
      </c>
      <c r="W187" s="48">
        <f t="shared" si="37"/>
        <v>65</v>
      </c>
      <c r="X187" s="52">
        <f t="shared" si="38"/>
        <v>4.6153846153846159</v>
      </c>
    </row>
    <row r="188" spans="1:24" s="19" customFormat="1" ht="15" customHeight="1">
      <c r="A188" s="63">
        <v>0.75</v>
      </c>
      <c r="B188" s="64" t="s">
        <v>34</v>
      </c>
      <c r="C188" s="65">
        <v>0.77083333333333337</v>
      </c>
      <c r="D188" s="66">
        <v>1</v>
      </c>
      <c r="E188" s="66">
        <v>4</v>
      </c>
      <c r="F188" s="67">
        <v>31</v>
      </c>
      <c r="G188" s="66">
        <v>0</v>
      </c>
      <c r="H188" s="67">
        <v>1</v>
      </c>
      <c r="I188" s="68">
        <f t="shared" si="33"/>
        <v>36</v>
      </c>
      <c r="J188" s="69">
        <f t="shared" si="34"/>
        <v>2.7777777777777777</v>
      </c>
      <c r="K188" s="70">
        <v>1</v>
      </c>
      <c r="L188" s="67">
        <v>58</v>
      </c>
      <c r="M188" s="66">
        <v>208</v>
      </c>
      <c r="N188" s="66">
        <v>7</v>
      </c>
      <c r="O188" s="66">
        <v>0</v>
      </c>
      <c r="P188" s="68">
        <f t="shared" si="35"/>
        <v>273</v>
      </c>
      <c r="Q188" s="71">
        <f t="shared" si="36"/>
        <v>2.5641025641025639</v>
      </c>
      <c r="R188" s="70">
        <v>0</v>
      </c>
      <c r="S188" s="67">
        <v>3</v>
      </c>
      <c r="T188" s="66">
        <v>21</v>
      </c>
      <c r="U188" s="66">
        <v>0</v>
      </c>
      <c r="V188" s="66">
        <v>0</v>
      </c>
      <c r="W188" s="68">
        <f t="shared" si="37"/>
        <v>24</v>
      </c>
      <c r="X188" s="72">
        <f t="shared" si="38"/>
        <v>0</v>
      </c>
    </row>
    <row r="189" spans="1:24" s="19" customFormat="1" ht="15" customHeight="1">
      <c r="A189" s="103">
        <v>0.77083333333333337</v>
      </c>
      <c r="B189" s="104" t="s">
        <v>34</v>
      </c>
      <c r="C189" s="105">
        <v>0.79166666666666663</v>
      </c>
      <c r="D189" s="106">
        <v>2</v>
      </c>
      <c r="E189" s="106">
        <v>1</v>
      </c>
      <c r="F189" s="107">
        <v>36</v>
      </c>
      <c r="G189" s="106">
        <v>0</v>
      </c>
      <c r="H189" s="107">
        <v>0</v>
      </c>
      <c r="I189" s="108">
        <f t="shared" si="33"/>
        <v>37</v>
      </c>
      <c r="J189" s="109">
        <f t="shared" si="34"/>
        <v>0</v>
      </c>
      <c r="K189" s="110">
        <v>1</v>
      </c>
      <c r="L189" s="107">
        <v>39</v>
      </c>
      <c r="M189" s="106">
        <v>220</v>
      </c>
      <c r="N189" s="106">
        <v>8</v>
      </c>
      <c r="O189" s="106">
        <v>1</v>
      </c>
      <c r="P189" s="108">
        <f t="shared" si="35"/>
        <v>268</v>
      </c>
      <c r="Q189" s="111">
        <f t="shared" si="36"/>
        <v>3.3582089552238807</v>
      </c>
      <c r="R189" s="110">
        <v>1</v>
      </c>
      <c r="S189" s="107">
        <v>0</v>
      </c>
      <c r="T189" s="106">
        <v>28</v>
      </c>
      <c r="U189" s="106">
        <v>0</v>
      </c>
      <c r="V189" s="106">
        <v>0</v>
      </c>
      <c r="W189" s="108">
        <f t="shared" si="37"/>
        <v>28</v>
      </c>
      <c r="X189" s="112">
        <f t="shared" si="38"/>
        <v>0</v>
      </c>
    </row>
    <row r="190" spans="1:24" s="19" customFormat="1" ht="15" customHeight="1" thickBot="1">
      <c r="A190" s="43"/>
      <c r="B190" s="44" t="s">
        <v>33</v>
      </c>
      <c r="C190" s="45"/>
      <c r="D190" s="46">
        <f>SUM(D188:D189)</f>
        <v>3</v>
      </c>
      <c r="E190" s="46">
        <f>SUM(E188:E189)</f>
        <v>5</v>
      </c>
      <c r="F190" s="47">
        <f>SUM(F188:F189)</f>
        <v>67</v>
      </c>
      <c r="G190" s="46">
        <f>SUM(G188:G189)</f>
        <v>0</v>
      </c>
      <c r="H190" s="47">
        <f>SUM(H188:H189)</f>
        <v>1</v>
      </c>
      <c r="I190" s="48">
        <f t="shared" si="33"/>
        <v>73</v>
      </c>
      <c r="J190" s="49">
        <f t="shared" si="34"/>
        <v>1.3698630136986301</v>
      </c>
      <c r="K190" s="50">
        <f>SUM(K188:K189)</f>
        <v>2</v>
      </c>
      <c r="L190" s="47">
        <f>SUM(L188:L189)</f>
        <v>97</v>
      </c>
      <c r="M190" s="46">
        <f>SUM(M188:M189)</f>
        <v>428</v>
      </c>
      <c r="N190" s="46">
        <f>SUM(N188:N189)</f>
        <v>15</v>
      </c>
      <c r="O190" s="46">
        <f>SUM(O188:O189)</f>
        <v>1</v>
      </c>
      <c r="P190" s="48">
        <f t="shared" si="35"/>
        <v>541</v>
      </c>
      <c r="Q190" s="51">
        <f t="shared" si="36"/>
        <v>2.957486136783734</v>
      </c>
      <c r="R190" s="50">
        <f>SUM(R188:R189)</f>
        <v>1</v>
      </c>
      <c r="S190" s="47">
        <f>SUM(S188:S189)</f>
        <v>3</v>
      </c>
      <c r="T190" s="46">
        <f>SUM(T188:T189)</f>
        <v>49</v>
      </c>
      <c r="U190" s="46">
        <f>SUM(U188:U189)</f>
        <v>0</v>
      </c>
      <c r="V190" s="46">
        <f>SUM(V188:V189)</f>
        <v>0</v>
      </c>
      <c r="W190" s="48">
        <f t="shared" si="37"/>
        <v>52</v>
      </c>
      <c r="X190" s="52">
        <f t="shared" si="38"/>
        <v>0</v>
      </c>
    </row>
    <row r="191" spans="1:24" s="19" customFormat="1" ht="15" customHeight="1" thickTop="1">
      <c r="A191" s="113"/>
      <c r="B191" s="114" t="s">
        <v>32</v>
      </c>
      <c r="C191" s="115"/>
      <c r="D191" s="116">
        <f t="shared" ref="D191:I191" si="39">+D171+D174+SUM(D175:D181)+D184+D187+D190</f>
        <v>15</v>
      </c>
      <c r="E191" s="116">
        <f t="shared" si="39"/>
        <v>78</v>
      </c>
      <c r="F191" s="117">
        <f t="shared" si="39"/>
        <v>616</v>
      </c>
      <c r="G191" s="116">
        <f t="shared" si="39"/>
        <v>33</v>
      </c>
      <c r="H191" s="117">
        <f t="shared" si="39"/>
        <v>7</v>
      </c>
      <c r="I191" s="118">
        <f t="shared" si="39"/>
        <v>734</v>
      </c>
      <c r="J191" s="119">
        <f t="shared" si="34"/>
        <v>5.4495912806539506</v>
      </c>
      <c r="K191" s="120">
        <f t="shared" ref="K191:P191" si="40">+K171+K174+SUM(K175:K181)+K184+K187+K190</f>
        <v>63</v>
      </c>
      <c r="L191" s="117">
        <f t="shared" si="40"/>
        <v>991</v>
      </c>
      <c r="M191" s="116">
        <f t="shared" si="40"/>
        <v>4185</v>
      </c>
      <c r="N191" s="116">
        <f t="shared" si="40"/>
        <v>615</v>
      </c>
      <c r="O191" s="116">
        <f t="shared" si="40"/>
        <v>12</v>
      </c>
      <c r="P191" s="118">
        <f t="shared" si="40"/>
        <v>5803</v>
      </c>
      <c r="Q191" s="121">
        <f t="shared" si="36"/>
        <v>10.804756160606582</v>
      </c>
      <c r="R191" s="120">
        <f t="shared" ref="R191:W191" si="41">+R171+R174+SUM(R175:R181)+R184+R187+R190</f>
        <v>17</v>
      </c>
      <c r="S191" s="117">
        <f t="shared" si="41"/>
        <v>85</v>
      </c>
      <c r="T191" s="116">
        <f t="shared" si="41"/>
        <v>520</v>
      </c>
      <c r="U191" s="116">
        <f t="shared" si="41"/>
        <v>28</v>
      </c>
      <c r="V191" s="116">
        <f t="shared" si="41"/>
        <v>3</v>
      </c>
      <c r="W191" s="118">
        <f t="shared" si="41"/>
        <v>636</v>
      </c>
      <c r="X191" s="122">
        <f t="shared" si="38"/>
        <v>4.8742138364779874</v>
      </c>
    </row>
    <row r="192" spans="1:24" s="19" customFormat="1" ht="12.95" customHeight="1">
      <c r="A192" s="124"/>
      <c r="B192" s="125"/>
      <c r="C192" s="124"/>
      <c r="D192" s="126"/>
      <c r="E192" s="126"/>
      <c r="F192" s="126"/>
      <c r="G192" s="126"/>
      <c r="H192" s="126"/>
      <c r="I192" s="126"/>
      <c r="J192" s="127"/>
      <c r="K192" s="126"/>
      <c r="L192" s="126"/>
      <c r="M192" s="126"/>
      <c r="N192" s="126"/>
      <c r="O192" s="126"/>
      <c r="P192" s="126"/>
      <c r="Q192" s="127"/>
      <c r="R192" s="126"/>
      <c r="S192" s="126"/>
      <c r="T192" s="126"/>
      <c r="U192" s="126"/>
      <c r="V192" s="126"/>
      <c r="W192" s="126"/>
      <c r="X192" s="127"/>
    </row>
    <row r="193" spans="1:24" s="19" customFormat="1" ht="12.95" customHeight="1">
      <c r="A193" s="124"/>
      <c r="B193" s="125"/>
      <c r="C193" s="124"/>
      <c r="D193" s="126"/>
      <c r="E193" s="126"/>
      <c r="F193" s="126"/>
      <c r="G193" s="126"/>
      <c r="H193" s="126"/>
      <c r="I193" s="126"/>
      <c r="J193" s="127"/>
      <c r="K193" s="126"/>
      <c r="L193" s="126"/>
      <c r="M193" s="126"/>
      <c r="N193" s="126"/>
      <c r="O193" s="126"/>
      <c r="P193" s="126"/>
      <c r="Q193" s="127"/>
      <c r="R193" s="126"/>
      <c r="S193" s="126"/>
      <c r="T193" s="126"/>
      <c r="U193" s="126"/>
      <c r="V193" s="126"/>
      <c r="W193" s="126"/>
      <c r="X193" s="127"/>
    </row>
    <row r="194" spans="1:24" s="19" customFormat="1" ht="12.95" customHeight="1">
      <c r="A194" s="124"/>
      <c r="B194" s="125"/>
      <c r="C194" s="124"/>
      <c r="D194" s="126"/>
      <c r="E194" s="126"/>
      <c r="F194" s="126"/>
      <c r="G194" s="126"/>
      <c r="H194" s="126"/>
      <c r="I194" s="126"/>
      <c r="J194" s="127"/>
      <c r="K194" s="126"/>
      <c r="L194" s="126"/>
      <c r="M194" s="126"/>
      <c r="N194" s="126"/>
      <c r="O194" s="126"/>
      <c r="P194" s="126"/>
      <c r="Q194" s="127"/>
      <c r="R194" s="126"/>
      <c r="S194" s="126"/>
      <c r="T194" s="126"/>
      <c r="U194" s="126"/>
      <c r="V194" s="126"/>
      <c r="W194" s="126"/>
      <c r="X194" s="127"/>
    </row>
    <row r="195" spans="1:24" s="1" customFormat="1" ht="15" customHeight="1">
      <c r="J195" s="7" t="s">
        <v>42</v>
      </c>
    </row>
    <row r="196" spans="1:24" s="15" customFormat="1" ht="14.1" customHeight="1">
      <c r="A196" s="8" t="s">
        <v>36</v>
      </c>
      <c r="B196" s="9"/>
      <c r="C196" s="10"/>
      <c r="D196" s="11"/>
      <c r="E196" s="9" t="s">
        <v>39</v>
      </c>
      <c r="F196" s="9"/>
      <c r="G196" s="9"/>
      <c r="H196" s="9"/>
      <c r="I196" s="9"/>
      <c r="J196" s="14"/>
    </row>
    <row r="197" spans="1:24" s="19" customFormat="1" ht="15" customHeight="1">
      <c r="A197" s="16"/>
      <c r="B197" s="17"/>
      <c r="C197" s="18" t="s">
        <v>1</v>
      </c>
      <c r="D197" s="133" t="s">
        <v>43</v>
      </c>
      <c r="E197" s="135" t="s">
        <v>44</v>
      </c>
      <c r="F197" s="133" t="s">
        <v>45</v>
      </c>
      <c r="G197" s="135" t="s">
        <v>46</v>
      </c>
      <c r="H197" s="133" t="s">
        <v>47</v>
      </c>
      <c r="I197" s="131" t="s">
        <v>48</v>
      </c>
      <c r="J197" s="131" t="s">
        <v>49</v>
      </c>
    </row>
    <row r="198" spans="1:24" s="19" customFormat="1" ht="15" customHeight="1">
      <c r="A198" s="20" t="s">
        <v>8</v>
      </c>
      <c r="B198" s="21"/>
      <c r="C198" s="22"/>
      <c r="D198" s="134"/>
      <c r="E198" s="136"/>
      <c r="F198" s="134"/>
      <c r="G198" s="136"/>
      <c r="H198" s="134"/>
      <c r="I198" s="132"/>
      <c r="J198" s="132"/>
    </row>
    <row r="199" spans="1:24" s="19" customFormat="1" ht="15" customHeight="1">
      <c r="A199" s="23">
        <v>0.29166666666666669</v>
      </c>
      <c r="B199" s="24" t="s">
        <v>34</v>
      </c>
      <c r="C199" s="25">
        <v>0.3125</v>
      </c>
      <c r="D199" s="26">
        <v>0</v>
      </c>
      <c r="E199" s="26">
        <v>0</v>
      </c>
      <c r="F199" s="27">
        <v>0</v>
      </c>
      <c r="G199" s="26">
        <v>0</v>
      </c>
      <c r="H199" s="27">
        <v>0</v>
      </c>
      <c r="I199" s="28">
        <f t="shared" ref="I199:I220" si="42">SUM(E199:H199)</f>
        <v>0</v>
      </c>
      <c r="J199" s="32">
        <f t="shared" ref="J199:J221" si="43">IF(I199=0,0,((G199+H199)/I199*100))</f>
        <v>0</v>
      </c>
    </row>
    <row r="200" spans="1:24" s="19" customFormat="1" ht="15" customHeight="1">
      <c r="A200" s="33">
        <v>0.3125</v>
      </c>
      <c r="B200" s="34" t="s">
        <v>34</v>
      </c>
      <c r="C200" s="35">
        <v>0.33333333333333331</v>
      </c>
      <c r="D200" s="36">
        <v>0</v>
      </c>
      <c r="E200" s="36">
        <v>0</v>
      </c>
      <c r="F200" s="37">
        <v>1</v>
      </c>
      <c r="G200" s="36">
        <v>0</v>
      </c>
      <c r="H200" s="37">
        <v>0</v>
      </c>
      <c r="I200" s="38">
        <f t="shared" si="42"/>
        <v>1</v>
      </c>
      <c r="J200" s="42">
        <f t="shared" si="43"/>
        <v>0</v>
      </c>
    </row>
    <row r="201" spans="1:24" s="19" customFormat="1" ht="15" customHeight="1">
      <c r="A201" s="43"/>
      <c r="B201" s="44" t="s">
        <v>33</v>
      </c>
      <c r="C201" s="45"/>
      <c r="D201" s="46">
        <f>SUM(D199:D200)</f>
        <v>0</v>
      </c>
      <c r="E201" s="46">
        <f>SUM(E199:E200)</f>
        <v>0</v>
      </c>
      <c r="F201" s="47">
        <f>SUM(F199:F200)</f>
        <v>1</v>
      </c>
      <c r="G201" s="46">
        <f>SUM(G199:G200)</f>
        <v>0</v>
      </c>
      <c r="H201" s="47">
        <f>SUM(H199:H200)</f>
        <v>0</v>
      </c>
      <c r="I201" s="48">
        <f t="shared" si="42"/>
        <v>1</v>
      </c>
      <c r="J201" s="52">
        <f t="shared" si="43"/>
        <v>0</v>
      </c>
    </row>
    <row r="202" spans="1:24" s="19" customFormat="1" ht="15" customHeight="1">
      <c r="A202" s="53">
        <v>0.33333333333333331</v>
      </c>
      <c r="B202" s="54" t="s">
        <v>34</v>
      </c>
      <c r="C202" s="55">
        <v>0.35416666666666669</v>
      </c>
      <c r="D202" s="56">
        <v>0</v>
      </c>
      <c r="E202" s="56">
        <v>1</v>
      </c>
      <c r="F202" s="57">
        <v>1</v>
      </c>
      <c r="G202" s="56">
        <v>0</v>
      </c>
      <c r="H202" s="57">
        <v>0</v>
      </c>
      <c r="I202" s="58">
        <f t="shared" si="42"/>
        <v>2</v>
      </c>
      <c r="J202" s="62">
        <f t="shared" si="43"/>
        <v>0</v>
      </c>
    </row>
    <row r="203" spans="1:24" s="19" customFormat="1" ht="15" customHeight="1">
      <c r="A203" s="63">
        <v>0.35416666666666669</v>
      </c>
      <c r="B203" s="64" t="s">
        <v>34</v>
      </c>
      <c r="C203" s="65">
        <v>0.375</v>
      </c>
      <c r="D203" s="66">
        <v>0</v>
      </c>
      <c r="E203" s="66">
        <v>0</v>
      </c>
      <c r="F203" s="67">
        <v>1</v>
      </c>
      <c r="G203" s="66">
        <v>0</v>
      </c>
      <c r="H203" s="67">
        <v>0</v>
      </c>
      <c r="I203" s="68">
        <f t="shared" si="42"/>
        <v>1</v>
      </c>
      <c r="J203" s="72">
        <f t="shared" si="43"/>
        <v>0</v>
      </c>
    </row>
    <row r="204" spans="1:24" s="19" customFormat="1" ht="15" customHeight="1">
      <c r="A204" s="43"/>
      <c r="B204" s="44" t="s">
        <v>33</v>
      </c>
      <c r="C204" s="45"/>
      <c r="D204" s="46">
        <f>SUM(D202:D203)</f>
        <v>0</v>
      </c>
      <c r="E204" s="46">
        <f>SUM(E202:E203)</f>
        <v>1</v>
      </c>
      <c r="F204" s="47">
        <f>SUM(F202:F203)</f>
        <v>2</v>
      </c>
      <c r="G204" s="46">
        <f>SUM(G202:G203)</f>
        <v>0</v>
      </c>
      <c r="H204" s="47">
        <f>SUM(H202:H203)</f>
        <v>0</v>
      </c>
      <c r="I204" s="48">
        <f t="shared" si="42"/>
        <v>3</v>
      </c>
      <c r="J204" s="52">
        <f t="shared" si="43"/>
        <v>0</v>
      </c>
    </row>
    <row r="205" spans="1:24" s="19" customFormat="1" ht="15" customHeight="1">
      <c r="A205" s="73">
        <v>0.375</v>
      </c>
      <c r="B205" s="74" t="s">
        <v>34</v>
      </c>
      <c r="C205" s="75">
        <v>0.41666666666666669</v>
      </c>
      <c r="D205" s="76">
        <v>1</v>
      </c>
      <c r="E205" s="76">
        <v>2</v>
      </c>
      <c r="F205" s="77">
        <v>7</v>
      </c>
      <c r="G205" s="76">
        <v>0</v>
      </c>
      <c r="H205" s="77">
        <v>0</v>
      </c>
      <c r="I205" s="78">
        <f t="shared" si="42"/>
        <v>9</v>
      </c>
      <c r="J205" s="82">
        <f t="shared" si="43"/>
        <v>0</v>
      </c>
    </row>
    <row r="206" spans="1:24" s="19" customFormat="1" ht="15" customHeight="1">
      <c r="A206" s="83">
        <v>0.41666666666666669</v>
      </c>
      <c r="B206" s="84" t="s">
        <v>34</v>
      </c>
      <c r="C206" s="85">
        <v>0.45833333333333331</v>
      </c>
      <c r="D206" s="86">
        <v>0</v>
      </c>
      <c r="E206" s="86">
        <v>0</v>
      </c>
      <c r="F206" s="87">
        <v>4</v>
      </c>
      <c r="G206" s="86">
        <v>1</v>
      </c>
      <c r="H206" s="87">
        <v>0</v>
      </c>
      <c r="I206" s="88">
        <f t="shared" si="42"/>
        <v>5</v>
      </c>
      <c r="J206" s="92">
        <f t="shared" si="43"/>
        <v>20</v>
      </c>
    </row>
    <row r="207" spans="1:24" s="19" customFormat="1" ht="15" customHeight="1">
      <c r="A207" s="83">
        <v>0.45833333333333331</v>
      </c>
      <c r="B207" s="84" t="s">
        <v>34</v>
      </c>
      <c r="C207" s="85">
        <v>0.5</v>
      </c>
      <c r="D207" s="86">
        <v>1</v>
      </c>
      <c r="E207" s="86">
        <v>0</v>
      </c>
      <c r="F207" s="87">
        <v>1</v>
      </c>
      <c r="G207" s="86">
        <v>0</v>
      </c>
      <c r="H207" s="87">
        <v>0</v>
      </c>
      <c r="I207" s="88">
        <f t="shared" si="42"/>
        <v>1</v>
      </c>
      <c r="J207" s="92">
        <f t="shared" si="43"/>
        <v>0</v>
      </c>
    </row>
    <row r="208" spans="1:24" s="19" customFormat="1" ht="15" customHeight="1">
      <c r="A208" s="83">
        <v>0.5</v>
      </c>
      <c r="B208" s="84" t="s">
        <v>34</v>
      </c>
      <c r="C208" s="85">
        <v>0.54166666666666663</v>
      </c>
      <c r="D208" s="86">
        <v>0</v>
      </c>
      <c r="E208" s="86">
        <v>0</v>
      </c>
      <c r="F208" s="87">
        <v>1</v>
      </c>
      <c r="G208" s="86">
        <v>0</v>
      </c>
      <c r="H208" s="87">
        <v>0</v>
      </c>
      <c r="I208" s="88">
        <f t="shared" si="42"/>
        <v>1</v>
      </c>
      <c r="J208" s="92">
        <f t="shared" si="43"/>
        <v>0</v>
      </c>
    </row>
    <row r="209" spans="1:10" s="19" customFormat="1" ht="15" customHeight="1">
      <c r="A209" s="83">
        <v>0.54166666666666663</v>
      </c>
      <c r="B209" s="84" t="s">
        <v>34</v>
      </c>
      <c r="C209" s="85">
        <v>0.58333333333333337</v>
      </c>
      <c r="D209" s="86">
        <v>0</v>
      </c>
      <c r="E209" s="86">
        <v>2</v>
      </c>
      <c r="F209" s="87">
        <v>3</v>
      </c>
      <c r="G209" s="86">
        <v>1</v>
      </c>
      <c r="H209" s="87">
        <v>0</v>
      </c>
      <c r="I209" s="88">
        <f t="shared" si="42"/>
        <v>6</v>
      </c>
      <c r="J209" s="92">
        <f t="shared" si="43"/>
        <v>16.666666666666664</v>
      </c>
    </row>
    <row r="210" spans="1:10" s="19" customFormat="1" ht="15" customHeight="1">
      <c r="A210" s="83">
        <v>0.58333333333333337</v>
      </c>
      <c r="B210" s="84" t="s">
        <v>34</v>
      </c>
      <c r="C210" s="85">
        <v>0.625</v>
      </c>
      <c r="D210" s="86">
        <v>0</v>
      </c>
      <c r="E210" s="86">
        <v>0</v>
      </c>
      <c r="F210" s="87">
        <v>0</v>
      </c>
      <c r="G210" s="86">
        <v>0</v>
      </c>
      <c r="H210" s="87">
        <v>0</v>
      </c>
      <c r="I210" s="88">
        <f t="shared" si="42"/>
        <v>0</v>
      </c>
      <c r="J210" s="92">
        <f t="shared" si="43"/>
        <v>0</v>
      </c>
    </row>
    <row r="211" spans="1:10" s="19" customFormat="1" ht="15" customHeight="1">
      <c r="A211" s="93">
        <v>0.625</v>
      </c>
      <c r="B211" s="94" t="s">
        <v>34</v>
      </c>
      <c r="C211" s="95">
        <v>0.66666666666666663</v>
      </c>
      <c r="D211" s="96">
        <v>0</v>
      </c>
      <c r="E211" s="96">
        <v>1</v>
      </c>
      <c r="F211" s="97">
        <v>3</v>
      </c>
      <c r="G211" s="96">
        <v>0</v>
      </c>
      <c r="H211" s="97">
        <v>0</v>
      </c>
      <c r="I211" s="98">
        <f t="shared" si="42"/>
        <v>4</v>
      </c>
      <c r="J211" s="102">
        <f t="shared" si="43"/>
        <v>0</v>
      </c>
    </row>
    <row r="212" spans="1:10" s="19" customFormat="1" ht="15" customHeight="1">
      <c r="A212" s="23">
        <v>0.66666666666666663</v>
      </c>
      <c r="B212" s="24" t="s">
        <v>34</v>
      </c>
      <c r="C212" s="25">
        <v>0.6875</v>
      </c>
      <c r="D212" s="26">
        <v>0</v>
      </c>
      <c r="E212" s="26">
        <v>0</v>
      </c>
      <c r="F212" s="27">
        <v>4</v>
      </c>
      <c r="G212" s="26">
        <v>0</v>
      </c>
      <c r="H212" s="27">
        <v>0</v>
      </c>
      <c r="I212" s="28">
        <f t="shared" si="42"/>
        <v>4</v>
      </c>
      <c r="J212" s="32">
        <f t="shared" si="43"/>
        <v>0</v>
      </c>
    </row>
    <row r="213" spans="1:10" s="19" customFormat="1" ht="15" customHeight="1">
      <c r="A213" s="103">
        <v>0.6875</v>
      </c>
      <c r="B213" s="104" t="s">
        <v>34</v>
      </c>
      <c r="C213" s="105">
        <v>0.70833333333333337</v>
      </c>
      <c r="D213" s="106">
        <v>0</v>
      </c>
      <c r="E213" s="106">
        <v>0</v>
      </c>
      <c r="F213" s="107">
        <v>2</v>
      </c>
      <c r="G213" s="106">
        <v>0</v>
      </c>
      <c r="H213" s="107">
        <v>0</v>
      </c>
      <c r="I213" s="108">
        <f t="shared" si="42"/>
        <v>2</v>
      </c>
      <c r="J213" s="112">
        <f t="shared" si="43"/>
        <v>0</v>
      </c>
    </row>
    <row r="214" spans="1:10" s="19" customFormat="1" ht="15" customHeight="1">
      <c r="A214" s="43"/>
      <c r="B214" s="44" t="s">
        <v>33</v>
      </c>
      <c r="C214" s="45"/>
      <c r="D214" s="46">
        <f>SUM(D212:D213)</f>
        <v>0</v>
      </c>
      <c r="E214" s="46">
        <f>SUM(E212:E213)</f>
        <v>0</v>
      </c>
      <c r="F214" s="47">
        <f>SUM(F212:F213)</f>
        <v>6</v>
      </c>
      <c r="G214" s="46">
        <f>SUM(G212:G213)</f>
        <v>0</v>
      </c>
      <c r="H214" s="47">
        <f>SUM(H212:H213)</f>
        <v>0</v>
      </c>
      <c r="I214" s="48">
        <f t="shared" si="42"/>
        <v>6</v>
      </c>
      <c r="J214" s="52">
        <f t="shared" si="43"/>
        <v>0</v>
      </c>
    </row>
    <row r="215" spans="1:10" s="19" customFormat="1" ht="15" customHeight="1">
      <c r="A215" s="63">
        <v>0.70833333333333337</v>
      </c>
      <c r="B215" s="64" t="s">
        <v>34</v>
      </c>
      <c r="C215" s="65">
        <v>0.72916666666666663</v>
      </c>
      <c r="D215" s="66">
        <v>0</v>
      </c>
      <c r="E215" s="66">
        <v>0</v>
      </c>
      <c r="F215" s="67">
        <v>4</v>
      </c>
      <c r="G215" s="66">
        <v>1</v>
      </c>
      <c r="H215" s="67">
        <v>0</v>
      </c>
      <c r="I215" s="68">
        <f t="shared" si="42"/>
        <v>5</v>
      </c>
      <c r="J215" s="72">
        <f t="shared" si="43"/>
        <v>20</v>
      </c>
    </row>
    <row r="216" spans="1:10" s="19" customFormat="1" ht="15" customHeight="1">
      <c r="A216" s="63">
        <v>0.72916666666666663</v>
      </c>
      <c r="B216" s="64" t="s">
        <v>34</v>
      </c>
      <c r="C216" s="65">
        <v>0.75</v>
      </c>
      <c r="D216" s="66">
        <v>0</v>
      </c>
      <c r="E216" s="66">
        <v>2</v>
      </c>
      <c r="F216" s="67">
        <v>4</v>
      </c>
      <c r="G216" s="66">
        <v>3</v>
      </c>
      <c r="H216" s="67">
        <v>0</v>
      </c>
      <c r="I216" s="68">
        <f t="shared" si="42"/>
        <v>9</v>
      </c>
      <c r="J216" s="72">
        <f t="shared" si="43"/>
        <v>33.333333333333329</v>
      </c>
    </row>
    <row r="217" spans="1:10" s="19" customFormat="1" ht="15" customHeight="1">
      <c r="A217" s="43"/>
      <c r="B217" s="44" t="s">
        <v>33</v>
      </c>
      <c r="C217" s="45"/>
      <c r="D217" s="46">
        <f>SUM(D215:D216)</f>
        <v>0</v>
      </c>
      <c r="E217" s="46">
        <f>SUM(E215:E216)</f>
        <v>2</v>
      </c>
      <c r="F217" s="47">
        <f>SUM(F215:F216)</f>
        <v>8</v>
      </c>
      <c r="G217" s="46">
        <f>SUM(G215:G216)</f>
        <v>4</v>
      </c>
      <c r="H217" s="47">
        <f>SUM(H215:H216)</f>
        <v>0</v>
      </c>
      <c r="I217" s="48">
        <f t="shared" si="42"/>
        <v>14</v>
      </c>
      <c r="J217" s="52">
        <f t="shared" si="43"/>
        <v>28.571428571428569</v>
      </c>
    </row>
    <row r="218" spans="1:10" s="19" customFormat="1" ht="15" customHeight="1">
      <c r="A218" s="63">
        <v>0.75</v>
      </c>
      <c r="B218" s="64" t="s">
        <v>34</v>
      </c>
      <c r="C218" s="65">
        <v>0.77083333333333337</v>
      </c>
      <c r="D218" s="66">
        <v>0</v>
      </c>
      <c r="E218" s="66">
        <v>1</v>
      </c>
      <c r="F218" s="67">
        <v>0</v>
      </c>
      <c r="G218" s="66">
        <v>0</v>
      </c>
      <c r="H218" s="67">
        <v>0</v>
      </c>
      <c r="I218" s="68">
        <f t="shared" si="42"/>
        <v>1</v>
      </c>
      <c r="J218" s="72">
        <f t="shared" si="43"/>
        <v>0</v>
      </c>
    </row>
    <row r="219" spans="1:10" s="19" customFormat="1" ht="15" customHeight="1">
      <c r="A219" s="103">
        <v>0.77083333333333337</v>
      </c>
      <c r="B219" s="104" t="s">
        <v>34</v>
      </c>
      <c r="C219" s="105">
        <v>0.79166666666666663</v>
      </c>
      <c r="D219" s="106">
        <v>0</v>
      </c>
      <c r="E219" s="106">
        <v>0</v>
      </c>
      <c r="F219" s="107">
        <v>4</v>
      </c>
      <c r="G219" s="106">
        <v>0</v>
      </c>
      <c r="H219" s="107">
        <v>0</v>
      </c>
      <c r="I219" s="108">
        <f t="shared" si="42"/>
        <v>4</v>
      </c>
      <c r="J219" s="112">
        <f t="shared" si="43"/>
        <v>0</v>
      </c>
    </row>
    <row r="220" spans="1:10" s="19" customFormat="1" ht="15" customHeight="1" thickBot="1">
      <c r="A220" s="43"/>
      <c r="B220" s="44" t="s">
        <v>33</v>
      </c>
      <c r="C220" s="45"/>
      <c r="D220" s="46">
        <f>SUM(D218:D219)</f>
        <v>0</v>
      </c>
      <c r="E220" s="46">
        <f>SUM(E218:E219)</f>
        <v>1</v>
      </c>
      <c r="F220" s="47">
        <f>SUM(F218:F219)</f>
        <v>4</v>
      </c>
      <c r="G220" s="46">
        <f>SUM(G218:G219)</f>
        <v>0</v>
      </c>
      <c r="H220" s="47">
        <f>SUM(H218:H219)</f>
        <v>0</v>
      </c>
      <c r="I220" s="48">
        <f t="shared" si="42"/>
        <v>5</v>
      </c>
      <c r="J220" s="52">
        <f t="shared" si="43"/>
        <v>0</v>
      </c>
    </row>
    <row r="221" spans="1:10" s="19" customFormat="1" ht="15" customHeight="1" thickTop="1">
      <c r="A221" s="113"/>
      <c r="B221" s="114" t="s">
        <v>32</v>
      </c>
      <c r="C221" s="115"/>
      <c r="D221" s="116">
        <f t="shared" ref="D221:I221" si="44">+D201+D204+SUM(D205:D211)+D214+D217+D220</f>
        <v>2</v>
      </c>
      <c r="E221" s="116">
        <f t="shared" si="44"/>
        <v>9</v>
      </c>
      <c r="F221" s="117">
        <f t="shared" si="44"/>
        <v>40</v>
      </c>
      <c r="G221" s="116">
        <f t="shared" si="44"/>
        <v>6</v>
      </c>
      <c r="H221" s="117">
        <f t="shared" si="44"/>
        <v>0</v>
      </c>
      <c r="I221" s="118">
        <f t="shared" si="44"/>
        <v>55</v>
      </c>
      <c r="J221" s="122">
        <f t="shared" si="43"/>
        <v>10.909090909090908</v>
      </c>
    </row>
    <row r="222" spans="1:10" ht="12.95" customHeight="1"/>
    <row r="223" spans="1:10" ht="12.95" customHeight="1"/>
    <row r="224" spans="1:10" ht="12.95" customHeight="1"/>
    <row r="225" spans="1:10" s="1" customFormat="1" ht="15" customHeight="1">
      <c r="J225" s="7" t="s">
        <v>42</v>
      </c>
    </row>
    <row r="226" spans="1:10" s="15" customFormat="1" ht="14.1" customHeight="1">
      <c r="A226" s="8" t="s">
        <v>36</v>
      </c>
      <c r="B226" s="9"/>
      <c r="C226" s="10"/>
      <c r="D226" s="11"/>
      <c r="E226" s="9" t="s">
        <v>38</v>
      </c>
      <c r="F226" s="9"/>
      <c r="G226" s="9"/>
      <c r="H226" s="9"/>
      <c r="I226" s="9"/>
      <c r="J226" s="14"/>
    </row>
    <row r="227" spans="1:10" s="19" customFormat="1" ht="15" customHeight="1">
      <c r="A227" s="16"/>
      <c r="B227" s="17"/>
      <c r="C227" s="18" t="s">
        <v>1</v>
      </c>
      <c r="D227" s="133" t="s">
        <v>43</v>
      </c>
      <c r="E227" s="135" t="s">
        <v>44</v>
      </c>
      <c r="F227" s="133" t="s">
        <v>45</v>
      </c>
      <c r="G227" s="135" t="s">
        <v>46</v>
      </c>
      <c r="H227" s="133" t="s">
        <v>47</v>
      </c>
      <c r="I227" s="131" t="s">
        <v>48</v>
      </c>
      <c r="J227" s="131" t="s">
        <v>49</v>
      </c>
    </row>
    <row r="228" spans="1:10" s="19" customFormat="1" ht="15" customHeight="1">
      <c r="A228" s="20" t="s">
        <v>8</v>
      </c>
      <c r="B228" s="21"/>
      <c r="C228" s="22"/>
      <c r="D228" s="134"/>
      <c r="E228" s="136"/>
      <c r="F228" s="134"/>
      <c r="G228" s="136"/>
      <c r="H228" s="134"/>
      <c r="I228" s="132"/>
      <c r="J228" s="132"/>
    </row>
    <row r="229" spans="1:10" s="19" customFormat="1" ht="15" customHeight="1">
      <c r="A229" s="23">
        <v>0.29166666666666669</v>
      </c>
      <c r="B229" s="24" t="s">
        <v>34</v>
      </c>
      <c r="C229" s="25">
        <v>0.3125</v>
      </c>
      <c r="D229" s="26">
        <v>0</v>
      </c>
      <c r="E229" s="26">
        <v>2</v>
      </c>
      <c r="F229" s="27">
        <v>25</v>
      </c>
      <c r="G229" s="26">
        <v>0</v>
      </c>
      <c r="H229" s="27">
        <v>0</v>
      </c>
      <c r="I229" s="28">
        <f t="shared" ref="I229:I250" si="45">SUM(E229:H229)</f>
        <v>27</v>
      </c>
      <c r="J229" s="32">
        <f t="shared" ref="J229:J251" si="46">IF(I229=0,0,((G229+H229)/I229*100))</f>
        <v>0</v>
      </c>
    </row>
    <row r="230" spans="1:10" s="19" customFormat="1" ht="15" customHeight="1">
      <c r="A230" s="33">
        <v>0.3125</v>
      </c>
      <c r="B230" s="34" t="s">
        <v>34</v>
      </c>
      <c r="C230" s="35">
        <v>0.33333333333333331</v>
      </c>
      <c r="D230" s="36">
        <v>1</v>
      </c>
      <c r="E230" s="36">
        <v>4</v>
      </c>
      <c r="F230" s="37">
        <v>31</v>
      </c>
      <c r="G230" s="36">
        <v>0</v>
      </c>
      <c r="H230" s="37">
        <v>0</v>
      </c>
      <c r="I230" s="38">
        <f t="shared" si="45"/>
        <v>35</v>
      </c>
      <c r="J230" s="42">
        <f t="shared" si="46"/>
        <v>0</v>
      </c>
    </row>
    <row r="231" spans="1:10" s="19" customFormat="1" ht="15" customHeight="1">
      <c r="A231" s="43"/>
      <c r="B231" s="44" t="s">
        <v>33</v>
      </c>
      <c r="C231" s="45"/>
      <c r="D231" s="46">
        <f>SUM(D229:D230)</f>
        <v>1</v>
      </c>
      <c r="E231" s="46">
        <f>SUM(E229:E230)</f>
        <v>6</v>
      </c>
      <c r="F231" s="47">
        <f>SUM(F229:F230)</f>
        <v>56</v>
      </c>
      <c r="G231" s="46">
        <f>SUM(G229:G230)</f>
        <v>0</v>
      </c>
      <c r="H231" s="47">
        <f>SUM(H229:H230)</f>
        <v>0</v>
      </c>
      <c r="I231" s="48">
        <f t="shared" si="45"/>
        <v>62</v>
      </c>
      <c r="J231" s="52">
        <f t="shared" si="46"/>
        <v>0</v>
      </c>
    </row>
    <row r="232" spans="1:10" s="19" customFormat="1" ht="15" customHeight="1">
      <c r="A232" s="53">
        <v>0.33333333333333331</v>
      </c>
      <c r="B232" s="54" t="s">
        <v>34</v>
      </c>
      <c r="C232" s="55">
        <v>0.35416666666666669</v>
      </c>
      <c r="D232" s="56">
        <v>0</v>
      </c>
      <c r="E232" s="56">
        <v>4</v>
      </c>
      <c r="F232" s="57">
        <v>40</v>
      </c>
      <c r="G232" s="56">
        <v>1</v>
      </c>
      <c r="H232" s="57">
        <v>0</v>
      </c>
      <c r="I232" s="58">
        <f t="shared" si="45"/>
        <v>45</v>
      </c>
      <c r="J232" s="62">
        <f t="shared" si="46"/>
        <v>2.2222222222222223</v>
      </c>
    </row>
    <row r="233" spans="1:10" s="19" customFormat="1" ht="15" customHeight="1">
      <c r="A233" s="63">
        <v>0.35416666666666669</v>
      </c>
      <c r="B233" s="64" t="s">
        <v>34</v>
      </c>
      <c r="C233" s="65">
        <v>0.375</v>
      </c>
      <c r="D233" s="66">
        <v>1</v>
      </c>
      <c r="E233" s="66">
        <v>5</v>
      </c>
      <c r="F233" s="67">
        <v>36</v>
      </c>
      <c r="G233" s="66">
        <v>1</v>
      </c>
      <c r="H233" s="67">
        <v>1</v>
      </c>
      <c r="I233" s="68">
        <f t="shared" si="45"/>
        <v>43</v>
      </c>
      <c r="J233" s="72">
        <f t="shared" si="46"/>
        <v>4.6511627906976747</v>
      </c>
    </row>
    <row r="234" spans="1:10" s="19" customFormat="1" ht="15" customHeight="1">
      <c r="A234" s="43"/>
      <c r="B234" s="44" t="s">
        <v>33</v>
      </c>
      <c r="C234" s="45"/>
      <c r="D234" s="46">
        <f>SUM(D232:D233)</f>
        <v>1</v>
      </c>
      <c r="E234" s="46">
        <f>SUM(E232:E233)</f>
        <v>9</v>
      </c>
      <c r="F234" s="47">
        <f>SUM(F232:F233)</f>
        <v>76</v>
      </c>
      <c r="G234" s="46">
        <f>SUM(G232:G233)</f>
        <v>2</v>
      </c>
      <c r="H234" s="47">
        <f>SUM(H232:H233)</f>
        <v>1</v>
      </c>
      <c r="I234" s="48">
        <f t="shared" si="45"/>
        <v>88</v>
      </c>
      <c r="J234" s="52">
        <f t="shared" si="46"/>
        <v>3.4090909090909087</v>
      </c>
    </row>
    <row r="235" spans="1:10" s="19" customFormat="1" ht="15" customHeight="1">
      <c r="A235" s="73">
        <v>0.375</v>
      </c>
      <c r="B235" s="74" t="s">
        <v>34</v>
      </c>
      <c r="C235" s="75">
        <v>0.41666666666666669</v>
      </c>
      <c r="D235" s="76">
        <v>1</v>
      </c>
      <c r="E235" s="76">
        <v>21</v>
      </c>
      <c r="F235" s="77">
        <v>55</v>
      </c>
      <c r="G235" s="76">
        <v>6</v>
      </c>
      <c r="H235" s="77">
        <v>1</v>
      </c>
      <c r="I235" s="78">
        <f t="shared" si="45"/>
        <v>83</v>
      </c>
      <c r="J235" s="82">
        <f t="shared" si="46"/>
        <v>8.4337349397590362</v>
      </c>
    </row>
    <row r="236" spans="1:10" s="19" customFormat="1" ht="15" customHeight="1">
      <c r="A236" s="83">
        <v>0.41666666666666669</v>
      </c>
      <c r="B236" s="84" t="s">
        <v>34</v>
      </c>
      <c r="C236" s="85">
        <v>0.45833333333333331</v>
      </c>
      <c r="D236" s="86">
        <v>0</v>
      </c>
      <c r="E236" s="86">
        <v>19</v>
      </c>
      <c r="F236" s="87">
        <v>57</v>
      </c>
      <c r="G236" s="86">
        <v>5</v>
      </c>
      <c r="H236" s="87">
        <v>0</v>
      </c>
      <c r="I236" s="88">
        <f t="shared" si="45"/>
        <v>81</v>
      </c>
      <c r="J236" s="92">
        <f t="shared" si="46"/>
        <v>6.1728395061728394</v>
      </c>
    </row>
    <row r="237" spans="1:10" s="19" customFormat="1" ht="15" customHeight="1">
      <c r="A237" s="83">
        <v>0.45833333333333331</v>
      </c>
      <c r="B237" s="84" t="s">
        <v>34</v>
      </c>
      <c r="C237" s="85">
        <v>0.5</v>
      </c>
      <c r="D237" s="86">
        <v>1</v>
      </c>
      <c r="E237" s="86">
        <v>18</v>
      </c>
      <c r="F237" s="87">
        <v>40</v>
      </c>
      <c r="G237" s="86">
        <v>8</v>
      </c>
      <c r="H237" s="87">
        <v>2</v>
      </c>
      <c r="I237" s="88">
        <f t="shared" si="45"/>
        <v>68</v>
      </c>
      <c r="J237" s="92">
        <f t="shared" si="46"/>
        <v>14.705882352941178</v>
      </c>
    </row>
    <row r="238" spans="1:10" s="19" customFormat="1" ht="15" customHeight="1">
      <c r="A238" s="83">
        <v>0.5</v>
      </c>
      <c r="B238" s="84" t="s">
        <v>34</v>
      </c>
      <c r="C238" s="85">
        <v>0.54166666666666663</v>
      </c>
      <c r="D238" s="86">
        <v>1</v>
      </c>
      <c r="E238" s="86">
        <v>9</v>
      </c>
      <c r="F238" s="87">
        <v>65</v>
      </c>
      <c r="G238" s="86">
        <v>1</v>
      </c>
      <c r="H238" s="87">
        <v>0</v>
      </c>
      <c r="I238" s="88">
        <f t="shared" si="45"/>
        <v>75</v>
      </c>
      <c r="J238" s="92">
        <f t="shared" si="46"/>
        <v>1.3333333333333335</v>
      </c>
    </row>
    <row r="239" spans="1:10" s="19" customFormat="1" ht="15" customHeight="1">
      <c r="A239" s="83">
        <v>0.54166666666666663</v>
      </c>
      <c r="B239" s="84" t="s">
        <v>34</v>
      </c>
      <c r="C239" s="85">
        <v>0.58333333333333337</v>
      </c>
      <c r="D239" s="86">
        <v>2</v>
      </c>
      <c r="E239" s="86">
        <v>19</v>
      </c>
      <c r="F239" s="87">
        <v>54</v>
      </c>
      <c r="G239" s="86">
        <v>5</v>
      </c>
      <c r="H239" s="87">
        <v>0</v>
      </c>
      <c r="I239" s="88">
        <f t="shared" si="45"/>
        <v>78</v>
      </c>
      <c r="J239" s="92">
        <f t="shared" si="46"/>
        <v>6.4102564102564097</v>
      </c>
    </row>
    <row r="240" spans="1:10" s="19" customFormat="1" ht="15" customHeight="1">
      <c r="A240" s="83">
        <v>0.58333333333333337</v>
      </c>
      <c r="B240" s="84" t="s">
        <v>34</v>
      </c>
      <c r="C240" s="85">
        <v>0.625</v>
      </c>
      <c r="D240" s="86">
        <v>1</v>
      </c>
      <c r="E240" s="86">
        <v>11</v>
      </c>
      <c r="F240" s="87">
        <v>68</v>
      </c>
      <c r="G240" s="86">
        <v>2</v>
      </c>
      <c r="H240" s="87">
        <v>0</v>
      </c>
      <c r="I240" s="88">
        <f t="shared" si="45"/>
        <v>81</v>
      </c>
      <c r="J240" s="92">
        <f t="shared" si="46"/>
        <v>2.4691358024691357</v>
      </c>
    </row>
    <row r="241" spans="1:10" s="19" customFormat="1" ht="15" customHeight="1">
      <c r="A241" s="93">
        <v>0.625</v>
      </c>
      <c r="B241" s="94" t="s">
        <v>34</v>
      </c>
      <c r="C241" s="95">
        <v>0.66666666666666663</v>
      </c>
      <c r="D241" s="96">
        <v>0</v>
      </c>
      <c r="E241" s="96">
        <v>10</v>
      </c>
      <c r="F241" s="97">
        <v>76</v>
      </c>
      <c r="G241" s="96">
        <v>9</v>
      </c>
      <c r="H241" s="97">
        <v>1</v>
      </c>
      <c r="I241" s="98">
        <f t="shared" si="45"/>
        <v>96</v>
      </c>
      <c r="J241" s="102">
        <f t="shared" si="46"/>
        <v>10.416666666666668</v>
      </c>
    </row>
    <row r="242" spans="1:10" s="19" customFormat="1" ht="15" customHeight="1">
      <c r="A242" s="23">
        <v>0.66666666666666663</v>
      </c>
      <c r="B242" s="24" t="s">
        <v>34</v>
      </c>
      <c r="C242" s="25">
        <v>0.6875</v>
      </c>
      <c r="D242" s="26">
        <v>0</v>
      </c>
      <c r="E242" s="26">
        <v>6</v>
      </c>
      <c r="F242" s="27">
        <v>43</v>
      </c>
      <c r="G242" s="26">
        <v>2</v>
      </c>
      <c r="H242" s="27">
        <v>0</v>
      </c>
      <c r="I242" s="28">
        <f t="shared" si="45"/>
        <v>51</v>
      </c>
      <c r="J242" s="32">
        <f t="shared" si="46"/>
        <v>3.9215686274509802</v>
      </c>
    </row>
    <row r="243" spans="1:10" s="19" customFormat="1" ht="15" customHeight="1">
      <c r="A243" s="103">
        <v>0.6875</v>
      </c>
      <c r="B243" s="104" t="s">
        <v>34</v>
      </c>
      <c r="C243" s="105">
        <v>0.70833333333333337</v>
      </c>
      <c r="D243" s="106">
        <v>0</v>
      </c>
      <c r="E243" s="106">
        <v>10</v>
      </c>
      <c r="F243" s="107">
        <v>30</v>
      </c>
      <c r="G243" s="106">
        <v>1</v>
      </c>
      <c r="H243" s="107">
        <v>0</v>
      </c>
      <c r="I243" s="108">
        <f t="shared" si="45"/>
        <v>41</v>
      </c>
      <c r="J243" s="112">
        <f t="shared" si="46"/>
        <v>2.4390243902439024</v>
      </c>
    </row>
    <row r="244" spans="1:10" s="19" customFormat="1" ht="15" customHeight="1">
      <c r="A244" s="43"/>
      <c r="B244" s="44" t="s">
        <v>33</v>
      </c>
      <c r="C244" s="45"/>
      <c r="D244" s="46">
        <f>SUM(D242:D243)</f>
        <v>0</v>
      </c>
      <c r="E244" s="46">
        <f>SUM(E242:E243)</f>
        <v>16</v>
      </c>
      <c r="F244" s="47">
        <f>SUM(F242:F243)</f>
        <v>73</v>
      </c>
      <c r="G244" s="46">
        <f>SUM(G242:G243)</f>
        <v>3</v>
      </c>
      <c r="H244" s="47">
        <f>SUM(H242:H243)</f>
        <v>0</v>
      </c>
      <c r="I244" s="48">
        <f t="shared" si="45"/>
        <v>92</v>
      </c>
      <c r="J244" s="52">
        <f t="shared" si="46"/>
        <v>3.2608695652173911</v>
      </c>
    </row>
    <row r="245" spans="1:10" s="19" customFormat="1" ht="15" customHeight="1">
      <c r="A245" s="63">
        <v>0.70833333333333337</v>
      </c>
      <c r="B245" s="64" t="s">
        <v>34</v>
      </c>
      <c r="C245" s="65">
        <v>0.72916666666666663</v>
      </c>
      <c r="D245" s="66">
        <v>1</v>
      </c>
      <c r="E245" s="66">
        <v>6</v>
      </c>
      <c r="F245" s="67">
        <v>41</v>
      </c>
      <c r="G245" s="66">
        <v>1</v>
      </c>
      <c r="H245" s="67">
        <v>0</v>
      </c>
      <c r="I245" s="68">
        <f t="shared" si="45"/>
        <v>48</v>
      </c>
      <c r="J245" s="72">
        <f t="shared" si="46"/>
        <v>2.083333333333333</v>
      </c>
    </row>
    <row r="246" spans="1:10" s="19" customFormat="1" ht="15" customHeight="1">
      <c r="A246" s="63">
        <v>0.72916666666666663</v>
      </c>
      <c r="B246" s="64" t="s">
        <v>34</v>
      </c>
      <c r="C246" s="65">
        <v>0.75</v>
      </c>
      <c r="D246" s="66">
        <v>1</v>
      </c>
      <c r="E246" s="66">
        <v>6</v>
      </c>
      <c r="F246" s="67">
        <v>54</v>
      </c>
      <c r="G246" s="66">
        <v>2</v>
      </c>
      <c r="H246" s="67">
        <v>0</v>
      </c>
      <c r="I246" s="68">
        <f t="shared" si="45"/>
        <v>62</v>
      </c>
      <c r="J246" s="72">
        <f t="shared" si="46"/>
        <v>3.225806451612903</v>
      </c>
    </row>
    <row r="247" spans="1:10" s="19" customFormat="1" ht="15" customHeight="1">
      <c r="A247" s="43"/>
      <c r="B247" s="44" t="s">
        <v>33</v>
      </c>
      <c r="C247" s="45"/>
      <c r="D247" s="46">
        <f>SUM(D245:D246)</f>
        <v>2</v>
      </c>
      <c r="E247" s="46">
        <f>SUM(E245:E246)</f>
        <v>12</v>
      </c>
      <c r="F247" s="47">
        <f>SUM(F245:F246)</f>
        <v>95</v>
      </c>
      <c r="G247" s="46">
        <f>SUM(G245:G246)</f>
        <v>3</v>
      </c>
      <c r="H247" s="47">
        <f>SUM(H245:H246)</f>
        <v>0</v>
      </c>
      <c r="I247" s="48">
        <f t="shared" si="45"/>
        <v>110</v>
      </c>
      <c r="J247" s="52">
        <f t="shared" si="46"/>
        <v>2.7272727272727271</v>
      </c>
    </row>
    <row r="248" spans="1:10" s="19" customFormat="1" ht="15" customHeight="1">
      <c r="A248" s="63">
        <v>0.75</v>
      </c>
      <c r="B248" s="64" t="s">
        <v>34</v>
      </c>
      <c r="C248" s="65">
        <v>0.77083333333333337</v>
      </c>
      <c r="D248" s="66">
        <v>1</v>
      </c>
      <c r="E248" s="66">
        <v>4</v>
      </c>
      <c r="F248" s="67">
        <v>61</v>
      </c>
      <c r="G248" s="66">
        <v>1</v>
      </c>
      <c r="H248" s="67">
        <v>0</v>
      </c>
      <c r="I248" s="68">
        <f t="shared" si="45"/>
        <v>66</v>
      </c>
      <c r="J248" s="72">
        <f t="shared" si="46"/>
        <v>1.5151515151515151</v>
      </c>
    </row>
    <row r="249" spans="1:10" s="19" customFormat="1" ht="15" customHeight="1">
      <c r="A249" s="103">
        <v>0.77083333333333337</v>
      </c>
      <c r="B249" s="104" t="s">
        <v>34</v>
      </c>
      <c r="C249" s="105">
        <v>0.79166666666666663</v>
      </c>
      <c r="D249" s="106">
        <v>0</v>
      </c>
      <c r="E249" s="106">
        <v>5</v>
      </c>
      <c r="F249" s="107">
        <v>55</v>
      </c>
      <c r="G249" s="106">
        <v>2</v>
      </c>
      <c r="H249" s="107">
        <v>1</v>
      </c>
      <c r="I249" s="108">
        <f t="shared" si="45"/>
        <v>63</v>
      </c>
      <c r="J249" s="112">
        <f t="shared" si="46"/>
        <v>4.7619047619047619</v>
      </c>
    </row>
    <row r="250" spans="1:10" s="19" customFormat="1" ht="15" customHeight="1" thickBot="1">
      <c r="A250" s="43"/>
      <c r="B250" s="44" t="s">
        <v>33</v>
      </c>
      <c r="C250" s="45"/>
      <c r="D250" s="46">
        <f>SUM(D248:D249)</f>
        <v>1</v>
      </c>
      <c r="E250" s="46">
        <f>SUM(E248:E249)</f>
        <v>9</v>
      </c>
      <c r="F250" s="47">
        <f>SUM(F248:F249)</f>
        <v>116</v>
      </c>
      <c r="G250" s="46">
        <f>SUM(G248:G249)</f>
        <v>3</v>
      </c>
      <c r="H250" s="47">
        <f>SUM(H248:H249)</f>
        <v>1</v>
      </c>
      <c r="I250" s="48">
        <f t="shared" si="45"/>
        <v>129</v>
      </c>
      <c r="J250" s="52">
        <f t="shared" si="46"/>
        <v>3.1007751937984498</v>
      </c>
    </row>
    <row r="251" spans="1:10" s="19" customFormat="1" ht="15" customHeight="1" thickTop="1">
      <c r="A251" s="113"/>
      <c r="B251" s="114" t="s">
        <v>32</v>
      </c>
      <c r="C251" s="115"/>
      <c r="D251" s="116">
        <f t="shared" ref="D251:I251" si="47">+D231+D234+SUM(D235:D241)+D244+D247+D250</f>
        <v>11</v>
      </c>
      <c r="E251" s="116">
        <f t="shared" si="47"/>
        <v>159</v>
      </c>
      <c r="F251" s="117">
        <f t="shared" si="47"/>
        <v>831</v>
      </c>
      <c r="G251" s="116">
        <f t="shared" si="47"/>
        <v>47</v>
      </c>
      <c r="H251" s="117">
        <f t="shared" si="47"/>
        <v>6</v>
      </c>
      <c r="I251" s="118">
        <f t="shared" si="47"/>
        <v>1043</v>
      </c>
      <c r="J251" s="122">
        <f t="shared" si="46"/>
        <v>5.0814956855225306</v>
      </c>
    </row>
    <row r="252" spans="1:10" s="19" customFormat="1" ht="12.95" hidden="1" customHeight="1">
      <c r="A252" s="124"/>
      <c r="B252" s="125"/>
      <c r="C252" s="124"/>
      <c r="D252" s="126"/>
      <c r="E252" s="126"/>
      <c r="F252" s="126"/>
      <c r="G252" s="126"/>
      <c r="H252" s="126"/>
      <c r="I252" s="126"/>
      <c r="J252" s="127"/>
    </row>
    <row r="253" spans="1:10" s="19" customFormat="1" ht="12.95" hidden="1" customHeight="1">
      <c r="A253" s="124"/>
      <c r="B253" s="125"/>
      <c r="C253" s="124"/>
      <c r="D253" s="126"/>
      <c r="E253" s="126"/>
      <c r="F253" s="126"/>
      <c r="G253" s="126"/>
      <c r="H253" s="126"/>
      <c r="I253" s="126"/>
      <c r="J253" s="127"/>
    </row>
    <row r="254" spans="1:10" s="19" customFormat="1" ht="12.95" hidden="1" customHeight="1">
      <c r="A254" s="124"/>
      <c r="B254" s="125"/>
      <c r="C254" s="124"/>
      <c r="D254" s="126"/>
      <c r="E254" s="126"/>
      <c r="F254" s="126"/>
      <c r="G254" s="126"/>
      <c r="H254" s="126"/>
      <c r="I254" s="126"/>
      <c r="J254" s="127"/>
    </row>
    <row r="255" spans="1:10" s="1" customFormat="1" ht="15" hidden="1" customHeight="1">
      <c r="J255" s="7" t="s">
        <v>42</v>
      </c>
    </row>
    <row r="256" spans="1:10" s="15" customFormat="1" ht="14.1" hidden="1" customHeight="1">
      <c r="A256" s="8" t="s">
        <v>36</v>
      </c>
      <c r="B256" s="9"/>
      <c r="C256" s="10"/>
      <c r="D256" s="11"/>
      <c r="E256" s="9" t="s">
        <v>37</v>
      </c>
      <c r="F256" s="9"/>
      <c r="G256" s="9"/>
      <c r="H256" s="9"/>
      <c r="I256" s="9"/>
      <c r="J256" s="14"/>
    </row>
    <row r="257" spans="1:10" s="19" customFormat="1" ht="15" hidden="1" customHeight="1">
      <c r="A257" s="16"/>
      <c r="B257" s="17"/>
      <c r="C257" s="18" t="s">
        <v>1</v>
      </c>
      <c r="D257" s="133" t="s">
        <v>43</v>
      </c>
      <c r="E257" s="135" t="s">
        <v>44</v>
      </c>
      <c r="F257" s="133" t="s">
        <v>45</v>
      </c>
      <c r="G257" s="135" t="s">
        <v>46</v>
      </c>
      <c r="H257" s="133" t="s">
        <v>47</v>
      </c>
      <c r="I257" s="131" t="s">
        <v>48</v>
      </c>
      <c r="J257" s="131" t="s">
        <v>49</v>
      </c>
    </row>
    <row r="258" spans="1:10" s="19" customFormat="1" ht="15" hidden="1" customHeight="1">
      <c r="A258" s="20" t="s">
        <v>8</v>
      </c>
      <c r="B258" s="21"/>
      <c r="C258" s="22"/>
      <c r="D258" s="134"/>
      <c r="E258" s="136"/>
      <c r="F258" s="134"/>
      <c r="G258" s="136"/>
      <c r="H258" s="134"/>
      <c r="I258" s="132"/>
      <c r="J258" s="132"/>
    </row>
    <row r="259" spans="1:10" s="19" customFormat="1" ht="15" hidden="1" customHeight="1">
      <c r="A259" s="23">
        <v>0.29166666666666669</v>
      </c>
      <c r="B259" s="24" t="s">
        <v>34</v>
      </c>
      <c r="C259" s="25">
        <v>0.3125</v>
      </c>
      <c r="D259" s="26">
        <v>0</v>
      </c>
      <c r="E259" s="26">
        <v>0</v>
      </c>
      <c r="F259" s="27">
        <v>0</v>
      </c>
      <c r="G259" s="26">
        <v>0</v>
      </c>
      <c r="H259" s="27">
        <v>0</v>
      </c>
      <c r="I259" s="28">
        <f t="shared" ref="I259:I280" si="48">SUM(E259:H259)</f>
        <v>0</v>
      </c>
      <c r="J259" s="32">
        <f t="shared" ref="J259:J281" si="49">IF(I259=0,0,((G259+H259)/I259*100))</f>
        <v>0</v>
      </c>
    </row>
    <row r="260" spans="1:10" s="19" customFormat="1" ht="15" hidden="1" customHeight="1">
      <c r="A260" s="33">
        <v>0.3125</v>
      </c>
      <c r="B260" s="34" t="s">
        <v>34</v>
      </c>
      <c r="C260" s="35">
        <v>0.33333333333333331</v>
      </c>
      <c r="D260" s="36">
        <v>0</v>
      </c>
      <c r="E260" s="36">
        <v>0</v>
      </c>
      <c r="F260" s="37">
        <v>0</v>
      </c>
      <c r="G260" s="36">
        <v>0</v>
      </c>
      <c r="H260" s="37">
        <v>0</v>
      </c>
      <c r="I260" s="38">
        <f t="shared" si="48"/>
        <v>0</v>
      </c>
      <c r="J260" s="42">
        <f t="shared" si="49"/>
        <v>0</v>
      </c>
    </row>
    <row r="261" spans="1:10" s="19" customFormat="1" ht="15" hidden="1" customHeight="1">
      <c r="A261" s="43"/>
      <c r="B261" s="44" t="s">
        <v>33</v>
      </c>
      <c r="C261" s="45"/>
      <c r="D261" s="46">
        <f>SUM(D259:D260)</f>
        <v>0</v>
      </c>
      <c r="E261" s="46">
        <f>SUM(E259:E260)</f>
        <v>0</v>
      </c>
      <c r="F261" s="47">
        <f>SUM(F259:F260)</f>
        <v>0</v>
      </c>
      <c r="G261" s="46">
        <f>SUM(G259:G260)</f>
        <v>0</v>
      </c>
      <c r="H261" s="47">
        <f>SUM(H259:H260)</f>
        <v>0</v>
      </c>
      <c r="I261" s="48">
        <f t="shared" si="48"/>
        <v>0</v>
      </c>
      <c r="J261" s="52">
        <f t="shared" si="49"/>
        <v>0</v>
      </c>
    </row>
    <row r="262" spans="1:10" s="19" customFormat="1" ht="15" hidden="1" customHeight="1">
      <c r="A262" s="53">
        <v>0.33333333333333331</v>
      </c>
      <c r="B262" s="54" t="s">
        <v>34</v>
      </c>
      <c r="C262" s="55">
        <v>0.35416666666666669</v>
      </c>
      <c r="D262" s="56">
        <v>0</v>
      </c>
      <c r="E262" s="56">
        <v>0</v>
      </c>
      <c r="F262" s="57">
        <v>0</v>
      </c>
      <c r="G262" s="56">
        <v>0</v>
      </c>
      <c r="H262" s="57">
        <v>0</v>
      </c>
      <c r="I262" s="58">
        <f t="shared" si="48"/>
        <v>0</v>
      </c>
      <c r="J262" s="62">
        <f t="shared" si="49"/>
        <v>0</v>
      </c>
    </row>
    <row r="263" spans="1:10" s="19" customFormat="1" ht="15" hidden="1" customHeight="1">
      <c r="A263" s="63">
        <v>0.35416666666666669</v>
      </c>
      <c r="B263" s="64" t="s">
        <v>34</v>
      </c>
      <c r="C263" s="65">
        <v>0.375</v>
      </c>
      <c r="D263" s="66">
        <v>0</v>
      </c>
      <c r="E263" s="66">
        <v>0</v>
      </c>
      <c r="F263" s="67">
        <v>0</v>
      </c>
      <c r="G263" s="66">
        <v>0</v>
      </c>
      <c r="H263" s="67">
        <v>0</v>
      </c>
      <c r="I263" s="68">
        <f t="shared" si="48"/>
        <v>0</v>
      </c>
      <c r="J263" s="72">
        <f t="shared" si="49"/>
        <v>0</v>
      </c>
    </row>
    <row r="264" spans="1:10" s="19" customFormat="1" ht="15" hidden="1" customHeight="1">
      <c r="A264" s="43"/>
      <c r="B264" s="44" t="s">
        <v>33</v>
      </c>
      <c r="C264" s="45"/>
      <c r="D264" s="46">
        <f>SUM(D262:D263)</f>
        <v>0</v>
      </c>
      <c r="E264" s="46">
        <f>SUM(E262:E263)</f>
        <v>0</v>
      </c>
      <c r="F264" s="47">
        <f>SUM(F262:F263)</f>
        <v>0</v>
      </c>
      <c r="G264" s="46">
        <f>SUM(G262:G263)</f>
        <v>0</v>
      </c>
      <c r="H264" s="47">
        <f>SUM(H262:H263)</f>
        <v>0</v>
      </c>
      <c r="I264" s="48">
        <f t="shared" si="48"/>
        <v>0</v>
      </c>
      <c r="J264" s="52">
        <f t="shared" si="49"/>
        <v>0</v>
      </c>
    </row>
    <row r="265" spans="1:10" s="19" customFormat="1" ht="15" hidden="1" customHeight="1">
      <c r="A265" s="73">
        <v>0.375</v>
      </c>
      <c r="B265" s="74" t="s">
        <v>34</v>
      </c>
      <c r="C265" s="75">
        <v>0.41666666666666669</v>
      </c>
      <c r="D265" s="76">
        <v>0</v>
      </c>
      <c r="E265" s="76">
        <v>0</v>
      </c>
      <c r="F265" s="77">
        <v>0</v>
      </c>
      <c r="G265" s="76">
        <v>0</v>
      </c>
      <c r="H265" s="77">
        <v>0</v>
      </c>
      <c r="I265" s="78">
        <f t="shared" si="48"/>
        <v>0</v>
      </c>
      <c r="J265" s="82">
        <f t="shared" si="49"/>
        <v>0</v>
      </c>
    </row>
    <row r="266" spans="1:10" s="19" customFormat="1" ht="15" hidden="1" customHeight="1">
      <c r="A266" s="83">
        <v>0.41666666666666669</v>
      </c>
      <c r="B266" s="84" t="s">
        <v>34</v>
      </c>
      <c r="C266" s="85">
        <v>0.45833333333333331</v>
      </c>
      <c r="D266" s="86">
        <v>0</v>
      </c>
      <c r="E266" s="86">
        <v>0</v>
      </c>
      <c r="F266" s="87">
        <v>0</v>
      </c>
      <c r="G266" s="86">
        <v>0</v>
      </c>
      <c r="H266" s="87">
        <v>0</v>
      </c>
      <c r="I266" s="88">
        <f t="shared" si="48"/>
        <v>0</v>
      </c>
      <c r="J266" s="92">
        <f t="shared" si="49"/>
        <v>0</v>
      </c>
    </row>
    <row r="267" spans="1:10" s="19" customFormat="1" ht="15" hidden="1" customHeight="1">
      <c r="A267" s="83">
        <v>0.45833333333333331</v>
      </c>
      <c r="B267" s="84" t="s">
        <v>34</v>
      </c>
      <c r="C267" s="85">
        <v>0.5</v>
      </c>
      <c r="D267" s="86">
        <v>0</v>
      </c>
      <c r="E267" s="86">
        <v>0</v>
      </c>
      <c r="F267" s="87">
        <v>0</v>
      </c>
      <c r="G267" s="86">
        <v>0</v>
      </c>
      <c r="H267" s="87">
        <v>0</v>
      </c>
      <c r="I267" s="88">
        <f t="shared" si="48"/>
        <v>0</v>
      </c>
      <c r="J267" s="92">
        <f t="shared" si="49"/>
        <v>0</v>
      </c>
    </row>
    <row r="268" spans="1:10" s="19" customFormat="1" ht="15" hidden="1" customHeight="1">
      <c r="A268" s="83">
        <v>0.5</v>
      </c>
      <c r="B268" s="84" t="s">
        <v>34</v>
      </c>
      <c r="C268" s="85">
        <v>0.54166666666666663</v>
      </c>
      <c r="D268" s="86">
        <v>0</v>
      </c>
      <c r="E268" s="86">
        <v>0</v>
      </c>
      <c r="F268" s="87">
        <v>0</v>
      </c>
      <c r="G268" s="86">
        <v>0</v>
      </c>
      <c r="H268" s="87">
        <v>0</v>
      </c>
      <c r="I268" s="88">
        <f t="shared" si="48"/>
        <v>0</v>
      </c>
      <c r="J268" s="92">
        <f t="shared" si="49"/>
        <v>0</v>
      </c>
    </row>
    <row r="269" spans="1:10" s="19" customFormat="1" ht="15" hidden="1" customHeight="1">
      <c r="A269" s="83">
        <v>0.54166666666666663</v>
      </c>
      <c r="B269" s="84" t="s">
        <v>34</v>
      </c>
      <c r="C269" s="85">
        <v>0.58333333333333337</v>
      </c>
      <c r="D269" s="86">
        <v>0</v>
      </c>
      <c r="E269" s="86">
        <v>0</v>
      </c>
      <c r="F269" s="87">
        <v>0</v>
      </c>
      <c r="G269" s="86">
        <v>0</v>
      </c>
      <c r="H269" s="87">
        <v>0</v>
      </c>
      <c r="I269" s="88">
        <f t="shared" si="48"/>
        <v>0</v>
      </c>
      <c r="J269" s="92">
        <f t="shared" si="49"/>
        <v>0</v>
      </c>
    </row>
    <row r="270" spans="1:10" s="19" customFormat="1" ht="15" hidden="1" customHeight="1">
      <c r="A270" s="83">
        <v>0.58333333333333337</v>
      </c>
      <c r="B270" s="84" t="s">
        <v>34</v>
      </c>
      <c r="C270" s="85">
        <v>0.625</v>
      </c>
      <c r="D270" s="86">
        <v>0</v>
      </c>
      <c r="E270" s="86">
        <v>0</v>
      </c>
      <c r="F270" s="87">
        <v>0</v>
      </c>
      <c r="G270" s="86">
        <v>0</v>
      </c>
      <c r="H270" s="87">
        <v>0</v>
      </c>
      <c r="I270" s="88">
        <f t="shared" si="48"/>
        <v>0</v>
      </c>
      <c r="J270" s="92">
        <f t="shared" si="49"/>
        <v>0</v>
      </c>
    </row>
    <row r="271" spans="1:10" s="19" customFormat="1" ht="15" hidden="1" customHeight="1">
      <c r="A271" s="93">
        <v>0.625</v>
      </c>
      <c r="B271" s="94" t="s">
        <v>34</v>
      </c>
      <c r="C271" s="95">
        <v>0.66666666666666663</v>
      </c>
      <c r="D271" s="96">
        <v>0</v>
      </c>
      <c r="E271" s="96">
        <v>0</v>
      </c>
      <c r="F271" s="97">
        <v>0</v>
      </c>
      <c r="G271" s="96">
        <v>0</v>
      </c>
      <c r="H271" s="97">
        <v>0</v>
      </c>
      <c r="I271" s="98">
        <f t="shared" si="48"/>
        <v>0</v>
      </c>
      <c r="J271" s="102">
        <f t="shared" si="49"/>
        <v>0</v>
      </c>
    </row>
    <row r="272" spans="1:10" s="19" customFormat="1" ht="15" hidden="1" customHeight="1">
      <c r="A272" s="23">
        <v>0.66666666666666663</v>
      </c>
      <c r="B272" s="24" t="s">
        <v>34</v>
      </c>
      <c r="C272" s="25">
        <v>0.6875</v>
      </c>
      <c r="D272" s="26">
        <v>0</v>
      </c>
      <c r="E272" s="26">
        <v>0</v>
      </c>
      <c r="F272" s="27">
        <v>0</v>
      </c>
      <c r="G272" s="26">
        <v>0</v>
      </c>
      <c r="H272" s="27">
        <v>0</v>
      </c>
      <c r="I272" s="28">
        <f t="shared" si="48"/>
        <v>0</v>
      </c>
      <c r="J272" s="32">
        <f t="shared" si="49"/>
        <v>0</v>
      </c>
    </row>
    <row r="273" spans="1:24" s="19" customFormat="1" ht="15" hidden="1" customHeight="1">
      <c r="A273" s="103">
        <v>0.6875</v>
      </c>
      <c r="B273" s="104" t="s">
        <v>34</v>
      </c>
      <c r="C273" s="105">
        <v>0.70833333333333337</v>
      </c>
      <c r="D273" s="106">
        <v>0</v>
      </c>
      <c r="E273" s="106">
        <v>0</v>
      </c>
      <c r="F273" s="107">
        <v>0</v>
      </c>
      <c r="G273" s="106">
        <v>0</v>
      </c>
      <c r="H273" s="107">
        <v>0</v>
      </c>
      <c r="I273" s="108">
        <f t="shared" si="48"/>
        <v>0</v>
      </c>
      <c r="J273" s="112">
        <f t="shared" si="49"/>
        <v>0</v>
      </c>
    </row>
    <row r="274" spans="1:24" s="19" customFormat="1" ht="15" hidden="1" customHeight="1">
      <c r="A274" s="43"/>
      <c r="B274" s="44" t="s">
        <v>33</v>
      </c>
      <c r="C274" s="45"/>
      <c r="D274" s="46">
        <f>SUM(D272:D273)</f>
        <v>0</v>
      </c>
      <c r="E274" s="46">
        <f>SUM(E272:E273)</f>
        <v>0</v>
      </c>
      <c r="F274" s="47">
        <f>SUM(F272:F273)</f>
        <v>0</v>
      </c>
      <c r="G274" s="46">
        <f>SUM(G272:G273)</f>
        <v>0</v>
      </c>
      <c r="H274" s="47">
        <f>SUM(H272:H273)</f>
        <v>0</v>
      </c>
      <c r="I274" s="48">
        <f t="shared" si="48"/>
        <v>0</v>
      </c>
      <c r="J274" s="52">
        <f t="shared" si="49"/>
        <v>0</v>
      </c>
    </row>
    <row r="275" spans="1:24" s="19" customFormat="1" ht="15" hidden="1" customHeight="1">
      <c r="A275" s="63">
        <v>0.70833333333333337</v>
      </c>
      <c r="B275" s="64" t="s">
        <v>34</v>
      </c>
      <c r="C275" s="65">
        <v>0.72916666666666663</v>
      </c>
      <c r="D275" s="66">
        <v>0</v>
      </c>
      <c r="E275" s="66">
        <v>0</v>
      </c>
      <c r="F275" s="67">
        <v>0</v>
      </c>
      <c r="G275" s="66">
        <v>0</v>
      </c>
      <c r="H275" s="67">
        <v>0</v>
      </c>
      <c r="I275" s="68">
        <f t="shared" si="48"/>
        <v>0</v>
      </c>
      <c r="J275" s="72">
        <f t="shared" si="49"/>
        <v>0</v>
      </c>
    </row>
    <row r="276" spans="1:24" s="19" customFormat="1" ht="15" hidden="1" customHeight="1">
      <c r="A276" s="63">
        <v>0.72916666666666663</v>
      </c>
      <c r="B276" s="64" t="s">
        <v>34</v>
      </c>
      <c r="C276" s="65">
        <v>0.75</v>
      </c>
      <c r="D276" s="66">
        <v>0</v>
      </c>
      <c r="E276" s="66">
        <v>0</v>
      </c>
      <c r="F276" s="67">
        <v>0</v>
      </c>
      <c r="G276" s="66">
        <v>0</v>
      </c>
      <c r="H276" s="67">
        <v>0</v>
      </c>
      <c r="I276" s="68">
        <f t="shared" si="48"/>
        <v>0</v>
      </c>
      <c r="J276" s="72">
        <f t="shared" si="49"/>
        <v>0</v>
      </c>
    </row>
    <row r="277" spans="1:24" s="19" customFormat="1" ht="15" hidden="1" customHeight="1">
      <c r="A277" s="43"/>
      <c r="B277" s="44" t="s">
        <v>33</v>
      </c>
      <c r="C277" s="45"/>
      <c r="D277" s="46">
        <f>SUM(D275:D276)</f>
        <v>0</v>
      </c>
      <c r="E277" s="46">
        <f>SUM(E275:E276)</f>
        <v>0</v>
      </c>
      <c r="F277" s="47">
        <f>SUM(F275:F276)</f>
        <v>0</v>
      </c>
      <c r="G277" s="46">
        <f>SUM(G275:G276)</f>
        <v>0</v>
      </c>
      <c r="H277" s="47">
        <f>SUM(H275:H276)</f>
        <v>0</v>
      </c>
      <c r="I277" s="48">
        <f t="shared" si="48"/>
        <v>0</v>
      </c>
      <c r="J277" s="52">
        <f t="shared" si="49"/>
        <v>0</v>
      </c>
    </row>
    <row r="278" spans="1:24" s="19" customFormat="1" ht="15" hidden="1" customHeight="1">
      <c r="A278" s="63">
        <v>0.75</v>
      </c>
      <c r="B278" s="64" t="s">
        <v>34</v>
      </c>
      <c r="C278" s="65">
        <v>0.77083333333333337</v>
      </c>
      <c r="D278" s="66">
        <v>0</v>
      </c>
      <c r="E278" s="66">
        <v>0</v>
      </c>
      <c r="F278" s="67">
        <v>0</v>
      </c>
      <c r="G278" s="66">
        <v>0</v>
      </c>
      <c r="H278" s="67">
        <v>0</v>
      </c>
      <c r="I278" s="68">
        <f t="shared" si="48"/>
        <v>0</v>
      </c>
      <c r="J278" s="72">
        <f t="shared" si="49"/>
        <v>0</v>
      </c>
    </row>
    <row r="279" spans="1:24" s="19" customFormat="1" ht="15" hidden="1" customHeight="1">
      <c r="A279" s="103">
        <v>0.77083333333333337</v>
      </c>
      <c r="B279" s="104" t="s">
        <v>34</v>
      </c>
      <c r="C279" s="105">
        <v>0.79166666666666663</v>
      </c>
      <c r="D279" s="106">
        <v>0</v>
      </c>
      <c r="E279" s="106">
        <v>0</v>
      </c>
      <c r="F279" s="107">
        <v>0</v>
      </c>
      <c r="G279" s="106">
        <v>0</v>
      </c>
      <c r="H279" s="107">
        <v>0</v>
      </c>
      <c r="I279" s="108">
        <f t="shared" si="48"/>
        <v>0</v>
      </c>
      <c r="J279" s="112">
        <f t="shared" si="49"/>
        <v>0</v>
      </c>
    </row>
    <row r="280" spans="1:24" s="19" customFormat="1" ht="15" hidden="1" customHeight="1" thickBot="1">
      <c r="A280" s="43"/>
      <c r="B280" s="44" t="s">
        <v>33</v>
      </c>
      <c r="C280" s="45"/>
      <c r="D280" s="46">
        <f>SUM(D278:D279)</f>
        <v>0</v>
      </c>
      <c r="E280" s="46">
        <f>SUM(E278:E279)</f>
        <v>0</v>
      </c>
      <c r="F280" s="47">
        <f>SUM(F278:F279)</f>
        <v>0</v>
      </c>
      <c r="G280" s="46">
        <f>SUM(G278:G279)</f>
        <v>0</v>
      </c>
      <c r="H280" s="47">
        <f>SUM(H278:H279)</f>
        <v>0</v>
      </c>
      <c r="I280" s="48">
        <f t="shared" si="48"/>
        <v>0</v>
      </c>
      <c r="J280" s="52">
        <f t="shared" si="49"/>
        <v>0</v>
      </c>
    </row>
    <row r="281" spans="1:24" s="19" customFormat="1" ht="15" hidden="1" customHeight="1" thickTop="1">
      <c r="A281" s="113"/>
      <c r="B281" s="114" t="s">
        <v>32</v>
      </c>
      <c r="C281" s="115"/>
      <c r="D281" s="116">
        <f t="shared" ref="D281:I281" si="50">+D261+D264+SUM(D265:D271)+D274+D277+D280</f>
        <v>0</v>
      </c>
      <c r="E281" s="116">
        <f t="shared" si="50"/>
        <v>0</v>
      </c>
      <c r="F281" s="117">
        <f t="shared" si="50"/>
        <v>0</v>
      </c>
      <c r="G281" s="116">
        <f t="shared" si="50"/>
        <v>0</v>
      </c>
      <c r="H281" s="117">
        <f t="shared" si="50"/>
        <v>0</v>
      </c>
      <c r="I281" s="118">
        <f t="shared" si="50"/>
        <v>0</v>
      </c>
      <c r="J281" s="122">
        <f t="shared" si="49"/>
        <v>0</v>
      </c>
    </row>
    <row r="282" spans="1:24" ht="12.95" customHeight="1"/>
    <row r="283" spans="1:24" ht="12.95" customHeight="1"/>
    <row r="284" spans="1:24" ht="12.95" customHeight="1"/>
    <row r="285" spans="1:24" s="1" customFormat="1" ht="15" customHeight="1">
      <c r="X285" s="7" t="s">
        <v>0</v>
      </c>
    </row>
    <row r="286" spans="1:24" s="15" customFormat="1" ht="14.1" customHeight="1">
      <c r="A286" s="8" t="s">
        <v>36</v>
      </c>
      <c r="B286" s="9"/>
      <c r="C286" s="10"/>
      <c r="D286" s="11"/>
      <c r="E286" s="9" t="s">
        <v>21</v>
      </c>
      <c r="F286" s="9"/>
      <c r="G286" s="9"/>
      <c r="H286" s="9"/>
      <c r="I286" s="9"/>
      <c r="J286" s="12"/>
      <c r="K286" s="13"/>
      <c r="L286" s="9" t="s">
        <v>22</v>
      </c>
      <c r="M286" s="9"/>
      <c r="N286" s="9"/>
      <c r="O286" s="9"/>
      <c r="P286" s="9"/>
      <c r="Q286" s="12"/>
      <c r="R286" s="13"/>
      <c r="S286" s="9" t="s">
        <v>23</v>
      </c>
      <c r="T286" s="9"/>
      <c r="U286" s="9"/>
      <c r="V286" s="9"/>
      <c r="W286" s="9"/>
      <c r="X286" s="14"/>
    </row>
    <row r="287" spans="1:24" s="19" customFormat="1" ht="15" customHeight="1">
      <c r="A287" s="16"/>
      <c r="B287" s="17"/>
      <c r="C287" s="18" t="s">
        <v>1</v>
      </c>
      <c r="D287" s="133" t="s">
        <v>2</v>
      </c>
      <c r="E287" s="135" t="s">
        <v>3</v>
      </c>
      <c r="F287" s="133" t="s">
        <v>4</v>
      </c>
      <c r="G287" s="135" t="s">
        <v>5</v>
      </c>
      <c r="H287" s="133" t="s">
        <v>35</v>
      </c>
      <c r="I287" s="131" t="s">
        <v>6</v>
      </c>
      <c r="J287" s="137" t="s">
        <v>7</v>
      </c>
      <c r="K287" s="133" t="s">
        <v>2</v>
      </c>
      <c r="L287" s="135" t="s">
        <v>3</v>
      </c>
      <c r="M287" s="133" t="s">
        <v>4</v>
      </c>
      <c r="N287" s="135" t="s">
        <v>5</v>
      </c>
      <c r="O287" s="133" t="s">
        <v>35</v>
      </c>
      <c r="P287" s="131" t="s">
        <v>6</v>
      </c>
      <c r="Q287" s="137" t="s">
        <v>7</v>
      </c>
      <c r="R287" s="133" t="s">
        <v>2</v>
      </c>
      <c r="S287" s="135" t="s">
        <v>3</v>
      </c>
      <c r="T287" s="133" t="s">
        <v>4</v>
      </c>
      <c r="U287" s="135" t="s">
        <v>5</v>
      </c>
      <c r="V287" s="133" t="s">
        <v>35</v>
      </c>
      <c r="W287" s="131" t="s">
        <v>6</v>
      </c>
      <c r="X287" s="131" t="s">
        <v>7</v>
      </c>
    </row>
    <row r="288" spans="1:24" s="19" customFormat="1" ht="15" customHeight="1">
      <c r="A288" s="20" t="s">
        <v>8</v>
      </c>
      <c r="B288" s="21"/>
      <c r="C288" s="22"/>
      <c r="D288" s="134"/>
      <c r="E288" s="136"/>
      <c r="F288" s="134"/>
      <c r="G288" s="136"/>
      <c r="H288" s="134"/>
      <c r="I288" s="132"/>
      <c r="J288" s="138"/>
      <c r="K288" s="134"/>
      <c r="L288" s="136"/>
      <c r="M288" s="134"/>
      <c r="N288" s="136"/>
      <c r="O288" s="134"/>
      <c r="P288" s="132"/>
      <c r="Q288" s="138"/>
      <c r="R288" s="134"/>
      <c r="S288" s="136"/>
      <c r="T288" s="134"/>
      <c r="U288" s="136"/>
      <c r="V288" s="134"/>
      <c r="W288" s="132"/>
      <c r="X288" s="132"/>
    </row>
    <row r="289" spans="1:24" s="19" customFormat="1" ht="15" customHeight="1">
      <c r="A289" s="23">
        <v>0.29166666666666669</v>
      </c>
      <c r="B289" s="24" t="s">
        <v>34</v>
      </c>
      <c r="C289" s="25">
        <v>0.3125</v>
      </c>
      <c r="D289" s="26">
        <f t="shared" ref="D289:D310" si="51">+D19+K19+R19</f>
        <v>12</v>
      </c>
      <c r="E289" s="26">
        <f t="shared" ref="E289:E310" si="52">+E19+L19+S19</f>
        <v>77</v>
      </c>
      <c r="F289" s="27">
        <f t="shared" ref="F289:F310" si="53">+F19+M19+T19</f>
        <v>451</v>
      </c>
      <c r="G289" s="26">
        <f t="shared" ref="G289:G310" si="54">+G19+N19+U19</f>
        <v>47</v>
      </c>
      <c r="H289" s="27">
        <f t="shared" ref="H289:H310" si="55">+H19+O19+V19</f>
        <v>9</v>
      </c>
      <c r="I289" s="28">
        <f t="shared" ref="I289:I310" si="56">SUM(E289:H289)</f>
        <v>584</v>
      </c>
      <c r="J289" s="29">
        <f t="shared" ref="J289:J311" si="57">IF(I289=0,0,((G289+H289)/I289*100))</f>
        <v>9.5890410958904102</v>
      </c>
      <c r="K289" s="30">
        <f t="shared" ref="K289:K310" si="58">+D49+K49+R49+D79</f>
        <v>6</v>
      </c>
      <c r="L289" s="27">
        <f t="shared" ref="L289:L310" si="59">+E49+L49+S49+E79</f>
        <v>109</v>
      </c>
      <c r="M289" s="26">
        <f t="shared" ref="M289:M310" si="60">+F49+M49+T49+F79</f>
        <v>741</v>
      </c>
      <c r="N289" s="26">
        <f t="shared" ref="N289:N310" si="61">+G49+N49+U49+G79</f>
        <v>144</v>
      </c>
      <c r="O289" s="26">
        <f t="shared" ref="O289:O310" si="62">+H49+O49+V49+H79</f>
        <v>4</v>
      </c>
      <c r="P289" s="28">
        <f t="shared" ref="P289:P310" si="63">SUM(L289:O289)</f>
        <v>998</v>
      </c>
      <c r="Q289" s="31">
        <f t="shared" ref="Q289:Q311" si="64">IF(P289=0,0,((N289+O289)/P289*100))</f>
        <v>14.829659318637276</v>
      </c>
      <c r="R289" s="30">
        <f t="shared" ref="R289:R310" si="65">+D109+K109+R109+D139</f>
        <v>0</v>
      </c>
      <c r="S289" s="27">
        <f t="shared" ref="S289:S310" si="66">+E109+L109+S109+E139</f>
        <v>0</v>
      </c>
      <c r="T289" s="26">
        <f t="shared" ref="T289:T310" si="67">+F109+M109+T109+F139</f>
        <v>10</v>
      </c>
      <c r="U289" s="26">
        <f t="shared" ref="U289:U310" si="68">+G109+N109+U109+G139</f>
        <v>3</v>
      </c>
      <c r="V289" s="26">
        <f t="shared" ref="V289:V310" si="69">+H109+O109+V109+H139</f>
        <v>0</v>
      </c>
      <c r="W289" s="28">
        <f t="shared" ref="W289:W310" si="70">SUM(S289:V289)</f>
        <v>13</v>
      </c>
      <c r="X289" s="32">
        <f t="shared" ref="X289:X311" si="71">IF(W289=0,0,((U289+V289)/W289*100))</f>
        <v>23.076923076923077</v>
      </c>
    </row>
    <row r="290" spans="1:24" s="19" customFormat="1" ht="15" customHeight="1">
      <c r="A290" s="33">
        <v>0.3125</v>
      </c>
      <c r="B290" s="34" t="s">
        <v>34</v>
      </c>
      <c r="C290" s="35">
        <v>0.33333333333333331</v>
      </c>
      <c r="D290" s="36">
        <f t="shared" si="51"/>
        <v>14</v>
      </c>
      <c r="E290" s="36">
        <f t="shared" si="52"/>
        <v>93</v>
      </c>
      <c r="F290" s="37">
        <f t="shared" si="53"/>
        <v>442</v>
      </c>
      <c r="G290" s="36">
        <f t="shared" si="54"/>
        <v>51</v>
      </c>
      <c r="H290" s="37">
        <f t="shared" si="55"/>
        <v>1</v>
      </c>
      <c r="I290" s="38">
        <f t="shared" si="56"/>
        <v>587</v>
      </c>
      <c r="J290" s="39">
        <f t="shared" si="57"/>
        <v>8.8586030664395228</v>
      </c>
      <c r="K290" s="40">
        <f t="shared" si="58"/>
        <v>6</v>
      </c>
      <c r="L290" s="37">
        <f t="shared" si="59"/>
        <v>140</v>
      </c>
      <c r="M290" s="36">
        <f t="shared" si="60"/>
        <v>866</v>
      </c>
      <c r="N290" s="36">
        <f t="shared" si="61"/>
        <v>112</v>
      </c>
      <c r="O290" s="36">
        <f t="shared" si="62"/>
        <v>6</v>
      </c>
      <c r="P290" s="38">
        <f t="shared" si="63"/>
        <v>1124</v>
      </c>
      <c r="Q290" s="41">
        <f t="shared" si="64"/>
        <v>10.498220640569395</v>
      </c>
      <c r="R290" s="40">
        <f t="shared" si="65"/>
        <v>4</v>
      </c>
      <c r="S290" s="37">
        <f t="shared" si="66"/>
        <v>3</v>
      </c>
      <c r="T290" s="36">
        <f t="shared" si="67"/>
        <v>43</v>
      </c>
      <c r="U290" s="36">
        <f t="shared" si="68"/>
        <v>7</v>
      </c>
      <c r="V290" s="36">
        <f t="shared" si="69"/>
        <v>0</v>
      </c>
      <c r="W290" s="38">
        <f t="shared" si="70"/>
        <v>53</v>
      </c>
      <c r="X290" s="42">
        <f t="shared" si="71"/>
        <v>13.20754716981132</v>
      </c>
    </row>
    <row r="291" spans="1:24" s="19" customFormat="1" ht="15" customHeight="1">
      <c r="A291" s="43"/>
      <c r="B291" s="44" t="s">
        <v>33</v>
      </c>
      <c r="C291" s="45"/>
      <c r="D291" s="46">
        <f t="shared" si="51"/>
        <v>26</v>
      </c>
      <c r="E291" s="46">
        <f t="shared" si="52"/>
        <v>170</v>
      </c>
      <c r="F291" s="47">
        <f t="shared" si="53"/>
        <v>893</v>
      </c>
      <c r="G291" s="46">
        <f t="shared" si="54"/>
        <v>98</v>
      </c>
      <c r="H291" s="47">
        <f t="shared" si="55"/>
        <v>10</v>
      </c>
      <c r="I291" s="48">
        <f t="shared" si="56"/>
        <v>1171</v>
      </c>
      <c r="J291" s="49">
        <f t="shared" si="57"/>
        <v>9.2228864218616557</v>
      </c>
      <c r="K291" s="50">
        <f t="shared" si="58"/>
        <v>12</v>
      </c>
      <c r="L291" s="47">
        <f t="shared" si="59"/>
        <v>249</v>
      </c>
      <c r="M291" s="46">
        <f t="shared" si="60"/>
        <v>1607</v>
      </c>
      <c r="N291" s="46">
        <f t="shared" si="61"/>
        <v>256</v>
      </c>
      <c r="O291" s="46">
        <f t="shared" si="62"/>
        <v>10</v>
      </c>
      <c r="P291" s="48">
        <f t="shared" si="63"/>
        <v>2122</v>
      </c>
      <c r="Q291" s="51">
        <f t="shared" si="64"/>
        <v>12.535344015080113</v>
      </c>
      <c r="R291" s="50">
        <f t="shared" si="65"/>
        <v>4</v>
      </c>
      <c r="S291" s="47">
        <f t="shared" si="66"/>
        <v>3</v>
      </c>
      <c r="T291" s="46">
        <f t="shared" si="67"/>
        <v>53</v>
      </c>
      <c r="U291" s="46">
        <f t="shared" si="68"/>
        <v>10</v>
      </c>
      <c r="V291" s="46">
        <f t="shared" si="69"/>
        <v>0</v>
      </c>
      <c r="W291" s="48">
        <f t="shared" si="70"/>
        <v>66</v>
      </c>
      <c r="X291" s="52">
        <f t="shared" si="71"/>
        <v>15.151515151515152</v>
      </c>
    </row>
    <row r="292" spans="1:24" s="19" customFormat="1" ht="15" customHeight="1">
      <c r="A292" s="53">
        <v>0.33333333333333331</v>
      </c>
      <c r="B292" s="54" t="s">
        <v>34</v>
      </c>
      <c r="C292" s="55">
        <v>0.35416666666666669</v>
      </c>
      <c r="D292" s="56">
        <f t="shared" si="51"/>
        <v>9</v>
      </c>
      <c r="E292" s="56">
        <f t="shared" si="52"/>
        <v>95</v>
      </c>
      <c r="F292" s="57">
        <f t="shared" si="53"/>
        <v>439</v>
      </c>
      <c r="G292" s="56">
        <f t="shared" si="54"/>
        <v>106</v>
      </c>
      <c r="H292" s="57">
        <f t="shared" si="55"/>
        <v>4</v>
      </c>
      <c r="I292" s="58">
        <f t="shared" si="56"/>
        <v>644</v>
      </c>
      <c r="J292" s="59">
        <f t="shared" si="57"/>
        <v>17.080745341614907</v>
      </c>
      <c r="K292" s="60">
        <f t="shared" si="58"/>
        <v>11</v>
      </c>
      <c r="L292" s="57">
        <f t="shared" si="59"/>
        <v>176</v>
      </c>
      <c r="M292" s="56">
        <f t="shared" si="60"/>
        <v>763</v>
      </c>
      <c r="N292" s="56">
        <f t="shared" si="61"/>
        <v>129</v>
      </c>
      <c r="O292" s="56">
        <f t="shared" si="62"/>
        <v>8</v>
      </c>
      <c r="P292" s="58">
        <f t="shared" si="63"/>
        <v>1076</v>
      </c>
      <c r="Q292" s="61">
        <f t="shared" si="64"/>
        <v>12.732342007434944</v>
      </c>
      <c r="R292" s="60">
        <f t="shared" si="65"/>
        <v>3</v>
      </c>
      <c r="S292" s="57">
        <f t="shared" si="66"/>
        <v>20</v>
      </c>
      <c r="T292" s="56">
        <f t="shared" si="67"/>
        <v>83</v>
      </c>
      <c r="U292" s="56">
        <f t="shared" si="68"/>
        <v>6</v>
      </c>
      <c r="V292" s="56">
        <f t="shared" si="69"/>
        <v>1</v>
      </c>
      <c r="W292" s="58">
        <f t="shared" si="70"/>
        <v>110</v>
      </c>
      <c r="X292" s="62">
        <f t="shared" si="71"/>
        <v>6.3636363636363633</v>
      </c>
    </row>
    <row r="293" spans="1:24" s="19" customFormat="1" ht="15" customHeight="1">
      <c r="A293" s="63">
        <v>0.35416666666666669</v>
      </c>
      <c r="B293" s="64" t="s">
        <v>34</v>
      </c>
      <c r="C293" s="65">
        <v>0.375</v>
      </c>
      <c r="D293" s="66">
        <f t="shared" si="51"/>
        <v>3</v>
      </c>
      <c r="E293" s="66">
        <f t="shared" si="52"/>
        <v>94</v>
      </c>
      <c r="F293" s="67">
        <f t="shared" si="53"/>
        <v>454</v>
      </c>
      <c r="G293" s="66">
        <f t="shared" si="54"/>
        <v>106</v>
      </c>
      <c r="H293" s="67">
        <f t="shared" si="55"/>
        <v>11</v>
      </c>
      <c r="I293" s="68">
        <f t="shared" si="56"/>
        <v>665</v>
      </c>
      <c r="J293" s="69">
        <f t="shared" si="57"/>
        <v>17.593984962406015</v>
      </c>
      <c r="K293" s="70">
        <f t="shared" si="58"/>
        <v>14</v>
      </c>
      <c r="L293" s="67">
        <f t="shared" si="59"/>
        <v>170</v>
      </c>
      <c r="M293" s="66">
        <f t="shared" si="60"/>
        <v>689</v>
      </c>
      <c r="N293" s="66">
        <f t="shared" si="61"/>
        <v>151</v>
      </c>
      <c r="O293" s="66">
        <f t="shared" si="62"/>
        <v>7</v>
      </c>
      <c r="P293" s="68">
        <f t="shared" si="63"/>
        <v>1017</v>
      </c>
      <c r="Q293" s="71">
        <f t="shared" si="64"/>
        <v>15.535889872173058</v>
      </c>
      <c r="R293" s="70">
        <f t="shared" si="65"/>
        <v>1</v>
      </c>
      <c r="S293" s="67">
        <f t="shared" si="66"/>
        <v>16</v>
      </c>
      <c r="T293" s="66">
        <f t="shared" si="67"/>
        <v>61</v>
      </c>
      <c r="U293" s="66">
        <f t="shared" si="68"/>
        <v>5</v>
      </c>
      <c r="V293" s="66">
        <f t="shared" si="69"/>
        <v>1</v>
      </c>
      <c r="W293" s="68">
        <f t="shared" si="70"/>
        <v>83</v>
      </c>
      <c r="X293" s="72">
        <f t="shared" si="71"/>
        <v>7.2289156626506017</v>
      </c>
    </row>
    <row r="294" spans="1:24" s="19" customFormat="1" ht="15" customHeight="1">
      <c r="A294" s="43"/>
      <c r="B294" s="44" t="s">
        <v>33</v>
      </c>
      <c r="C294" s="45"/>
      <c r="D294" s="46">
        <f t="shared" si="51"/>
        <v>12</v>
      </c>
      <c r="E294" s="46">
        <f t="shared" si="52"/>
        <v>189</v>
      </c>
      <c r="F294" s="47">
        <f t="shared" si="53"/>
        <v>893</v>
      </c>
      <c r="G294" s="46">
        <f t="shared" si="54"/>
        <v>212</v>
      </c>
      <c r="H294" s="47">
        <f t="shared" si="55"/>
        <v>15</v>
      </c>
      <c r="I294" s="48">
        <f t="shared" si="56"/>
        <v>1309</v>
      </c>
      <c r="J294" s="49">
        <f t="shared" si="57"/>
        <v>17.341482047364401</v>
      </c>
      <c r="K294" s="50">
        <f t="shared" si="58"/>
        <v>25</v>
      </c>
      <c r="L294" s="47">
        <f t="shared" si="59"/>
        <v>346</v>
      </c>
      <c r="M294" s="46">
        <f t="shared" si="60"/>
        <v>1452</v>
      </c>
      <c r="N294" s="46">
        <f t="shared" si="61"/>
        <v>280</v>
      </c>
      <c r="O294" s="46">
        <f t="shared" si="62"/>
        <v>15</v>
      </c>
      <c r="P294" s="48">
        <f t="shared" si="63"/>
        <v>2093</v>
      </c>
      <c r="Q294" s="51">
        <f t="shared" si="64"/>
        <v>14.09460105112279</v>
      </c>
      <c r="R294" s="50">
        <f t="shared" si="65"/>
        <v>4</v>
      </c>
      <c r="S294" s="47">
        <f t="shared" si="66"/>
        <v>36</v>
      </c>
      <c r="T294" s="46">
        <f t="shared" si="67"/>
        <v>144</v>
      </c>
      <c r="U294" s="46">
        <f t="shared" si="68"/>
        <v>11</v>
      </c>
      <c r="V294" s="46">
        <f t="shared" si="69"/>
        <v>2</v>
      </c>
      <c r="W294" s="48">
        <f t="shared" si="70"/>
        <v>193</v>
      </c>
      <c r="X294" s="52">
        <f t="shared" si="71"/>
        <v>6.7357512953367875</v>
      </c>
    </row>
    <row r="295" spans="1:24" s="19" customFormat="1" ht="15" customHeight="1">
      <c r="A295" s="73">
        <v>0.375</v>
      </c>
      <c r="B295" s="74" t="s">
        <v>34</v>
      </c>
      <c r="C295" s="75">
        <v>0.41666666666666669</v>
      </c>
      <c r="D295" s="76">
        <f t="shared" si="51"/>
        <v>4</v>
      </c>
      <c r="E295" s="76">
        <f t="shared" si="52"/>
        <v>160</v>
      </c>
      <c r="F295" s="77">
        <f t="shared" si="53"/>
        <v>840</v>
      </c>
      <c r="G295" s="76">
        <f t="shared" si="54"/>
        <v>243</v>
      </c>
      <c r="H295" s="77">
        <f t="shared" si="55"/>
        <v>6</v>
      </c>
      <c r="I295" s="78">
        <f t="shared" si="56"/>
        <v>1249</v>
      </c>
      <c r="J295" s="79">
        <f t="shared" si="57"/>
        <v>19.935948759007204</v>
      </c>
      <c r="K295" s="80">
        <f t="shared" si="58"/>
        <v>17</v>
      </c>
      <c r="L295" s="77">
        <f t="shared" si="59"/>
        <v>350</v>
      </c>
      <c r="M295" s="76">
        <f t="shared" si="60"/>
        <v>1285</v>
      </c>
      <c r="N295" s="76">
        <f t="shared" si="61"/>
        <v>329</v>
      </c>
      <c r="O295" s="76">
        <f t="shared" si="62"/>
        <v>18</v>
      </c>
      <c r="P295" s="78">
        <f t="shared" si="63"/>
        <v>1982</v>
      </c>
      <c r="Q295" s="81">
        <f t="shared" si="64"/>
        <v>17.507568113017154</v>
      </c>
      <c r="R295" s="80">
        <f t="shared" si="65"/>
        <v>3</v>
      </c>
      <c r="S295" s="77">
        <f t="shared" si="66"/>
        <v>16</v>
      </c>
      <c r="T295" s="76">
        <f t="shared" si="67"/>
        <v>63</v>
      </c>
      <c r="U295" s="76">
        <f t="shared" si="68"/>
        <v>9</v>
      </c>
      <c r="V295" s="76">
        <f t="shared" si="69"/>
        <v>0</v>
      </c>
      <c r="W295" s="78">
        <f t="shared" si="70"/>
        <v>88</v>
      </c>
      <c r="X295" s="82">
        <f t="shared" si="71"/>
        <v>10.227272727272728</v>
      </c>
    </row>
    <row r="296" spans="1:24" s="19" customFormat="1" ht="15" customHeight="1">
      <c r="A296" s="83">
        <v>0.41666666666666669</v>
      </c>
      <c r="B296" s="84" t="s">
        <v>34</v>
      </c>
      <c r="C296" s="85">
        <v>0.45833333333333331</v>
      </c>
      <c r="D296" s="86">
        <f t="shared" si="51"/>
        <v>6</v>
      </c>
      <c r="E296" s="86">
        <f t="shared" si="52"/>
        <v>179</v>
      </c>
      <c r="F296" s="87">
        <f t="shared" si="53"/>
        <v>875</v>
      </c>
      <c r="G296" s="86">
        <f t="shared" si="54"/>
        <v>234</v>
      </c>
      <c r="H296" s="87">
        <f t="shared" si="55"/>
        <v>5</v>
      </c>
      <c r="I296" s="88">
        <f t="shared" si="56"/>
        <v>1293</v>
      </c>
      <c r="J296" s="89">
        <f t="shared" si="57"/>
        <v>18.48414539829853</v>
      </c>
      <c r="K296" s="90">
        <f t="shared" si="58"/>
        <v>37</v>
      </c>
      <c r="L296" s="87">
        <f t="shared" si="59"/>
        <v>317</v>
      </c>
      <c r="M296" s="86">
        <f t="shared" si="60"/>
        <v>1235</v>
      </c>
      <c r="N296" s="86">
        <f t="shared" si="61"/>
        <v>304</v>
      </c>
      <c r="O296" s="86">
        <f t="shared" si="62"/>
        <v>5</v>
      </c>
      <c r="P296" s="88">
        <f t="shared" si="63"/>
        <v>1861</v>
      </c>
      <c r="Q296" s="91">
        <f t="shared" si="64"/>
        <v>16.603976356797421</v>
      </c>
      <c r="R296" s="90">
        <f t="shared" si="65"/>
        <v>3</v>
      </c>
      <c r="S296" s="87">
        <f t="shared" si="66"/>
        <v>23</v>
      </c>
      <c r="T296" s="86">
        <f t="shared" si="67"/>
        <v>86</v>
      </c>
      <c r="U296" s="86">
        <f t="shared" si="68"/>
        <v>16</v>
      </c>
      <c r="V296" s="86">
        <f t="shared" si="69"/>
        <v>0</v>
      </c>
      <c r="W296" s="88">
        <f t="shared" si="70"/>
        <v>125</v>
      </c>
      <c r="X296" s="92">
        <f t="shared" si="71"/>
        <v>12.8</v>
      </c>
    </row>
    <row r="297" spans="1:24" s="19" customFormat="1" ht="15" customHeight="1">
      <c r="A297" s="83">
        <v>0.45833333333333331</v>
      </c>
      <c r="B297" s="84" t="s">
        <v>34</v>
      </c>
      <c r="C297" s="85">
        <v>0.5</v>
      </c>
      <c r="D297" s="86">
        <f t="shared" si="51"/>
        <v>13</v>
      </c>
      <c r="E297" s="86">
        <f t="shared" si="52"/>
        <v>183</v>
      </c>
      <c r="F297" s="87">
        <f t="shared" si="53"/>
        <v>883</v>
      </c>
      <c r="G297" s="86">
        <f t="shared" si="54"/>
        <v>241</v>
      </c>
      <c r="H297" s="87">
        <f t="shared" si="55"/>
        <v>9</v>
      </c>
      <c r="I297" s="88">
        <f t="shared" si="56"/>
        <v>1316</v>
      </c>
      <c r="J297" s="89">
        <f t="shared" si="57"/>
        <v>18.996960486322191</v>
      </c>
      <c r="K297" s="90">
        <f t="shared" si="58"/>
        <v>11</v>
      </c>
      <c r="L297" s="87">
        <f t="shared" si="59"/>
        <v>289</v>
      </c>
      <c r="M297" s="86">
        <f t="shared" si="60"/>
        <v>1263</v>
      </c>
      <c r="N297" s="86">
        <f t="shared" si="61"/>
        <v>261</v>
      </c>
      <c r="O297" s="86">
        <f t="shared" si="62"/>
        <v>10</v>
      </c>
      <c r="P297" s="88">
        <f t="shared" si="63"/>
        <v>1823</v>
      </c>
      <c r="Q297" s="91">
        <f t="shared" si="64"/>
        <v>14.865606143719145</v>
      </c>
      <c r="R297" s="90">
        <f t="shared" si="65"/>
        <v>5</v>
      </c>
      <c r="S297" s="87">
        <f t="shared" si="66"/>
        <v>17</v>
      </c>
      <c r="T297" s="86">
        <f t="shared" si="67"/>
        <v>126</v>
      </c>
      <c r="U297" s="86">
        <f t="shared" si="68"/>
        <v>12</v>
      </c>
      <c r="V297" s="86">
        <f t="shared" si="69"/>
        <v>0</v>
      </c>
      <c r="W297" s="88">
        <f t="shared" si="70"/>
        <v>155</v>
      </c>
      <c r="X297" s="92">
        <f t="shared" si="71"/>
        <v>7.741935483870968</v>
      </c>
    </row>
    <row r="298" spans="1:24" s="19" customFormat="1" ht="15" customHeight="1">
      <c r="A298" s="83">
        <v>0.5</v>
      </c>
      <c r="B298" s="84" t="s">
        <v>34</v>
      </c>
      <c r="C298" s="85">
        <v>0.54166666666666663</v>
      </c>
      <c r="D298" s="86">
        <f t="shared" si="51"/>
        <v>12</v>
      </c>
      <c r="E298" s="86">
        <f t="shared" si="52"/>
        <v>184</v>
      </c>
      <c r="F298" s="87">
        <f t="shared" si="53"/>
        <v>925</v>
      </c>
      <c r="G298" s="86">
        <f t="shared" si="54"/>
        <v>217</v>
      </c>
      <c r="H298" s="87">
        <f t="shared" si="55"/>
        <v>4</v>
      </c>
      <c r="I298" s="88">
        <f t="shared" si="56"/>
        <v>1330</v>
      </c>
      <c r="J298" s="89">
        <f t="shared" si="57"/>
        <v>16.616541353383461</v>
      </c>
      <c r="K298" s="90">
        <f t="shared" si="58"/>
        <v>22</v>
      </c>
      <c r="L298" s="87">
        <f t="shared" si="59"/>
        <v>207</v>
      </c>
      <c r="M298" s="86">
        <f t="shared" si="60"/>
        <v>1312</v>
      </c>
      <c r="N298" s="86">
        <f t="shared" si="61"/>
        <v>230</v>
      </c>
      <c r="O298" s="86">
        <f t="shared" si="62"/>
        <v>6</v>
      </c>
      <c r="P298" s="88">
        <f t="shared" si="63"/>
        <v>1755</v>
      </c>
      <c r="Q298" s="91">
        <f t="shared" si="64"/>
        <v>13.447293447293449</v>
      </c>
      <c r="R298" s="90">
        <f t="shared" si="65"/>
        <v>6</v>
      </c>
      <c r="S298" s="87">
        <f t="shared" si="66"/>
        <v>19</v>
      </c>
      <c r="T298" s="86">
        <f t="shared" si="67"/>
        <v>131</v>
      </c>
      <c r="U298" s="86">
        <f t="shared" si="68"/>
        <v>11</v>
      </c>
      <c r="V298" s="86">
        <f t="shared" si="69"/>
        <v>0</v>
      </c>
      <c r="W298" s="88">
        <f t="shared" si="70"/>
        <v>161</v>
      </c>
      <c r="X298" s="92">
        <f t="shared" si="71"/>
        <v>6.8322981366459627</v>
      </c>
    </row>
    <row r="299" spans="1:24" s="19" customFormat="1" ht="15" customHeight="1">
      <c r="A299" s="83">
        <v>0.54166666666666663</v>
      </c>
      <c r="B299" s="84" t="s">
        <v>34</v>
      </c>
      <c r="C299" s="85">
        <v>0.58333333333333337</v>
      </c>
      <c r="D299" s="86">
        <f t="shared" si="51"/>
        <v>11</v>
      </c>
      <c r="E299" s="86">
        <f t="shared" si="52"/>
        <v>188</v>
      </c>
      <c r="F299" s="87">
        <f t="shared" si="53"/>
        <v>963</v>
      </c>
      <c r="G299" s="86">
        <f t="shared" si="54"/>
        <v>217</v>
      </c>
      <c r="H299" s="87">
        <f t="shared" si="55"/>
        <v>7</v>
      </c>
      <c r="I299" s="88">
        <f t="shared" si="56"/>
        <v>1375</v>
      </c>
      <c r="J299" s="89">
        <f t="shared" si="57"/>
        <v>16.290909090909093</v>
      </c>
      <c r="K299" s="90">
        <f t="shared" si="58"/>
        <v>24</v>
      </c>
      <c r="L299" s="87">
        <f t="shared" si="59"/>
        <v>280</v>
      </c>
      <c r="M299" s="86">
        <f t="shared" si="60"/>
        <v>1236</v>
      </c>
      <c r="N299" s="86">
        <f t="shared" si="61"/>
        <v>251</v>
      </c>
      <c r="O299" s="86">
        <f t="shared" si="62"/>
        <v>9</v>
      </c>
      <c r="P299" s="88">
        <f t="shared" si="63"/>
        <v>1776</v>
      </c>
      <c r="Q299" s="91">
        <f t="shared" si="64"/>
        <v>14.63963963963964</v>
      </c>
      <c r="R299" s="90">
        <f t="shared" si="65"/>
        <v>7</v>
      </c>
      <c r="S299" s="87">
        <f t="shared" si="66"/>
        <v>27</v>
      </c>
      <c r="T299" s="86">
        <f t="shared" si="67"/>
        <v>132</v>
      </c>
      <c r="U299" s="86">
        <f t="shared" si="68"/>
        <v>15</v>
      </c>
      <c r="V299" s="86">
        <f t="shared" si="69"/>
        <v>0</v>
      </c>
      <c r="W299" s="88">
        <f t="shared" si="70"/>
        <v>174</v>
      </c>
      <c r="X299" s="92">
        <f t="shared" si="71"/>
        <v>8.6206896551724146</v>
      </c>
    </row>
    <row r="300" spans="1:24" s="19" customFormat="1" ht="15" customHeight="1">
      <c r="A300" s="83">
        <v>0.58333333333333337</v>
      </c>
      <c r="B300" s="84" t="s">
        <v>34</v>
      </c>
      <c r="C300" s="85">
        <v>0.625</v>
      </c>
      <c r="D300" s="86">
        <f t="shared" si="51"/>
        <v>20</v>
      </c>
      <c r="E300" s="86">
        <f t="shared" si="52"/>
        <v>227</v>
      </c>
      <c r="F300" s="87">
        <f t="shared" si="53"/>
        <v>968</v>
      </c>
      <c r="G300" s="86">
        <f t="shared" si="54"/>
        <v>265</v>
      </c>
      <c r="H300" s="87">
        <f t="shared" si="55"/>
        <v>9</v>
      </c>
      <c r="I300" s="88">
        <f t="shared" si="56"/>
        <v>1469</v>
      </c>
      <c r="J300" s="89">
        <f t="shared" si="57"/>
        <v>18.652144315861129</v>
      </c>
      <c r="K300" s="90">
        <f t="shared" si="58"/>
        <v>19</v>
      </c>
      <c r="L300" s="87">
        <f t="shared" si="59"/>
        <v>339</v>
      </c>
      <c r="M300" s="86">
        <f t="shared" si="60"/>
        <v>1299</v>
      </c>
      <c r="N300" s="86">
        <f t="shared" si="61"/>
        <v>234</v>
      </c>
      <c r="O300" s="86">
        <f t="shared" si="62"/>
        <v>22</v>
      </c>
      <c r="P300" s="88">
        <f t="shared" si="63"/>
        <v>1894</v>
      </c>
      <c r="Q300" s="91">
        <f t="shared" si="64"/>
        <v>13.51636747624076</v>
      </c>
      <c r="R300" s="90">
        <f t="shared" si="65"/>
        <v>8</v>
      </c>
      <c r="S300" s="87">
        <f t="shared" si="66"/>
        <v>23</v>
      </c>
      <c r="T300" s="86">
        <f t="shared" si="67"/>
        <v>117</v>
      </c>
      <c r="U300" s="86">
        <f t="shared" si="68"/>
        <v>16</v>
      </c>
      <c r="V300" s="86">
        <f t="shared" si="69"/>
        <v>1</v>
      </c>
      <c r="W300" s="88">
        <f t="shared" si="70"/>
        <v>157</v>
      </c>
      <c r="X300" s="92">
        <f t="shared" si="71"/>
        <v>10.828025477707007</v>
      </c>
    </row>
    <row r="301" spans="1:24" s="19" customFormat="1" ht="15" customHeight="1">
      <c r="A301" s="93">
        <v>0.625</v>
      </c>
      <c r="B301" s="94" t="s">
        <v>34</v>
      </c>
      <c r="C301" s="95">
        <v>0.66666666666666663</v>
      </c>
      <c r="D301" s="96">
        <f t="shared" si="51"/>
        <v>9</v>
      </c>
      <c r="E301" s="96">
        <f t="shared" si="52"/>
        <v>221</v>
      </c>
      <c r="F301" s="97">
        <f t="shared" si="53"/>
        <v>975</v>
      </c>
      <c r="G301" s="96">
        <f t="shared" si="54"/>
        <v>228</v>
      </c>
      <c r="H301" s="97">
        <f t="shared" si="55"/>
        <v>4</v>
      </c>
      <c r="I301" s="98">
        <f t="shared" si="56"/>
        <v>1428</v>
      </c>
      <c r="J301" s="99">
        <f t="shared" si="57"/>
        <v>16.246498599439775</v>
      </c>
      <c r="K301" s="100">
        <f t="shared" si="58"/>
        <v>16</v>
      </c>
      <c r="L301" s="97">
        <f t="shared" si="59"/>
        <v>303</v>
      </c>
      <c r="M301" s="96">
        <f t="shared" si="60"/>
        <v>1276</v>
      </c>
      <c r="N301" s="96">
        <f t="shared" si="61"/>
        <v>225</v>
      </c>
      <c r="O301" s="96">
        <f t="shared" si="62"/>
        <v>13</v>
      </c>
      <c r="P301" s="98">
        <f t="shared" si="63"/>
        <v>1817</v>
      </c>
      <c r="Q301" s="101">
        <f t="shared" si="64"/>
        <v>13.09851403412218</v>
      </c>
      <c r="R301" s="100">
        <f t="shared" si="65"/>
        <v>7</v>
      </c>
      <c r="S301" s="97">
        <f t="shared" si="66"/>
        <v>22</v>
      </c>
      <c r="T301" s="96">
        <f t="shared" si="67"/>
        <v>140</v>
      </c>
      <c r="U301" s="96">
        <f t="shared" si="68"/>
        <v>4</v>
      </c>
      <c r="V301" s="96">
        <f t="shared" si="69"/>
        <v>0</v>
      </c>
      <c r="W301" s="98">
        <f t="shared" si="70"/>
        <v>166</v>
      </c>
      <c r="X301" s="102">
        <f t="shared" si="71"/>
        <v>2.4096385542168677</v>
      </c>
    </row>
    <row r="302" spans="1:24" s="19" customFormat="1" ht="15" customHeight="1">
      <c r="A302" s="23">
        <v>0.66666666666666663</v>
      </c>
      <c r="B302" s="24" t="s">
        <v>34</v>
      </c>
      <c r="C302" s="25">
        <v>0.6875</v>
      </c>
      <c r="D302" s="26">
        <f t="shared" si="51"/>
        <v>12</v>
      </c>
      <c r="E302" s="26">
        <f t="shared" si="52"/>
        <v>158</v>
      </c>
      <c r="F302" s="27">
        <f t="shared" si="53"/>
        <v>560</v>
      </c>
      <c r="G302" s="26">
        <f t="shared" si="54"/>
        <v>87</v>
      </c>
      <c r="H302" s="27">
        <f t="shared" si="55"/>
        <v>4</v>
      </c>
      <c r="I302" s="28">
        <f t="shared" si="56"/>
        <v>809</v>
      </c>
      <c r="J302" s="29">
        <f t="shared" si="57"/>
        <v>11.248454882571075</v>
      </c>
      <c r="K302" s="30">
        <f t="shared" si="58"/>
        <v>9</v>
      </c>
      <c r="L302" s="27">
        <f t="shared" si="59"/>
        <v>137</v>
      </c>
      <c r="M302" s="26">
        <f t="shared" si="60"/>
        <v>673</v>
      </c>
      <c r="N302" s="26">
        <f t="shared" si="61"/>
        <v>106</v>
      </c>
      <c r="O302" s="26">
        <f t="shared" si="62"/>
        <v>5</v>
      </c>
      <c r="P302" s="28">
        <f t="shared" si="63"/>
        <v>921</v>
      </c>
      <c r="Q302" s="31">
        <f t="shared" si="64"/>
        <v>12.052117263843648</v>
      </c>
      <c r="R302" s="30">
        <f t="shared" si="65"/>
        <v>8</v>
      </c>
      <c r="S302" s="27">
        <f t="shared" si="66"/>
        <v>26</v>
      </c>
      <c r="T302" s="26">
        <f t="shared" si="67"/>
        <v>80</v>
      </c>
      <c r="U302" s="26">
        <f t="shared" si="68"/>
        <v>3</v>
      </c>
      <c r="V302" s="26">
        <f t="shared" si="69"/>
        <v>0</v>
      </c>
      <c r="W302" s="28">
        <f t="shared" si="70"/>
        <v>109</v>
      </c>
      <c r="X302" s="32">
        <f t="shared" si="71"/>
        <v>2.7522935779816518</v>
      </c>
    </row>
    <row r="303" spans="1:24" s="19" customFormat="1" ht="15" customHeight="1">
      <c r="A303" s="103">
        <v>0.6875</v>
      </c>
      <c r="B303" s="104" t="s">
        <v>34</v>
      </c>
      <c r="C303" s="105">
        <v>0.70833333333333337</v>
      </c>
      <c r="D303" s="106">
        <f t="shared" si="51"/>
        <v>7</v>
      </c>
      <c r="E303" s="106">
        <f t="shared" si="52"/>
        <v>148</v>
      </c>
      <c r="F303" s="107">
        <f t="shared" si="53"/>
        <v>536</v>
      </c>
      <c r="G303" s="106">
        <f t="shared" si="54"/>
        <v>65</v>
      </c>
      <c r="H303" s="107">
        <f t="shared" si="55"/>
        <v>5</v>
      </c>
      <c r="I303" s="108">
        <f t="shared" si="56"/>
        <v>754</v>
      </c>
      <c r="J303" s="109">
        <f t="shared" si="57"/>
        <v>9.2838196286472154</v>
      </c>
      <c r="K303" s="110">
        <f t="shared" si="58"/>
        <v>12</v>
      </c>
      <c r="L303" s="107">
        <f t="shared" si="59"/>
        <v>149</v>
      </c>
      <c r="M303" s="106">
        <f t="shared" si="60"/>
        <v>646</v>
      </c>
      <c r="N303" s="106">
        <f t="shared" si="61"/>
        <v>101</v>
      </c>
      <c r="O303" s="106">
        <f t="shared" si="62"/>
        <v>5</v>
      </c>
      <c r="P303" s="108">
        <f t="shared" si="63"/>
        <v>901</v>
      </c>
      <c r="Q303" s="111">
        <f t="shared" si="64"/>
        <v>11.76470588235294</v>
      </c>
      <c r="R303" s="110">
        <f t="shared" si="65"/>
        <v>1</v>
      </c>
      <c r="S303" s="107">
        <f t="shared" si="66"/>
        <v>14</v>
      </c>
      <c r="T303" s="106">
        <f t="shared" si="67"/>
        <v>84</v>
      </c>
      <c r="U303" s="106">
        <f t="shared" si="68"/>
        <v>1</v>
      </c>
      <c r="V303" s="106">
        <f t="shared" si="69"/>
        <v>0</v>
      </c>
      <c r="W303" s="108">
        <f t="shared" si="70"/>
        <v>99</v>
      </c>
      <c r="X303" s="112">
        <f t="shared" si="71"/>
        <v>1.0101010101010102</v>
      </c>
    </row>
    <row r="304" spans="1:24" s="19" customFormat="1" ht="15" customHeight="1">
      <c r="A304" s="43"/>
      <c r="B304" s="44" t="s">
        <v>33</v>
      </c>
      <c r="C304" s="45"/>
      <c r="D304" s="46">
        <f t="shared" si="51"/>
        <v>19</v>
      </c>
      <c r="E304" s="46">
        <f t="shared" si="52"/>
        <v>306</v>
      </c>
      <c r="F304" s="47">
        <f t="shared" si="53"/>
        <v>1096</v>
      </c>
      <c r="G304" s="46">
        <f t="shared" si="54"/>
        <v>152</v>
      </c>
      <c r="H304" s="47">
        <f t="shared" si="55"/>
        <v>9</v>
      </c>
      <c r="I304" s="48">
        <f t="shared" si="56"/>
        <v>1563</v>
      </c>
      <c r="J304" s="49">
        <f t="shared" si="57"/>
        <v>10.300703774792067</v>
      </c>
      <c r="K304" s="50">
        <f t="shared" si="58"/>
        <v>21</v>
      </c>
      <c r="L304" s="47">
        <f t="shared" si="59"/>
        <v>286</v>
      </c>
      <c r="M304" s="46">
        <f t="shared" si="60"/>
        <v>1319</v>
      </c>
      <c r="N304" s="46">
        <f t="shared" si="61"/>
        <v>207</v>
      </c>
      <c r="O304" s="46">
        <f t="shared" si="62"/>
        <v>10</v>
      </c>
      <c r="P304" s="48">
        <f t="shared" si="63"/>
        <v>1822</v>
      </c>
      <c r="Q304" s="51">
        <f t="shared" si="64"/>
        <v>11.90998902305159</v>
      </c>
      <c r="R304" s="50">
        <f t="shared" si="65"/>
        <v>9</v>
      </c>
      <c r="S304" s="47">
        <f t="shared" si="66"/>
        <v>40</v>
      </c>
      <c r="T304" s="46">
        <f t="shared" si="67"/>
        <v>164</v>
      </c>
      <c r="U304" s="46">
        <f t="shared" si="68"/>
        <v>4</v>
      </c>
      <c r="V304" s="46">
        <f t="shared" si="69"/>
        <v>0</v>
      </c>
      <c r="W304" s="48">
        <f t="shared" si="70"/>
        <v>208</v>
      </c>
      <c r="X304" s="52">
        <f t="shared" si="71"/>
        <v>1.9230769230769231</v>
      </c>
    </row>
    <row r="305" spans="1:24" s="19" customFormat="1" ht="15" customHeight="1">
      <c r="A305" s="63">
        <v>0.70833333333333337</v>
      </c>
      <c r="B305" s="64" t="s">
        <v>34</v>
      </c>
      <c r="C305" s="65">
        <v>0.72916666666666663</v>
      </c>
      <c r="D305" s="66">
        <f t="shared" si="51"/>
        <v>6</v>
      </c>
      <c r="E305" s="66">
        <f t="shared" si="52"/>
        <v>121</v>
      </c>
      <c r="F305" s="67">
        <f t="shared" si="53"/>
        <v>555</v>
      </c>
      <c r="G305" s="66">
        <f t="shared" si="54"/>
        <v>86</v>
      </c>
      <c r="H305" s="67">
        <f t="shared" si="55"/>
        <v>3</v>
      </c>
      <c r="I305" s="68">
        <f t="shared" si="56"/>
        <v>765</v>
      </c>
      <c r="J305" s="69">
        <f t="shared" si="57"/>
        <v>11.633986928104575</v>
      </c>
      <c r="K305" s="70">
        <f t="shared" si="58"/>
        <v>15</v>
      </c>
      <c r="L305" s="67">
        <f t="shared" si="59"/>
        <v>149</v>
      </c>
      <c r="M305" s="66">
        <f t="shared" si="60"/>
        <v>734</v>
      </c>
      <c r="N305" s="66">
        <f t="shared" si="61"/>
        <v>65</v>
      </c>
      <c r="O305" s="66">
        <f t="shared" si="62"/>
        <v>5</v>
      </c>
      <c r="P305" s="68">
        <f t="shared" si="63"/>
        <v>953</v>
      </c>
      <c r="Q305" s="71">
        <f t="shared" si="64"/>
        <v>7.3452256033578172</v>
      </c>
      <c r="R305" s="70">
        <f t="shared" si="65"/>
        <v>1</v>
      </c>
      <c r="S305" s="67">
        <f t="shared" si="66"/>
        <v>27</v>
      </c>
      <c r="T305" s="66">
        <f t="shared" si="67"/>
        <v>103</v>
      </c>
      <c r="U305" s="66">
        <f t="shared" si="68"/>
        <v>3</v>
      </c>
      <c r="V305" s="66">
        <f t="shared" si="69"/>
        <v>0</v>
      </c>
      <c r="W305" s="68">
        <f t="shared" si="70"/>
        <v>133</v>
      </c>
      <c r="X305" s="72">
        <f t="shared" si="71"/>
        <v>2.2556390977443606</v>
      </c>
    </row>
    <row r="306" spans="1:24" s="19" customFormat="1" ht="15" customHeight="1">
      <c r="A306" s="63">
        <v>0.72916666666666663</v>
      </c>
      <c r="B306" s="64" t="s">
        <v>34</v>
      </c>
      <c r="C306" s="65">
        <v>0.75</v>
      </c>
      <c r="D306" s="66">
        <f t="shared" si="51"/>
        <v>7</v>
      </c>
      <c r="E306" s="66">
        <f t="shared" si="52"/>
        <v>94</v>
      </c>
      <c r="F306" s="67">
        <f t="shared" si="53"/>
        <v>531</v>
      </c>
      <c r="G306" s="66">
        <f t="shared" si="54"/>
        <v>67</v>
      </c>
      <c r="H306" s="67">
        <f t="shared" si="55"/>
        <v>2</v>
      </c>
      <c r="I306" s="68">
        <f t="shared" si="56"/>
        <v>694</v>
      </c>
      <c r="J306" s="69">
        <f t="shared" si="57"/>
        <v>9.9423631123919307</v>
      </c>
      <c r="K306" s="70">
        <f t="shared" si="58"/>
        <v>19</v>
      </c>
      <c r="L306" s="67">
        <f t="shared" si="59"/>
        <v>142</v>
      </c>
      <c r="M306" s="66">
        <f t="shared" si="60"/>
        <v>762</v>
      </c>
      <c r="N306" s="66">
        <f t="shared" si="61"/>
        <v>51</v>
      </c>
      <c r="O306" s="66">
        <f t="shared" si="62"/>
        <v>2</v>
      </c>
      <c r="P306" s="68">
        <f t="shared" si="63"/>
        <v>957</v>
      </c>
      <c r="Q306" s="71">
        <f t="shared" si="64"/>
        <v>5.5381400208986413</v>
      </c>
      <c r="R306" s="70">
        <f t="shared" si="65"/>
        <v>1</v>
      </c>
      <c r="S306" s="67">
        <f t="shared" si="66"/>
        <v>18</v>
      </c>
      <c r="T306" s="66">
        <f t="shared" si="67"/>
        <v>86</v>
      </c>
      <c r="U306" s="66">
        <f t="shared" si="68"/>
        <v>1</v>
      </c>
      <c r="V306" s="66">
        <f t="shared" si="69"/>
        <v>0</v>
      </c>
      <c r="W306" s="68">
        <f t="shared" si="70"/>
        <v>105</v>
      </c>
      <c r="X306" s="72">
        <f t="shared" si="71"/>
        <v>0.95238095238095244</v>
      </c>
    </row>
    <row r="307" spans="1:24" s="19" customFormat="1" ht="15" customHeight="1">
      <c r="A307" s="43"/>
      <c r="B307" s="44" t="s">
        <v>33</v>
      </c>
      <c r="C307" s="45"/>
      <c r="D307" s="46">
        <f t="shared" si="51"/>
        <v>13</v>
      </c>
      <c r="E307" s="46">
        <f t="shared" si="52"/>
        <v>215</v>
      </c>
      <c r="F307" s="47">
        <f t="shared" si="53"/>
        <v>1086</v>
      </c>
      <c r="G307" s="46">
        <f t="shared" si="54"/>
        <v>153</v>
      </c>
      <c r="H307" s="47">
        <f t="shared" si="55"/>
        <v>5</v>
      </c>
      <c r="I307" s="48">
        <f t="shared" si="56"/>
        <v>1459</v>
      </c>
      <c r="J307" s="49">
        <f t="shared" si="57"/>
        <v>10.829335161069226</v>
      </c>
      <c r="K307" s="50">
        <f t="shared" si="58"/>
        <v>34</v>
      </c>
      <c r="L307" s="47">
        <f t="shared" si="59"/>
        <v>291</v>
      </c>
      <c r="M307" s="46">
        <f t="shared" si="60"/>
        <v>1496</v>
      </c>
      <c r="N307" s="46">
        <f t="shared" si="61"/>
        <v>116</v>
      </c>
      <c r="O307" s="46">
        <f t="shared" si="62"/>
        <v>7</v>
      </c>
      <c r="P307" s="48">
        <f t="shared" si="63"/>
        <v>1910</v>
      </c>
      <c r="Q307" s="51">
        <f t="shared" si="64"/>
        <v>6.4397905759162306</v>
      </c>
      <c r="R307" s="50">
        <f t="shared" si="65"/>
        <v>2</v>
      </c>
      <c r="S307" s="47">
        <f t="shared" si="66"/>
        <v>45</v>
      </c>
      <c r="T307" s="46">
        <f t="shared" si="67"/>
        <v>189</v>
      </c>
      <c r="U307" s="46">
        <f t="shared" si="68"/>
        <v>4</v>
      </c>
      <c r="V307" s="46">
        <f t="shared" si="69"/>
        <v>0</v>
      </c>
      <c r="W307" s="48">
        <f t="shared" si="70"/>
        <v>238</v>
      </c>
      <c r="X307" s="52">
        <f t="shared" si="71"/>
        <v>1.680672268907563</v>
      </c>
    </row>
    <row r="308" spans="1:24" s="19" customFormat="1" ht="15" customHeight="1">
      <c r="A308" s="63">
        <v>0.75</v>
      </c>
      <c r="B308" s="64" t="s">
        <v>34</v>
      </c>
      <c r="C308" s="65">
        <v>0.77083333333333337</v>
      </c>
      <c r="D308" s="66">
        <f t="shared" si="51"/>
        <v>11</v>
      </c>
      <c r="E308" s="66">
        <f t="shared" si="52"/>
        <v>80</v>
      </c>
      <c r="F308" s="67">
        <f t="shared" si="53"/>
        <v>630</v>
      </c>
      <c r="G308" s="66">
        <f t="shared" si="54"/>
        <v>47</v>
      </c>
      <c r="H308" s="67">
        <f t="shared" si="55"/>
        <v>0</v>
      </c>
      <c r="I308" s="68">
        <f t="shared" si="56"/>
        <v>757</v>
      </c>
      <c r="J308" s="69">
        <f t="shared" si="57"/>
        <v>6.2087186261558784</v>
      </c>
      <c r="K308" s="70">
        <f t="shared" si="58"/>
        <v>24</v>
      </c>
      <c r="L308" s="67">
        <f t="shared" si="59"/>
        <v>103</v>
      </c>
      <c r="M308" s="66">
        <f t="shared" si="60"/>
        <v>777</v>
      </c>
      <c r="N308" s="66">
        <f t="shared" si="61"/>
        <v>37</v>
      </c>
      <c r="O308" s="66">
        <f t="shared" si="62"/>
        <v>4</v>
      </c>
      <c r="P308" s="68">
        <f t="shared" si="63"/>
        <v>921</v>
      </c>
      <c r="Q308" s="71">
        <f t="shared" si="64"/>
        <v>4.451682953311618</v>
      </c>
      <c r="R308" s="70">
        <f t="shared" si="65"/>
        <v>3</v>
      </c>
      <c r="S308" s="67">
        <f t="shared" si="66"/>
        <v>10</v>
      </c>
      <c r="T308" s="66">
        <f t="shared" si="67"/>
        <v>109</v>
      </c>
      <c r="U308" s="66">
        <f t="shared" si="68"/>
        <v>1</v>
      </c>
      <c r="V308" s="66">
        <f t="shared" si="69"/>
        <v>0</v>
      </c>
      <c r="W308" s="68">
        <f t="shared" si="70"/>
        <v>120</v>
      </c>
      <c r="X308" s="72">
        <f t="shared" si="71"/>
        <v>0.83333333333333337</v>
      </c>
    </row>
    <row r="309" spans="1:24" s="19" customFormat="1" ht="15" customHeight="1">
      <c r="A309" s="103">
        <v>0.77083333333333337</v>
      </c>
      <c r="B309" s="104" t="s">
        <v>34</v>
      </c>
      <c r="C309" s="105">
        <v>0.79166666666666663</v>
      </c>
      <c r="D309" s="106">
        <f t="shared" si="51"/>
        <v>3</v>
      </c>
      <c r="E309" s="106">
        <f t="shared" si="52"/>
        <v>71</v>
      </c>
      <c r="F309" s="107">
        <f t="shared" si="53"/>
        <v>636</v>
      </c>
      <c r="G309" s="106">
        <f t="shared" si="54"/>
        <v>52</v>
      </c>
      <c r="H309" s="107">
        <f t="shared" si="55"/>
        <v>2</v>
      </c>
      <c r="I309" s="108">
        <f t="shared" si="56"/>
        <v>761</v>
      </c>
      <c r="J309" s="109">
        <f t="shared" si="57"/>
        <v>7.0959264126149808</v>
      </c>
      <c r="K309" s="110">
        <f t="shared" si="58"/>
        <v>15</v>
      </c>
      <c r="L309" s="107">
        <f t="shared" si="59"/>
        <v>84</v>
      </c>
      <c r="M309" s="106">
        <f t="shared" si="60"/>
        <v>860</v>
      </c>
      <c r="N309" s="106">
        <f t="shared" si="61"/>
        <v>42</v>
      </c>
      <c r="O309" s="106">
        <f t="shared" si="62"/>
        <v>3</v>
      </c>
      <c r="P309" s="108">
        <f t="shared" si="63"/>
        <v>989</v>
      </c>
      <c r="Q309" s="111">
        <f t="shared" si="64"/>
        <v>4.5500505561172906</v>
      </c>
      <c r="R309" s="110">
        <f t="shared" si="65"/>
        <v>1</v>
      </c>
      <c r="S309" s="107">
        <f t="shared" si="66"/>
        <v>16</v>
      </c>
      <c r="T309" s="106">
        <f t="shared" si="67"/>
        <v>85</v>
      </c>
      <c r="U309" s="106">
        <f t="shared" si="68"/>
        <v>1</v>
      </c>
      <c r="V309" s="106">
        <f t="shared" si="69"/>
        <v>0</v>
      </c>
      <c r="W309" s="108">
        <f t="shared" si="70"/>
        <v>102</v>
      </c>
      <c r="X309" s="112">
        <f t="shared" si="71"/>
        <v>0.98039215686274506</v>
      </c>
    </row>
    <row r="310" spans="1:24" s="19" customFormat="1" ht="15" customHeight="1" thickBot="1">
      <c r="A310" s="43"/>
      <c r="B310" s="44" t="s">
        <v>33</v>
      </c>
      <c r="C310" s="45"/>
      <c r="D310" s="46">
        <f t="shared" si="51"/>
        <v>14</v>
      </c>
      <c r="E310" s="46">
        <f t="shared" si="52"/>
        <v>151</v>
      </c>
      <c r="F310" s="47">
        <f t="shared" si="53"/>
        <v>1266</v>
      </c>
      <c r="G310" s="46">
        <f t="shared" si="54"/>
        <v>99</v>
      </c>
      <c r="H310" s="47">
        <f t="shared" si="55"/>
        <v>2</v>
      </c>
      <c r="I310" s="48">
        <f t="shared" si="56"/>
        <v>1518</v>
      </c>
      <c r="J310" s="49">
        <f t="shared" si="57"/>
        <v>6.6534914361001309</v>
      </c>
      <c r="K310" s="50">
        <f t="shared" si="58"/>
        <v>39</v>
      </c>
      <c r="L310" s="47">
        <f t="shared" si="59"/>
        <v>187</v>
      </c>
      <c r="M310" s="46">
        <f t="shared" si="60"/>
        <v>1637</v>
      </c>
      <c r="N310" s="46">
        <f t="shared" si="61"/>
        <v>79</v>
      </c>
      <c r="O310" s="46">
        <f t="shared" si="62"/>
        <v>7</v>
      </c>
      <c r="P310" s="48">
        <f t="shared" si="63"/>
        <v>1910</v>
      </c>
      <c r="Q310" s="51">
        <f t="shared" si="64"/>
        <v>4.5026178010471209</v>
      </c>
      <c r="R310" s="50">
        <f t="shared" si="65"/>
        <v>4</v>
      </c>
      <c r="S310" s="47">
        <f t="shared" si="66"/>
        <v>26</v>
      </c>
      <c r="T310" s="46">
        <f t="shared" si="67"/>
        <v>194</v>
      </c>
      <c r="U310" s="46">
        <f t="shared" si="68"/>
        <v>2</v>
      </c>
      <c r="V310" s="46">
        <f t="shared" si="69"/>
        <v>0</v>
      </c>
      <c r="W310" s="48">
        <f t="shared" si="70"/>
        <v>222</v>
      </c>
      <c r="X310" s="52">
        <f t="shared" si="71"/>
        <v>0.90090090090090091</v>
      </c>
    </row>
    <row r="311" spans="1:24" s="19" customFormat="1" ht="15" customHeight="1" thickTop="1">
      <c r="A311" s="113"/>
      <c r="B311" s="114" t="s">
        <v>32</v>
      </c>
      <c r="C311" s="115"/>
      <c r="D311" s="116">
        <f t="shared" ref="D311:I311" si="72">+D291+D294+SUM(D295:D301)+D304+D307+D310</f>
        <v>159</v>
      </c>
      <c r="E311" s="116">
        <f t="shared" si="72"/>
        <v>2373</v>
      </c>
      <c r="F311" s="117">
        <f t="shared" si="72"/>
        <v>11663</v>
      </c>
      <c r="G311" s="116">
        <f t="shared" si="72"/>
        <v>2359</v>
      </c>
      <c r="H311" s="117">
        <f t="shared" si="72"/>
        <v>85</v>
      </c>
      <c r="I311" s="118">
        <f t="shared" si="72"/>
        <v>16480</v>
      </c>
      <c r="J311" s="119">
        <f t="shared" si="57"/>
        <v>14.830097087378642</v>
      </c>
      <c r="K311" s="120">
        <f t="shared" ref="K311:P311" si="73">+K291+K294+SUM(K295:K301)+K304+K307+K310</f>
        <v>277</v>
      </c>
      <c r="L311" s="117">
        <f t="shared" si="73"/>
        <v>3444</v>
      </c>
      <c r="M311" s="116">
        <f t="shared" si="73"/>
        <v>16417</v>
      </c>
      <c r="N311" s="116">
        <f t="shared" si="73"/>
        <v>2772</v>
      </c>
      <c r="O311" s="116">
        <f t="shared" si="73"/>
        <v>132</v>
      </c>
      <c r="P311" s="118">
        <f t="shared" si="73"/>
        <v>22765</v>
      </c>
      <c r="Q311" s="121">
        <f t="shared" si="64"/>
        <v>12.756424335602901</v>
      </c>
      <c r="R311" s="120">
        <f t="shared" ref="R311:W311" si="74">+R291+R294+SUM(R295:R301)+R304+R307+R310</f>
        <v>62</v>
      </c>
      <c r="S311" s="117">
        <f t="shared" si="74"/>
        <v>297</v>
      </c>
      <c r="T311" s="116">
        <f t="shared" si="74"/>
        <v>1539</v>
      </c>
      <c r="U311" s="116">
        <f t="shared" si="74"/>
        <v>114</v>
      </c>
      <c r="V311" s="116">
        <f t="shared" si="74"/>
        <v>3</v>
      </c>
      <c r="W311" s="118">
        <f t="shared" si="74"/>
        <v>1953</v>
      </c>
      <c r="X311" s="122">
        <f t="shared" si="71"/>
        <v>5.9907834101382482</v>
      </c>
    </row>
    <row r="312" spans="1:24" ht="12.95" customHeight="1"/>
    <row r="313" spans="1:24" ht="12.95" customHeight="1"/>
    <row r="314" spans="1:24" ht="12.95" customHeight="1"/>
    <row r="315" spans="1:24" s="1" customFormat="1" ht="15" customHeight="1">
      <c r="J315" s="7"/>
      <c r="Q315" s="7" t="s">
        <v>0</v>
      </c>
    </row>
    <row r="316" spans="1:24" s="15" customFormat="1" ht="14.1" customHeight="1">
      <c r="A316" s="8" t="s">
        <v>36</v>
      </c>
      <c r="B316" s="9"/>
      <c r="C316" s="10"/>
      <c r="D316" s="11"/>
      <c r="E316" s="9" t="s">
        <v>24</v>
      </c>
      <c r="F316" s="9"/>
      <c r="G316" s="9"/>
      <c r="H316" s="9"/>
      <c r="I316" s="9"/>
      <c r="J316" s="128"/>
      <c r="K316" s="13"/>
      <c r="L316" s="9" t="s">
        <v>30</v>
      </c>
      <c r="M316" s="9"/>
      <c r="N316" s="9"/>
      <c r="O316" s="9"/>
      <c r="P316" s="9"/>
      <c r="Q316" s="14"/>
    </row>
    <row r="317" spans="1:24" s="19" customFormat="1" ht="15" customHeight="1">
      <c r="A317" s="16"/>
      <c r="B317" s="17"/>
      <c r="C317" s="18" t="s">
        <v>1</v>
      </c>
      <c r="D317" s="133" t="s">
        <v>2</v>
      </c>
      <c r="E317" s="135" t="s">
        <v>3</v>
      </c>
      <c r="F317" s="133" t="s">
        <v>4</v>
      </c>
      <c r="G317" s="135" t="s">
        <v>5</v>
      </c>
      <c r="H317" s="133" t="s">
        <v>35</v>
      </c>
      <c r="I317" s="131" t="s">
        <v>6</v>
      </c>
      <c r="J317" s="141" t="s">
        <v>7</v>
      </c>
      <c r="K317" s="139" t="s">
        <v>2</v>
      </c>
      <c r="L317" s="135" t="s">
        <v>3</v>
      </c>
      <c r="M317" s="133" t="s">
        <v>4</v>
      </c>
      <c r="N317" s="135" t="s">
        <v>5</v>
      </c>
      <c r="O317" s="133" t="s">
        <v>35</v>
      </c>
      <c r="P317" s="131" t="s">
        <v>6</v>
      </c>
      <c r="Q317" s="131" t="s">
        <v>7</v>
      </c>
    </row>
    <row r="318" spans="1:24" s="19" customFormat="1" ht="15" customHeight="1">
      <c r="A318" s="20" t="s">
        <v>8</v>
      </c>
      <c r="B318" s="21"/>
      <c r="C318" s="22"/>
      <c r="D318" s="134"/>
      <c r="E318" s="136"/>
      <c r="F318" s="134"/>
      <c r="G318" s="136"/>
      <c r="H318" s="134"/>
      <c r="I318" s="132"/>
      <c r="J318" s="142"/>
      <c r="K318" s="140"/>
      <c r="L318" s="136"/>
      <c r="M318" s="134"/>
      <c r="N318" s="136"/>
      <c r="O318" s="134"/>
      <c r="P318" s="132"/>
      <c r="Q318" s="132"/>
    </row>
    <row r="319" spans="1:24" s="19" customFormat="1" ht="15" customHeight="1">
      <c r="A319" s="23">
        <v>0.29166666666666669</v>
      </c>
      <c r="B319" s="24" t="s">
        <v>34</v>
      </c>
      <c r="C319" s="25">
        <v>0.3125</v>
      </c>
      <c r="D319" s="26">
        <f t="shared" ref="D319:D340" si="75">+D169+K169+R169+D199</f>
        <v>4</v>
      </c>
      <c r="E319" s="26">
        <f t="shared" ref="E319:E340" si="76">+E169+L169+S169+E199</f>
        <v>18</v>
      </c>
      <c r="F319" s="27">
        <f t="shared" ref="F319:F340" si="77">+F169+M169+T169+F199</f>
        <v>231</v>
      </c>
      <c r="G319" s="26">
        <f t="shared" ref="G319:G340" si="78">+G169+N169+U169+G199</f>
        <v>13</v>
      </c>
      <c r="H319" s="27">
        <f t="shared" ref="H319:H340" si="79">+H169+O169+V169+H199</f>
        <v>2</v>
      </c>
      <c r="I319" s="28">
        <f t="shared" ref="I319:I340" si="80">SUM(E319:H319)</f>
        <v>264</v>
      </c>
      <c r="J319" s="29">
        <f t="shared" ref="J319:J341" si="81">IF(I319=0,0,((G319+H319)/I319*100))</f>
        <v>5.6818181818181817</v>
      </c>
      <c r="K319" s="30">
        <f t="shared" ref="K319:K340" si="82">+D229+K229+R229+D259</f>
        <v>0</v>
      </c>
      <c r="L319" s="26">
        <f t="shared" ref="L319:L340" si="83">+E229+L229+S229+E259</f>
        <v>2</v>
      </c>
      <c r="M319" s="27">
        <f t="shared" ref="M319:M340" si="84">+F229+M229+T229+F259</f>
        <v>25</v>
      </c>
      <c r="N319" s="26">
        <f t="shared" ref="N319:N340" si="85">+G229+N229+U229+G259</f>
        <v>0</v>
      </c>
      <c r="O319" s="27">
        <f t="shared" ref="O319:O340" si="86">+H229+O229+V229+H259</f>
        <v>0</v>
      </c>
      <c r="P319" s="28">
        <f t="shared" ref="P319:P340" si="87">SUM(L319:O319)</f>
        <v>27</v>
      </c>
      <c r="Q319" s="32">
        <f t="shared" ref="Q319:Q341" si="88">IF(P319=0,0,((N319+O319)/P319*100))</f>
        <v>0</v>
      </c>
    </row>
    <row r="320" spans="1:24" s="19" customFormat="1" ht="15" customHeight="1">
      <c r="A320" s="33">
        <v>0.3125</v>
      </c>
      <c r="B320" s="34" t="s">
        <v>34</v>
      </c>
      <c r="C320" s="35">
        <v>0.33333333333333331</v>
      </c>
      <c r="D320" s="36">
        <f t="shared" si="75"/>
        <v>9</v>
      </c>
      <c r="E320" s="36">
        <f t="shared" si="76"/>
        <v>38</v>
      </c>
      <c r="F320" s="37">
        <f t="shared" si="77"/>
        <v>202</v>
      </c>
      <c r="G320" s="36">
        <f t="shared" si="78"/>
        <v>13</v>
      </c>
      <c r="H320" s="37">
        <f t="shared" si="79"/>
        <v>0</v>
      </c>
      <c r="I320" s="38">
        <f t="shared" si="80"/>
        <v>253</v>
      </c>
      <c r="J320" s="39">
        <f t="shared" si="81"/>
        <v>5.1383399209486171</v>
      </c>
      <c r="K320" s="40">
        <f t="shared" si="82"/>
        <v>1</v>
      </c>
      <c r="L320" s="36">
        <f t="shared" si="83"/>
        <v>4</v>
      </c>
      <c r="M320" s="37">
        <f t="shared" si="84"/>
        <v>31</v>
      </c>
      <c r="N320" s="36">
        <f t="shared" si="85"/>
        <v>0</v>
      </c>
      <c r="O320" s="37">
        <f t="shared" si="86"/>
        <v>0</v>
      </c>
      <c r="P320" s="38">
        <f t="shared" si="87"/>
        <v>35</v>
      </c>
      <c r="Q320" s="42">
        <f t="shared" si="88"/>
        <v>0</v>
      </c>
    </row>
    <row r="321" spans="1:17" s="19" customFormat="1" ht="15" customHeight="1">
      <c r="A321" s="43"/>
      <c r="B321" s="44" t="s">
        <v>33</v>
      </c>
      <c r="C321" s="45"/>
      <c r="D321" s="46">
        <f t="shared" si="75"/>
        <v>13</v>
      </c>
      <c r="E321" s="46">
        <f t="shared" si="76"/>
        <v>56</v>
      </c>
      <c r="F321" s="47">
        <f t="shared" si="77"/>
        <v>433</v>
      </c>
      <c r="G321" s="46">
        <f t="shared" si="78"/>
        <v>26</v>
      </c>
      <c r="H321" s="47">
        <f t="shared" si="79"/>
        <v>2</v>
      </c>
      <c r="I321" s="48">
        <f t="shared" si="80"/>
        <v>517</v>
      </c>
      <c r="J321" s="49">
        <f t="shared" si="81"/>
        <v>5.4158607350096712</v>
      </c>
      <c r="K321" s="50">
        <f t="shared" si="82"/>
        <v>1</v>
      </c>
      <c r="L321" s="46">
        <f t="shared" si="83"/>
        <v>6</v>
      </c>
      <c r="M321" s="47">
        <f t="shared" si="84"/>
        <v>56</v>
      </c>
      <c r="N321" s="46">
        <f t="shared" si="85"/>
        <v>0</v>
      </c>
      <c r="O321" s="47">
        <f t="shared" si="86"/>
        <v>0</v>
      </c>
      <c r="P321" s="48">
        <f t="shared" si="87"/>
        <v>62</v>
      </c>
      <c r="Q321" s="52">
        <f t="shared" si="88"/>
        <v>0</v>
      </c>
    </row>
    <row r="322" spans="1:17" s="19" customFormat="1" ht="15" customHeight="1">
      <c r="A322" s="53">
        <v>0.33333333333333331</v>
      </c>
      <c r="B322" s="54" t="s">
        <v>34</v>
      </c>
      <c r="C322" s="55">
        <v>0.35416666666666669</v>
      </c>
      <c r="D322" s="56">
        <f t="shared" si="75"/>
        <v>6</v>
      </c>
      <c r="E322" s="56">
        <f t="shared" si="76"/>
        <v>35</v>
      </c>
      <c r="F322" s="57">
        <f t="shared" si="77"/>
        <v>225</v>
      </c>
      <c r="G322" s="56">
        <f t="shared" si="78"/>
        <v>18</v>
      </c>
      <c r="H322" s="57">
        <f t="shared" si="79"/>
        <v>1</v>
      </c>
      <c r="I322" s="58">
        <f t="shared" si="80"/>
        <v>279</v>
      </c>
      <c r="J322" s="59">
        <f t="shared" si="81"/>
        <v>6.8100358422939076</v>
      </c>
      <c r="K322" s="60">
        <f t="shared" si="82"/>
        <v>0</v>
      </c>
      <c r="L322" s="56">
        <f t="shared" si="83"/>
        <v>4</v>
      </c>
      <c r="M322" s="57">
        <f t="shared" si="84"/>
        <v>40</v>
      </c>
      <c r="N322" s="56">
        <f t="shared" si="85"/>
        <v>1</v>
      </c>
      <c r="O322" s="57">
        <f t="shared" si="86"/>
        <v>0</v>
      </c>
      <c r="P322" s="58">
        <f t="shared" si="87"/>
        <v>45</v>
      </c>
      <c r="Q322" s="62">
        <f t="shared" si="88"/>
        <v>2.2222222222222223</v>
      </c>
    </row>
    <row r="323" spans="1:17" s="19" customFormat="1" ht="15" customHeight="1">
      <c r="A323" s="63">
        <v>0.35416666666666669</v>
      </c>
      <c r="B323" s="64" t="s">
        <v>34</v>
      </c>
      <c r="C323" s="65">
        <v>0.375</v>
      </c>
      <c r="D323" s="66">
        <f t="shared" si="75"/>
        <v>8</v>
      </c>
      <c r="E323" s="66">
        <f t="shared" si="76"/>
        <v>35</v>
      </c>
      <c r="F323" s="67">
        <f t="shared" si="77"/>
        <v>205</v>
      </c>
      <c r="G323" s="66">
        <f t="shared" si="78"/>
        <v>20</v>
      </c>
      <c r="H323" s="67">
        <f t="shared" si="79"/>
        <v>2</v>
      </c>
      <c r="I323" s="68">
        <f t="shared" si="80"/>
        <v>262</v>
      </c>
      <c r="J323" s="69">
        <f t="shared" si="81"/>
        <v>8.3969465648854964</v>
      </c>
      <c r="K323" s="70">
        <f t="shared" si="82"/>
        <v>1</v>
      </c>
      <c r="L323" s="66">
        <f t="shared" si="83"/>
        <v>5</v>
      </c>
      <c r="M323" s="67">
        <f t="shared" si="84"/>
        <v>36</v>
      </c>
      <c r="N323" s="66">
        <f t="shared" si="85"/>
        <v>1</v>
      </c>
      <c r="O323" s="67">
        <f t="shared" si="86"/>
        <v>1</v>
      </c>
      <c r="P323" s="68">
        <f t="shared" si="87"/>
        <v>43</v>
      </c>
      <c r="Q323" s="72">
        <f t="shared" si="88"/>
        <v>4.6511627906976747</v>
      </c>
    </row>
    <row r="324" spans="1:17" s="19" customFormat="1" ht="15" customHeight="1">
      <c r="A324" s="43"/>
      <c r="B324" s="44" t="s">
        <v>33</v>
      </c>
      <c r="C324" s="45"/>
      <c r="D324" s="46">
        <f t="shared" si="75"/>
        <v>14</v>
      </c>
      <c r="E324" s="46">
        <f t="shared" si="76"/>
        <v>70</v>
      </c>
      <c r="F324" s="47">
        <f t="shared" si="77"/>
        <v>430</v>
      </c>
      <c r="G324" s="46">
        <f t="shared" si="78"/>
        <v>38</v>
      </c>
      <c r="H324" s="47">
        <f t="shared" si="79"/>
        <v>3</v>
      </c>
      <c r="I324" s="48">
        <f t="shared" si="80"/>
        <v>541</v>
      </c>
      <c r="J324" s="49">
        <f t="shared" si="81"/>
        <v>7.5785582255083179</v>
      </c>
      <c r="K324" s="50">
        <f t="shared" si="82"/>
        <v>1</v>
      </c>
      <c r="L324" s="46">
        <f t="shared" si="83"/>
        <v>9</v>
      </c>
      <c r="M324" s="47">
        <f t="shared" si="84"/>
        <v>76</v>
      </c>
      <c r="N324" s="46">
        <f t="shared" si="85"/>
        <v>2</v>
      </c>
      <c r="O324" s="47">
        <f t="shared" si="86"/>
        <v>1</v>
      </c>
      <c r="P324" s="48">
        <f t="shared" si="87"/>
        <v>88</v>
      </c>
      <c r="Q324" s="52">
        <f t="shared" si="88"/>
        <v>3.4090909090909087</v>
      </c>
    </row>
    <row r="325" spans="1:17" s="19" customFormat="1" ht="15" customHeight="1">
      <c r="A325" s="73">
        <v>0.375</v>
      </c>
      <c r="B325" s="74" t="s">
        <v>34</v>
      </c>
      <c r="C325" s="75">
        <v>0.41666666666666669</v>
      </c>
      <c r="D325" s="76">
        <f t="shared" si="75"/>
        <v>8</v>
      </c>
      <c r="E325" s="76">
        <f t="shared" si="76"/>
        <v>101</v>
      </c>
      <c r="F325" s="77">
        <f t="shared" si="77"/>
        <v>436</v>
      </c>
      <c r="G325" s="76">
        <f t="shared" si="78"/>
        <v>56</v>
      </c>
      <c r="H325" s="77">
        <f t="shared" si="79"/>
        <v>5</v>
      </c>
      <c r="I325" s="78">
        <f t="shared" si="80"/>
        <v>598</v>
      </c>
      <c r="J325" s="79">
        <f t="shared" si="81"/>
        <v>10.200668896321071</v>
      </c>
      <c r="K325" s="80">
        <f t="shared" si="82"/>
        <v>1</v>
      </c>
      <c r="L325" s="76">
        <f t="shared" si="83"/>
        <v>21</v>
      </c>
      <c r="M325" s="77">
        <f t="shared" si="84"/>
        <v>55</v>
      </c>
      <c r="N325" s="76">
        <f t="shared" si="85"/>
        <v>6</v>
      </c>
      <c r="O325" s="77">
        <f t="shared" si="86"/>
        <v>1</v>
      </c>
      <c r="P325" s="78">
        <f t="shared" si="87"/>
        <v>83</v>
      </c>
      <c r="Q325" s="82">
        <f t="shared" si="88"/>
        <v>8.4337349397590362</v>
      </c>
    </row>
    <row r="326" spans="1:17" s="19" customFormat="1" ht="15" customHeight="1">
      <c r="A326" s="83">
        <v>0.41666666666666669</v>
      </c>
      <c r="B326" s="84" t="s">
        <v>34</v>
      </c>
      <c r="C326" s="85">
        <v>0.45833333333333331</v>
      </c>
      <c r="D326" s="86">
        <f t="shared" si="75"/>
        <v>5</v>
      </c>
      <c r="E326" s="86">
        <f t="shared" si="76"/>
        <v>92</v>
      </c>
      <c r="F326" s="87">
        <f t="shared" si="77"/>
        <v>416</v>
      </c>
      <c r="G326" s="86">
        <f t="shared" si="78"/>
        <v>67</v>
      </c>
      <c r="H326" s="87">
        <f t="shared" si="79"/>
        <v>1</v>
      </c>
      <c r="I326" s="88">
        <f t="shared" si="80"/>
        <v>576</v>
      </c>
      <c r="J326" s="89">
        <f t="shared" si="81"/>
        <v>11.805555555555555</v>
      </c>
      <c r="K326" s="90">
        <f t="shared" si="82"/>
        <v>0</v>
      </c>
      <c r="L326" s="86">
        <f t="shared" si="83"/>
        <v>19</v>
      </c>
      <c r="M326" s="87">
        <f t="shared" si="84"/>
        <v>57</v>
      </c>
      <c r="N326" s="86">
        <f t="shared" si="85"/>
        <v>5</v>
      </c>
      <c r="O326" s="87">
        <f t="shared" si="86"/>
        <v>0</v>
      </c>
      <c r="P326" s="88">
        <f t="shared" si="87"/>
        <v>81</v>
      </c>
      <c r="Q326" s="92">
        <f t="shared" si="88"/>
        <v>6.1728395061728394</v>
      </c>
    </row>
    <row r="327" spans="1:17" s="19" customFormat="1" ht="15" customHeight="1">
      <c r="A327" s="83">
        <v>0.45833333333333331</v>
      </c>
      <c r="B327" s="84" t="s">
        <v>34</v>
      </c>
      <c r="C327" s="85">
        <v>0.5</v>
      </c>
      <c r="D327" s="86">
        <f t="shared" si="75"/>
        <v>9</v>
      </c>
      <c r="E327" s="86">
        <f t="shared" si="76"/>
        <v>95</v>
      </c>
      <c r="F327" s="87">
        <f t="shared" si="77"/>
        <v>380</v>
      </c>
      <c r="G327" s="86">
        <f t="shared" si="78"/>
        <v>78</v>
      </c>
      <c r="H327" s="87">
        <f t="shared" si="79"/>
        <v>1</v>
      </c>
      <c r="I327" s="88">
        <f t="shared" si="80"/>
        <v>554</v>
      </c>
      <c r="J327" s="89">
        <f t="shared" si="81"/>
        <v>14.259927797833935</v>
      </c>
      <c r="K327" s="90">
        <f t="shared" si="82"/>
        <v>1</v>
      </c>
      <c r="L327" s="86">
        <f t="shared" si="83"/>
        <v>18</v>
      </c>
      <c r="M327" s="87">
        <f t="shared" si="84"/>
        <v>40</v>
      </c>
      <c r="N327" s="86">
        <f t="shared" si="85"/>
        <v>8</v>
      </c>
      <c r="O327" s="87">
        <f t="shared" si="86"/>
        <v>2</v>
      </c>
      <c r="P327" s="88">
        <f t="shared" si="87"/>
        <v>68</v>
      </c>
      <c r="Q327" s="92">
        <f t="shared" si="88"/>
        <v>14.705882352941178</v>
      </c>
    </row>
    <row r="328" spans="1:17" s="19" customFormat="1" ht="15" customHeight="1">
      <c r="A328" s="83">
        <v>0.5</v>
      </c>
      <c r="B328" s="84" t="s">
        <v>34</v>
      </c>
      <c r="C328" s="85">
        <v>0.54166666666666663</v>
      </c>
      <c r="D328" s="86">
        <f t="shared" si="75"/>
        <v>6</v>
      </c>
      <c r="E328" s="86">
        <f t="shared" si="76"/>
        <v>79</v>
      </c>
      <c r="F328" s="87">
        <f t="shared" si="77"/>
        <v>410</v>
      </c>
      <c r="G328" s="86">
        <f t="shared" si="78"/>
        <v>57</v>
      </c>
      <c r="H328" s="87">
        <f t="shared" si="79"/>
        <v>0</v>
      </c>
      <c r="I328" s="88">
        <f t="shared" si="80"/>
        <v>546</v>
      </c>
      <c r="J328" s="89">
        <f t="shared" si="81"/>
        <v>10.43956043956044</v>
      </c>
      <c r="K328" s="90">
        <f t="shared" si="82"/>
        <v>1</v>
      </c>
      <c r="L328" s="86">
        <f t="shared" si="83"/>
        <v>9</v>
      </c>
      <c r="M328" s="87">
        <f t="shared" si="84"/>
        <v>65</v>
      </c>
      <c r="N328" s="86">
        <f t="shared" si="85"/>
        <v>1</v>
      </c>
      <c r="O328" s="87">
        <f t="shared" si="86"/>
        <v>0</v>
      </c>
      <c r="P328" s="88">
        <f t="shared" si="87"/>
        <v>75</v>
      </c>
      <c r="Q328" s="92">
        <f t="shared" si="88"/>
        <v>1.3333333333333335</v>
      </c>
    </row>
    <row r="329" spans="1:17" s="19" customFormat="1" ht="15" customHeight="1">
      <c r="A329" s="83">
        <v>0.54166666666666663</v>
      </c>
      <c r="B329" s="84" t="s">
        <v>34</v>
      </c>
      <c r="C329" s="85">
        <v>0.58333333333333337</v>
      </c>
      <c r="D329" s="86">
        <f t="shared" si="75"/>
        <v>9</v>
      </c>
      <c r="E329" s="86">
        <f t="shared" si="76"/>
        <v>103</v>
      </c>
      <c r="F329" s="87">
        <f t="shared" si="77"/>
        <v>466</v>
      </c>
      <c r="G329" s="86">
        <f t="shared" si="78"/>
        <v>71</v>
      </c>
      <c r="H329" s="87">
        <f t="shared" si="79"/>
        <v>0</v>
      </c>
      <c r="I329" s="88">
        <f t="shared" si="80"/>
        <v>640</v>
      </c>
      <c r="J329" s="89">
        <f t="shared" si="81"/>
        <v>11.09375</v>
      </c>
      <c r="K329" s="90">
        <f t="shared" si="82"/>
        <v>2</v>
      </c>
      <c r="L329" s="86">
        <f t="shared" si="83"/>
        <v>19</v>
      </c>
      <c r="M329" s="87">
        <f t="shared" si="84"/>
        <v>54</v>
      </c>
      <c r="N329" s="86">
        <f t="shared" si="85"/>
        <v>5</v>
      </c>
      <c r="O329" s="87">
        <f t="shared" si="86"/>
        <v>0</v>
      </c>
      <c r="P329" s="88">
        <f t="shared" si="87"/>
        <v>78</v>
      </c>
      <c r="Q329" s="92">
        <f t="shared" si="88"/>
        <v>6.4102564102564097</v>
      </c>
    </row>
    <row r="330" spans="1:17" s="19" customFormat="1" ht="15" customHeight="1">
      <c r="A330" s="83">
        <v>0.58333333333333337</v>
      </c>
      <c r="B330" s="84" t="s">
        <v>34</v>
      </c>
      <c r="C330" s="85">
        <v>0.625</v>
      </c>
      <c r="D330" s="86">
        <f t="shared" si="75"/>
        <v>3</v>
      </c>
      <c r="E330" s="86">
        <f t="shared" si="76"/>
        <v>89</v>
      </c>
      <c r="F330" s="87">
        <f t="shared" si="77"/>
        <v>416</v>
      </c>
      <c r="G330" s="86">
        <f t="shared" si="78"/>
        <v>79</v>
      </c>
      <c r="H330" s="87">
        <f t="shared" si="79"/>
        <v>2</v>
      </c>
      <c r="I330" s="88">
        <f t="shared" si="80"/>
        <v>586</v>
      </c>
      <c r="J330" s="89">
        <f t="shared" si="81"/>
        <v>13.822525597269625</v>
      </c>
      <c r="K330" s="90">
        <f t="shared" si="82"/>
        <v>1</v>
      </c>
      <c r="L330" s="86">
        <f t="shared" si="83"/>
        <v>11</v>
      </c>
      <c r="M330" s="87">
        <f t="shared" si="84"/>
        <v>68</v>
      </c>
      <c r="N330" s="86">
        <f t="shared" si="85"/>
        <v>2</v>
      </c>
      <c r="O330" s="87">
        <f t="shared" si="86"/>
        <v>0</v>
      </c>
      <c r="P330" s="88">
        <f t="shared" si="87"/>
        <v>81</v>
      </c>
      <c r="Q330" s="92">
        <f t="shared" si="88"/>
        <v>2.4691358024691357</v>
      </c>
    </row>
    <row r="331" spans="1:17" s="19" customFormat="1" ht="15" customHeight="1">
      <c r="A331" s="93">
        <v>0.625</v>
      </c>
      <c r="B331" s="94" t="s">
        <v>34</v>
      </c>
      <c r="C331" s="95">
        <v>0.66666666666666663</v>
      </c>
      <c r="D331" s="96">
        <f t="shared" si="75"/>
        <v>11</v>
      </c>
      <c r="E331" s="96">
        <f t="shared" si="76"/>
        <v>100</v>
      </c>
      <c r="F331" s="97">
        <f t="shared" si="77"/>
        <v>421</v>
      </c>
      <c r="G331" s="96">
        <f t="shared" si="78"/>
        <v>62</v>
      </c>
      <c r="H331" s="97">
        <f t="shared" si="79"/>
        <v>2</v>
      </c>
      <c r="I331" s="98">
        <f t="shared" si="80"/>
        <v>585</v>
      </c>
      <c r="J331" s="99">
        <f t="shared" si="81"/>
        <v>10.94017094017094</v>
      </c>
      <c r="K331" s="100">
        <f t="shared" si="82"/>
        <v>0</v>
      </c>
      <c r="L331" s="96">
        <f t="shared" si="83"/>
        <v>10</v>
      </c>
      <c r="M331" s="97">
        <f t="shared" si="84"/>
        <v>76</v>
      </c>
      <c r="N331" s="96">
        <f t="shared" si="85"/>
        <v>9</v>
      </c>
      <c r="O331" s="97">
        <f t="shared" si="86"/>
        <v>1</v>
      </c>
      <c r="P331" s="98">
        <f t="shared" si="87"/>
        <v>96</v>
      </c>
      <c r="Q331" s="102">
        <f t="shared" si="88"/>
        <v>10.416666666666668</v>
      </c>
    </row>
    <row r="332" spans="1:17" s="19" customFormat="1" ht="15" customHeight="1">
      <c r="A332" s="23">
        <v>0.66666666666666663</v>
      </c>
      <c r="B332" s="24" t="s">
        <v>34</v>
      </c>
      <c r="C332" s="25">
        <v>0.6875</v>
      </c>
      <c r="D332" s="26">
        <f t="shared" si="75"/>
        <v>3</v>
      </c>
      <c r="E332" s="26">
        <f t="shared" si="76"/>
        <v>75</v>
      </c>
      <c r="F332" s="27">
        <f t="shared" si="77"/>
        <v>262</v>
      </c>
      <c r="G332" s="26">
        <f t="shared" si="78"/>
        <v>31</v>
      </c>
      <c r="H332" s="27">
        <f t="shared" si="79"/>
        <v>2</v>
      </c>
      <c r="I332" s="28">
        <f t="shared" si="80"/>
        <v>370</v>
      </c>
      <c r="J332" s="29">
        <f t="shared" si="81"/>
        <v>8.9189189189189193</v>
      </c>
      <c r="K332" s="30">
        <f t="shared" si="82"/>
        <v>0</v>
      </c>
      <c r="L332" s="26">
        <f t="shared" si="83"/>
        <v>6</v>
      </c>
      <c r="M332" s="27">
        <f t="shared" si="84"/>
        <v>43</v>
      </c>
      <c r="N332" s="26">
        <f t="shared" si="85"/>
        <v>2</v>
      </c>
      <c r="O332" s="27">
        <f t="shared" si="86"/>
        <v>0</v>
      </c>
      <c r="P332" s="28">
        <f t="shared" si="87"/>
        <v>51</v>
      </c>
      <c r="Q332" s="32">
        <f t="shared" si="88"/>
        <v>3.9215686274509802</v>
      </c>
    </row>
    <row r="333" spans="1:17" s="19" customFormat="1" ht="15" customHeight="1">
      <c r="A333" s="103">
        <v>0.6875</v>
      </c>
      <c r="B333" s="104" t="s">
        <v>34</v>
      </c>
      <c r="C333" s="105">
        <v>0.70833333333333337</v>
      </c>
      <c r="D333" s="106">
        <f t="shared" si="75"/>
        <v>1</v>
      </c>
      <c r="E333" s="106">
        <f t="shared" si="76"/>
        <v>75</v>
      </c>
      <c r="F333" s="107">
        <f t="shared" si="77"/>
        <v>215</v>
      </c>
      <c r="G333" s="106">
        <f t="shared" si="78"/>
        <v>28</v>
      </c>
      <c r="H333" s="107">
        <f t="shared" si="79"/>
        <v>1</v>
      </c>
      <c r="I333" s="108">
        <f t="shared" si="80"/>
        <v>319</v>
      </c>
      <c r="J333" s="109">
        <f t="shared" si="81"/>
        <v>9.0909090909090917</v>
      </c>
      <c r="K333" s="110">
        <f t="shared" si="82"/>
        <v>0</v>
      </c>
      <c r="L333" s="106">
        <f t="shared" si="83"/>
        <v>10</v>
      </c>
      <c r="M333" s="107">
        <f t="shared" si="84"/>
        <v>30</v>
      </c>
      <c r="N333" s="106">
        <f t="shared" si="85"/>
        <v>1</v>
      </c>
      <c r="O333" s="107">
        <f t="shared" si="86"/>
        <v>0</v>
      </c>
      <c r="P333" s="108">
        <f t="shared" si="87"/>
        <v>41</v>
      </c>
      <c r="Q333" s="112">
        <f t="shared" si="88"/>
        <v>2.4390243902439024</v>
      </c>
    </row>
    <row r="334" spans="1:17" s="19" customFormat="1" ht="15" customHeight="1">
      <c r="A334" s="43"/>
      <c r="B334" s="44" t="s">
        <v>33</v>
      </c>
      <c r="C334" s="45"/>
      <c r="D334" s="46">
        <f t="shared" si="75"/>
        <v>4</v>
      </c>
      <c r="E334" s="46">
        <f t="shared" si="76"/>
        <v>150</v>
      </c>
      <c r="F334" s="47">
        <f t="shared" si="77"/>
        <v>477</v>
      </c>
      <c r="G334" s="46">
        <f t="shared" si="78"/>
        <v>59</v>
      </c>
      <c r="H334" s="47">
        <f t="shared" si="79"/>
        <v>3</v>
      </c>
      <c r="I334" s="48">
        <f t="shared" si="80"/>
        <v>689</v>
      </c>
      <c r="J334" s="49">
        <f t="shared" si="81"/>
        <v>8.99854862119013</v>
      </c>
      <c r="K334" s="50">
        <f t="shared" si="82"/>
        <v>0</v>
      </c>
      <c r="L334" s="46">
        <f t="shared" si="83"/>
        <v>16</v>
      </c>
      <c r="M334" s="47">
        <f t="shared" si="84"/>
        <v>73</v>
      </c>
      <c r="N334" s="46">
        <f t="shared" si="85"/>
        <v>3</v>
      </c>
      <c r="O334" s="47">
        <f t="shared" si="86"/>
        <v>0</v>
      </c>
      <c r="P334" s="48">
        <f t="shared" si="87"/>
        <v>92</v>
      </c>
      <c r="Q334" s="52">
        <f t="shared" si="88"/>
        <v>3.2608695652173911</v>
      </c>
    </row>
    <row r="335" spans="1:17" s="19" customFormat="1" ht="15" customHeight="1">
      <c r="A335" s="63">
        <v>0.70833333333333337</v>
      </c>
      <c r="B335" s="64" t="s">
        <v>34</v>
      </c>
      <c r="C335" s="65">
        <v>0.72916666666666663</v>
      </c>
      <c r="D335" s="66">
        <f t="shared" si="75"/>
        <v>6</v>
      </c>
      <c r="E335" s="66">
        <f t="shared" si="76"/>
        <v>61</v>
      </c>
      <c r="F335" s="67">
        <f t="shared" si="77"/>
        <v>264</v>
      </c>
      <c r="G335" s="66">
        <f t="shared" si="78"/>
        <v>40</v>
      </c>
      <c r="H335" s="67">
        <f t="shared" si="79"/>
        <v>0</v>
      </c>
      <c r="I335" s="68">
        <f t="shared" si="80"/>
        <v>365</v>
      </c>
      <c r="J335" s="69">
        <f t="shared" si="81"/>
        <v>10.95890410958904</v>
      </c>
      <c r="K335" s="70">
        <f t="shared" si="82"/>
        <v>1</v>
      </c>
      <c r="L335" s="66">
        <f t="shared" si="83"/>
        <v>6</v>
      </c>
      <c r="M335" s="67">
        <f t="shared" si="84"/>
        <v>41</v>
      </c>
      <c r="N335" s="66">
        <f t="shared" si="85"/>
        <v>1</v>
      </c>
      <c r="O335" s="67">
        <f t="shared" si="86"/>
        <v>0</v>
      </c>
      <c r="P335" s="68">
        <f t="shared" si="87"/>
        <v>48</v>
      </c>
      <c r="Q335" s="72">
        <f t="shared" si="88"/>
        <v>2.083333333333333</v>
      </c>
    </row>
    <row r="336" spans="1:17" s="19" customFormat="1" ht="15" customHeight="1">
      <c r="A336" s="63">
        <v>0.72916666666666663</v>
      </c>
      <c r="B336" s="64" t="s">
        <v>34</v>
      </c>
      <c r="C336" s="65">
        <v>0.75</v>
      </c>
      <c r="D336" s="66">
        <f t="shared" si="75"/>
        <v>3</v>
      </c>
      <c r="E336" s="66">
        <f t="shared" si="76"/>
        <v>61</v>
      </c>
      <c r="F336" s="67">
        <f t="shared" si="77"/>
        <v>264</v>
      </c>
      <c r="G336" s="66">
        <f t="shared" si="78"/>
        <v>34</v>
      </c>
      <c r="H336" s="67">
        <f t="shared" si="79"/>
        <v>1</v>
      </c>
      <c r="I336" s="68">
        <f t="shared" si="80"/>
        <v>360</v>
      </c>
      <c r="J336" s="69">
        <f t="shared" si="81"/>
        <v>9.7222222222222232</v>
      </c>
      <c r="K336" s="70">
        <f t="shared" si="82"/>
        <v>1</v>
      </c>
      <c r="L336" s="66">
        <f t="shared" si="83"/>
        <v>6</v>
      </c>
      <c r="M336" s="67">
        <f t="shared" si="84"/>
        <v>54</v>
      </c>
      <c r="N336" s="66">
        <f t="shared" si="85"/>
        <v>2</v>
      </c>
      <c r="O336" s="67">
        <f t="shared" si="86"/>
        <v>0</v>
      </c>
      <c r="P336" s="68">
        <f t="shared" si="87"/>
        <v>62</v>
      </c>
      <c r="Q336" s="72">
        <f t="shared" si="88"/>
        <v>3.225806451612903</v>
      </c>
    </row>
    <row r="337" spans="1:24" s="19" customFormat="1" ht="15" customHeight="1">
      <c r="A337" s="43"/>
      <c r="B337" s="44" t="s">
        <v>33</v>
      </c>
      <c r="C337" s="45"/>
      <c r="D337" s="46">
        <f t="shared" si="75"/>
        <v>9</v>
      </c>
      <c r="E337" s="46">
        <f t="shared" si="76"/>
        <v>122</v>
      </c>
      <c r="F337" s="47">
        <f t="shared" si="77"/>
        <v>528</v>
      </c>
      <c r="G337" s="46">
        <f t="shared" si="78"/>
        <v>74</v>
      </c>
      <c r="H337" s="47">
        <f t="shared" si="79"/>
        <v>1</v>
      </c>
      <c r="I337" s="48">
        <f t="shared" si="80"/>
        <v>725</v>
      </c>
      <c r="J337" s="49">
        <f t="shared" si="81"/>
        <v>10.344827586206897</v>
      </c>
      <c r="K337" s="50">
        <f t="shared" si="82"/>
        <v>2</v>
      </c>
      <c r="L337" s="46">
        <f t="shared" si="83"/>
        <v>12</v>
      </c>
      <c r="M337" s="47">
        <f t="shared" si="84"/>
        <v>95</v>
      </c>
      <c r="N337" s="46">
        <f t="shared" si="85"/>
        <v>3</v>
      </c>
      <c r="O337" s="47">
        <f t="shared" si="86"/>
        <v>0</v>
      </c>
      <c r="P337" s="48">
        <f t="shared" si="87"/>
        <v>110</v>
      </c>
      <c r="Q337" s="52">
        <f t="shared" si="88"/>
        <v>2.7272727272727271</v>
      </c>
    </row>
    <row r="338" spans="1:24" s="19" customFormat="1" ht="15" customHeight="1">
      <c r="A338" s="63">
        <v>0.75</v>
      </c>
      <c r="B338" s="64" t="s">
        <v>34</v>
      </c>
      <c r="C338" s="65">
        <v>0.77083333333333337</v>
      </c>
      <c r="D338" s="66">
        <f t="shared" si="75"/>
        <v>2</v>
      </c>
      <c r="E338" s="66">
        <f t="shared" si="76"/>
        <v>66</v>
      </c>
      <c r="F338" s="67">
        <f t="shared" si="77"/>
        <v>260</v>
      </c>
      <c r="G338" s="66">
        <f t="shared" si="78"/>
        <v>7</v>
      </c>
      <c r="H338" s="67">
        <f t="shared" si="79"/>
        <v>1</v>
      </c>
      <c r="I338" s="68">
        <f t="shared" si="80"/>
        <v>334</v>
      </c>
      <c r="J338" s="69">
        <f t="shared" si="81"/>
        <v>2.3952095808383236</v>
      </c>
      <c r="K338" s="70">
        <f t="shared" si="82"/>
        <v>1</v>
      </c>
      <c r="L338" s="66">
        <f t="shared" si="83"/>
        <v>4</v>
      </c>
      <c r="M338" s="67">
        <f t="shared" si="84"/>
        <v>61</v>
      </c>
      <c r="N338" s="66">
        <f t="shared" si="85"/>
        <v>1</v>
      </c>
      <c r="O338" s="67">
        <f t="shared" si="86"/>
        <v>0</v>
      </c>
      <c r="P338" s="68">
        <f t="shared" si="87"/>
        <v>66</v>
      </c>
      <c r="Q338" s="72">
        <f t="shared" si="88"/>
        <v>1.5151515151515151</v>
      </c>
    </row>
    <row r="339" spans="1:24" s="19" customFormat="1" ht="15" customHeight="1">
      <c r="A339" s="103">
        <v>0.77083333333333337</v>
      </c>
      <c r="B339" s="104" t="s">
        <v>34</v>
      </c>
      <c r="C339" s="105">
        <v>0.79166666666666663</v>
      </c>
      <c r="D339" s="106">
        <f t="shared" si="75"/>
        <v>4</v>
      </c>
      <c r="E339" s="106">
        <f t="shared" si="76"/>
        <v>40</v>
      </c>
      <c r="F339" s="107">
        <f t="shared" si="77"/>
        <v>288</v>
      </c>
      <c r="G339" s="106">
        <f t="shared" si="78"/>
        <v>8</v>
      </c>
      <c r="H339" s="107">
        <f t="shared" si="79"/>
        <v>1</v>
      </c>
      <c r="I339" s="108">
        <f t="shared" si="80"/>
        <v>337</v>
      </c>
      <c r="J339" s="109">
        <f t="shared" si="81"/>
        <v>2.6706231454005933</v>
      </c>
      <c r="K339" s="110">
        <f t="shared" si="82"/>
        <v>0</v>
      </c>
      <c r="L339" s="106">
        <f t="shared" si="83"/>
        <v>5</v>
      </c>
      <c r="M339" s="107">
        <f t="shared" si="84"/>
        <v>55</v>
      </c>
      <c r="N339" s="106">
        <f t="shared" si="85"/>
        <v>2</v>
      </c>
      <c r="O339" s="107">
        <f t="shared" si="86"/>
        <v>1</v>
      </c>
      <c r="P339" s="108">
        <f t="shared" si="87"/>
        <v>63</v>
      </c>
      <c r="Q339" s="112">
        <f t="shared" si="88"/>
        <v>4.7619047619047619</v>
      </c>
    </row>
    <row r="340" spans="1:24" s="19" customFormat="1" ht="15" customHeight="1" thickBot="1">
      <c r="A340" s="43"/>
      <c r="B340" s="44" t="s">
        <v>33</v>
      </c>
      <c r="C340" s="45"/>
      <c r="D340" s="46">
        <f t="shared" si="75"/>
        <v>6</v>
      </c>
      <c r="E340" s="46">
        <f t="shared" si="76"/>
        <v>106</v>
      </c>
      <c r="F340" s="47">
        <f t="shared" si="77"/>
        <v>548</v>
      </c>
      <c r="G340" s="46">
        <f t="shared" si="78"/>
        <v>15</v>
      </c>
      <c r="H340" s="47">
        <f t="shared" si="79"/>
        <v>2</v>
      </c>
      <c r="I340" s="48">
        <f t="shared" si="80"/>
        <v>671</v>
      </c>
      <c r="J340" s="49">
        <f t="shared" si="81"/>
        <v>2.5335320417287628</v>
      </c>
      <c r="K340" s="50">
        <f t="shared" si="82"/>
        <v>1</v>
      </c>
      <c r="L340" s="46">
        <f t="shared" si="83"/>
        <v>9</v>
      </c>
      <c r="M340" s="47">
        <f t="shared" si="84"/>
        <v>116</v>
      </c>
      <c r="N340" s="46">
        <f t="shared" si="85"/>
        <v>3</v>
      </c>
      <c r="O340" s="47">
        <f t="shared" si="86"/>
        <v>1</v>
      </c>
      <c r="P340" s="48">
        <f t="shared" si="87"/>
        <v>129</v>
      </c>
      <c r="Q340" s="52">
        <f t="shared" si="88"/>
        <v>3.1007751937984498</v>
      </c>
    </row>
    <row r="341" spans="1:24" s="19" customFormat="1" ht="15" customHeight="1" thickTop="1">
      <c r="A341" s="113"/>
      <c r="B341" s="114" t="s">
        <v>32</v>
      </c>
      <c r="C341" s="115"/>
      <c r="D341" s="116">
        <f t="shared" ref="D341:I341" si="89">+D321+D324+SUM(D325:D331)+D334+D337+D340</f>
        <v>97</v>
      </c>
      <c r="E341" s="116">
        <f t="shared" si="89"/>
        <v>1163</v>
      </c>
      <c r="F341" s="117">
        <f t="shared" si="89"/>
        <v>5361</v>
      </c>
      <c r="G341" s="116">
        <f t="shared" si="89"/>
        <v>682</v>
      </c>
      <c r="H341" s="117">
        <f t="shared" si="89"/>
        <v>22</v>
      </c>
      <c r="I341" s="118">
        <f t="shared" si="89"/>
        <v>7228</v>
      </c>
      <c r="J341" s="119">
        <f t="shared" si="81"/>
        <v>9.7399003873824004</v>
      </c>
      <c r="K341" s="120">
        <f t="shared" ref="K341:P341" si="90">+K321+K324+SUM(K325:K331)+K334+K337+K340</f>
        <v>11</v>
      </c>
      <c r="L341" s="116">
        <f t="shared" si="90"/>
        <v>159</v>
      </c>
      <c r="M341" s="117">
        <f t="shared" si="90"/>
        <v>831</v>
      </c>
      <c r="N341" s="116">
        <f t="shared" si="90"/>
        <v>47</v>
      </c>
      <c r="O341" s="117">
        <f t="shared" si="90"/>
        <v>6</v>
      </c>
      <c r="P341" s="118">
        <f t="shared" si="90"/>
        <v>1043</v>
      </c>
      <c r="Q341" s="122">
        <f t="shared" si="88"/>
        <v>5.0814956855225306</v>
      </c>
    </row>
    <row r="342" spans="1:24" s="19" customFormat="1" ht="12.95" customHeight="1">
      <c r="A342" s="124"/>
      <c r="B342" s="125"/>
      <c r="C342" s="124"/>
      <c r="D342" s="126"/>
      <c r="E342" s="126"/>
      <c r="F342" s="126"/>
      <c r="G342" s="126"/>
      <c r="H342" s="126"/>
      <c r="I342" s="126"/>
      <c r="J342" s="127"/>
    </row>
    <row r="343" spans="1:24" s="19" customFormat="1" ht="12.95" customHeight="1">
      <c r="A343" s="124"/>
      <c r="B343" s="125"/>
      <c r="C343" s="124"/>
      <c r="D343" s="126"/>
      <c r="E343" s="126"/>
      <c r="F343" s="126"/>
      <c r="G343" s="126"/>
      <c r="H343" s="126"/>
      <c r="I343" s="126"/>
      <c r="J343" s="127"/>
    </row>
    <row r="344" spans="1:24" s="19" customFormat="1" ht="12.95" customHeight="1">
      <c r="A344" s="124"/>
      <c r="B344" s="125"/>
      <c r="C344" s="124"/>
      <c r="D344" s="126"/>
      <c r="E344" s="126"/>
      <c r="F344" s="126"/>
      <c r="G344" s="126"/>
      <c r="H344" s="126"/>
      <c r="I344" s="126"/>
      <c r="J344" s="127"/>
    </row>
    <row r="345" spans="1:24" s="1" customFormat="1" ht="15" customHeight="1">
      <c r="X345" s="7" t="s">
        <v>0</v>
      </c>
    </row>
    <row r="346" spans="1:24" s="15" customFormat="1" ht="14.1" customHeight="1">
      <c r="A346" s="8" t="s">
        <v>36</v>
      </c>
      <c r="B346" s="9"/>
      <c r="C346" s="10"/>
      <c r="D346" s="11"/>
      <c r="E346" s="9" t="s">
        <v>25</v>
      </c>
      <c r="F346" s="9"/>
      <c r="G346" s="9"/>
      <c r="H346" s="9"/>
      <c r="I346" s="9"/>
      <c r="J346" s="12"/>
      <c r="K346" s="13"/>
      <c r="L346" s="9" t="s">
        <v>26</v>
      </c>
      <c r="M346" s="9"/>
      <c r="N346" s="9"/>
      <c r="O346" s="9"/>
      <c r="P346" s="9"/>
      <c r="Q346" s="12"/>
      <c r="R346" s="13"/>
      <c r="S346" s="9" t="s">
        <v>27</v>
      </c>
      <c r="T346" s="9"/>
      <c r="U346" s="9"/>
      <c r="V346" s="9"/>
      <c r="W346" s="9"/>
      <c r="X346" s="14"/>
    </row>
    <row r="347" spans="1:24" s="19" customFormat="1" ht="15" customHeight="1">
      <c r="A347" s="16"/>
      <c r="B347" s="17"/>
      <c r="C347" s="18" t="s">
        <v>1</v>
      </c>
      <c r="D347" s="133" t="s">
        <v>2</v>
      </c>
      <c r="E347" s="135" t="s">
        <v>3</v>
      </c>
      <c r="F347" s="133" t="s">
        <v>4</v>
      </c>
      <c r="G347" s="135" t="s">
        <v>5</v>
      </c>
      <c r="H347" s="133" t="s">
        <v>35</v>
      </c>
      <c r="I347" s="131" t="s">
        <v>6</v>
      </c>
      <c r="J347" s="137" t="s">
        <v>7</v>
      </c>
      <c r="K347" s="139" t="s">
        <v>2</v>
      </c>
      <c r="L347" s="135" t="s">
        <v>3</v>
      </c>
      <c r="M347" s="133" t="s">
        <v>4</v>
      </c>
      <c r="N347" s="135" t="s">
        <v>5</v>
      </c>
      <c r="O347" s="133" t="s">
        <v>35</v>
      </c>
      <c r="P347" s="131" t="s">
        <v>6</v>
      </c>
      <c r="Q347" s="137" t="s">
        <v>7</v>
      </c>
      <c r="R347" s="139" t="s">
        <v>2</v>
      </c>
      <c r="S347" s="135" t="s">
        <v>3</v>
      </c>
      <c r="T347" s="133" t="s">
        <v>4</v>
      </c>
      <c r="U347" s="135" t="s">
        <v>5</v>
      </c>
      <c r="V347" s="133" t="s">
        <v>35</v>
      </c>
      <c r="W347" s="131" t="s">
        <v>6</v>
      </c>
      <c r="X347" s="131" t="s">
        <v>7</v>
      </c>
    </row>
    <row r="348" spans="1:24" s="19" customFormat="1" ht="15" customHeight="1">
      <c r="A348" s="20" t="s">
        <v>8</v>
      </c>
      <c r="B348" s="21"/>
      <c r="C348" s="22"/>
      <c r="D348" s="134"/>
      <c r="E348" s="136"/>
      <c r="F348" s="134"/>
      <c r="G348" s="136"/>
      <c r="H348" s="134"/>
      <c r="I348" s="132"/>
      <c r="J348" s="138"/>
      <c r="K348" s="140"/>
      <c r="L348" s="136"/>
      <c r="M348" s="134"/>
      <c r="N348" s="136"/>
      <c r="O348" s="134"/>
      <c r="P348" s="132"/>
      <c r="Q348" s="138"/>
      <c r="R348" s="140"/>
      <c r="S348" s="136"/>
      <c r="T348" s="134"/>
      <c r="U348" s="136"/>
      <c r="V348" s="134"/>
      <c r="W348" s="132"/>
      <c r="X348" s="132"/>
    </row>
    <row r="349" spans="1:24" s="19" customFormat="1" ht="15" customHeight="1">
      <c r="A349" s="23">
        <v>0.29166666666666669</v>
      </c>
      <c r="B349" s="24" t="s">
        <v>34</v>
      </c>
      <c r="C349" s="25">
        <v>0.3125</v>
      </c>
      <c r="D349" s="26">
        <f t="shared" ref="D349:H358" si="91">+D49+D109+D169+D229</f>
        <v>4</v>
      </c>
      <c r="E349" s="26">
        <f t="shared" si="91"/>
        <v>104</v>
      </c>
      <c r="F349" s="27">
        <f t="shared" si="91"/>
        <v>625</v>
      </c>
      <c r="G349" s="26">
        <f t="shared" si="91"/>
        <v>116</v>
      </c>
      <c r="H349" s="27">
        <f t="shared" si="91"/>
        <v>4</v>
      </c>
      <c r="I349" s="28">
        <f t="shared" ref="I349:I370" si="92">SUM(E349:H349)</f>
        <v>849</v>
      </c>
      <c r="J349" s="29">
        <f t="shared" ref="J349:J371" si="93">IF(I349=0,0,((G349+H349)/I349*100))</f>
        <v>14.134275618374559</v>
      </c>
      <c r="K349" s="30">
        <f t="shared" ref="K349:K370" si="94">+D19+K109+K169+K229</f>
        <v>16</v>
      </c>
      <c r="L349" s="27">
        <f t="shared" ref="L349:L370" si="95">+E19+L109+L169+L229</f>
        <v>84</v>
      </c>
      <c r="M349" s="26">
        <f t="shared" ref="M349:M370" si="96">+F19+M109+M169+M229</f>
        <v>584</v>
      </c>
      <c r="N349" s="26">
        <f t="shared" ref="N349:N370" si="97">+G19+N109+N169+N229</f>
        <v>52</v>
      </c>
      <c r="O349" s="26">
        <f t="shared" ref="O349:O370" si="98">+H19+O109+O169+O229</f>
        <v>9</v>
      </c>
      <c r="P349" s="28">
        <f t="shared" ref="P349:P370" si="99">SUM(L349:O349)</f>
        <v>729</v>
      </c>
      <c r="Q349" s="31">
        <f t="shared" ref="Q349:Q371" si="100">IF(P349=0,0,((N349+O349)/P349*100))</f>
        <v>8.3676268861454037</v>
      </c>
      <c r="R349" s="30">
        <f t="shared" ref="R349:R370" si="101">+K19+K49+R169+R229</f>
        <v>0</v>
      </c>
      <c r="S349" s="27">
        <f t="shared" ref="S349:S370" si="102">+L19+L49+S169+S229</f>
        <v>3</v>
      </c>
      <c r="T349" s="26">
        <f t="shared" ref="T349:T370" si="103">+M19+M49+T169+T229</f>
        <v>24</v>
      </c>
      <c r="U349" s="26">
        <f t="shared" ref="U349:U370" si="104">+N19+N49+U169+U229</f>
        <v>1</v>
      </c>
      <c r="V349" s="26">
        <f t="shared" ref="V349:V370" si="105">+O19+O49+V169+V229</f>
        <v>0</v>
      </c>
      <c r="W349" s="28">
        <f t="shared" ref="W349:W370" si="106">SUM(S349:V349)</f>
        <v>28</v>
      </c>
      <c r="X349" s="32">
        <f t="shared" ref="X349:X371" si="107">IF(W349=0,0,((U349+V349)/W349*100))</f>
        <v>3.5714285714285712</v>
      </c>
    </row>
    <row r="350" spans="1:24" s="19" customFormat="1" ht="15" customHeight="1">
      <c r="A350" s="33">
        <v>0.3125</v>
      </c>
      <c r="B350" s="34" t="s">
        <v>34</v>
      </c>
      <c r="C350" s="35">
        <v>0.33333333333333331</v>
      </c>
      <c r="D350" s="36">
        <f t="shared" si="91"/>
        <v>5</v>
      </c>
      <c r="E350" s="36">
        <f t="shared" si="91"/>
        <v>103</v>
      </c>
      <c r="F350" s="37">
        <f t="shared" si="91"/>
        <v>681</v>
      </c>
      <c r="G350" s="36">
        <f t="shared" si="91"/>
        <v>77</v>
      </c>
      <c r="H350" s="37">
        <f t="shared" si="91"/>
        <v>6</v>
      </c>
      <c r="I350" s="38">
        <f t="shared" si="92"/>
        <v>867</v>
      </c>
      <c r="J350" s="39">
        <f t="shared" si="93"/>
        <v>9.573241061130334</v>
      </c>
      <c r="K350" s="40">
        <f t="shared" si="94"/>
        <v>21</v>
      </c>
      <c r="L350" s="37">
        <f t="shared" si="95"/>
        <v>110</v>
      </c>
      <c r="M350" s="36">
        <f t="shared" si="96"/>
        <v>489</v>
      </c>
      <c r="N350" s="36">
        <f t="shared" si="97"/>
        <v>57</v>
      </c>
      <c r="O350" s="36">
        <f t="shared" si="98"/>
        <v>1</v>
      </c>
      <c r="P350" s="38">
        <f t="shared" si="99"/>
        <v>657</v>
      </c>
      <c r="Q350" s="41">
        <f t="shared" si="100"/>
        <v>8.8280060882800608</v>
      </c>
      <c r="R350" s="40">
        <f t="shared" si="101"/>
        <v>0</v>
      </c>
      <c r="S350" s="37">
        <f t="shared" si="102"/>
        <v>8</v>
      </c>
      <c r="T350" s="36">
        <f t="shared" si="103"/>
        <v>32</v>
      </c>
      <c r="U350" s="36">
        <f t="shared" si="104"/>
        <v>2</v>
      </c>
      <c r="V350" s="36">
        <f t="shared" si="105"/>
        <v>0</v>
      </c>
      <c r="W350" s="38">
        <f t="shared" si="106"/>
        <v>42</v>
      </c>
      <c r="X350" s="42">
        <f t="shared" si="107"/>
        <v>4.7619047619047619</v>
      </c>
    </row>
    <row r="351" spans="1:24" s="19" customFormat="1" ht="15" customHeight="1">
      <c r="A351" s="43"/>
      <c r="B351" s="44" t="s">
        <v>33</v>
      </c>
      <c r="C351" s="45"/>
      <c r="D351" s="46">
        <f t="shared" si="91"/>
        <v>9</v>
      </c>
      <c r="E351" s="46">
        <f t="shared" si="91"/>
        <v>207</v>
      </c>
      <c r="F351" s="47">
        <f t="shared" si="91"/>
        <v>1306</v>
      </c>
      <c r="G351" s="46">
        <f t="shared" si="91"/>
        <v>193</v>
      </c>
      <c r="H351" s="47">
        <f t="shared" si="91"/>
        <v>10</v>
      </c>
      <c r="I351" s="48">
        <f t="shared" si="92"/>
        <v>1716</v>
      </c>
      <c r="J351" s="49">
        <f t="shared" si="93"/>
        <v>11.829836829836831</v>
      </c>
      <c r="K351" s="50">
        <f t="shared" si="94"/>
        <v>37</v>
      </c>
      <c r="L351" s="47">
        <f t="shared" si="95"/>
        <v>194</v>
      </c>
      <c r="M351" s="46">
        <f t="shared" si="96"/>
        <v>1073</v>
      </c>
      <c r="N351" s="46">
        <f t="shared" si="97"/>
        <v>109</v>
      </c>
      <c r="O351" s="46">
        <f t="shared" si="98"/>
        <v>10</v>
      </c>
      <c r="P351" s="48">
        <f t="shared" si="99"/>
        <v>1386</v>
      </c>
      <c r="Q351" s="51">
        <f t="shared" si="100"/>
        <v>8.5858585858585847</v>
      </c>
      <c r="R351" s="50">
        <f t="shared" si="101"/>
        <v>0</v>
      </c>
      <c r="S351" s="47">
        <f t="shared" si="102"/>
        <v>11</v>
      </c>
      <c r="T351" s="46">
        <f t="shared" si="103"/>
        <v>56</v>
      </c>
      <c r="U351" s="46">
        <f t="shared" si="104"/>
        <v>3</v>
      </c>
      <c r="V351" s="46">
        <f t="shared" si="105"/>
        <v>0</v>
      </c>
      <c r="W351" s="48">
        <f t="shared" si="106"/>
        <v>70</v>
      </c>
      <c r="X351" s="52">
        <f t="shared" si="107"/>
        <v>4.2857142857142856</v>
      </c>
    </row>
    <row r="352" spans="1:24" s="19" customFormat="1" ht="15" customHeight="1">
      <c r="A352" s="53">
        <v>0.33333333333333331</v>
      </c>
      <c r="B352" s="54" t="s">
        <v>34</v>
      </c>
      <c r="C352" s="55">
        <v>0.35416666666666669</v>
      </c>
      <c r="D352" s="56">
        <f t="shared" si="91"/>
        <v>6</v>
      </c>
      <c r="E352" s="56">
        <f t="shared" si="91"/>
        <v>115</v>
      </c>
      <c r="F352" s="57">
        <f t="shared" si="91"/>
        <v>635</v>
      </c>
      <c r="G352" s="56">
        <f t="shared" si="91"/>
        <v>99</v>
      </c>
      <c r="H352" s="57">
        <f t="shared" si="91"/>
        <v>8</v>
      </c>
      <c r="I352" s="58">
        <f t="shared" si="92"/>
        <v>857</v>
      </c>
      <c r="J352" s="59">
        <f t="shared" si="93"/>
        <v>12.485414235705951</v>
      </c>
      <c r="K352" s="60">
        <f t="shared" si="94"/>
        <v>13</v>
      </c>
      <c r="L352" s="57">
        <f t="shared" si="95"/>
        <v>110</v>
      </c>
      <c r="M352" s="56">
        <f t="shared" si="96"/>
        <v>527</v>
      </c>
      <c r="N352" s="56">
        <f t="shared" si="97"/>
        <v>116</v>
      </c>
      <c r="O352" s="56">
        <f t="shared" si="98"/>
        <v>2</v>
      </c>
      <c r="P352" s="58">
        <f t="shared" si="99"/>
        <v>755</v>
      </c>
      <c r="Q352" s="61">
        <f t="shared" si="100"/>
        <v>15.62913907284768</v>
      </c>
      <c r="R352" s="60">
        <f t="shared" si="101"/>
        <v>1</v>
      </c>
      <c r="S352" s="57">
        <f t="shared" si="102"/>
        <v>5</v>
      </c>
      <c r="T352" s="56">
        <f t="shared" si="103"/>
        <v>39</v>
      </c>
      <c r="U352" s="56">
        <f t="shared" si="104"/>
        <v>4</v>
      </c>
      <c r="V352" s="56">
        <f t="shared" si="105"/>
        <v>1</v>
      </c>
      <c r="W352" s="58">
        <f t="shared" si="106"/>
        <v>49</v>
      </c>
      <c r="X352" s="62">
        <f t="shared" si="107"/>
        <v>10.204081632653061</v>
      </c>
    </row>
    <row r="353" spans="1:24" s="19" customFormat="1" ht="15" customHeight="1">
      <c r="A353" s="63">
        <v>0.35416666666666669</v>
      </c>
      <c r="B353" s="64" t="s">
        <v>34</v>
      </c>
      <c r="C353" s="65">
        <v>0.375</v>
      </c>
      <c r="D353" s="66">
        <f t="shared" si="91"/>
        <v>13</v>
      </c>
      <c r="E353" s="66">
        <f t="shared" si="91"/>
        <v>130</v>
      </c>
      <c r="F353" s="67">
        <f t="shared" si="91"/>
        <v>567</v>
      </c>
      <c r="G353" s="66">
        <f t="shared" si="91"/>
        <v>125</v>
      </c>
      <c r="H353" s="67">
        <f t="shared" si="91"/>
        <v>8</v>
      </c>
      <c r="I353" s="68">
        <f t="shared" si="92"/>
        <v>830</v>
      </c>
      <c r="J353" s="69">
        <f t="shared" si="93"/>
        <v>16.024096385542169</v>
      </c>
      <c r="K353" s="70">
        <f t="shared" si="94"/>
        <v>10</v>
      </c>
      <c r="L353" s="67">
        <f t="shared" si="95"/>
        <v>116</v>
      </c>
      <c r="M353" s="66">
        <f t="shared" si="96"/>
        <v>563</v>
      </c>
      <c r="N353" s="66">
        <f t="shared" si="97"/>
        <v>118</v>
      </c>
      <c r="O353" s="66">
        <f t="shared" si="98"/>
        <v>12</v>
      </c>
      <c r="P353" s="68">
        <f t="shared" si="99"/>
        <v>809</v>
      </c>
      <c r="Q353" s="71">
        <f t="shared" si="100"/>
        <v>16.069221260815823</v>
      </c>
      <c r="R353" s="70">
        <f t="shared" si="101"/>
        <v>1</v>
      </c>
      <c r="S353" s="67">
        <f t="shared" si="102"/>
        <v>9</v>
      </c>
      <c r="T353" s="66">
        <f t="shared" si="103"/>
        <v>20</v>
      </c>
      <c r="U353" s="66">
        <f t="shared" si="104"/>
        <v>4</v>
      </c>
      <c r="V353" s="66">
        <f t="shared" si="105"/>
        <v>0</v>
      </c>
      <c r="W353" s="68">
        <f t="shared" si="106"/>
        <v>33</v>
      </c>
      <c r="X353" s="72">
        <f t="shared" si="107"/>
        <v>12.121212121212121</v>
      </c>
    </row>
    <row r="354" spans="1:24" s="19" customFormat="1" ht="15" customHeight="1">
      <c r="A354" s="43"/>
      <c r="B354" s="44" t="s">
        <v>33</v>
      </c>
      <c r="C354" s="45"/>
      <c r="D354" s="46">
        <f t="shared" si="91"/>
        <v>19</v>
      </c>
      <c r="E354" s="46">
        <f t="shared" si="91"/>
        <v>245</v>
      </c>
      <c r="F354" s="47">
        <f t="shared" si="91"/>
        <v>1202</v>
      </c>
      <c r="G354" s="46">
        <f t="shared" si="91"/>
        <v>224</v>
      </c>
      <c r="H354" s="47">
        <f t="shared" si="91"/>
        <v>16</v>
      </c>
      <c r="I354" s="48">
        <f t="shared" si="92"/>
        <v>1687</v>
      </c>
      <c r="J354" s="49">
        <f t="shared" si="93"/>
        <v>14.226437462951985</v>
      </c>
      <c r="K354" s="50">
        <f t="shared" si="94"/>
        <v>23</v>
      </c>
      <c r="L354" s="47">
        <f t="shared" si="95"/>
        <v>226</v>
      </c>
      <c r="M354" s="46">
        <f t="shared" si="96"/>
        <v>1090</v>
      </c>
      <c r="N354" s="46">
        <f t="shared" si="97"/>
        <v>234</v>
      </c>
      <c r="O354" s="46">
        <f t="shared" si="98"/>
        <v>14</v>
      </c>
      <c r="P354" s="48">
        <f t="shared" si="99"/>
        <v>1564</v>
      </c>
      <c r="Q354" s="51">
        <f t="shared" si="100"/>
        <v>15.856777493606138</v>
      </c>
      <c r="R354" s="50">
        <f t="shared" si="101"/>
        <v>2</v>
      </c>
      <c r="S354" s="47">
        <f t="shared" si="102"/>
        <v>14</v>
      </c>
      <c r="T354" s="46">
        <f t="shared" si="103"/>
        <v>59</v>
      </c>
      <c r="U354" s="46">
        <f t="shared" si="104"/>
        <v>8</v>
      </c>
      <c r="V354" s="46">
        <f t="shared" si="105"/>
        <v>1</v>
      </c>
      <c r="W354" s="48">
        <f t="shared" si="106"/>
        <v>82</v>
      </c>
      <c r="X354" s="52">
        <f t="shared" si="107"/>
        <v>10.975609756097562</v>
      </c>
    </row>
    <row r="355" spans="1:24" s="19" customFormat="1" ht="15" customHeight="1">
      <c r="A355" s="73">
        <v>0.375</v>
      </c>
      <c r="B355" s="74" t="s">
        <v>34</v>
      </c>
      <c r="C355" s="75">
        <v>0.41666666666666669</v>
      </c>
      <c r="D355" s="76">
        <f t="shared" si="91"/>
        <v>14</v>
      </c>
      <c r="E355" s="76">
        <f t="shared" si="91"/>
        <v>275</v>
      </c>
      <c r="F355" s="77">
        <f t="shared" si="91"/>
        <v>1026</v>
      </c>
      <c r="G355" s="76">
        <f t="shared" si="91"/>
        <v>278</v>
      </c>
      <c r="H355" s="77">
        <f t="shared" si="91"/>
        <v>18</v>
      </c>
      <c r="I355" s="78">
        <f t="shared" si="92"/>
        <v>1597</v>
      </c>
      <c r="J355" s="79">
        <f t="shared" si="93"/>
        <v>18.534752661239825</v>
      </c>
      <c r="K355" s="80">
        <f t="shared" si="94"/>
        <v>10</v>
      </c>
      <c r="L355" s="77">
        <f t="shared" si="95"/>
        <v>234</v>
      </c>
      <c r="M355" s="76">
        <f t="shared" si="96"/>
        <v>1083</v>
      </c>
      <c r="N355" s="76">
        <f t="shared" si="97"/>
        <v>290</v>
      </c>
      <c r="O355" s="76">
        <f t="shared" si="98"/>
        <v>8</v>
      </c>
      <c r="P355" s="78">
        <f t="shared" si="99"/>
        <v>1615</v>
      </c>
      <c r="Q355" s="81">
        <f t="shared" si="100"/>
        <v>18.452012383900929</v>
      </c>
      <c r="R355" s="80">
        <f t="shared" si="101"/>
        <v>1</v>
      </c>
      <c r="S355" s="77">
        <f t="shared" si="102"/>
        <v>13</v>
      </c>
      <c r="T355" s="76">
        <f t="shared" si="103"/>
        <v>60</v>
      </c>
      <c r="U355" s="76">
        <f t="shared" si="104"/>
        <v>13</v>
      </c>
      <c r="V355" s="76">
        <f t="shared" si="105"/>
        <v>1</v>
      </c>
      <c r="W355" s="78">
        <f t="shared" si="106"/>
        <v>87</v>
      </c>
      <c r="X355" s="82">
        <f t="shared" si="107"/>
        <v>16.091954022988507</v>
      </c>
    </row>
    <row r="356" spans="1:24" s="19" customFormat="1" ht="15" customHeight="1">
      <c r="A356" s="83">
        <v>0.41666666666666669</v>
      </c>
      <c r="B356" s="84" t="s">
        <v>34</v>
      </c>
      <c r="C356" s="85">
        <v>0.45833333333333331</v>
      </c>
      <c r="D356" s="86">
        <f t="shared" si="91"/>
        <v>36</v>
      </c>
      <c r="E356" s="86">
        <f t="shared" si="91"/>
        <v>259</v>
      </c>
      <c r="F356" s="87">
        <f t="shared" si="91"/>
        <v>1043</v>
      </c>
      <c r="G356" s="86">
        <f t="shared" si="91"/>
        <v>256</v>
      </c>
      <c r="H356" s="87">
        <f t="shared" si="91"/>
        <v>3</v>
      </c>
      <c r="I356" s="88">
        <f t="shared" si="92"/>
        <v>1561</v>
      </c>
      <c r="J356" s="89">
        <f t="shared" si="93"/>
        <v>16.591928251121075</v>
      </c>
      <c r="K356" s="90">
        <f t="shared" si="94"/>
        <v>10</v>
      </c>
      <c r="L356" s="87">
        <f t="shared" si="95"/>
        <v>245</v>
      </c>
      <c r="M356" s="86">
        <f t="shared" si="96"/>
        <v>1089</v>
      </c>
      <c r="N356" s="86">
        <f t="shared" si="97"/>
        <v>280</v>
      </c>
      <c r="O356" s="86">
        <f t="shared" si="98"/>
        <v>4</v>
      </c>
      <c r="P356" s="88">
        <f t="shared" si="99"/>
        <v>1618</v>
      </c>
      <c r="Q356" s="91">
        <f t="shared" si="100"/>
        <v>17.552533992583434</v>
      </c>
      <c r="R356" s="90">
        <f t="shared" si="101"/>
        <v>0</v>
      </c>
      <c r="S356" s="87">
        <f t="shared" si="102"/>
        <v>17</v>
      </c>
      <c r="T356" s="86">
        <f t="shared" si="103"/>
        <v>115</v>
      </c>
      <c r="U356" s="86">
        <f t="shared" si="104"/>
        <v>14</v>
      </c>
      <c r="V356" s="86">
        <f t="shared" si="105"/>
        <v>0</v>
      </c>
      <c r="W356" s="88">
        <f t="shared" si="106"/>
        <v>146</v>
      </c>
      <c r="X356" s="92">
        <f t="shared" si="107"/>
        <v>9.5890410958904102</v>
      </c>
    </row>
    <row r="357" spans="1:24" s="19" customFormat="1" ht="15" customHeight="1">
      <c r="A357" s="83">
        <v>0.45833333333333331</v>
      </c>
      <c r="B357" s="84" t="s">
        <v>34</v>
      </c>
      <c r="C357" s="85">
        <v>0.5</v>
      </c>
      <c r="D357" s="86">
        <f t="shared" si="91"/>
        <v>12</v>
      </c>
      <c r="E357" s="86">
        <f t="shared" si="91"/>
        <v>216</v>
      </c>
      <c r="F357" s="87">
        <f t="shared" si="91"/>
        <v>1110</v>
      </c>
      <c r="G357" s="86">
        <f t="shared" si="91"/>
        <v>224</v>
      </c>
      <c r="H357" s="87">
        <f t="shared" si="91"/>
        <v>8</v>
      </c>
      <c r="I357" s="88">
        <f t="shared" si="92"/>
        <v>1558</v>
      </c>
      <c r="J357" s="89">
        <f t="shared" si="93"/>
        <v>14.890885750962774</v>
      </c>
      <c r="K357" s="90">
        <f t="shared" si="94"/>
        <v>15</v>
      </c>
      <c r="L357" s="87">
        <f t="shared" si="95"/>
        <v>250</v>
      </c>
      <c r="M357" s="86">
        <f t="shared" si="96"/>
        <v>1064</v>
      </c>
      <c r="N357" s="86">
        <f t="shared" si="97"/>
        <v>305</v>
      </c>
      <c r="O357" s="86">
        <f t="shared" si="98"/>
        <v>9</v>
      </c>
      <c r="P357" s="88">
        <f t="shared" si="99"/>
        <v>1628</v>
      </c>
      <c r="Q357" s="91">
        <f t="shared" si="100"/>
        <v>19.287469287469289</v>
      </c>
      <c r="R357" s="90">
        <f t="shared" si="101"/>
        <v>2</v>
      </c>
      <c r="S357" s="87">
        <f t="shared" si="102"/>
        <v>18</v>
      </c>
      <c r="T357" s="86">
        <f t="shared" si="103"/>
        <v>93</v>
      </c>
      <c r="U357" s="86">
        <f t="shared" si="104"/>
        <v>8</v>
      </c>
      <c r="V357" s="86">
        <f t="shared" si="105"/>
        <v>0</v>
      </c>
      <c r="W357" s="88">
        <f t="shared" si="106"/>
        <v>119</v>
      </c>
      <c r="X357" s="92">
        <f t="shared" si="107"/>
        <v>6.7226890756302522</v>
      </c>
    </row>
    <row r="358" spans="1:24" s="19" customFormat="1" ht="15" customHeight="1">
      <c r="A358" s="83">
        <v>0.5</v>
      </c>
      <c r="B358" s="84" t="s">
        <v>34</v>
      </c>
      <c r="C358" s="85">
        <v>0.54166666666666663</v>
      </c>
      <c r="D358" s="86">
        <f t="shared" si="91"/>
        <v>18</v>
      </c>
      <c r="E358" s="86">
        <f t="shared" si="91"/>
        <v>169</v>
      </c>
      <c r="F358" s="87">
        <f t="shared" si="91"/>
        <v>1105</v>
      </c>
      <c r="G358" s="86">
        <f t="shared" si="91"/>
        <v>187</v>
      </c>
      <c r="H358" s="87">
        <f t="shared" si="91"/>
        <v>6</v>
      </c>
      <c r="I358" s="88">
        <f t="shared" si="92"/>
        <v>1467</v>
      </c>
      <c r="J358" s="89">
        <f t="shared" si="93"/>
        <v>13.156100886162235</v>
      </c>
      <c r="K358" s="90">
        <f t="shared" si="94"/>
        <v>12</v>
      </c>
      <c r="L358" s="87">
        <f t="shared" si="95"/>
        <v>241</v>
      </c>
      <c r="M358" s="86">
        <f t="shared" si="96"/>
        <v>1132</v>
      </c>
      <c r="N358" s="86">
        <f t="shared" si="97"/>
        <v>263</v>
      </c>
      <c r="O358" s="86">
        <f t="shared" si="98"/>
        <v>4</v>
      </c>
      <c r="P358" s="88">
        <f t="shared" si="99"/>
        <v>1640</v>
      </c>
      <c r="Q358" s="91">
        <f t="shared" si="100"/>
        <v>16.280487804878049</v>
      </c>
      <c r="R358" s="90">
        <f t="shared" si="101"/>
        <v>3</v>
      </c>
      <c r="S358" s="87">
        <f t="shared" si="102"/>
        <v>11</v>
      </c>
      <c r="T358" s="86">
        <f t="shared" si="103"/>
        <v>104</v>
      </c>
      <c r="U358" s="86">
        <f t="shared" si="104"/>
        <v>14</v>
      </c>
      <c r="V358" s="86">
        <f t="shared" si="105"/>
        <v>0</v>
      </c>
      <c r="W358" s="88">
        <f t="shared" si="106"/>
        <v>129</v>
      </c>
      <c r="X358" s="92">
        <f t="shared" si="107"/>
        <v>10.852713178294573</v>
      </c>
    </row>
    <row r="359" spans="1:24" s="19" customFormat="1" ht="15" customHeight="1">
      <c r="A359" s="83">
        <v>0.54166666666666663</v>
      </c>
      <c r="B359" s="84" t="s">
        <v>34</v>
      </c>
      <c r="C359" s="85">
        <v>0.58333333333333337</v>
      </c>
      <c r="D359" s="86">
        <f t="shared" ref="D359:H368" si="108">+D59+D119+D179+D239</f>
        <v>27</v>
      </c>
      <c r="E359" s="86">
        <f t="shared" si="108"/>
        <v>214</v>
      </c>
      <c r="F359" s="87">
        <f t="shared" si="108"/>
        <v>1038</v>
      </c>
      <c r="G359" s="86">
        <f t="shared" si="108"/>
        <v>208</v>
      </c>
      <c r="H359" s="87">
        <f t="shared" si="108"/>
        <v>9</v>
      </c>
      <c r="I359" s="88">
        <f t="shared" si="92"/>
        <v>1469</v>
      </c>
      <c r="J359" s="89">
        <f t="shared" si="93"/>
        <v>14.771953710006807</v>
      </c>
      <c r="K359" s="90">
        <f t="shared" si="94"/>
        <v>13</v>
      </c>
      <c r="L359" s="87">
        <f t="shared" si="95"/>
        <v>260</v>
      </c>
      <c r="M359" s="86">
        <f t="shared" si="96"/>
        <v>1213</v>
      </c>
      <c r="N359" s="86">
        <f t="shared" si="97"/>
        <v>272</v>
      </c>
      <c r="O359" s="86">
        <f t="shared" si="98"/>
        <v>7</v>
      </c>
      <c r="P359" s="88">
        <f t="shared" si="99"/>
        <v>1752</v>
      </c>
      <c r="Q359" s="91">
        <f t="shared" si="100"/>
        <v>15.924657534246576</v>
      </c>
      <c r="R359" s="90">
        <f t="shared" si="101"/>
        <v>5</v>
      </c>
      <c r="S359" s="87">
        <f t="shared" si="102"/>
        <v>22</v>
      </c>
      <c r="T359" s="86">
        <f t="shared" si="103"/>
        <v>109</v>
      </c>
      <c r="U359" s="86">
        <f t="shared" si="104"/>
        <v>13</v>
      </c>
      <c r="V359" s="86">
        <f t="shared" si="105"/>
        <v>0</v>
      </c>
      <c r="W359" s="88">
        <f t="shared" si="106"/>
        <v>144</v>
      </c>
      <c r="X359" s="92">
        <f t="shared" si="107"/>
        <v>9.0277777777777768</v>
      </c>
    </row>
    <row r="360" spans="1:24" s="19" customFormat="1" ht="15" customHeight="1">
      <c r="A360" s="83">
        <v>0.58333333333333337</v>
      </c>
      <c r="B360" s="84" t="s">
        <v>34</v>
      </c>
      <c r="C360" s="85">
        <v>0.625</v>
      </c>
      <c r="D360" s="86">
        <f t="shared" si="108"/>
        <v>15</v>
      </c>
      <c r="E360" s="86">
        <f t="shared" si="108"/>
        <v>225</v>
      </c>
      <c r="F360" s="87">
        <f t="shared" si="108"/>
        <v>1061</v>
      </c>
      <c r="G360" s="86">
        <f t="shared" si="108"/>
        <v>196</v>
      </c>
      <c r="H360" s="87">
        <f t="shared" si="108"/>
        <v>20</v>
      </c>
      <c r="I360" s="88">
        <f t="shared" si="92"/>
        <v>1502</v>
      </c>
      <c r="J360" s="89">
        <f t="shared" si="93"/>
        <v>14.380825565912117</v>
      </c>
      <c r="K360" s="90">
        <f t="shared" si="94"/>
        <v>18</v>
      </c>
      <c r="L360" s="87">
        <f t="shared" si="95"/>
        <v>279</v>
      </c>
      <c r="M360" s="86">
        <f t="shared" si="96"/>
        <v>1161</v>
      </c>
      <c r="N360" s="86">
        <f t="shared" si="97"/>
        <v>334</v>
      </c>
      <c r="O360" s="86">
        <f t="shared" si="98"/>
        <v>8</v>
      </c>
      <c r="P360" s="88">
        <f t="shared" si="99"/>
        <v>1782</v>
      </c>
      <c r="Q360" s="91">
        <f t="shared" si="100"/>
        <v>19.19191919191919</v>
      </c>
      <c r="R360" s="90">
        <f t="shared" si="101"/>
        <v>4</v>
      </c>
      <c r="S360" s="87">
        <f t="shared" si="102"/>
        <v>27</v>
      </c>
      <c r="T360" s="86">
        <f t="shared" si="103"/>
        <v>116</v>
      </c>
      <c r="U360" s="86">
        <f t="shared" si="104"/>
        <v>11</v>
      </c>
      <c r="V360" s="86">
        <f t="shared" si="105"/>
        <v>2</v>
      </c>
      <c r="W360" s="88">
        <f t="shared" si="106"/>
        <v>156</v>
      </c>
      <c r="X360" s="92">
        <f t="shared" si="107"/>
        <v>8.3333333333333321</v>
      </c>
    </row>
    <row r="361" spans="1:24" s="19" customFormat="1" ht="15" customHeight="1">
      <c r="A361" s="93">
        <v>0.625</v>
      </c>
      <c r="B361" s="94" t="s">
        <v>34</v>
      </c>
      <c r="C361" s="95">
        <v>0.66666666666666663</v>
      </c>
      <c r="D361" s="96">
        <f t="shared" si="108"/>
        <v>16</v>
      </c>
      <c r="E361" s="96">
        <f t="shared" si="108"/>
        <v>222</v>
      </c>
      <c r="F361" s="97">
        <f t="shared" si="108"/>
        <v>1059</v>
      </c>
      <c r="G361" s="96">
        <f t="shared" si="108"/>
        <v>185</v>
      </c>
      <c r="H361" s="97">
        <f t="shared" si="108"/>
        <v>15</v>
      </c>
      <c r="I361" s="98">
        <f t="shared" si="92"/>
        <v>1481</v>
      </c>
      <c r="J361" s="99">
        <f t="shared" si="93"/>
        <v>13.504388926401081</v>
      </c>
      <c r="K361" s="100">
        <f t="shared" si="94"/>
        <v>14</v>
      </c>
      <c r="L361" s="97">
        <f t="shared" si="95"/>
        <v>274</v>
      </c>
      <c r="M361" s="96">
        <f t="shared" si="96"/>
        <v>1178</v>
      </c>
      <c r="N361" s="96">
        <f t="shared" si="97"/>
        <v>279</v>
      </c>
      <c r="O361" s="96">
        <f t="shared" si="98"/>
        <v>4</v>
      </c>
      <c r="P361" s="98">
        <f t="shared" si="99"/>
        <v>1735</v>
      </c>
      <c r="Q361" s="101">
        <f t="shared" si="100"/>
        <v>16.311239193083573</v>
      </c>
      <c r="R361" s="100">
        <f t="shared" si="101"/>
        <v>2</v>
      </c>
      <c r="S361" s="97">
        <f t="shared" si="102"/>
        <v>20</v>
      </c>
      <c r="T361" s="96">
        <f t="shared" si="103"/>
        <v>110</v>
      </c>
      <c r="U361" s="96">
        <f t="shared" si="104"/>
        <v>7</v>
      </c>
      <c r="V361" s="96">
        <f t="shared" si="105"/>
        <v>0</v>
      </c>
      <c r="W361" s="98">
        <f t="shared" si="106"/>
        <v>137</v>
      </c>
      <c r="X361" s="102">
        <f t="shared" si="107"/>
        <v>5.1094890510948909</v>
      </c>
    </row>
    <row r="362" spans="1:24" s="19" customFormat="1" ht="15" customHeight="1">
      <c r="A362" s="23">
        <v>0.66666666666666663</v>
      </c>
      <c r="B362" s="24" t="s">
        <v>34</v>
      </c>
      <c r="C362" s="25">
        <v>0.6875</v>
      </c>
      <c r="D362" s="26">
        <f t="shared" si="108"/>
        <v>8</v>
      </c>
      <c r="E362" s="26">
        <f t="shared" si="108"/>
        <v>107</v>
      </c>
      <c r="F362" s="27">
        <f t="shared" si="108"/>
        <v>538</v>
      </c>
      <c r="G362" s="26">
        <f t="shared" si="108"/>
        <v>92</v>
      </c>
      <c r="H362" s="27">
        <f t="shared" si="108"/>
        <v>5</v>
      </c>
      <c r="I362" s="28">
        <f t="shared" si="92"/>
        <v>742</v>
      </c>
      <c r="J362" s="29">
        <f t="shared" si="93"/>
        <v>13.072776280323451</v>
      </c>
      <c r="K362" s="30">
        <f t="shared" si="94"/>
        <v>13</v>
      </c>
      <c r="L362" s="27">
        <f t="shared" si="95"/>
        <v>213</v>
      </c>
      <c r="M362" s="26">
        <f t="shared" si="96"/>
        <v>697</v>
      </c>
      <c r="N362" s="26">
        <f t="shared" si="97"/>
        <v>116</v>
      </c>
      <c r="O362" s="26">
        <f t="shared" si="98"/>
        <v>4</v>
      </c>
      <c r="P362" s="28">
        <f t="shared" si="99"/>
        <v>1030</v>
      </c>
      <c r="Q362" s="31">
        <f t="shared" si="100"/>
        <v>11.650485436893204</v>
      </c>
      <c r="R362" s="30">
        <f t="shared" si="101"/>
        <v>3</v>
      </c>
      <c r="S362" s="27">
        <f t="shared" si="102"/>
        <v>9</v>
      </c>
      <c r="T362" s="26">
        <f t="shared" si="103"/>
        <v>64</v>
      </c>
      <c r="U362" s="26">
        <f t="shared" si="104"/>
        <v>4</v>
      </c>
      <c r="V362" s="26">
        <f t="shared" si="105"/>
        <v>0</v>
      </c>
      <c r="W362" s="28">
        <f t="shared" si="106"/>
        <v>77</v>
      </c>
      <c r="X362" s="32">
        <f t="shared" si="107"/>
        <v>5.1948051948051948</v>
      </c>
    </row>
    <row r="363" spans="1:24" s="19" customFormat="1" ht="15" customHeight="1">
      <c r="A363" s="103">
        <v>0.6875</v>
      </c>
      <c r="B363" s="104" t="s">
        <v>34</v>
      </c>
      <c r="C363" s="105">
        <v>0.70833333333333337</v>
      </c>
      <c r="D363" s="106">
        <f t="shared" si="108"/>
        <v>11</v>
      </c>
      <c r="E363" s="106">
        <f t="shared" si="108"/>
        <v>123</v>
      </c>
      <c r="F363" s="107">
        <f t="shared" si="108"/>
        <v>497</v>
      </c>
      <c r="G363" s="106">
        <f t="shared" si="108"/>
        <v>82</v>
      </c>
      <c r="H363" s="107">
        <f t="shared" si="108"/>
        <v>5</v>
      </c>
      <c r="I363" s="108">
        <f t="shared" si="92"/>
        <v>707</v>
      </c>
      <c r="J363" s="109">
        <f t="shared" si="93"/>
        <v>12.305516265912306</v>
      </c>
      <c r="K363" s="110">
        <f t="shared" si="94"/>
        <v>7</v>
      </c>
      <c r="L363" s="107">
        <f t="shared" si="95"/>
        <v>194</v>
      </c>
      <c r="M363" s="106">
        <f t="shared" si="96"/>
        <v>644</v>
      </c>
      <c r="N363" s="106">
        <f t="shared" si="97"/>
        <v>88</v>
      </c>
      <c r="O363" s="106">
        <f t="shared" si="98"/>
        <v>4</v>
      </c>
      <c r="P363" s="108">
        <f t="shared" si="99"/>
        <v>930</v>
      </c>
      <c r="Q363" s="111">
        <f t="shared" si="100"/>
        <v>9.89247311827957</v>
      </c>
      <c r="R363" s="110">
        <f t="shared" si="101"/>
        <v>1</v>
      </c>
      <c r="S363" s="107">
        <f t="shared" si="102"/>
        <v>15</v>
      </c>
      <c r="T363" s="106">
        <f t="shared" si="103"/>
        <v>62</v>
      </c>
      <c r="U363" s="106">
        <f t="shared" si="104"/>
        <v>3</v>
      </c>
      <c r="V363" s="106">
        <f t="shared" si="105"/>
        <v>0</v>
      </c>
      <c r="W363" s="108">
        <f t="shared" si="106"/>
        <v>80</v>
      </c>
      <c r="X363" s="112">
        <f t="shared" si="107"/>
        <v>3.75</v>
      </c>
    </row>
    <row r="364" spans="1:24" s="19" customFormat="1" ht="15" customHeight="1">
      <c r="A364" s="43"/>
      <c r="B364" s="44" t="s">
        <v>33</v>
      </c>
      <c r="C364" s="45"/>
      <c r="D364" s="46">
        <f t="shared" si="108"/>
        <v>19</v>
      </c>
      <c r="E364" s="46">
        <f t="shared" si="108"/>
        <v>230</v>
      </c>
      <c r="F364" s="47">
        <f t="shared" si="108"/>
        <v>1035</v>
      </c>
      <c r="G364" s="46">
        <f t="shared" si="108"/>
        <v>174</v>
      </c>
      <c r="H364" s="47">
        <f t="shared" si="108"/>
        <v>10</v>
      </c>
      <c r="I364" s="48">
        <f t="shared" si="92"/>
        <v>1449</v>
      </c>
      <c r="J364" s="49">
        <f t="shared" si="93"/>
        <v>12.698412698412698</v>
      </c>
      <c r="K364" s="50">
        <f t="shared" si="94"/>
        <v>20</v>
      </c>
      <c r="L364" s="47">
        <f t="shared" si="95"/>
        <v>407</v>
      </c>
      <c r="M364" s="46">
        <f t="shared" si="96"/>
        <v>1341</v>
      </c>
      <c r="N364" s="46">
        <f t="shared" si="97"/>
        <v>204</v>
      </c>
      <c r="O364" s="46">
        <f t="shared" si="98"/>
        <v>8</v>
      </c>
      <c r="P364" s="48">
        <f t="shared" si="99"/>
        <v>1960</v>
      </c>
      <c r="Q364" s="51">
        <f t="shared" si="100"/>
        <v>10.816326530612246</v>
      </c>
      <c r="R364" s="50">
        <f t="shared" si="101"/>
        <v>4</v>
      </c>
      <c r="S364" s="47">
        <f t="shared" si="102"/>
        <v>24</v>
      </c>
      <c r="T364" s="46">
        <f t="shared" si="103"/>
        <v>126</v>
      </c>
      <c r="U364" s="46">
        <f t="shared" si="104"/>
        <v>7</v>
      </c>
      <c r="V364" s="46">
        <f t="shared" si="105"/>
        <v>0</v>
      </c>
      <c r="W364" s="48">
        <f t="shared" si="106"/>
        <v>157</v>
      </c>
      <c r="X364" s="52">
        <f t="shared" si="107"/>
        <v>4.4585987261146496</v>
      </c>
    </row>
    <row r="365" spans="1:24" s="19" customFormat="1" ht="15" customHeight="1">
      <c r="A365" s="63">
        <v>0.70833333333333337</v>
      </c>
      <c r="B365" s="64" t="s">
        <v>34</v>
      </c>
      <c r="C365" s="65">
        <v>0.72916666666666663</v>
      </c>
      <c r="D365" s="66">
        <f t="shared" si="108"/>
        <v>12</v>
      </c>
      <c r="E365" s="66">
        <f t="shared" si="108"/>
        <v>124</v>
      </c>
      <c r="F365" s="67">
        <f t="shared" si="108"/>
        <v>616</v>
      </c>
      <c r="G365" s="66">
        <f t="shared" si="108"/>
        <v>61</v>
      </c>
      <c r="H365" s="67">
        <f t="shared" si="108"/>
        <v>5</v>
      </c>
      <c r="I365" s="68">
        <f t="shared" si="92"/>
        <v>806</v>
      </c>
      <c r="J365" s="69">
        <f t="shared" si="93"/>
        <v>8.1885856079404462</v>
      </c>
      <c r="K365" s="70">
        <f t="shared" si="94"/>
        <v>8</v>
      </c>
      <c r="L365" s="67">
        <f t="shared" si="95"/>
        <v>160</v>
      </c>
      <c r="M365" s="66">
        <f t="shared" si="96"/>
        <v>667</v>
      </c>
      <c r="N365" s="66">
        <f t="shared" si="97"/>
        <v>116</v>
      </c>
      <c r="O365" s="66">
        <f t="shared" si="98"/>
        <v>2</v>
      </c>
      <c r="P365" s="68">
        <f t="shared" si="99"/>
        <v>945</v>
      </c>
      <c r="Q365" s="71">
        <f t="shared" si="100"/>
        <v>12.486772486772486</v>
      </c>
      <c r="R365" s="70">
        <f t="shared" si="101"/>
        <v>3</v>
      </c>
      <c r="S365" s="67">
        <f t="shared" si="102"/>
        <v>9</v>
      </c>
      <c r="T365" s="66">
        <f t="shared" si="103"/>
        <v>66</v>
      </c>
      <c r="U365" s="66">
        <f t="shared" si="104"/>
        <v>5</v>
      </c>
      <c r="V365" s="66">
        <f t="shared" si="105"/>
        <v>0</v>
      </c>
      <c r="W365" s="68">
        <f t="shared" si="106"/>
        <v>80</v>
      </c>
      <c r="X365" s="72">
        <f t="shared" si="107"/>
        <v>6.25</v>
      </c>
    </row>
    <row r="366" spans="1:24" s="19" customFormat="1" ht="15" customHeight="1">
      <c r="A366" s="63">
        <v>0.72916666666666663</v>
      </c>
      <c r="B366" s="64" t="s">
        <v>34</v>
      </c>
      <c r="C366" s="65">
        <v>0.75</v>
      </c>
      <c r="D366" s="66">
        <f t="shared" si="108"/>
        <v>17</v>
      </c>
      <c r="E366" s="66">
        <f t="shared" si="108"/>
        <v>119</v>
      </c>
      <c r="F366" s="67">
        <f t="shared" si="108"/>
        <v>624</v>
      </c>
      <c r="G366" s="66">
        <f t="shared" si="108"/>
        <v>40</v>
      </c>
      <c r="H366" s="67">
        <f t="shared" si="108"/>
        <v>2</v>
      </c>
      <c r="I366" s="68">
        <f t="shared" si="92"/>
        <v>785</v>
      </c>
      <c r="J366" s="69">
        <f t="shared" si="93"/>
        <v>5.3503184713375802</v>
      </c>
      <c r="K366" s="70">
        <f t="shared" si="94"/>
        <v>8</v>
      </c>
      <c r="L366" s="67">
        <f t="shared" si="95"/>
        <v>140</v>
      </c>
      <c r="M366" s="66">
        <f t="shared" si="96"/>
        <v>649</v>
      </c>
      <c r="N366" s="66">
        <f t="shared" si="97"/>
        <v>94</v>
      </c>
      <c r="O366" s="66">
        <f t="shared" si="98"/>
        <v>3</v>
      </c>
      <c r="P366" s="68">
        <f t="shared" si="99"/>
        <v>886</v>
      </c>
      <c r="Q366" s="71">
        <f t="shared" si="100"/>
        <v>10.948081264108351</v>
      </c>
      <c r="R366" s="70">
        <f t="shared" si="101"/>
        <v>0</v>
      </c>
      <c r="S366" s="67">
        <f t="shared" si="102"/>
        <v>10</v>
      </c>
      <c r="T366" s="66">
        <f t="shared" si="103"/>
        <v>62</v>
      </c>
      <c r="U366" s="66">
        <f t="shared" si="104"/>
        <v>4</v>
      </c>
      <c r="V366" s="66">
        <f t="shared" si="105"/>
        <v>0</v>
      </c>
      <c r="W366" s="68">
        <f t="shared" si="106"/>
        <v>76</v>
      </c>
      <c r="X366" s="72">
        <f t="shared" si="107"/>
        <v>5.2631578947368416</v>
      </c>
    </row>
    <row r="367" spans="1:24" s="19" customFormat="1" ht="15" customHeight="1">
      <c r="A367" s="43"/>
      <c r="B367" s="44" t="s">
        <v>33</v>
      </c>
      <c r="C367" s="45"/>
      <c r="D367" s="46">
        <f t="shared" si="108"/>
        <v>29</v>
      </c>
      <c r="E367" s="46">
        <f t="shared" si="108"/>
        <v>243</v>
      </c>
      <c r="F367" s="47">
        <f t="shared" si="108"/>
        <v>1240</v>
      </c>
      <c r="G367" s="46">
        <f t="shared" si="108"/>
        <v>101</v>
      </c>
      <c r="H367" s="47">
        <f t="shared" si="108"/>
        <v>7</v>
      </c>
      <c r="I367" s="48">
        <f t="shared" si="92"/>
        <v>1591</v>
      </c>
      <c r="J367" s="49">
        <f t="shared" si="93"/>
        <v>6.7881835323695796</v>
      </c>
      <c r="K367" s="50">
        <f t="shared" si="94"/>
        <v>16</v>
      </c>
      <c r="L367" s="47">
        <f t="shared" si="95"/>
        <v>300</v>
      </c>
      <c r="M367" s="46">
        <f t="shared" si="96"/>
        <v>1316</v>
      </c>
      <c r="N367" s="46">
        <f t="shared" si="97"/>
        <v>210</v>
      </c>
      <c r="O367" s="46">
        <f t="shared" si="98"/>
        <v>5</v>
      </c>
      <c r="P367" s="48">
        <f t="shared" si="99"/>
        <v>1831</v>
      </c>
      <c r="Q367" s="51">
        <f t="shared" si="100"/>
        <v>11.742217367558711</v>
      </c>
      <c r="R367" s="50">
        <f t="shared" si="101"/>
        <v>3</v>
      </c>
      <c r="S367" s="47">
        <f t="shared" si="102"/>
        <v>19</v>
      </c>
      <c r="T367" s="46">
        <f t="shared" si="103"/>
        <v>128</v>
      </c>
      <c r="U367" s="46">
        <f t="shared" si="104"/>
        <v>9</v>
      </c>
      <c r="V367" s="46">
        <f t="shared" si="105"/>
        <v>0</v>
      </c>
      <c r="W367" s="48">
        <f t="shared" si="106"/>
        <v>156</v>
      </c>
      <c r="X367" s="52">
        <f t="shared" si="107"/>
        <v>5.7692307692307692</v>
      </c>
    </row>
    <row r="368" spans="1:24" s="19" customFormat="1" ht="15" customHeight="1">
      <c r="A368" s="63">
        <v>0.75</v>
      </c>
      <c r="B368" s="64" t="s">
        <v>34</v>
      </c>
      <c r="C368" s="65">
        <v>0.77083333333333337</v>
      </c>
      <c r="D368" s="66">
        <f t="shared" si="108"/>
        <v>19</v>
      </c>
      <c r="E368" s="66">
        <f t="shared" si="108"/>
        <v>83</v>
      </c>
      <c r="F368" s="67">
        <f t="shared" si="108"/>
        <v>697</v>
      </c>
      <c r="G368" s="66">
        <f t="shared" si="108"/>
        <v>29</v>
      </c>
      <c r="H368" s="67">
        <f t="shared" si="108"/>
        <v>5</v>
      </c>
      <c r="I368" s="68">
        <f t="shared" si="92"/>
        <v>814</v>
      </c>
      <c r="J368" s="69">
        <f t="shared" si="93"/>
        <v>4.176904176904177</v>
      </c>
      <c r="K368" s="70">
        <f t="shared" si="94"/>
        <v>11</v>
      </c>
      <c r="L368" s="67">
        <f t="shared" si="95"/>
        <v>134</v>
      </c>
      <c r="M368" s="66">
        <f t="shared" si="96"/>
        <v>758</v>
      </c>
      <c r="N368" s="66">
        <f t="shared" si="97"/>
        <v>52</v>
      </c>
      <c r="O368" s="66">
        <f t="shared" si="98"/>
        <v>0</v>
      </c>
      <c r="P368" s="68">
        <f t="shared" si="99"/>
        <v>944</v>
      </c>
      <c r="Q368" s="71">
        <f t="shared" si="100"/>
        <v>5.508474576271186</v>
      </c>
      <c r="R368" s="70">
        <f t="shared" si="101"/>
        <v>1</v>
      </c>
      <c r="S368" s="67">
        <f t="shared" si="102"/>
        <v>8</v>
      </c>
      <c r="T368" s="66">
        <f t="shared" si="103"/>
        <v>64</v>
      </c>
      <c r="U368" s="66">
        <f t="shared" si="104"/>
        <v>2</v>
      </c>
      <c r="V368" s="66">
        <f t="shared" si="105"/>
        <v>0</v>
      </c>
      <c r="W368" s="68">
        <f t="shared" si="106"/>
        <v>74</v>
      </c>
      <c r="X368" s="72">
        <f t="shared" si="107"/>
        <v>2.7027027027027026</v>
      </c>
    </row>
    <row r="369" spans="1:24" s="19" customFormat="1" ht="15" customHeight="1">
      <c r="A369" s="103">
        <v>0.77083333333333337</v>
      </c>
      <c r="B369" s="104" t="s">
        <v>34</v>
      </c>
      <c r="C369" s="105">
        <v>0.79166666666666663</v>
      </c>
      <c r="D369" s="106">
        <f t="shared" ref="D369:H370" si="109">+D69+D129+D189+D249</f>
        <v>11</v>
      </c>
      <c r="E369" s="106">
        <f t="shared" si="109"/>
        <v>78</v>
      </c>
      <c r="F369" s="107">
        <f t="shared" si="109"/>
        <v>718</v>
      </c>
      <c r="G369" s="106">
        <f t="shared" si="109"/>
        <v>36</v>
      </c>
      <c r="H369" s="107">
        <f t="shared" si="109"/>
        <v>4</v>
      </c>
      <c r="I369" s="108">
        <f t="shared" si="92"/>
        <v>836</v>
      </c>
      <c r="J369" s="109">
        <f t="shared" si="93"/>
        <v>4.7846889952153111</v>
      </c>
      <c r="K369" s="110">
        <f t="shared" si="94"/>
        <v>3</v>
      </c>
      <c r="L369" s="107">
        <f t="shared" si="95"/>
        <v>106</v>
      </c>
      <c r="M369" s="106">
        <f t="shared" si="96"/>
        <v>780</v>
      </c>
      <c r="N369" s="106">
        <f t="shared" si="97"/>
        <v>55</v>
      </c>
      <c r="O369" s="106">
        <f t="shared" si="98"/>
        <v>3</v>
      </c>
      <c r="P369" s="108">
        <f t="shared" si="99"/>
        <v>944</v>
      </c>
      <c r="Q369" s="111">
        <f t="shared" si="100"/>
        <v>6.1440677966101696</v>
      </c>
      <c r="R369" s="110">
        <f t="shared" si="101"/>
        <v>1</v>
      </c>
      <c r="S369" s="107">
        <f t="shared" si="102"/>
        <v>3</v>
      </c>
      <c r="T369" s="106">
        <f t="shared" si="103"/>
        <v>74</v>
      </c>
      <c r="U369" s="106">
        <f t="shared" si="104"/>
        <v>1</v>
      </c>
      <c r="V369" s="106">
        <f t="shared" si="105"/>
        <v>0</v>
      </c>
      <c r="W369" s="108">
        <f t="shared" si="106"/>
        <v>78</v>
      </c>
      <c r="X369" s="112">
        <f t="shared" si="107"/>
        <v>1.2820512820512819</v>
      </c>
    </row>
    <row r="370" spans="1:24" s="19" customFormat="1" ht="15" customHeight="1" thickBot="1">
      <c r="A370" s="43"/>
      <c r="B370" s="44" t="s">
        <v>33</v>
      </c>
      <c r="C370" s="45"/>
      <c r="D370" s="46">
        <f t="shared" si="109"/>
        <v>30</v>
      </c>
      <c r="E370" s="46">
        <f t="shared" si="109"/>
        <v>161</v>
      </c>
      <c r="F370" s="47">
        <f t="shared" si="109"/>
        <v>1415</v>
      </c>
      <c r="G370" s="46">
        <f t="shared" si="109"/>
        <v>65</v>
      </c>
      <c r="H370" s="47">
        <f t="shared" si="109"/>
        <v>9</v>
      </c>
      <c r="I370" s="48">
        <f t="shared" si="92"/>
        <v>1650</v>
      </c>
      <c r="J370" s="49">
        <f t="shared" si="93"/>
        <v>4.4848484848484844</v>
      </c>
      <c r="K370" s="50">
        <f t="shared" si="94"/>
        <v>14</v>
      </c>
      <c r="L370" s="47">
        <f t="shared" si="95"/>
        <v>240</v>
      </c>
      <c r="M370" s="46">
        <f t="shared" si="96"/>
        <v>1538</v>
      </c>
      <c r="N370" s="46">
        <f t="shared" si="97"/>
        <v>107</v>
      </c>
      <c r="O370" s="46">
        <f t="shared" si="98"/>
        <v>3</v>
      </c>
      <c r="P370" s="48">
        <f t="shared" si="99"/>
        <v>1888</v>
      </c>
      <c r="Q370" s="51">
        <f t="shared" si="100"/>
        <v>5.8262711864406773</v>
      </c>
      <c r="R370" s="50">
        <f t="shared" si="101"/>
        <v>2</v>
      </c>
      <c r="S370" s="47">
        <f t="shared" si="102"/>
        <v>11</v>
      </c>
      <c r="T370" s="46">
        <f t="shared" si="103"/>
        <v>138</v>
      </c>
      <c r="U370" s="46">
        <f t="shared" si="104"/>
        <v>3</v>
      </c>
      <c r="V370" s="46">
        <f t="shared" si="105"/>
        <v>0</v>
      </c>
      <c r="W370" s="48">
        <f t="shared" si="106"/>
        <v>152</v>
      </c>
      <c r="X370" s="52">
        <f t="shared" si="107"/>
        <v>1.9736842105263157</v>
      </c>
    </row>
    <row r="371" spans="1:24" s="19" customFormat="1" ht="15" customHeight="1" thickTop="1">
      <c r="A371" s="113"/>
      <c r="B371" s="114" t="s">
        <v>32</v>
      </c>
      <c r="C371" s="115"/>
      <c r="D371" s="116">
        <f t="shared" ref="D371:I371" si="110">+D351+D354+SUM(D355:D361)+D364+D367+D370</f>
        <v>244</v>
      </c>
      <c r="E371" s="116">
        <f t="shared" si="110"/>
        <v>2666</v>
      </c>
      <c r="F371" s="117">
        <f t="shared" si="110"/>
        <v>13640</v>
      </c>
      <c r="G371" s="116">
        <f t="shared" si="110"/>
        <v>2291</v>
      </c>
      <c r="H371" s="117">
        <f t="shared" si="110"/>
        <v>131</v>
      </c>
      <c r="I371" s="118">
        <f t="shared" si="110"/>
        <v>18728</v>
      </c>
      <c r="J371" s="119">
        <f t="shared" si="93"/>
        <v>12.932507475437847</v>
      </c>
      <c r="K371" s="120">
        <f t="shared" ref="K371:P371" si="111">+K351+K354+SUM(K355:K361)+K364+K367+K370</f>
        <v>202</v>
      </c>
      <c r="L371" s="117">
        <f t="shared" si="111"/>
        <v>3150</v>
      </c>
      <c r="M371" s="116">
        <f t="shared" si="111"/>
        <v>14278</v>
      </c>
      <c r="N371" s="116">
        <f t="shared" si="111"/>
        <v>2887</v>
      </c>
      <c r="O371" s="116">
        <f t="shared" si="111"/>
        <v>84</v>
      </c>
      <c r="P371" s="118">
        <f t="shared" si="111"/>
        <v>20399</v>
      </c>
      <c r="Q371" s="121">
        <f t="shared" si="100"/>
        <v>14.564439433305553</v>
      </c>
      <c r="R371" s="120">
        <f t="shared" ref="R371:W371" si="112">+R351+R354+SUM(R355:R361)+R364+R367+R370</f>
        <v>28</v>
      </c>
      <c r="S371" s="117">
        <f t="shared" si="112"/>
        <v>207</v>
      </c>
      <c r="T371" s="116">
        <f t="shared" si="112"/>
        <v>1214</v>
      </c>
      <c r="U371" s="116">
        <f t="shared" si="112"/>
        <v>110</v>
      </c>
      <c r="V371" s="116">
        <f t="shared" si="112"/>
        <v>4</v>
      </c>
      <c r="W371" s="118">
        <f t="shared" si="112"/>
        <v>1535</v>
      </c>
      <c r="X371" s="122">
        <f t="shared" si="107"/>
        <v>7.4267100977198703</v>
      </c>
    </row>
    <row r="372" spans="1:24" ht="12.95" customHeight="1"/>
    <row r="373" spans="1:24" ht="12.95" customHeight="1"/>
    <row r="374" spans="1:24" ht="12.95" customHeight="1"/>
    <row r="375" spans="1:24" ht="15" customHeight="1">
      <c r="J375" s="7"/>
      <c r="K375" s="1"/>
      <c r="L375" s="1"/>
      <c r="M375" s="1"/>
      <c r="N375" s="1"/>
      <c r="O375" s="1"/>
      <c r="P375" s="1"/>
      <c r="Q375" s="7" t="s">
        <v>0</v>
      </c>
    </row>
    <row r="376" spans="1:24" s="15" customFormat="1" ht="14.1" customHeight="1">
      <c r="A376" s="8" t="s">
        <v>36</v>
      </c>
      <c r="B376" s="9"/>
      <c r="C376" s="10"/>
      <c r="D376" s="11"/>
      <c r="E376" s="9" t="s">
        <v>28</v>
      </c>
      <c r="F376" s="9"/>
      <c r="G376" s="9"/>
      <c r="H376" s="9"/>
      <c r="I376" s="9"/>
      <c r="J376" s="14"/>
      <c r="K376" s="13"/>
      <c r="L376" s="9" t="s">
        <v>31</v>
      </c>
      <c r="M376" s="9"/>
      <c r="N376" s="9"/>
      <c r="O376" s="9"/>
      <c r="P376" s="9"/>
      <c r="Q376" s="14"/>
    </row>
    <row r="377" spans="1:24" s="19" customFormat="1" ht="15" customHeight="1">
      <c r="A377" s="16"/>
      <c r="B377" s="17"/>
      <c r="C377" s="18" t="s">
        <v>1</v>
      </c>
      <c r="D377" s="133" t="s">
        <v>2</v>
      </c>
      <c r="E377" s="135" t="s">
        <v>3</v>
      </c>
      <c r="F377" s="133" t="s">
        <v>4</v>
      </c>
      <c r="G377" s="135" t="s">
        <v>5</v>
      </c>
      <c r="H377" s="133" t="s">
        <v>35</v>
      </c>
      <c r="I377" s="131" t="s">
        <v>6</v>
      </c>
      <c r="J377" s="131" t="s">
        <v>7</v>
      </c>
      <c r="K377" s="139" t="s">
        <v>2</v>
      </c>
      <c r="L377" s="135" t="s">
        <v>3</v>
      </c>
      <c r="M377" s="133" t="s">
        <v>4</v>
      </c>
      <c r="N377" s="135" t="s">
        <v>5</v>
      </c>
      <c r="O377" s="133" t="s">
        <v>35</v>
      </c>
      <c r="P377" s="131" t="s">
        <v>6</v>
      </c>
      <c r="Q377" s="131" t="s">
        <v>7</v>
      </c>
    </row>
    <row r="378" spans="1:24" s="19" customFormat="1" ht="15" customHeight="1">
      <c r="A378" s="20" t="s">
        <v>8</v>
      </c>
      <c r="B378" s="21"/>
      <c r="C378" s="22"/>
      <c r="D378" s="134"/>
      <c r="E378" s="136"/>
      <c r="F378" s="134"/>
      <c r="G378" s="136"/>
      <c r="H378" s="134"/>
      <c r="I378" s="132"/>
      <c r="J378" s="132"/>
      <c r="K378" s="140"/>
      <c r="L378" s="136"/>
      <c r="M378" s="134"/>
      <c r="N378" s="136"/>
      <c r="O378" s="134"/>
      <c r="P378" s="132"/>
      <c r="Q378" s="132"/>
    </row>
    <row r="379" spans="1:24" s="19" customFormat="1" ht="15" customHeight="1">
      <c r="A379" s="23">
        <v>0.29166666666666669</v>
      </c>
      <c r="B379" s="24" t="s">
        <v>34</v>
      </c>
      <c r="C379" s="25">
        <v>0.3125</v>
      </c>
      <c r="D379" s="26">
        <f t="shared" ref="D379:D400" si="113">+R19+R49+R109+D259</f>
        <v>2</v>
      </c>
      <c r="E379" s="26">
        <f t="shared" ref="E379:E400" si="114">+S19+S49+S109+E259</f>
        <v>12</v>
      </c>
      <c r="F379" s="27">
        <f t="shared" ref="F379:F400" si="115">+T19+T49+T109+F259</f>
        <v>184</v>
      </c>
      <c r="G379" s="26">
        <f t="shared" ref="G379:G400" si="116">+U19+U49+U109+G259</f>
        <v>37</v>
      </c>
      <c r="H379" s="27">
        <f t="shared" ref="H379:H400" si="117">+V19+V49+V109+H259</f>
        <v>2</v>
      </c>
      <c r="I379" s="28">
        <f t="shared" ref="I379:I400" si="118">SUM(E379:H379)</f>
        <v>235</v>
      </c>
      <c r="J379" s="32">
        <f t="shared" ref="J379:J401" si="119">IF(I379=0,0,((G379+H379)/I379*100))</f>
        <v>16.595744680851062</v>
      </c>
      <c r="K379" s="30">
        <f t="shared" ref="K379:K400" si="120">+D79+D139+D199</f>
        <v>0</v>
      </c>
      <c r="L379" s="27">
        <f t="shared" ref="L379:L400" si="121">+E79+E139+E199</f>
        <v>3</v>
      </c>
      <c r="M379" s="26">
        <f t="shared" ref="M379:M400" si="122">+F79+F139+F199</f>
        <v>41</v>
      </c>
      <c r="N379" s="26">
        <f t="shared" ref="N379:N400" si="123">+G79+G139+G199</f>
        <v>1</v>
      </c>
      <c r="O379" s="26">
        <f t="shared" ref="O379:O400" si="124">+H79+H139+H199</f>
        <v>0</v>
      </c>
      <c r="P379" s="28">
        <f t="shared" ref="P379:P400" si="125">SUM(L379:O379)</f>
        <v>45</v>
      </c>
      <c r="Q379" s="32">
        <f t="shared" ref="Q379:Q401" si="126">IF(P379=0,0,((N379+O379)/P379*100))</f>
        <v>2.2222222222222223</v>
      </c>
    </row>
    <row r="380" spans="1:24" s="19" customFormat="1" ht="15" customHeight="1">
      <c r="A380" s="33">
        <v>0.3125</v>
      </c>
      <c r="B380" s="34" t="s">
        <v>34</v>
      </c>
      <c r="C380" s="35">
        <v>0.33333333333333331</v>
      </c>
      <c r="D380" s="36">
        <f t="shared" si="113"/>
        <v>6</v>
      </c>
      <c r="E380" s="36">
        <f t="shared" si="114"/>
        <v>48</v>
      </c>
      <c r="F380" s="37">
        <f t="shared" si="115"/>
        <v>315</v>
      </c>
      <c r="G380" s="36">
        <f t="shared" si="116"/>
        <v>43</v>
      </c>
      <c r="H380" s="37">
        <f t="shared" si="117"/>
        <v>0</v>
      </c>
      <c r="I380" s="38">
        <f t="shared" si="118"/>
        <v>406</v>
      </c>
      <c r="J380" s="42">
        <f t="shared" si="119"/>
        <v>10.591133004926109</v>
      </c>
      <c r="K380" s="40">
        <f t="shared" si="120"/>
        <v>2</v>
      </c>
      <c r="L380" s="37">
        <f t="shared" si="121"/>
        <v>9</v>
      </c>
      <c r="M380" s="36">
        <f t="shared" si="122"/>
        <v>67</v>
      </c>
      <c r="N380" s="36">
        <f t="shared" si="123"/>
        <v>4</v>
      </c>
      <c r="O380" s="36">
        <f t="shared" si="124"/>
        <v>0</v>
      </c>
      <c r="P380" s="38">
        <f t="shared" si="125"/>
        <v>80</v>
      </c>
      <c r="Q380" s="42">
        <f t="shared" si="126"/>
        <v>5</v>
      </c>
    </row>
    <row r="381" spans="1:24" s="19" customFormat="1" ht="15" customHeight="1">
      <c r="A381" s="43"/>
      <c r="B381" s="44" t="s">
        <v>33</v>
      </c>
      <c r="C381" s="45"/>
      <c r="D381" s="46">
        <f t="shared" si="113"/>
        <v>8</v>
      </c>
      <c r="E381" s="46">
        <f t="shared" si="114"/>
        <v>60</v>
      </c>
      <c r="F381" s="47">
        <f t="shared" si="115"/>
        <v>499</v>
      </c>
      <c r="G381" s="46">
        <f t="shared" si="116"/>
        <v>80</v>
      </c>
      <c r="H381" s="47">
        <f t="shared" si="117"/>
        <v>2</v>
      </c>
      <c r="I381" s="48">
        <f t="shared" si="118"/>
        <v>641</v>
      </c>
      <c r="J381" s="52">
        <f t="shared" si="119"/>
        <v>12.792511700468017</v>
      </c>
      <c r="K381" s="50">
        <f t="shared" si="120"/>
        <v>2</v>
      </c>
      <c r="L381" s="47">
        <f t="shared" si="121"/>
        <v>12</v>
      </c>
      <c r="M381" s="46">
        <f t="shared" si="122"/>
        <v>108</v>
      </c>
      <c r="N381" s="46">
        <f t="shared" si="123"/>
        <v>5</v>
      </c>
      <c r="O381" s="46">
        <f t="shared" si="124"/>
        <v>0</v>
      </c>
      <c r="P381" s="48">
        <f t="shared" si="125"/>
        <v>125</v>
      </c>
      <c r="Q381" s="52">
        <f t="shared" si="126"/>
        <v>4</v>
      </c>
    </row>
    <row r="382" spans="1:24" s="19" customFormat="1" ht="15" customHeight="1">
      <c r="A382" s="53">
        <v>0.33333333333333331</v>
      </c>
      <c r="B382" s="54" t="s">
        <v>34</v>
      </c>
      <c r="C382" s="55">
        <v>0.35416666666666669</v>
      </c>
      <c r="D382" s="56">
        <f t="shared" si="113"/>
        <v>9</v>
      </c>
      <c r="E382" s="56">
        <f t="shared" si="114"/>
        <v>86</v>
      </c>
      <c r="F382" s="57">
        <f t="shared" si="115"/>
        <v>251</v>
      </c>
      <c r="G382" s="56">
        <f t="shared" si="116"/>
        <v>36</v>
      </c>
      <c r="H382" s="57">
        <f t="shared" si="117"/>
        <v>3</v>
      </c>
      <c r="I382" s="58">
        <f t="shared" si="118"/>
        <v>376</v>
      </c>
      <c r="J382" s="62">
        <f t="shared" si="119"/>
        <v>10.372340425531915</v>
      </c>
      <c r="K382" s="60">
        <f t="shared" si="120"/>
        <v>0</v>
      </c>
      <c r="L382" s="57">
        <f t="shared" si="121"/>
        <v>14</v>
      </c>
      <c r="M382" s="56">
        <f t="shared" si="122"/>
        <v>98</v>
      </c>
      <c r="N382" s="56">
        <f t="shared" si="123"/>
        <v>5</v>
      </c>
      <c r="O382" s="56">
        <f t="shared" si="124"/>
        <v>0</v>
      </c>
      <c r="P382" s="58">
        <f t="shared" si="125"/>
        <v>117</v>
      </c>
      <c r="Q382" s="62">
        <f t="shared" si="126"/>
        <v>4.2735042735042734</v>
      </c>
    </row>
    <row r="383" spans="1:24" s="19" customFormat="1" ht="15" customHeight="1">
      <c r="A383" s="63">
        <v>0.35416666666666669</v>
      </c>
      <c r="B383" s="64" t="s">
        <v>34</v>
      </c>
      <c r="C383" s="65">
        <v>0.375</v>
      </c>
      <c r="D383" s="66">
        <f t="shared" si="113"/>
        <v>1</v>
      </c>
      <c r="E383" s="66">
        <f t="shared" si="114"/>
        <v>54</v>
      </c>
      <c r="F383" s="67">
        <f t="shared" si="115"/>
        <v>210</v>
      </c>
      <c r="G383" s="66">
        <f t="shared" si="116"/>
        <v>30</v>
      </c>
      <c r="H383" s="67">
        <f t="shared" si="117"/>
        <v>2</v>
      </c>
      <c r="I383" s="68">
        <f t="shared" si="118"/>
        <v>296</v>
      </c>
      <c r="J383" s="72">
        <f t="shared" si="119"/>
        <v>10.810810810810811</v>
      </c>
      <c r="K383" s="70">
        <f t="shared" si="120"/>
        <v>2</v>
      </c>
      <c r="L383" s="67">
        <f t="shared" si="121"/>
        <v>11</v>
      </c>
      <c r="M383" s="66">
        <f t="shared" si="122"/>
        <v>85</v>
      </c>
      <c r="N383" s="66">
        <f t="shared" si="123"/>
        <v>6</v>
      </c>
      <c r="O383" s="66">
        <f t="shared" si="124"/>
        <v>0</v>
      </c>
      <c r="P383" s="68">
        <f t="shared" si="125"/>
        <v>102</v>
      </c>
      <c r="Q383" s="72">
        <f t="shared" si="126"/>
        <v>5.8823529411764701</v>
      </c>
    </row>
    <row r="384" spans="1:24" s="19" customFormat="1" ht="15" customHeight="1">
      <c r="A384" s="43"/>
      <c r="B384" s="44" t="s">
        <v>33</v>
      </c>
      <c r="C384" s="45"/>
      <c r="D384" s="46">
        <f t="shared" si="113"/>
        <v>10</v>
      </c>
      <c r="E384" s="46">
        <f t="shared" si="114"/>
        <v>140</v>
      </c>
      <c r="F384" s="47">
        <f t="shared" si="115"/>
        <v>461</v>
      </c>
      <c r="G384" s="46">
        <f t="shared" si="116"/>
        <v>66</v>
      </c>
      <c r="H384" s="47">
        <f t="shared" si="117"/>
        <v>5</v>
      </c>
      <c r="I384" s="48">
        <f t="shared" si="118"/>
        <v>672</v>
      </c>
      <c r="J384" s="52">
        <f t="shared" si="119"/>
        <v>10.56547619047619</v>
      </c>
      <c r="K384" s="50">
        <f t="shared" si="120"/>
        <v>2</v>
      </c>
      <c r="L384" s="47">
        <f t="shared" si="121"/>
        <v>25</v>
      </c>
      <c r="M384" s="46">
        <f t="shared" si="122"/>
        <v>183</v>
      </c>
      <c r="N384" s="46">
        <f t="shared" si="123"/>
        <v>11</v>
      </c>
      <c r="O384" s="46">
        <f t="shared" si="124"/>
        <v>0</v>
      </c>
      <c r="P384" s="48">
        <f t="shared" si="125"/>
        <v>219</v>
      </c>
      <c r="Q384" s="52">
        <f t="shared" si="126"/>
        <v>5.0228310502283104</v>
      </c>
    </row>
    <row r="385" spans="1:17" s="19" customFormat="1" ht="15" customHeight="1">
      <c r="A385" s="73">
        <v>0.375</v>
      </c>
      <c r="B385" s="74" t="s">
        <v>34</v>
      </c>
      <c r="C385" s="75">
        <v>0.41666666666666669</v>
      </c>
      <c r="D385" s="76">
        <f t="shared" si="113"/>
        <v>5</v>
      </c>
      <c r="E385" s="76">
        <f t="shared" si="114"/>
        <v>97</v>
      </c>
      <c r="F385" s="77">
        <f t="shared" si="115"/>
        <v>351</v>
      </c>
      <c r="G385" s="76">
        <f t="shared" si="116"/>
        <v>52</v>
      </c>
      <c r="H385" s="77">
        <f t="shared" si="117"/>
        <v>3</v>
      </c>
      <c r="I385" s="78">
        <f t="shared" si="118"/>
        <v>503</v>
      </c>
      <c r="J385" s="82">
        <f t="shared" si="119"/>
        <v>10.934393638170974</v>
      </c>
      <c r="K385" s="80">
        <f t="shared" si="120"/>
        <v>3</v>
      </c>
      <c r="L385" s="77">
        <f t="shared" si="121"/>
        <v>29</v>
      </c>
      <c r="M385" s="76">
        <f t="shared" si="122"/>
        <v>159</v>
      </c>
      <c r="N385" s="76">
        <f t="shared" si="123"/>
        <v>10</v>
      </c>
      <c r="O385" s="76">
        <f t="shared" si="124"/>
        <v>0</v>
      </c>
      <c r="P385" s="78">
        <f t="shared" si="125"/>
        <v>198</v>
      </c>
      <c r="Q385" s="82">
        <f t="shared" si="126"/>
        <v>5.0505050505050502</v>
      </c>
    </row>
    <row r="386" spans="1:17" s="19" customFormat="1" ht="15" customHeight="1">
      <c r="A386" s="83">
        <v>0.41666666666666669</v>
      </c>
      <c r="B386" s="84" t="s">
        <v>34</v>
      </c>
      <c r="C386" s="85">
        <v>0.45833333333333331</v>
      </c>
      <c r="D386" s="86">
        <f t="shared" si="113"/>
        <v>3</v>
      </c>
      <c r="E386" s="86">
        <f t="shared" si="114"/>
        <v>88</v>
      </c>
      <c r="F386" s="87">
        <f t="shared" si="115"/>
        <v>334</v>
      </c>
      <c r="G386" s="86">
        <f t="shared" si="116"/>
        <v>69</v>
      </c>
      <c r="H386" s="87">
        <f t="shared" si="117"/>
        <v>3</v>
      </c>
      <c r="I386" s="88">
        <f t="shared" si="118"/>
        <v>494</v>
      </c>
      <c r="J386" s="92">
        <f t="shared" si="119"/>
        <v>14.5748987854251</v>
      </c>
      <c r="K386" s="90">
        <f t="shared" si="120"/>
        <v>2</v>
      </c>
      <c r="L386" s="87">
        <f t="shared" si="121"/>
        <v>21</v>
      </c>
      <c r="M386" s="86">
        <f t="shared" si="122"/>
        <v>88</v>
      </c>
      <c r="N386" s="86">
        <f t="shared" si="123"/>
        <v>7</v>
      </c>
      <c r="O386" s="86">
        <f t="shared" si="124"/>
        <v>1</v>
      </c>
      <c r="P386" s="88">
        <f t="shared" si="125"/>
        <v>117</v>
      </c>
      <c r="Q386" s="92">
        <f t="shared" si="126"/>
        <v>6.8376068376068382</v>
      </c>
    </row>
    <row r="387" spans="1:17" s="19" customFormat="1" ht="15" customHeight="1">
      <c r="A387" s="83">
        <v>0.45833333333333331</v>
      </c>
      <c r="B387" s="84" t="s">
        <v>34</v>
      </c>
      <c r="C387" s="85">
        <v>0.5</v>
      </c>
      <c r="D387" s="86">
        <f t="shared" si="113"/>
        <v>5</v>
      </c>
      <c r="E387" s="86">
        <f t="shared" si="114"/>
        <v>90</v>
      </c>
      <c r="F387" s="87">
        <f t="shared" si="115"/>
        <v>329</v>
      </c>
      <c r="G387" s="86">
        <f t="shared" si="116"/>
        <v>55</v>
      </c>
      <c r="H387" s="87">
        <f t="shared" si="117"/>
        <v>5</v>
      </c>
      <c r="I387" s="88">
        <f t="shared" si="118"/>
        <v>479</v>
      </c>
      <c r="J387" s="92">
        <f t="shared" si="119"/>
        <v>12.526096033402922</v>
      </c>
      <c r="K387" s="90">
        <f t="shared" si="120"/>
        <v>5</v>
      </c>
      <c r="L387" s="87">
        <f t="shared" si="121"/>
        <v>28</v>
      </c>
      <c r="M387" s="86">
        <f t="shared" si="122"/>
        <v>96</v>
      </c>
      <c r="N387" s="86">
        <f t="shared" si="123"/>
        <v>8</v>
      </c>
      <c r="O387" s="86">
        <f t="shared" si="124"/>
        <v>0</v>
      </c>
      <c r="P387" s="88">
        <f t="shared" si="125"/>
        <v>132</v>
      </c>
      <c r="Q387" s="92">
        <f t="shared" si="126"/>
        <v>6.0606060606060606</v>
      </c>
    </row>
    <row r="388" spans="1:17" s="19" customFormat="1" ht="15" customHeight="1">
      <c r="A388" s="83">
        <v>0.5</v>
      </c>
      <c r="B388" s="84" t="s">
        <v>34</v>
      </c>
      <c r="C388" s="85">
        <v>0.54166666666666663</v>
      </c>
      <c r="D388" s="86">
        <f t="shared" si="113"/>
        <v>9</v>
      </c>
      <c r="E388" s="86">
        <f t="shared" si="114"/>
        <v>65</v>
      </c>
      <c r="F388" s="87">
        <f t="shared" si="115"/>
        <v>386</v>
      </c>
      <c r="G388" s="86">
        <f t="shared" si="116"/>
        <v>42</v>
      </c>
      <c r="H388" s="87">
        <f t="shared" si="117"/>
        <v>0</v>
      </c>
      <c r="I388" s="88">
        <f t="shared" si="118"/>
        <v>493</v>
      </c>
      <c r="J388" s="92">
        <f t="shared" si="119"/>
        <v>8.5192697768762677</v>
      </c>
      <c r="K388" s="90">
        <f t="shared" si="120"/>
        <v>5</v>
      </c>
      <c r="L388" s="87">
        <f t="shared" si="121"/>
        <v>12</v>
      </c>
      <c r="M388" s="86">
        <f t="shared" si="122"/>
        <v>116</v>
      </c>
      <c r="N388" s="86">
        <f t="shared" si="123"/>
        <v>10</v>
      </c>
      <c r="O388" s="86">
        <f t="shared" si="124"/>
        <v>0</v>
      </c>
      <c r="P388" s="88">
        <f t="shared" si="125"/>
        <v>138</v>
      </c>
      <c r="Q388" s="92">
        <f t="shared" si="126"/>
        <v>7.2463768115942031</v>
      </c>
    </row>
    <row r="389" spans="1:17" s="19" customFormat="1" ht="15" customHeight="1">
      <c r="A389" s="83">
        <v>0.54166666666666663</v>
      </c>
      <c r="B389" s="84" t="s">
        <v>34</v>
      </c>
      <c r="C389" s="85">
        <v>0.58333333333333337</v>
      </c>
      <c r="D389" s="86">
        <f t="shared" si="113"/>
        <v>5</v>
      </c>
      <c r="E389" s="86">
        <f t="shared" si="114"/>
        <v>94</v>
      </c>
      <c r="F389" s="87">
        <f t="shared" si="115"/>
        <v>385</v>
      </c>
      <c r="G389" s="86">
        <f t="shared" si="116"/>
        <v>58</v>
      </c>
      <c r="H389" s="87">
        <f t="shared" si="117"/>
        <v>0</v>
      </c>
      <c r="I389" s="88">
        <f t="shared" si="118"/>
        <v>537</v>
      </c>
      <c r="J389" s="92">
        <f t="shared" si="119"/>
        <v>10.800744878957168</v>
      </c>
      <c r="K389" s="90">
        <f t="shared" si="120"/>
        <v>3</v>
      </c>
      <c r="L389" s="87">
        <f t="shared" si="121"/>
        <v>27</v>
      </c>
      <c r="M389" s="86">
        <f t="shared" si="122"/>
        <v>106</v>
      </c>
      <c r="N389" s="86">
        <f t="shared" si="123"/>
        <v>8</v>
      </c>
      <c r="O389" s="86">
        <f t="shared" si="124"/>
        <v>0</v>
      </c>
      <c r="P389" s="88">
        <f t="shared" si="125"/>
        <v>141</v>
      </c>
      <c r="Q389" s="92">
        <f t="shared" si="126"/>
        <v>5.6737588652482271</v>
      </c>
    </row>
    <row r="390" spans="1:17" s="19" customFormat="1" ht="15" customHeight="1">
      <c r="A390" s="83">
        <v>0.58333333333333337</v>
      </c>
      <c r="B390" s="84" t="s">
        <v>34</v>
      </c>
      <c r="C390" s="85">
        <v>0.625</v>
      </c>
      <c r="D390" s="86">
        <f t="shared" si="113"/>
        <v>11</v>
      </c>
      <c r="E390" s="86">
        <f t="shared" si="114"/>
        <v>122</v>
      </c>
      <c r="F390" s="87">
        <f t="shared" si="115"/>
        <v>425</v>
      </c>
      <c r="G390" s="86">
        <f t="shared" si="116"/>
        <v>50</v>
      </c>
      <c r="H390" s="87">
        <f t="shared" si="117"/>
        <v>3</v>
      </c>
      <c r="I390" s="88">
        <f t="shared" si="118"/>
        <v>600</v>
      </c>
      <c r="J390" s="92">
        <f t="shared" si="119"/>
        <v>8.8333333333333339</v>
      </c>
      <c r="K390" s="90">
        <f t="shared" si="120"/>
        <v>3</v>
      </c>
      <c r="L390" s="87">
        <f t="shared" si="121"/>
        <v>36</v>
      </c>
      <c r="M390" s="86">
        <f t="shared" si="122"/>
        <v>105</v>
      </c>
      <c r="N390" s="86">
        <f t="shared" si="123"/>
        <v>5</v>
      </c>
      <c r="O390" s="86">
        <f t="shared" si="124"/>
        <v>1</v>
      </c>
      <c r="P390" s="88">
        <f t="shared" si="125"/>
        <v>147</v>
      </c>
      <c r="Q390" s="92">
        <f t="shared" si="126"/>
        <v>4.0816326530612246</v>
      </c>
    </row>
    <row r="391" spans="1:17" s="19" customFormat="1" ht="15" customHeight="1">
      <c r="A391" s="93">
        <v>0.625</v>
      </c>
      <c r="B391" s="94" t="s">
        <v>34</v>
      </c>
      <c r="C391" s="95">
        <v>0.66666666666666663</v>
      </c>
      <c r="D391" s="96">
        <f t="shared" si="113"/>
        <v>9</v>
      </c>
      <c r="E391" s="96">
        <f t="shared" si="114"/>
        <v>117</v>
      </c>
      <c r="F391" s="97">
        <f t="shared" si="115"/>
        <v>444</v>
      </c>
      <c r="G391" s="96">
        <f t="shared" si="116"/>
        <v>51</v>
      </c>
      <c r="H391" s="97">
        <f t="shared" si="117"/>
        <v>1</v>
      </c>
      <c r="I391" s="98">
        <f t="shared" si="118"/>
        <v>613</v>
      </c>
      <c r="J391" s="102">
        <f t="shared" si="119"/>
        <v>8.4828711256117462</v>
      </c>
      <c r="K391" s="100">
        <f t="shared" si="120"/>
        <v>2</v>
      </c>
      <c r="L391" s="97">
        <f t="shared" si="121"/>
        <v>23</v>
      </c>
      <c r="M391" s="96">
        <f t="shared" si="122"/>
        <v>97</v>
      </c>
      <c r="N391" s="96">
        <f t="shared" si="123"/>
        <v>6</v>
      </c>
      <c r="O391" s="96">
        <f t="shared" si="124"/>
        <v>0</v>
      </c>
      <c r="P391" s="98">
        <f t="shared" si="125"/>
        <v>126</v>
      </c>
      <c r="Q391" s="102">
        <f t="shared" si="126"/>
        <v>4.7619047619047619</v>
      </c>
    </row>
    <row r="392" spans="1:17" s="19" customFormat="1" ht="15" customHeight="1">
      <c r="A392" s="23">
        <v>0.66666666666666663</v>
      </c>
      <c r="B392" s="24" t="s">
        <v>34</v>
      </c>
      <c r="C392" s="25">
        <v>0.6875</v>
      </c>
      <c r="D392" s="26">
        <f t="shared" si="113"/>
        <v>6</v>
      </c>
      <c r="E392" s="26">
        <f t="shared" si="114"/>
        <v>53</v>
      </c>
      <c r="F392" s="27">
        <f t="shared" si="115"/>
        <v>251</v>
      </c>
      <c r="G392" s="26">
        <f t="shared" si="116"/>
        <v>12</v>
      </c>
      <c r="H392" s="27">
        <f t="shared" si="117"/>
        <v>2</v>
      </c>
      <c r="I392" s="28">
        <f t="shared" si="118"/>
        <v>318</v>
      </c>
      <c r="J392" s="32">
        <f t="shared" si="119"/>
        <v>4.4025157232704402</v>
      </c>
      <c r="K392" s="30">
        <f t="shared" si="120"/>
        <v>2</v>
      </c>
      <c r="L392" s="27">
        <f t="shared" si="121"/>
        <v>20</v>
      </c>
      <c r="M392" s="26">
        <f t="shared" si="122"/>
        <v>68</v>
      </c>
      <c r="N392" s="26">
        <f t="shared" si="123"/>
        <v>5</v>
      </c>
      <c r="O392" s="26">
        <f t="shared" si="124"/>
        <v>0</v>
      </c>
      <c r="P392" s="28">
        <f t="shared" si="125"/>
        <v>93</v>
      </c>
      <c r="Q392" s="32">
        <f t="shared" si="126"/>
        <v>5.376344086021505</v>
      </c>
    </row>
    <row r="393" spans="1:17" s="19" customFormat="1" ht="15.75" customHeight="1">
      <c r="A393" s="103">
        <v>0.6875</v>
      </c>
      <c r="B393" s="104" t="s">
        <v>34</v>
      </c>
      <c r="C393" s="105">
        <v>0.70833333333333337</v>
      </c>
      <c r="D393" s="106">
        <f t="shared" si="113"/>
        <v>2</v>
      </c>
      <c r="E393" s="106">
        <f t="shared" si="114"/>
        <v>52</v>
      </c>
      <c r="F393" s="107">
        <f t="shared" si="115"/>
        <v>251</v>
      </c>
      <c r="G393" s="106">
        <f t="shared" si="116"/>
        <v>15</v>
      </c>
      <c r="H393" s="107">
        <f t="shared" si="117"/>
        <v>1</v>
      </c>
      <c r="I393" s="108">
        <f t="shared" si="118"/>
        <v>319</v>
      </c>
      <c r="J393" s="112">
        <f t="shared" si="119"/>
        <v>5.0156739811912221</v>
      </c>
      <c r="K393" s="110">
        <f t="shared" si="120"/>
        <v>0</v>
      </c>
      <c r="L393" s="107">
        <f t="shared" si="121"/>
        <v>12</v>
      </c>
      <c r="M393" s="106">
        <f t="shared" si="122"/>
        <v>57</v>
      </c>
      <c r="N393" s="106">
        <f t="shared" si="123"/>
        <v>8</v>
      </c>
      <c r="O393" s="106">
        <f t="shared" si="124"/>
        <v>1</v>
      </c>
      <c r="P393" s="108">
        <f t="shared" si="125"/>
        <v>78</v>
      </c>
      <c r="Q393" s="112">
        <f t="shared" si="126"/>
        <v>11.538461538461538</v>
      </c>
    </row>
    <row r="394" spans="1:17" s="19" customFormat="1" ht="15" customHeight="1">
      <c r="A394" s="43"/>
      <c r="B394" s="44" t="s">
        <v>33</v>
      </c>
      <c r="C394" s="45"/>
      <c r="D394" s="46">
        <f t="shared" si="113"/>
        <v>8</v>
      </c>
      <c r="E394" s="46">
        <f t="shared" si="114"/>
        <v>105</v>
      </c>
      <c r="F394" s="47">
        <f t="shared" si="115"/>
        <v>502</v>
      </c>
      <c r="G394" s="46">
        <f t="shared" si="116"/>
        <v>27</v>
      </c>
      <c r="H394" s="47">
        <f t="shared" si="117"/>
        <v>3</v>
      </c>
      <c r="I394" s="48">
        <f t="shared" si="118"/>
        <v>637</v>
      </c>
      <c r="J394" s="52">
        <f t="shared" si="119"/>
        <v>4.7095761381475674</v>
      </c>
      <c r="K394" s="50">
        <f t="shared" si="120"/>
        <v>2</v>
      </c>
      <c r="L394" s="47">
        <f t="shared" si="121"/>
        <v>32</v>
      </c>
      <c r="M394" s="46">
        <f t="shared" si="122"/>
        <v>125</v>
      </c>
      <c r="N394" s="46">
        <f t="shared" si="123"/>
        <v>13</v>
      </c>
      <c r="O394" s="46">
        <f t="shared" si="124"/>
        <v>1</v>
      </c>
      <c r="P394" s="48">
        <f t="shared" si="125"/>
        <v>171</v>
      </c>
      <c r="Q394" s="52">
        <f t="shared" si="126"/>
        <v>8.1871345029239766</v>
      </c>
    </row>
    <row r="395" spans="1:17" s="19" customFormat="1" ht="15" customHeight="1">
      <c r="A395" s="63">
        <v>0.70833333333333337</v>
      </c>
      <c r="B395" s="64" t="s">
        <v>34</v>
      </c>
      <c r="C395" s="65">
        <v>0.72916666666666663</v>
      </c>
      <c r="D395" s="66">
        <f t="shared" si="113"/>
        <v>5</v>
      </c>
      <c r="E395" s="66">
        <f t="shared" si="114"/>
        <v>53</v>
      </c>
      <c r="F395" s="67">
        <f t="shared" si="115"/>
        <v>277</v>
      </c>
      <c r="G395" s="66">
        <f t="shared" si="116"/>
        <v>11</v>
      </c>
      <c r="H395" s="67">
        <f t="shared" si="117"/>
        <v>1</v>
      </c>
      <c r="I395" s="68">
        <f t="shared" si="118"/>
        <v>342</v>
      </c>
      <c r="J395" s="72">
        <f t="shared" si="119"/>
        <v>3.5087719298245612</v>
      </c>
      <c r="K395" s="70">
        <f t="shared" si="120"/>
        <v>1</v>
      </c>
      <c r="L395" s="67">
        <f t="shared" si="121"/>
        <v>18</v>
      </c>
      <c r="M395" s="66">
        <f t="shared" si="122"/>
        <v>71</v>
      </c>
      <c r="N395" s="66">
        <f t="shared" si="123"/>
        <v>2</v>
      </c>
      <c r="O395" s="66">
        <f t="shared" si="124"/>
        <v>0</v>
      </c>
      <c r="P395" s="68">
        <f t="shared" si="125"/>
        <v>91</v>
      </c>
      <c r="Q395" s="72">
        <f t="shared" si="126"/>
        <v>2.197802197802198</v>
      </c>
    </row>
    <row r="396" spans="1:17" s="19" customFormat="1" ht="15" customHeight="1">
      <c r="A396" s="63">
        <v>0.72916666666666663</v>
      </c>
      <c r="B396" s="64" t="s">
        <v>34</v>
      </c>
      <c r="C396" s="65">
        <v>0.75</v>
      </c>
      <c r="D396" s="66">
        <f t="shared" si="113"/>
        <v>5</v>
      </c>
      <c r="E396" s="66">
        <f t="shared" si="114"/>
        <v>34</v>
      </c>
      <c r="F396" s="67">
        <f t="shared" si="115"/>
        <v>307</v>
      </c>
      <c r="G396" s="66">
        <f t="shared" si="116"/>
        <v>12</v>
      </c>
      <c r="H396" s="67">
        <f t="shared" si="117"/>
        <v>0</v>
      </c>
      <c r="I396" s="68">
        <f t="shared" si="118"/>
        <v>353</v>
      </c>
      <c r="J396" s="72">
        <f t="shared" si="119"/>
        <v>3.3994334277620402</v>
      </c>
      <c r="K396" s="70">
        <f t="shared" si="120"/>
        <v>1</v>
      </c>
      <c r="L396" s="67">
        <f t="shared" si="121"/>
        <v>18</v>
      </c>
      <c r="M396" s="66">
        <f t="shared" si="122"/>
        <v>55</v>
      </c>
      <c r="N396" s="66">
        <f t="shared" si="123"/>
        <v>5</v>
      </c>
      <c r="O396" s="66">
        <f t="shared" si="124"/>
        <v>0</v>
      </c>
      <c r="P396" s="68">
        <f t="shared" si="125"/>
        <v>78</v>
      </c>
      <c r="Q396" s="72">
        <f t="shared" si="126"/>
        <v>6.4102564102564097</v>
      </c>
    </row>
    <row r="397" spans="1:17" s="19" customFormat="1" ht="15" customHeight="1">
      <c r="A397" s="43"/>
      <c r="B397" s="44" t="s">
        <v>33</v>
      </c>
      <c r="C397" s="45"/>
      <c r="D397" s="46">
        <f t="shared" si="113"/>
        <v>10</v>
      </c>
      <c r="E397" s="46">
        <f t="shared" si="114"/>
        <v>87</v>
      </c>
      <c r="F397" s="47">
        <f t="shared" si="115"/>
        <v>584</v>
      </c>
      <c r="G397" s="46">
        <f t="shared" si="116"/>
        <v>23</v>
      </c>
      <c r="H397" s="47">
        <f t="shared" si="117"/>
        <v>1</v>
      </c>
      <c r="I397" s="48">
        <f t="shared" si="118"/>
        <v>695</v>
      </c>
      <c r="J397" s="52">
        <f t="shared" si="119"/>
        <v>3.4532374100719423</v>
      </c>
      <c r="K397" s="50">
        <f t="shared" si="120"/>
        <v>2</v>
      </c>
      <c r="L397" s="47">
        <f t="shared" si="121"/>
        <v>36</v>
      </c>
      <c r="M397" s="46">
        <f t="shared" si="122"/>
        <v>126</v>
      </c>
      <c r="N397" s="46">
        <f t="shared" si="123"/>
        <v>7</v>
      </c>
      <c r="O397" s="46">
        <f t="shared" si="124"/>
        <v>0</v>
      </c>
      <c r="P397" s="48">
        <f t="shared" si="125"/>
        <v>169</v>
      </c>
      <c r="Q397" s="52">
        <f t="shared" si="126"/>
        <v>4.1420118343195274</v>
      </c>
    </row>
    <row r="398" spans="1:17" s="19" customFormat="1" ht="15" customHeight="1">
      <c r="A398" s="63">
        <v>0.75</v>
      </c>
      <c r="B398" s="64" t="s">
        <v>34</v>
      </c>
      <c r="C398" s="65">
        <v>0.77083333333333337</v>
      </c>
      <c r="D398" s="66">
        <f t="shared" si="113"/>
        <v>9</v>
      </c>
      <c r="E398" s="66">
        <f t="shared" si="114"/>
        <v>31</v>
      </c>
      <c r="F398" s="67">
        <f t="shared" si="115"/>
        <v>264</v>
      </c>
      <c r="G398" s="66">
        <f t="shared" si="116"/>
        <v>9</v>
      </c>
      <c r="H398" s="67">
        <f t="shared" si="117"/>
        <v>0</v>
      </c>
      <c r="I398" s="68">
        <f t="shared" si="118"/>
        <v>304</v>
      </c>
      <c r="J398" s="72">
        <f t="shared" si="119"/>
        <v>2.9605263157894735</v>
      </c>
      <c r="K398" s="70">
        <f t="shared" si="120"/>
        <v>1</v>
      </c>
      <c r="L398" s="67">
        <f t="shared" si="121"/>
        <v>7</v>
      </c>
      <c r="M398" s="66">
        <f t="shared" si="122"/>
        <v>54</v>
      </c>
      <c r="N398" s="66">
        <f t="shared" si="123"/>
        <v>1</v>
      </c>
      <c r="O398" s="66">
        <f t="shared" si="124"/>
        <v>0</v>
      </c>
      <c r="P398" s="68">
        <f t="shared" si="125"/>
        <v>62</v>
      </c>
      <c r="Q398" s="72">
        <f t="shared" si="126"/>
        <v>1.6129032258064515</v>
      </c>
    </row>
    <row r="399" spans="1:17" s="19" customFormat="1" ht="15" customHeight="1">
      <c r="A399" s="103">
        <v>0.77083333333333337</v>
      </c>
      <c r="B399" s="104" t="s">
        <v>34</v>
      </c>
      <c r="C399" s="105">
        <v>0.79166666666666663</v>
      </c>
      <c r="D399" s="106">
        <f t="shared" si="113"/>
        <v>6</v>
      </c>
      <c r="E399" s="106">
        <f t="shared" si="114"/>
        <v>21</v>
      </c>
      <c r="F399" s="107">
        <f t="shared" si="115"/>
        <v>292</v>
      </c>
      <c r="G399" s="106">
        <f t="shared" si="116"/>
        <v>12</v>
      </c>
      <c r="H399" s="107">
        <f t="shared" si="117"/>
        <v>0</v>
      </c>
      <c r="I399" s="108">
        <f t="shared" si="118"/>
        <v>325</v>
      </c>
      <c r="J399" s="112">
        <f t="shared" si="119"/>
        <v>3.6923076923076925</v>
      </c>
      <c r="K399" s="110">
        <f t="shared" si="120"/>
        <v>2</v>
      </c>
      <c r="L399" s="107">
        <f t="shared" si="121"/>
        <v>8</v>
      </c>
      <c r="M399" s="106">
        <f t="shared" si="122"/>
        <v>60</v>
      </c>
      <c r="N399" s="106">
        <f t="shared" si="123"/>
        <v>1</v>
      </c>
      <c r="O399" s="106">
        <f t="shared" si="124"/>
        <v>0</v>
      </c>
      <c r="P399" s="108">
        <f t="shared" si="125"/>
        <v>69</v>
      </c>
      <c r="Q399" s="112">
        <f t="shared" si="126"/>
        <v>1.4492753623188406</v>
      </c>
    </row>
    <row r="400" spans="1:17" s="19" customFormat="1" ht="15" customHeight="1" thickBot="1">
      <c r="A400" s="43"/>
      <c r="B400" s="44" t="s">
        <v>33</v>
      </c>
      <c r="C400" s="45"/>
      <c r="D400" s="46">
        <f t="shared" si="113"/>
        <v>15</v>
      </c>
      <c r="E400" s="46">
        <f t="shared" si="114"/>
        <v>52</v>
      </c>
      <c r="F400" s="47">
        <f t="shared" si="115"/>
        <v>556</v>
      </c>
      <c r="G400" s="46">
        <f t="shared" si="116"/>
        <v>21</v>
      </c>
      <c r="H400" s="47">
        <f t="shared" si="117"/>
        <v>0</v>
      </c>
      <c r="I400" s="48">
        <f t="shared" si="118"/>
        <v>629</v>
      </c>
      <c r="J400" s="52">
        <f t="shared" si="119"/>
        <v>3.3386327503974562</v>
      </c>
      <c r="K400" s="50">
        <f t="shared" si="120"/>
        <v>3</v>
      </c>
      <c r="L400" s="47">
        <f t="shared" si="121"/>
        <v>15</v>
      </c>
      <c r="M400" s="46">
        <f t="shared" si="122"/>
        <v>114</v>
      </c>
      <c r="N400" s="46">
        <f t="shared" si="123"/>
        <v>2</v>
      </c>
      <c r="O400" s="46">
        <f t="shared" si="124"/>
        <v>0</v>
      </c>
      <c r="P400" s="48">
        <f t="shared" si="125"/>
        <v>131</v>
      </c>
      <c r="Q400" s="52">
        <f t="shared" si="126"/>
        <v>1.5267175572519083</v>
      </c>
    </row>
    <row r="401" spans="1:17" s="19" customFormat="1" ht="15" customHeight="1" thickTop="1">
      <c r="A401" s="113"/>
      <c r="B401" s="114" t="s">
        <v>32</v>
      </c>
      <c r="C401" s="115"/>
      <c r="D401" s="116">
        <f t="shared" ref="D401:I401" si="127">+D381+D384+SUM(D385:D391)+D394+D397+D400</f>
        <v>98</v>
      </c>
      <c r="E401" s="116">
        <f t="shared" si="127"/>
        <v>1117</v>
      </c>
      <c r="F401" s="117">
        <f t="shared" si="127"/>
        <v>5256</v>
      </c>
      <c r="G401" s="116">
        <f t="shared" si="127"/>
        <v>594</v>
      </c>
      <c r="H401" s="117">
        <f t="shared" si="127"/>
        <v>26</v>
      </c>
      <c r="I401" s="118">
        <f t="shared" si="127"/>
        <v>6993</v>
      </c>
      <c r="J401" s="122">
        <f t="shared" si="119"/>
        <v>8.8660088660088654</v>
      </c>
      <c r="K401" s="120">
        <f t="shared" ref="K401:P401" si="128">+K381+K384+SUM(K385:K391)+K394+K397+K400</f>
        <v>34</v>
      </c>
      <c r="L401" s="117">
        <f t="shared" si="128"/>
        <v>296</v>
      </c>
      <c r="M401" s="116">
        <f t="shared" si="128"/>
        <v>1423</v>
      </c>
      <c r="N401" s="116">
        <f t="shared" si="128"/>
        <v>92</v>
      </c>
      <c r="O401" s="116">
        <f t="shared" si="128"/>
        <v>3</v>
      </c>
      <c r="P401" s="118">
        <f t="shared" si="128"/>
        <v>1814</v>
      </c>
      <c r="Q401" s="122">
        <f t="shared" si="126"/>
        <v>5.2370452039691289</v>
      </c>
    </row>
    <row r="402" spans="1:17" s="19" customFormat="1" ht="12.95" customHeight="1">
      <c r="A402" s="124"/>
      <c r="B402" s="125"/>
      <c r="C402" s="124"/>
      <c r="D402" s="126"/>
      <c r="E402" s="126"/>
      <c r="F402" s="126"/>
      <c r="G402" s="126"/>
      <c r="H402" s="126"/>
      <c r="I402" s="126"/>
      <c r="J402" s="127"/>
    </row>
    <row r="403" spans="1:17" s="19" customFormat="1" ht="12.95" customHeight="1">
      <c r="A403" s="124"/>
      <c r="B403" s="125"/>
      <c r="C403" s="124"/>
      <c r="D403" s="126"/>
      <c r="E403" s="126"/>
      <c r="F403" s="126"/>
      <c r="G403" s="126"/>
      <c r="H403" s="126"/>
      <c r="I403" s="126"/>
      <c r="J403" s="127"/>
    </row>
    <row r="404" spans="1:17" s="19" customFormat="1" ht="12.95" customHeight="1">
      <c r="A404" s="124"/>
      <c r="B404" s="125"/>
      <c r="C404" s="124"/>
      <c r="D404" s="126"/>
      <c r="E404" s="126"/>
      <c r="F404" s="126"/>
      <c r="G404" s="126"/>
      <c r="H404" s="126"/>
      <c r="I404" s="126"/>
      <c r="J404" s="127"/>
    </row>
    <row r="405" spans="1:17" s="1" customFormat="1" ht="15" customHeight="1">
      <c r="J405" s="7" t="s">
        <v>0</v>
      </c>
    </row>
    <row r="406" spans="1:17" s="15" customFormat="1" ht="14.1" customHeight="1">
      <c r="A406" s="8" t="s">
        <v>36</v>
      </c>
      <c r="B406" s="9"/>
      <c r="C406" s="129"/>
      <c r="D406" s="11"/>
      <c r="E406" s="9" t="s">
        <v>29</v>
      </c>
      <c r="F406" s="9"/>
      <c r="G406" s="9"/>
      <c r="H406" s="9"/>
      <c r="I406" s="9"/>
      <c r="J406" s="14"/>
    </row>
    <row r="407" spans="1:17" s="19" customFormat="1" ht="15" customHeight="1">
      <c r="A407" s="16"/>
      <c r="B407" s="17"/>
      <c r="C407" s="18" t="s">
        <v>1</v>
      </c>
      <c r="D407" s="133" t="s">
        <v>2</v>
      </c>
      <c r="E407" s="135" t="s">
        <v>3</v>
      </c>
      <c r="F407" s="133" t="s">
        <v>4</v>
      </c>
      <c r="G407" s="135" t="s">
        <v>5</v>
      </c>
      <c r="H407" s="133" t="s">
        <v>35</v>
      </c>
      <c r="I407" s="131" t="s">
        <v>6</v>
      </c>
      <c r="J407" s="131" t="s">
        <v>7</v>
      </c>
    </row>
    <row r="408" spans="1:17" s="19" customFormat="1" ht="15" customHeight="1">
      <c r="A408" s="20" t="s">
        <v>8</v>
      </c>
      <c r="B408" s="21"/>
      <c r="C408" s="22"/>
      <c r="D408" s="134"/>
      <c r="E408" s="136"/>
      <c r="F408" s="134"/>
      <c r="G408" s="136"/>
      <c r="H408" s="134"/>
      <c r="I408" s="132"/>
      <c r="J408" s="132"/>
    </row>
    <row r="409" spans="1:17" s="19" customFormat="1" ht="15" customHeight="1">
      <c r="A409" s="23">
        <v>0.29166666666666669</v>
      </c>
      <c r="B409" s="24" t="s">
        <v>34</v>
      </c>
      <c r="C409" s="25">
        <v>0.3125</v>
      </c>
      <c r="D409" s="26">
        <f t="shared" ref="D409:D430" si="129">+D289+K289+R289+D319+K319</f>
        <v>22</v>
      </c>
      <c r="E409" s="26">
        <f t="shared" ref="E409:E430" si="130">+E289+L289+S289+E319+L319</f>
        <v>206</v>
      </c>
      <c r="F409" s="27">
        <f t="shared" ref="F409:F430" si="131">+F289+M289+T289+F319+M319</f>
        <v>1458</v>
      </c>
      <c r="G409" s="26">
        <f t="shared" ref="G409:G430" si="132">+G289+N289+U289+G319+N319</f>
        <v>207</v>
      </c>
      <c r="H409" s="27">
        <f t="shared" ref="H409:H430" si="133">+H289+O289+V289+H319+O319</f>
        <v>15</v>
      </c>
      <c r="I409" s="28">
        <f t="shared" ref="I409:I430" si="134">SUM(E409:H409)</f>
        <v>1886</v>
      </c>
      <c r="J409" s="32">
        <f t="shared" ref="J409:J431" si="135">IF(I409=0,0,((G409+H409)/I409*100))</f>
        <v>11.770943796394485</v>
      </c>
    </row>
    <row r="410" spans="1:17" s="19" customFormat="1" ht="15" customHeight="1">
      <c r="A410" s="33">
        <v>0.3125</v>
      </c>
      <c r="B410" s="34" t="s">
        <v>34</v>
      </c>
      <c r="C410" s="35">
        <v>0.33333333333333331</v>
      </c>
      <c r="D410" s="36">
        <f t="shared" si="129"/>
        <v>34</v>
      </c>
      <c r="E410" s="36">
        <f t="shared" si="130"/>
        <v>278</v>
      </c>
      <c r="F410" s="37">
        <f t="shared" si="131"/>
        <v>1584</v>
      </c>
      <c r="G410" s="36">
        <f t="shared" si="132"/>
        <v>183</v>
      </c>
      <c r="H410" s="37">
        <f t="shared" si="133"/>
        <v>7</v>
      </c>
      <c r="I410" s="38">
        <f t="shared" si="134"/>
        <v>2052</v>
      </c>
      <c r="J410" s="42">
        <f t="shared" si="135"/>
        <v>9.2592592592592595</v>
      </c>
    </row>
    <row r="411" spans="1:17" s="19" customFormat="1" ht="15" customHeight="1">
      <c r="A411" s="43"/>
      <c r="B411" s="44" t="s">
        <v>33</v>
      </c>
      <c r="C411" s="45"/>
      <c r="D411" s="46">
        <f t="shared" si="129"/>
        <v>56</v>
      </c>
      <c r="E411" s="46">
        <f t="shared" si="130"/>
        <v>484</v>
      </c>
      <c r="F411" s="47">
        <f t="shared" si="131"/>
        <v>3042</v>
      </c>
      <c r="G411" s="46">
        <f t="shared" si="132"/>
        <v>390</v>
      </c>
      <c r="H411" s="47">
        <f t="shared" si="133"/>
        <v>22</v>
      </c>
      <c r="I411" s="48">
        <f t="shared" si="134"/>
        <v>3938</v>
      </c>
      <c r="J411" s="52">
        <f t="shared" si="135"/>
        <v>10.462163534789234</v>
      </c>
      <c r="K411" s="130"/>
    </row>
    <row r="412" spans="1:17" s="19" customFormat="1" ht="15" customHeight="1">
      <c r="A412" s="53">
        <v>0.33333333333333331</v>
      </c>
      <c r="B412" s="54" t="s">
        <v>34</v>
      </c>
      <c r="C412" s="55">
        <v>0.35416666666666669</v>
      </c>
      <c r="D412" s="56">
        <f t="shared" si="129"/>
        <v>29</v>
      </c>
      <c r="E412" s="56">
        <f t="shared" si="130"/>
        <v>330</v>
      </c>
      <c r="F412" s="57">
        <f t="shared" si="131"/>
        <v>1550</v>
      </c>
      <c r="G412" s="56">
        <f t="shared" si="132"/>
        <v>260</v>
      </c>
      <c r="H412" s="57">
        <f t="shared" si="133"/>
        <v>14</v>
      </c>
      <c r="I412" s="58">
        <f t="shared" si="134"/>
        <v>2154</v>
      </c>
      <c r="J412" s="62">
        <f t="shared" si="135"/>
        <v>12.720519962859797</v>
      </c>
    </row>
    <row r="413" spans="1:17" s="19" customFormat="1" ht="15" customHeight="1">
      <c r="A413" s="63">
        <v>0.35416666666666669</v>
      </c>
      <c r="B413" s="64" t="s">
        <v>34</v>
      </c>
      <c r="C413" s="65">
        <v>0.375</v>
      </c>
      <c r="D413" s="66">
        <f t="shared" si="129"/>
        <v>27</v>
      </c>
      <c r="E413" s="66">
        <f t="shared" si="130"/>
        <v>320</v>
      </c>
      <c r="F413" s="67">
        <f t="shared" si="131"/>
        <v>1445</v>
      </c>
      <c r="G413" s="66">
        <f t="shared" si="132"/>
        <v>283</v>
      </c>
      <c r="H413" s="67">
        <f t="shared" si="133"/>
        <v>22</v>
      </c>
      <c r="I413" s="68">
        <f t="shared" si="134"/>
        <v>2070</v>
      </c>
      <c r="J413" s="72">
        <f t="shared" si="135"/>
        <v>14.734299516908212</v>
      </c>
    </row>
    <row r="414" spans="1:17" s="19" customFormat="1" ht="15" customHeight="1">
      <c r="A414" s="43"/>
      <c r="B414" s="44" t="s">
        <v>33</v>
      </c>
      <c r="C414" s="45"/>
      <c r="D414" s="46">
        <f t="shared" si="129"/>
        <v>56</v>
      </c>
      <c r="E414" s="46">
        <f t="shared" si="130"/>
        <v>650</v>
      </c>
      <c r="F414" s="47">
        <f t="shared" si="131"/>
        <v>2995</v>
      </c>
      <c r="G414" s="46">
        <f t="shared" si="132"/>
        <v>543</v>
      </c>
      <c r="H414" s="47">
        <f t="shared" si="133"/>
        <v>36</v>
      </c>
      <c r="I414" s="48">
        <f t="shared" si="134"/>
        <v>4224</v>
      </c>
      <c r="J414" s="52">
        <f t="shared" si="135"/>
        <v>13.707386363636365</v>
      </c>
      <c r="K414" s="130"/>
    </row>
    <row r="415" spans="1:17" s="19" customFormat="1" ht="15" customHeight="1">
      <c r="A415" s="73">
        <v>0.375</v>
      </c>
      <c r="B415" s="74" t="s">
        <v>34</v>
      </c>
      <c r="C415" s="75">
        <v>0.41666666666666669</v>
      </c>
      <c r="D415" s="76">
        <f t="shared" si="129"/>
        <v>33</v>
      </c>
      <c r="E415" s="76">
        <f t="shared" si="130"/>
        <v>648</v>
      </c>
      <c r="F415" s="77">
        <f t="shared" si="131"/>
        <v>2679</v>
      </c>
      <c r="G415" s="76">
        <f t="shared" si="132"/>
        <v>643</v>
      </c>
      <c r="H415" s="77">
        <f t="shared" si="133"/>
        <v>30</v>
      </c>
      <c r="I415" s="78">
        <f t="shared" si="134"/>
        <v>4000</v>
      </c>
      <c r="J415" s="82">
        <f t="shared" si="135"/>
        <v>16.825000000000003</v>
      </c>
    </row>
    <row r="416" spans="1:17" s="19" customFormat="1" ht="15" customHeight="1">
      <c r="A416" s="83">
        <v>0.41666666666666669</v>
      </c>
      <c r="B416" s="84" t="s">
        <v>34</v>
      </c>
      <c r="C416" s="85">
        <v>0.45833333333333331</v>
      </c>
      <c r="D416" s="86">
        <f t="shared" si="129"/>
        <v>51</v>
      </c>
      <c r="E416" s="86">
        <f t="shared" si="130"/>
        <v>630</v>
      </c>
      <c r="F416" s="87">
        <f t="shared" si="131"/>
        <v>2669</v>
      </c>
      <c r="G416" s="86">
        <f t="shared" si="132"/>
        <v>626</v>
      </c>
      <c r="H416" s="87">
        <f t="shared" si="133"/>
        <v>11</v>
      </c>
      <c r="I416" s="88">
        <f t="shared" si="134"/>
        <v>3936</v>
      </c>
      <c r="J416" s="92">
        <f t="shared" si="135"/>
        <v>16.183943089430894</v>
      </c>
    </row>
    <row r="417" spans="1:11" s="19" customFormat="1" ht="15" customHeight="1">
      <c r="A417" s="83">
        <v>0.45833333333333331</v>
      </c>
      <c r="B417" s="84" t="s">
        <v>34</v>
      </c>
      <c r="C417" s="85">
        <v>0.5</v>
      </c>
      <c r="D417" s="86">
        <f t="shared" si="129"/>
        <v>39</v>
      </c>
      <c r="E417" s="86">
        <f t="shared" si="130"/>
        <v>602</v>
      </c>
      <c r="F417" s="87">
        <f t="shared" si="131"/>
        <v>2692</v>
      </c>
      <c r="G417" s="86">
        <f t="shared" si="132"/>
        <v>600</v>
      </c>
      <c r="H417" s="87">
        <f t="shared" si="133"/>
        <v>22</v>
      </c>
      <c r="I417" s="88">
        <f t="shared" si="134"/>
        <v>3916</v>
      </c>
      <c r="J417" s="92">
        <f t="shared" si="135"/>
        <v>15.88355464759959</v>
      </c>
    </row>
    <row r="418" spans="1:11" s="19" customFormat="1" ht="15" customHeight="1">
      <c r="A418" s="83">
        <v>0.5</v>
      </c>
      <c r="B418" s="84" t="s">
        <v>34</v>
      </c>
      <c r="C418" s="85">
        <v>0.54166666666666663</v>
      </c>
      <c r="D418" s="86">
        <f t="shared" si="129"/>
        <v>47</v>
      </c>
      <c r="E418" s="86">
        <f t="shared" si="130"/>
        <v>498</v>
      </c>
      <c r="F418" s="87">
        <f t="shared" si="131"/>
        <v>2843</v>
      </c>
      <c r="G418" s="86">
        <f t="shared" si="132"/>
        <v>516</v>
      </c>
      <c r="H418" s="87">
        <f t="shared" si="133"/>
        <v>10</v>
      </c>
      <c r="I418" s="88">
        <f t="shared" si="134"/>
        <v>3867</v>
      </c>
      <c r="J418" s="92">
        <f t="shared" si="135"/>
        <v>13.602275665890872</v>
      </c>
    </row>
    <row r="419" spans="1:11" s="19" customFormat="1" ht="15" customHeight="1">
      <c r="A419" s="83">
        <v>0.54166666666666663</v>
      </c>
      <c r="B419" s="84" t="s">
        <v>34</v>
      </c>
      <c r="C419" s="85">
        <v>0.58333333333333337</v>
      </c>
      <c r="D419" s="86">
        <f t="shared" si="129"/>
        <v>53</v>
      </c>
      <c r="E419" s="86">
        <f t="shared" si="130"/>
        <v>617</v>
      </c>
      <c r="F419" s="87">
        <f t="shared" si="131"/>
        <v>2851</v>
      </c>
      <c r="G419" s="86">
        <f t="shared" si="132"/>
        <v>559</v>
      </c>
      <c r="H419" s="87">
        <f t="shared" si="133"/>
        <v>16</v>
      </c>
      <c r="I419" s="88">
        <f t="shared" si="134"/>
        <v>4043</v>
      </c>
      <c r="J419" s="92">
        <f t="shared" si="135"/>
        <v>14.222112292851843</v>
      </c>
    </row>
    <row r="420" spans="1:11" s="19" customFormat="1" ht="15" customHeight="1">
      <c r="A420" s="83">
        <v>0.58333333333333337</v>
      </c>
      <c r="B420" s="84" t="s">
        <v>34</v>
      </c>
      <c r="C420" s="85">
        <v>0.625</v>
      </c>
      <c r="D420" s="86">
        <f t="shared" si="129"/>
        <v>51</v>
      </c>
      <c r="E420" s="86">
        <f t="shared" si="130"/>
        <v>689</v>
      </c>
      <c r="F420" s="87">
        <f t="shared" si="131"/>
        <v>2868</v>
      </c>
      <c r="G420" s="86">
        <f t="shared" si="132"/>
        <v>596</v>
      </c>
      <c r="H420" s="87">
        <f t="shared" si="133"/>
        <v>34</v>
      </c>
      <c r="I420" s="88">
        <f t="shared" si="134"/>
        <v>4187</v>
      </c>
      <c r="J420" s="92">
        <f t="shared" si="135"/>
        <v>15.046572725101504</v>
      </c>
    </row>
    <row r="421" spans="1:11" s="19" customFormat="1" ht="15" customHeight="1">
      <c r="A421" s="93">
        <v>0.625</v>
      </c>
      <c r="B421" s="94" t="s">
        <v>34</v>
      </c>
      <c r="C421" s="95">
        <v>0.66666666666666663</v>
      </c>
      <c r="D421" s="96">
        <f t="shared" si="129"/>
        <v>43</v>
      </c>
      <c r="E421" s="96">
        <f t="shared" si="130"/>
        <v>656</v>
      </c>
      <c r="F421" s="97">
        <f t="shared" si="131"/>
        <v>2888</v>
      </c>
      <c r="G421" s="96">
        <f t="shared" si="132"/>
        <v>528</v>
      </c>
      <c r="H421" s="97">
        <f t="shared" si="133"/>
        <v>20</v>
      </c>
      <c r="I421" s="98">
        <f t="shared" si="134"/>
        <v>4092</v>
      </c>
      <c r="J421" s="102">
        <f t="shared" si="135"/>
        <v>13.391984359726294</v>
      </c>
    </row>
    <row r="422" spans="1:11" s="19" customFormat="1" ht="15" customHeight="1">
      <c r="A422" s="23">
        <v>0.66666666666666663</v>
      </c>
      <c r="B422" s="24" t="s">
        <v>34</v>
      </c>
      <c r="C422" s="25">
        <v>0.6875</v>
      </c>
      <c r="D422" s="26">
        <f t="shared" si="129"/>
        <v>32</v>
      </c>
      <c r="E422" s="26">
        <f t="shared" si="130"/>
        <v>402</v>
      </c>
      <c r="F422" s="27">
        <f t="shared" si="131"/>
        <v>1618</v>
      </c>
      <c r="G422" s="26">
        <f t="shared" si="132"/>
        <v>229</v>
      </c>
      <c r="H422" s="27">
        <f t="shared" si="133"/>
        <v>11</v>
      </c>
      <c r="I422" s="28">
        <f t="shared" si="134"/>
        <v>2260</v>
      </c>
      <c r="J422" s="32">
        <f t="shared" si="135"/>
        <v>10.619469026548673</v>
      </c>
    </row>
    <row r="423" spans="1:11" s="19" customFormat="1" ht="15" customHeight="1">
      <c r="A423" s="103">
        <v>0.6875</v>
      </c>
      <c r="B423" s="104" t="s">
        <v>34</v>
      </c>
      <c r="C423" s="105">
        <v>0.70833333333333337</v>
      </c>
      <c r="D423" s="106">
        <f t="shared" si="129"/>
        <v>21</v>
      </c>
      <c r="E423" s="106">
        <f t="shared" si="130"/>
        <v>396</v>
      </c>
      <c r="F423" s="107">
        <f t="shared" si="131"/>
        <v>1511</v>
      </c>
      <c r="G423" s="106">
        <f t="shared" si="132"/>
        <v>196</v>
      </c>
      <c r="H423" s="107">
        <f t="shared" si="133"/>
        <v>11</v>
      </c>
      <c r="I423" s="108">
        <f t="shared" si="134"/>
        <v>2114</v>
      </c>
      <c r="J423" s="112">
        <f t="shared" si="135"/>
        <v>9.7918637653736997</v>
      </c>
    </row>
    <row r="424" spans="1:11" s="19" customFormat="1" ht="15" customHeight="1">
      <c r="A424" s="43"/>
      <c r="B424" s="44" t="s">
        <v>33</v>
      </c>
      <c r="C424" s="45"/>
      <c r="D424" s="46">
        <f t="shared" si="129"/>
        <v>53</v>
      </c>
      <c r="E424" s="46">
        <f t="shared" si="130"/>
        <v>798</v>
      </c>
      <c r="F424" s="47">
        <f t="shared" si="131"/>
        <v>3129</v>
      </c>
      <c r="G424" s="46">
        <f t="shared" si="132"/>
        <v>425</v>
      </c>
      <c r="H424" s="47">
        <f t="shared" si="133"/>
        <v>22</v>
      </c>
      <c r="I424" s="48">
        <f t="shared" si="134"/>
        <v>4374</v>
      </c>
      <c r="J424" s="52">
        <f t="shared" si="135"/>
        <v>10.219478737997257</v>
      </c>
      <c r="K424" s="130"/>
    </row>
    <row r="425" spans="1:11" s="19" customFormat="1" ht="15" customHeight="1">
      <c r="A425" s="63">
        <v>0.70833333333333337</v>
      </c>
      <c r="B425" s="64" t="s">
        <v>34</v>
      </c>
      <c r="C425" s="65">
        <v>0.72916666666666663</v>
      </c>
      <c r="D425" s="66">
        <f t="shared" si="129"/>
        <v>29</v>
      </c>
      <c r="E425" s="66">
        <f t="shared" si="130"/>
        <v>364</v>
      </c>
      <c r="F425" s="67">
        <f t="shared" si="131"/>
        <v>1697</v>
      </c>
      <c r="G425" s="66">
        <f t="shared" si="132"/>
        <v>195</v>
      </c>
      <c r="H425" s="67">
        <f t="shared" si="133"/>
        <v>8</v>
      </c>
      <c r="I425" s="68">
        <f t="shared" si="134"/>
        <v>2264</v>
      </c>
      <c r="J425" s="72">
        <f t="shared" si="135"/>
        <v>8.9664310954063602</v>
      </c>
    </row>
    <row r="426" spans="1:11" s="19" customFormat="1" ht="15" customHeight="1">
      <c r="A426" s="63">
        <v>0.72916666666666663</v>
      </c>
      <c r="B426" s="64" t="s">
        <v>34</v>
      </c>
      <c r="C426" s="65">
        <v>0.75</v>
      </c>
      <c r="D426" s="66">
        <f t="shared" si="129"/>
        <v>31</v>
      </c>
      <c r="E426" s="66">
        <f t="shared" si="130"/>
        <v>321</v>
      </c>
      <c r="F426" s="67">
        <f t="shared" si="131"/>
        <v>1697</v>
      </c>
      <c r="G426" s="66">
        <f t="shared" si="132"/>
        <v>155</v>
      </c>
      <c r="H426" s="67">
        <f t="shared" si="133"/>
        <v>5</v>
      </c>
      <c r="I426" s="68">
        <f t="shared" si="134"/>
        <v>2178</v>
      </c>
      <c r="J426" s="72">
        <f t="shared" si="135"/>
        <v>7.3461891643709825</v>
      </c>
    </row>
    <row r="427" spans="1:11" s="19" customFormat="1" ht="15" customHeight="1">
      <c r="A427" s="43"/>
      <c r="B427" s="44" t="s">
        <v>33</v>
      </c>
      <c r="C427" s="45"/>
      <c r="D427" s="46">
        <f t="shared" si="129"/>
        <v>60</v>
      </c>
      <c r="E427" s="46">
        <f t="shared" si="130"/>
        <v>685</v>
      </c>
      <c r="F427" s="47">
        <f t="shared" si="131"/>
        <v>3394</v>
      </c>
      <c r="G427" s="46">
        <f t="shared" si="132"/>
        <v>350</v>
      </c>
      <c r="H427" s="47">
        <f t="shared" si="133"/>
        <v>13</v>
      </c>
      <c r="I427" s="48">
        <f t="shared" si="134"/>
        <v>4442</v>
      </c>
      <c r="J427" s="52">
        <f t="shared" si="135"/>
        <v>8.1719945970283661</v>
      </c>
      <c r="K427" s="130"/>
    </row>
    <row r="428" spans="1:11" s="19" customFormat="1" ht="15" customHeight="1">
      <c r="A428" s="63">
        <v>0.75</v>
      </c>
      <c r="B428" s="64" t="s">
        <v>34</v>
      </c>
      <c r="C428" s="65">
        <v>0.77083333333333337</v>
      </c>
      <c r="D428" s="66">
        <f t="shared" si="129"/>
        <v>41</v>
      </c>
      <c r="E428" s="66">
        <f t="shared" si="130"/>
        <v>263</v>
      </c>
      <c r="F428" s="67">
        <f t="shared" si="131"/>
        <v>1837</v>
      </c>
      <c r="G428" s="66">
        <f t="shared" si="132"/>
        <v>93</v>
      </c>
      <c r="H428" s="67">
        <f t="shared" si="133"/>
        <v>5</v>
      </c>
      <c r="I428" s="68">
        <f t="shared" si="134"/>
        <v>2198</v>
      </c>
      <c r="J428" s="72">
        <f t="shared" si="135"/>
        <v>4.4585987261146496</v>
      </c>
    </row>
    <row r="429" spans="1:11" s="19" customFormat="1" ht="15" customHeight="1">
      <c r="A429" s="103">
        <v>0.77083333333333337</v>
      </c>
      <c r="B429" s="104" t="s">
        <v>34</v>
      </c>
      <c r="C429" s="105">
        <v>0.79166666666666663</v>
      </c>
      <c r="D429" s="106">
        <f t="shared" si="129"/>
        <v>23</v>
      </c>
      <c r="E429" s="106">
        <f t="shared" si="130"/>
        <v>216</v>
      </c>
      <c r="F429" s="107">
        <f t="shared" si="131"/>
        <v>1924</v>
      </c>
      <c r="G429" s="106">
        <f t="shared" si="132"/>
        <v>105</v>
      </c>
      <c r="H429" s="107">
        <f t="shared" si="133"/>
        <v>7</v>
      </c>
      <c r="I429" s="108">
        <f t="shared" si="134"/>
        <v>2252</v>
      </c>
      <c r="J429" s="112">
        <f t="shared" si="135"/>
        <v>4.9733570159857905</v>
      </c>
    </row>
    <row r="430" spans="1:11" s="19" customFormat="1" ht="15" customHeight="1" thickBot="1">
      <c r="A430" s="43"/>
      <c r="B430" s="44" t="s">
        <v>33</v>
      </c>
      <c r="C430" s="45"/>
      <c r="D430" s="46">
        <f t="shared" si="129"/>
        <v>64</v>
      </c>
      <c r="E430" s="46">
        <f t="shared" si="130"/>
        <v>479</v>
      </c>
      <c r="F430" s="47">
        <f t="shared" si="131"/>
        <v>3761</v>
      </c>
      <c r="G430" s="46">
        <f t="shared" si="132"/>
        <v>198</v>
      </c>
      <c r="H430" s="47">
        <f t="shared" si="133"/>
        <v>12</v>
      </c>
      <c r="I430" s="48">
        <f t="shared" si="134"/>
        <v>4450</v>
      </c>
      <c r="J430" s="52">
        <f t="shared" si="135"/>
        <v>4.7191011235955056</v>
      </c>
      <c r="K430" s="130"/>
    </row>
    <row r="431" spans="1:11" s="19" customFormat="1" ht="15" customHeight="1" thickTop="1">
      <c r="A431" s="113"/>
      <c r="B431" s="114" t="s">
        <v>32</v>
      </c>
      <c r="C431" s="115"/>
      <c r="D431" s="116">
        <f t="shared" ref="D431:I431" si="136">+D411+D414+SUM(D415:D421)+D424+D427+D430</f>
        <v>606</v>
      </c>
      <c r="E431" s="116">
        <f t="shared" si="136"/>
        <v>7436</v>
      </c>
      <c r="F431" s="117">
        <f t="shared" si="136"/>
        <v>35811</v>
      </c>
      <c r="G431" s="116">
        <f t="shared" si="136"/>
        <v>5974</v>
      </c>
      <c r="H431" s="117">
        <f t="shared" si="136"/>
        <v>248</v>
      </c>
      <c r="I431" s="118">
        <f t="shared" si="136"/>
        <v>49469</v>
      </c>
      <c r="J431" s="122">
        <f t="shared" si="135"/>
        <v>12.577573834118336</v>
      </c>
    </row>
    <row r="432" spans="1:11" s="1" customFormat="1" ht="12" customHeight="1"/>
  </sheetData>
  <mergeCells count="196">
    <mergeCell ref="X347:X348"/>
    <mergeCell ref="D377:D378"/>
    <mergeCell ref="E377:E378"/>
    <mergeCell ref="F377:F378"/>
    <mergeCell ref="G377:G378"/>
    <mergeCell ref="H377:H378"/>
    <mergeCell ref="I377:I378"/>
    <mergeCell ref="J377:J378"/>
    <mergeCell ref="T347:T348"/>
    <mergeCell ref="U347:U348"/>
    <mergeCell ref="V347:V348"/>
    <mergeCell ref="W347:W348"/>
    <mergeCell ref="P347:P348"/>
    <mergeCell ref="Q347:Q348"/>
    <mergeCell ref="R347:R348"/>
    <mergeCell ref="S347:S348"/>
    <mergeCell ref="K377:K378"/>
    <mergeCell ref="Q377:Q378"/>
    <mergeCell ref="L377:L378"/>
    <mergeCell ref="M377:M378"/>
    <mergeCell ref="N377:N378"/>
    <mergeCell ref="O377:O378"/>
    <mergeCell ref="P377:P378"/>
    <mergeCell ref="G347:G348"/>
    <mergeCell ref="D317:D318"/>
    <mergeCell ref="E317:E318"/>
    <mergeCell ref="W167:W168"/>
    <mergeCell ref="F167:F168"/>
    <mergeCell ref="G167:G168"/>
    <mergeCell ref="J317:J318"/>
    <mergeCell ref="Q317:Q318"/>
    <mergeCell ref="L317:L318"/>
    <mergeCell ref="M317:M318"/>
    <mergeCell ref="N317:N318"/>
    <mergeCell ref="O317:O318"/>
    <mergeCell ref="P317:P318"/>
    <mergeCell ref="H347:H348"/>
    <mergeCell ref="I347:I348"/>
    <mergeCell ref="S167:S168"/>
    <mergeCell ref="T167:T168"/>
    <mergeCell ref="M167:M168"/>
    <mergeCell ref="N167:N168"/>
    <mergeCell ref="O167:O168"/>
    <mergeCell ref="P167:P168"/>
    <mergeCell ref="H167:H168"/>
    <mergeCell ref="I167:I168"/>
    <mergeCell ref="J167:J168"/>
    <mergeCell ref="K167:K168"/>
    <mergeCell ref="O287:O288"/>
    <mergeCell ref="J347:J348"/>
    <mergeCell ref="K347:K348"/>
    <mergeCell ref="O347:O348"/>
    <mergeCell ref="M347:M348"/>
    <mergeCell ref="L347:L348"/>
    <mergeCell ref="N347:N348"/>
    <mergeCell ref="K317:K318"/>
    <mergeCell ref="M287:M288"/>
    <mergeCell ref="J197:J198"/>
    <mergeCell ref="Q167:Q168"/>
    <mergeCell ref="R167:R168"/>
    <mergeCell ref="G407:G408"/>
    <mergeCell ref="H407:H408"/>
    <mergeCell ref="I407:I408"/>
    <mergeCell ref="J407:J408"/>
    <mergeCell ref="W107:W108"/>
    <mergeCell ref="L107:L108"/>
    <mergeCell ref="M107:M108"/>
    <mergeCell ref="N107:N108"/>
    <mergeCell ref="O107:O108"/>
    <mergeCell ref="P107:P108"/>
    <mergeCell ref="G317:G318"/>
    <mergeCell ref="H317:H318"/>
    <mergeCell ref="I317:I318"/>
    <mergeCell ref="G287:G288"/>
    <mergeCell ref="H287:H288"/>
    <mergeCell ref="U287:U288"/>
    <mergeCell ref="V287:V288"/>
    <mergeCell ref="L287:L288"/>
    <mergeCell ref="Q107:Q108"/>
    <mergeCell ref="P287:P288"/>
    <mergeCell ref="Q287:Q288"/>
    <mergeCell ref="L167:L168"/>
    <mergeCell ref="U107:U108"/>
    <mergeCell ref="N287:N288"/>
    <mergeCell ref="D407:D408"/>
    <mergeCell ref="E407:E408"/>
    <mergeCell ref="F407:F408"/>
    <mergeCell ref="D137:D138"/>
    <mergeCell ref="E137:E138"/>
    <mergeCell ref="F137:F138"/>
    <mergeCell ref="D227:D228"/>
    <mergeCell ref="E227:E228"/>
    <mergeCell ref="F227:F228"/>
    <mergeCell ref="D197:D198"/>
    <mergeCell ref="F317:F318"/>
    <mergeCell ref="F287:F288"/>
    <mergeCell ref="D287:D288"/>
    <mergeCell ref="E287:E288"/>
    <mergeCell ref="D347:D348"/>
    <mergeCell ref="E347:E348"/>
    <mergeCell ref="F347:F348"/>
    <mergeCell ref="X107:X108"/>
    <mergeCell ref="W287:W288"/>
    <mergeCell ref="R287:R288"/>
    <mergeCell ref="S287:S288"/>
    <mergeCell ref="T287:T288"/>
    <mergeCell ref="V107:V108"/>
    <mergeCell ref="R107:R108"/>
    <mergeCell ref="S107:S108"/>
    <mergeCell ref="T107:T108"/>
    <mergeCell ref="U167:U168"/>
    <mergeCell ref="V167:V168"/>
    <mergeCell ref="X167:X168"/>
    <mergeCell ref="X287:X288"/>
    <mergeCell ref="L47:L48"/>
    <mergeCell ref="J47:J48"/>
    <mergeCell ref="K47:K48"/>
    <mergeCell ref="W47:W48"/>
    <mergeCell ref="V47:V48"/>
    <mergeCell ref="U17:U18"/>
    <mergeCell ref="V17:V18"/>
    <mergeCell ref="W17:W18"/>
    <mergeCell ref="X47:X48"/>
    <mergeCell ref="M47:M48"/>
    <mergeCell ref="N47:N48"/>
    <mergeCell ref="O47:O48"/>
    <mergeCell ref="P47:P48"/>
    <mergeCell ref="Q47:Q48"/>
    <mergeCell ref="R47:R48"/>
    <mergeCell ref="S47:S48"/>
    <mergeCell ref="T47:T48"/>
    <mergeCell ref="U47:U48"/>
    <mergeCell ref="X17:X18"/>
    <mergeCell ref="D17:D18"/>
    <mergeCell ref="E17:E18"/>
    <mergeCell ref="G17:G18"/>
    <mergeCell ref="I17:I18"/>
    <mergeCell ref="F17:F18"/>
    <mergeCell ref="H17:H18"/>
    <mergeCell ref="T17:T18"/>
    <mergeCell ref="K17:K18"/>
    <mergeCell ref="L17:L18"/>
    <mergeCell ref="R17:R18"/>
    <mergeCell ref="S17:S18"/>
    <mergeCell ref="M17:M18"/>
    <mergeCell ref="N17:N18"/>
    <mergeCell ref="O17:O18"/>
    <mergeCell ref="P17:P18"/>
    <mergeCell ref="Q17:Q18"/>
    <mergeCell ref="J17:J18"/>
    <mergeCell ref="D47:D48"/>
    <mergeCell ref="E47:E48"/>
    <mergeCell ref="K287:K288"/>
    <mergeCell ref="J107:J108"/>
    <mergeCell ref="D167:D168"/>
    <mergeCell ref="E167:E168"/>
    <mergeCell ref="F47:F48"/>
    <mergeCell ref="G47:G48"/>
    <mergeCell ref="H47:H48"/>
    <mergeCell ref="I47:I48"/>
    <mergeCell ref="I227:I228"/>
    <mergeCell ref="J227:J228"/>
    <mergeCell ref="K107:K108"/>
    <mergeCell ref="H197:H198"/>
    <mergeCell ref="I287:I288"/>
    <mergeCell ref="J287:J288"/>
    <mergeCell ref="I107:I108"/>
    <mergeCell ref="I137:I138"/>
    <mergeCell ref="J137:J138"/>
    <mergeCell ref="I257:I258"/>
    <mergeCell ref="J257:J258"/>
    <mergeCell ref="D107:D108"/>
    <mergeCell ref="E107:E108"/>
    <mergeCell ref="F107:F108"/>
    <mergeCell ref="J77:J78"/>
    <mergeCell ref="D257:D258"/>
    <mergeCell ref="E257:E258"/>
    <mergeCell ref="F257:F258"/>
    <mergeCell ref="G257:G258"/>
    <mergeCell ref="H137:H138"/>
    <mergeCell ref="H227:H228"/>
    <mergeCell ref="H257:H258"/>
    <mergeCell ref="E197:E198"/>
    <mergeCell ref="F197:F198"/>
    <mergeCell ref="G197:G198"/>
    <mergeCell ref="G107:G108"/>
    <mergeCell ref="H107:H108"/>
    <mergeCell ref="D77:D78"/>
    <mergeCell ref="E77:E78"/>
    <mergeCell ref="F77:F78"/>
    <mergeCell ref="G77:G78"/>
    <mergeCell ref="G137:G138"/>
    <mergeCell ref="G227:G228"/>
    <mergeCell ref="I197:I198"/>
    <mergeCell ref="H77:H78"/>
    <mergeCell ref="I77:I78"/>
  </mergeCells>
  <phoneticPr fontId="6"/>
  <dataValidations count="1">
    <dataValidation imeMode="hiragana" allowBlank="1" showInputMessage="1" showErrorMessage="1" sqref="A2:A13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7" manualBreakCount="7">
    <brk id="44" max="16383" man="1"/>
    <brk id="104" max="16383" man="1"/>
    <brk id="164" max="16383" man="1"/>
    <brk id="224" max="16383" man="1"/>
    <brk id="284" max="16383" man="1"/>
    <brk id="344" max="16383" man="1"/>
    <brk id="40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2013-11-08T09:49:54Z</cp:lastPrinted>
  <dcterms:created xsi:type="dcterms:W3CDTF">1997-01-08T22:48:59Z</dcterms:created>
  <dcterms:modified xsi:type="dcterms:W3CDTF">2018-02-13T07:54:04Z</dcterms:modified>
</cp:coreProperties>
</file>