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knt214om\企画係\101_企画係\07 審査会・審議会　★\01 障害者施策推進協議会（運営）○\☆委員名簿\HP用\"/>
    </mc:Choice>
  </mc:AlternateContent>
  <bookViews>
    <workbookView xWindow="240" yWindow="690" windowWidth="11715" windowHeight="8655" firstSheet="1" activeTab="1"/>
  </bookViews>
  <sheets>
    <sheet name="300401" sheetId="19" state="hidden" r:id="rId1"/>
    <sheet name="委員名簿" sheetId="20" r:id="rId2"/>
    <sheet name="委員名簿 (HP)" sheetId="22" state="hidden" r:id="rId3"/>
    <sheet name="連絡先・注意事項等 (2)" sheetId="21" state="hidden" r:id="rId4"/>
  </sheets>
  <definedNames>
    <definedName name="_xlnm._FilterDatabase" localSheetId="1" hidden="1">委員名簿!$A$2:$E$2</definedName>
    <definedName name="_xlnm._FilterDatabase" localSheetId="2" hidden="1">'委員名簿 (HP)'!$A$3:$Y$3</definedName>
    <definedName name="_xlnm._FilterDatabase" localSheetId="3" hidden="1">'連絡先・注意事項等 (2)'!$A$2:$U$2</definedName>
    <definedName name="_xlnm.Print_Area" localSheetId="0">'300401'!$A$1:$D$24</definedName>
    <definedName name="_xlnm.Print_Area" localSheetId="1">委員名簿!$A$1:$E$22</definedName>
    <definedName name="_xlnm.Print_Area" localSheetId="2">'委員名簿 (HP)'!$A$1:$E$23</definedName>
    <definedName name="_xlnm.Print_Area" localSheetId="3">'連絡先・注意事項等 (2)'!$A$1:$AA$22</definedName>
    <definedName name="_xlnm.Print_Titles" localSheetId="1">委員名簿!$1:$2</definedName>
    <definedName name="_xlnm.Print_Titles" localSheetId="2">'委員名簿 (HP)'!$2:$3</definedName>
  </definedNames>
  <calcPr calcId="162913"/>
</workbook>
</file>

<file path=xl/calcChain.xml><?xml version="1.0" encoding="utf-8"?>
<calcChain xmlns="http://schemas.openxmlformats.org/spreadsheetml/2006/main">
  <c r="AA32" i="22" l="1"/>
  <c r="I32" i="22"/>
  <c r="J32" i="22" s="1"/>
  <c r="N32" i="22" s="1"/>
  <c r="H32" i="22"/>
  <c r="G32" i="22"/>
  <c r="AA31" i="22"/>
  <c r="J31" i="22"/>
  <c r="N31" i="22" s="1"/>
  <c r="I31" i="22"/>
  <c r="H31" i="22"/>
  <c r="G31" i="22"/>
  <c r="I30" i="22"/>
  <c r="J30" i="22" s="1"/>
  <c r="N30" i="22" s="1"/>
  <c r="H30" i="22"/>
  <c r="G30" i="22"/>
  <c r="J28" i="22"/>
  <c r="N28" i="22" s="1"/>
  <c r="I28" i="22"/>
  <c r="H28" i="22"/>
  <c r="G28" i="22"/>
  <c r="I27" i="22"/>
  <c r="J27" i="22" s="1"/>
  <c r="N27" i="22" s="1"/>
  <c r="H27" i="22"/>
  <c r="G27" i="22"/>
  <c r="J26" i="22"/>
  <c r="N26" i="22" s="1"/>
  <c r="I26" i="22"/>
  <c r="H26" i="22"/>
  <c r="G26" i="22"/>
  <c r="I25" i="22"/>
  <c r="J25" i="22" s="1"/>
  <c r="N25" i="22" s="1"/>
  <c r="H25" i="22"/>
  <c r="G25" i="22"/>
  <c r="J24" i="22"/>
  <c r="N24" i="22" s="1"/>
  <c r="I24" i="22"/>
  <c r="H24" i="22"/>
  <c r="G24" i="22"/>
  <c r="I23" i="22"/>
  <c r="J23" i="22" s="1"/>
  <c r="N23" i="22" s="1"/>
  <c r="H23" i="22"/>
  <c r="G23" i="22"/>
  <c r="J21" i="22"/>
  <c r="N21" i="22" s="1"/>
  <c r="I21" i="22"/>
  <c r="H21" i="22"/>
  <c r="G21" i="22"/>
  <c r="I20" i="22"/>
  <c r="J20" i="22" s="1"/>
  <c r="N20" i="22" s="1"/>
  <c r="H20" i="22"/>
  <c r="G20" i="22"/>
  <c r="J19" i="22"/>
  <c r="N19" i="22" s="1"/>
  <c r="I19" i="22"/>
  <c r="H19" i="22"/>
  <c r="G19" i="22"/>
  <c r="I18" i="22"/>
  <c r="J18" i="22" s="1"/>
  <c r="N18" i="22" s="1"/>
  <c r="H18" i="22"/>
  <c r="G18" i="22"/>
  <c r="J17" i="22"/>
  <c r="N17" i="22" s="1"/>
  <c r="I17" i="22"/>
  <c r="H17" i="22"/>
  <c r="G17" i="22"/>
  <c r="I16" i="22"/>
  <c r="J16" i="22" s="1"/>
  <c r="N16" i="22" s="1"/>
  <c r="H16" i="22"/>
  <c r="G16" i="22"/>
  <c r="J15" i="22"/>
  <c r="N15" i="22" s="1"/>
  <c r="I15" i="22"/>
  <c r="H15" i="22"/>
  <c r="G15" i="22"/>
  <c r="I14" i="22"/>
  <c r="J14" i="22" s="1"/>
  <c r="N14" i="22" s="1"/>
  <c r="H14" i="22"/>
  <c r="G14" i="22"/>
  <c r="J13" i="22"/>
  <c r="N13" i="22" s="1"/>
  <c r="I13" i="22"/>
  <c r="H13" i="22"/>
  <c r="G13" i="22"/>
  <c r="I12" i="22"/>
  <c r="J12" i="22" s="1"/>
  <c r="N12" i="22" s="1"/>
  <c r="H12" i="22"/>
  <c r="G12" i="22"/>
  <c r="J9" i="22"/>
  <c r="N9" i="22" s="1"/>
  <c r="I9" i="22"/>
  <c r="H9" i="22"/>
  <c r="G9" i="22"/>
  <c r="I8" i="22"/>
  <c r="J8" i="22" s="1"/>
  <c r="N8" i="22" s="1"/>
  <c r="H8" i="22"/>
  <c r="G8" i="22"/>
  <c r="J7" i="22"/>
  <c r="N7" i="22" s="1"/>
  <c r="I7" i="22"/>
  <c r="H7" i="22"/>
  <c r="G7" i="22"/>
  <c r="I6" i="22"/>
  <c r="J6" i="22" s="1"/>
  <c r="N6" i="22" s="1"/>
  <c r="H6" i="22"/>
  <c r="G6" i="22"/>
  <c r="J5" i="22"/>
  <c r="N5" i="22" s="1"/>
  <c r="I5" i="22"/>
  <c r="H5" i="22"/>
  <c r="G5" i="22"/>
  <c r="N4" i="22"/>
  <c r="J4" i="22"/>
  <c r="H4" i="22"/>
  <c r="B5" i="21" l="1"/>
  <c r="B6" i="21" s="1"/>
  <c r="B7" i="21" s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4" i="21"/>
  <c r="J22" i="21"/>
  <c r="H22" i="21"/>
  <c r="J21" i="21"/>
  <c r="H21" i="21"/>
  <c r="J20" i="21"/>
  <c r="H20" i="21"/>
  <c r="J19" i="21"/>
  <c r="H19" i="21"/>
  <c r="J18" i="21"/>
  <c r="H18" i="21"/>
  <c r="J17" i="21"/>
  <c r="H17" i="21"/>
  <c r="J16" i="21"/>
  <c r="H16" i="21"/>
  <c r="J15" i="21"/>
  <c r="H15" i="21"/>
  <c r="J14" i="21"/>
  <c r="H14" i="21"/>
  <c r="J13" i="21"/>
  <c r="H13" i="21"/>
  <c r="J12" i="21"/>
  <c r="H12" i="21"/>
  <c r="J11" i="21"/>
  <c r="H11" i="21"/>
  <c r="J10" i="21"/>
  <c r="H10" i="21"/>
  <c r="J9" i="21"/>
  <c r="H9" i="21"/>
  <c r="J8" i="21"/>
  <c r="H8" i="21"/>
  <c r="J7" i="21"/>
  <c r="H7" i="21"/>
  <c r="J6" i="21"/>
  <c r="H6" i="21"/>
  <c r="J5" i="21"/>
  <c r="H5" i="21"/>
  <c r="J4" i="21"/>
  <c r="H4" i="21"/>
</calcChain>
</file>

<file path=xl/comments1.xml><?xml version="1.0" encoding="utf-8"?>
<comments xmlns="http://schemas.openxmlformats.org/spreadsheetml/2006/main">
  <authors>
    <author>仙台市</author>
    <author>田所大介</author>
  </authors>
  <commentList>
    <comment ref="U1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15時30分以降</t>
        </r>
      </text>
    </comment>
    <comment ref="E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Ｒ4.4～変更</t>
        </r>
      </text>
    </comment>
  </commentList>
</comments>
</file>

<file path=xl/comments2.xml><?xml version="1.0" encoding="utf-8"?>
<comments xmlns="http://schemas.openxmlformats.org/spreadsheetml/2006/main">
  <authors>
    <author>仙台市</author>
  </authors>
  <commentList>
    <comment ref="Q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17時以降に連絡すること</t>
        </r>
      </text>
    </comment>
    <comment ref="Q1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15時30分以降</t>
        </r>
      </text>
    </comment>
  </commentList>
</comments>
</file>

<file path=xl/sharedStrings.xml><?xml version="1.0" encoding="utf-8"?>
<sst xmlns="http://schemas.openxmlformats.org/spreadsheetml/2006/main" count="652" uniqueCount="325">
  <si>
    <t>仙台市障害者施策推進協議会　委員名簿</t>
    <rPh sb="0" eb="3">
      <t>せんだいし</t>
    </rPh>
    <rPh sb="3" eb="6">
      <t>しょうがいしゃ</t>
    </rPh>
    <rPh sb="6" eb="8">
      <t>しさく</t>
    </rPh>
    <rPh sb="8" eb="10">
      <t>すいしん</t>
    </rPh>
    <rPh sb="10" eb="13">
      <t>きょうぎかい</t>
    </rPh>
    <rPh sb="14" eb="16">
      <t>いいん</t>
    </rPh>
    <rPh sb="16" eb="18">
      <t>めいぼ</t>
    </rPh>
    <phoneticPr fontId="1" type="Hiragana"/>
  </si>
  <si>
    <t>[五十音順・敬称略]</t>
    <phoneticPr fontId="1" type="Hiragana"/>
  </si>
  <si>
    <t>委員名</t>
  </si>
  <si>
    <t>所 属 ・ 職 名</t>
  </si>
  <si>
    <t>会長</t>
  </si>
  <si>
    <t>阿部　一彦</t>
  </si>
  <si>
    <t>東北福祉大学教授</t>
  </si>
  <si>
    <t>副会長</t>
  </si>
  <si>
    <t>大坂　純</t>
  </si>
  <si>
    <t>委員</t>
  </si>
  <si>
    <t>市川　義直</t>
  </si>
  <si>
    <t>社会福祉法人共生福祉会会長</t>
  </si>
  <si>
    <t>岩舘　敏晴</t>
  </si>
  <si>
    <t>国見台病院院長</t>
  </si>
  <si>
    <t>川村　和久</t>
  </si>
  <si>
    <t>かわむらこどもクリニック院長/仙台市医師会理事</t>
  </si>
  <si>
    <t>桔梗　美紀</t>
  </si>
  <si>
    <t>株式会社ジョイヤ代表取締役</t>
  </si>
  <si>
    <t>久保野 恵美子</t>
  </si>
  <si>
    <t>東北大学大学院法学研究科教授</t>
  </si>
  <si>
    <t>黒瀧　和子</t>
  </si>
  <si>
    <t>ＮＰＯ法人みどり会運営委員</t>
  </si>
  <si>
    <t>坂井　伸一</t>
  </si>
  <si>
    <t>株式会社エイジェックフレンドリー仙台支店</t>
  </si>
  <si>
    <t>みやぎ高次脳機能障害ピアサポートチーム七夕代表</t>
  </si>
  <si>
    <t>白江　浩</t>
  </si>
  <si>
    <t>宮城県難病相談支援センター長</t>
  </si>
  <si>
    <t>仙台市教育局特別支援教育課長</t>
  </si>
  <si>
    <t>鈴木 清隆</t>
  </si>
  <si>
    <t>社会福祉法人仙台市社会福祉協議会常務理事</t>
  </si>
  <si>
    <t>中嶋　嘉津子</t>
  </si>
  <si>
    <t>仙台市障害者スポーツ協会理事</t>
  </si>
  <si>
    <t>中村　祥子</t>
  </si>
  <si>
    <t>ＮＰＯ法人グループゆう代表理事</t>
  </si>
  <si>
    <t>松本　和美</t>
  </si>
  <si>
    <t>社会福祉法人仙台つるがや福祉会理事長</t>
  </si>
  <si>
    <t>目黒　久美子</t>
  </si>
  <si>
    <t>宮城県自閉症協会会長</t>
  </si>
  <si>
    <t>諸橋　悟</t>
  </si>
  <si>
    <t>やまとみらい福祉会特別養護老人ホーム抱優館八乙女施設長</t>
  </si>
  <si>
    <t>東北こども福祉専門学院副学長</t>
    <phoneticPr fontId="1"/>
  </si>
  <si>
    <t>清野 智賀子</t>
    <rPh sb="0" eb="2">
      <t>キヨノ</t>
    </rPh>
    <phoneticPr fontId="1"/>
  </si>
  <si>
    <t>瀧澤　仁史</t>
    <rPh sb="0" eb="2">
      <t>タキザワ</t>
    </rPh>
    <rPh sb="3" eb="4">
      <t>ジン</t>
    </rPh>
    <rPh sb="4" eb="5">
      <t>フミ</t>
    </rPh>
    <phoneticPr fontId="1"/>
  </si>
  <si>
    <t>仙台公共職業安定所職業相談部長</t>
    <phoneticPr fontId="1"/>
  </si>
  <si>
    <t>佐々木　寛成</t>
    <rPh sb="0" eb="3">
      <t>ササキ</t>
    </rPh>
    <rPh sb="4" eb="6">
      <t>カンセイ</t>
    </rPh>
    <phoneticPr fontId="1"/>
  </si>
  <si>
    <t>佐々木歯科クリニック院長/一般社団法人仙台歯科医師会理事</t>
    <rPh sb="0" eb="3">
      <t>ササキ</t>
    </rPh>
    <rPh sb="3" eb="5">
      <t>シカ</t>
    </rPh>
    <rPh sb="26" eb="28">
      <t>リジ</t>
    </rPh>
    <phoneticPr fontId="1"/>
  </si>
  <si>
    <t>原　新太郎</t>
    <rPh sb="0" eb="1">
      <t>ハラ</t>
    </rPh>
    <rPh sb="2" eb="5">
      <t>シンタロウ</t>
    </rPh>
    <phoneticPr fontId="1"/>
  </si>
  <si>
    <t>平成30年４月１日現在</t>
    <rPh sb="0" eb="2">
      <t>へいせい</t>
    </rPh>
    <rPh sb="4" eb="5">
      <t>ねん</t>
    </rPh>
    <rPh sb="6" eb="7">
      <t>がつ</t>
    </rPh>
    <rPh sb="8" eb="9">
      <t>にち</t>
    </rPh>
    <rPh sb="9" eb="11">
      <t>げんざい</t>
    </rPh>
    <phoneticPr fontId="1" type="Hiragana"/>
  </si>
  <si>
    <t>委員候補者</t>
    <rPh sb="2" eb="5">
      <t>コウホシャ</t>
    </rPh>
    <phoneticPr fontId="1"/>
  </si>
  <si>
    <t>送付先住所</t>
    <rPh sb="0" eb="2">
      <t>ソウフ</t>
    </rPh>
    <rPh sb="2" eb="3">
      <t>サキ</t>
    </rPh>
    <rPh sb="3" eb="5">
      <t>ジュウショ</t>
    </rPh>
    <phoneticPr fontId="1"/>
  </si>
  <si>
    <t>心のネットワークみやぎ会長</t>
    <rPh sb="0" eb="1">
      <t>ココロ</t>
    </rPh>
    <rPh sb="11" eb="13">
      <t>カイチョウ</t>
    </rPh>
    <phoneticPr fontId="1"/>
  </si>
  <si>
    <t>仙台弁護士会</t>
    <rPh sb="0" eb="2">
      <t>センダイ</t>
    </rPh>
    <rPh sb="2" eb="4">
      <t>ベンゴ</t>
    </rPh>
    <rPh sb="4" eb="5">
      <t>シ</t>
    </rPh>
    <rPh sb="5" eb="6">
      <t>カイ</t>
    </rPh>
    <phoneticPr fontId="1"/>
  </si>
  <si>
    <t>宮城県自閉症協会副会長</t>
    <rPh sb="0" eb="3">
      <t>ミヤギケン</t>
    </rPh>
    <rPh sb="8" eb="11">
      <t>フクカイチョウ</t>
    </rPh>
    <phoneticPr fontId="1"/>
  </si>
  <si>
    <t>ＮＰＯ法人グループゆう　仙台市サンホーム園長</t>
    <rPh sb="3" eb="5">
      <t>ホウジン</t>
    </rPh>
    <rPh sb="12" eb="15">
      <t>センダイシ</t>
    </rPh>
    <rPh sb="20" eb="22">
      <t>エンチョウ</t>
    </rPh>
    <phoneticPr fontId="1"/>
  </si>
  <si>
    <t>ＮＰＯ法人Switch副理事長・常務理事</t>
    <rPh sb="3" eb="5">
      <t>ホウジン</t>
    </rPh>
    <rPh sb="11" eb="15">
      <t>フクリジチョウ</t>
    </rPh>
    <rPh sb="16" eb="18">
      <t>ジョウム</t>
    </rPh>
    <rPh sb="18" eb="20">
      <t>リジ</t>
    </rPh>
    <phoneticPr fontId="1"/>
  </si>
  <si>
    <t>〒</t>
    <phoneticPr fontId="1"/>
  </si>
  <si>
    <t>981-3132</t>
    <phoneticPr fontId="1"/>
  </si>
  <si>
    <t>仙台市泉区将監8-9-1</t>
    <rPh sb="0" eb="3">
      <t>センダイシ</t>
    </rPh>
    <rPh sb="3" eb="5">
      <t>イズミク</t>
    </rPh>
    <rPh sb="5" eb="7">
      <t>ショウゲン</t>
    </rPh>
    <phoneticPr fontId="1"/>
  </si>
  <si>
    <t>仙台市青葉区高松1-16-1</t>
    <rPh sb="0" eb="3">
      <t>センダイシ</t>
    </rPh>
    <rPh sb="3" eb="6">
      <t>アオバク</t>
    </rPh>
    <rPh sb="6" eb="8">
      <t>タカマツ</t>
    </rPh>
    <phoneticPr fontId="1"/>
  </si>
  <si>
    <t>電話</t>
    <rPh sb="0" eb="2">
      <t>デンワ</t>
    </rPh>
    <phoneticPr fontId="1"/>
  </si>
  <si>
    <t>東北福祉大学教授/社会福祉法人仙台市障害者福祉協会会長</t>
    <rPh sb="9" eb="11">
      <t>シャカイ</t>
    </rPh>
    <rPh sb="11" eb="13">
      <t>フクシ</t>
    </rPh>
    <rPh sb="13" eb="15">
      <t>ホウジン</t>
    </rPh>
    <rPh sb="15" eb="18">
      <t>センダイシ</t>
    </rPh>
    <rPh sb="18" eb="21">
      <t>ショウガイシャ</t>
    </rPh>
    <rPh sb="21" eb="23">
      <t>フクシ</t>
    </rPh>
    <rPh sb="23" eb="25">
      <t>キョウカイ</t>
    </rPh>
    <rPh sb="25" eb="27">
      <t>カイチョウ</t>
    </rPh>
    <phoneticPr fontId="1"/>
  </si>
  <si>
    <t>981-8522</t>
    <phoneticPr fontId="1"/>
  </si>
  <si>
    <t>仙台市青葉区国見１－８－１</t>
    <rPh sb="0" eb="3">
      <t>センダイシ</t>
    </rPh>
    <phoneticPr fontId="1"/>
  </si>
  <si>
    <t>東北福祉大学総合福祉学部</t>
    <phoneticPr fontId="1"/>
  </si>
  <si>
    <t>東北こども福祉専門学院</t>
    <phoneticPr fontId="1"/>
  </si>
  <si>
    <t>983-0852</t>
    <phoneticPr fontId="1"/>
  </si>
  <si>
    <t>医療法人社団 かわむらこどもクリニック</t>
    <phoneticPr fontId="1"/>
  </si>
  <si>
    <t>かわむらこどもクリニック院長/仙台市医師会理事</t>
    <rPh sb="12" eb="14">
      <t>インチョウ</t>
    </rPh>
    <rPh sb="15" eb="18">
      <t>センダイシ</t>
    </rPh>
    <rPh sb="18" eb="21">
      <t>イシカイ</t>
    </rPh>
    <rPh sb="21" eb="23">
      <t>リジ</t>
    </rPh>
    <phoneticPr fontId="1"/>
  </si>
  <si>
    <t>仙台市太白区長町一丁目1-13-1101</t>
    <rPh sb="0" eb="3">
      <t>センダイシ</t>
    </rPh>
    <phoneticPr fontId="1"/>
  </si>
  <si>
    <t>982-0011</t>
    <phoneticPr fontId="1"/>
  </si>
  <si>
    <t>仙台市青葉区米ケ袋１－２－６</t>
    <rPh sb="0" eb="3">
      <t>センダイシ</t>
    </rPh>
    <phoneticPr fontId="1"/>
  </si>
  <si>
    <t>980-0811</t>
    <phoneticPr fontId="1"/>
  </si>
  <si>
    <t>佐々木歯科クリニック</t>
    <phoneticPr fontId="1"/>
  </si>
  <si>
    <t>仙台市青葉区五橋二丁目１２－２</t>
    <rPh sb="0" eb="3">
      <t>センダイシ</t>
    </rPh>
    <phoneticPr fontId="1"/>
  </si>
  <si>
    <t>980-0022</t>
    <phoneticPr fontId="1"/>
  </si>
  <si>
    <t>仙台市福祉プラザ６階仙台市社会福祉協議会</t>
    <phoneticPr fontId="1"/>
  </si>
  <si>
    <t>984-0042</t>
    <phoneticPr fontId="1"/>
  </si>
  <si>
    <t>仙台市宮城野区榴岡5-11-1仙台サンプラザ4F</t>
    <rPh sb="0" eb="3">
      <t>センダイシ</t>
    </rPh>
    <phoneticPr fontId="1"/>
  </si>
  <si>
    <t>仙台市若林区大和町5-26-1-1006</t>
    <rPh sb="0" eb="3">
      <t>センダイシ</t>
    </rPh>
    <rPh sb="3" eb="6">
      <t>ワカバヤシク</t>
    </rPh>
    <rPh sb="6" eb="9">
      <t>ヤマトマチ</t>
    </rPh>
    <phoneticPr fontId="1"/>
  </si>
  <si>
    <t>090-1399-1919</t>
    <phoneticPr fontId="1"/>
  </si>
  <si>
    <t>仙台市知的障害者関係団体連絡協議会副会長</t>
    <rPh sb="0" eb="3">
      <t>センダイシ</t>
    </rPh>
    <rPh sb="3" eb="5">
      <t>チテキ</t>
    </rPh>
    <rPh sb="5" eb="7">
      <t>ショウガイ</t>
    </rPh>
    <rPh sb="7" eb="8">
      <t>シャ</t>
    </rPh>
    <rPh sb="8" eb="10">
      <t>カンケイ</t>
    </rPh>
    <rPh sb="10" eb="12">
      <t>ダンタイ</t>
    </rPh>
    <rPh sb="12" eb="14">
      <t>レンラク</t>
    </rPh>
    <rPh sb="14" eb="17">
      <t>キョウギカイ</t>
    </rPh>
    <rPh sb="17" eb="20">
      <t>フクカイチョウ</t>
    </rPh>
    <phoneticPr fontId="1"/>
  </si>
  <si>
    <t>東北福祉大学 教務部 福祉実習支援室</t>
    <phoneticPr fontId="1"/>
  </si>
  <si>
    <t>仙台市青葉区国見ヶ丘6丁目65番8号</t>
    <phoneticPr fontId="1"/>
  </si>
  <si>
    <t>981-3131</t>
    <phoneticPr fontId="1"/>
  </si>
  <si>
    <t>仙台市泉区七北田字道27</t>
    <rPh sb="0" eb="3">
      <t>センダイシ</t>
    </rPh>
    <rPh sb="3" eb="5">
      <t>イズミク</t>
    </rPh>
    <rPh sb="5" eb="6">
      <t>ナナ</t>
    </rPh>
    <rPh sb="6" eb="7">
      <t>キタ</t>
    </rPh>
    <rPh sb="7" eb="8">
      <t>タ</t>
    </rPh>
    <rPh sb="8" eb="9">
      <t>アザ</t>
    </rPh>
    <rPh sb="9" eb="10">
      <t>ミチ</t>
    </rPh>
    <phoneticPr fontId="1"/>
  </si>
  <si>
    <t>社会福祉法人愛泉会　幸泉学園施設長</t>
    <rPh sb="0" eb="2">
      <t>シャカイ</t>
    </rPh>
    <rPh sb="2" eb="4">
      <t>フクシ</t>
    </rPh>
    <rPh sb="4" eb="6">
      <t>ホウジン</t>
    </rPh>
    <rPh sb="6" eb="7">
      <t>アイ</t>
    </rPh>
    <rPh sb="7" eb="8">
      <t>イズミ</t>
    </rPh>
    <rPh sb="8" eb="9">
      <t>カイ</t>
    </rPh>
    <rPh sb="10" eb="11">
      <t>シアワ</t>
    </rPh>
    <rPh sb="11" eb="12">
      <t>イズミ</t>
    </rPh>
    <rPh sb="12" eb="13">
      <t>ガク</t>
    </rPh>
    <rPh sb="13" eb="14">
      <t>エン</t>
    </rPh>
    <rPh sb="14" eb="17">
      <t>シセツチョウ</t>
    </rPh>
    <phoneticPr fontId="1"/>
  </si>
  <si>
    <t>社会福祉法人愛泉会　幸泉学園</t>
    <phoneticPr fontId="1"/>
  </si>
  <si>
    <t>022-375-2675</t>
    <phoneticPr fontId="1"/>
  </si>
  <si>
    <t>仙台市宮城野区榴岡1-6-3-602</t>
    <rPh sb="0" eb="3">
      <t>センダイシ</t>
    </rPh>
    <rPh sb="3" eb="7">
      <t>ミヤギノク</t>
    </rPh>
    <rPh sb="7" eb="9">
      <t>ツツジガオカ</t>
    </rPh>
    <phoneticPr fontId="1"/>
  </si>
  <si>
    <t>022-762-5851</t>
    <phoneticPr fontId="1"/>
  </si>
  <si>
    <t>090-1060-9506</t>
    <phoneticPr fontId="1"/>
  </si>
  <si>
    <t>980-0011</t>
    <phoneticPr fontId="1"/>
  </si>
  <si>
    <t>仙台市青葉区上杉1-13-18</t>
    <rPh sb="0" eb="6">
      <t>センダイシアオバク</t>
    </rPh>
    <rPh sb="6" eb="8">
      <t>カミスギ</t>
    </rPh>
    <phoneticPr fontId="1"/>
  </si>
  <si>
    <t>東北福祉大学総合福祉学部　教授</t>
    <rPh sb="0" eb="2">
      <t>トウホク</t>
    </rPh>
    <rPh sb="2" eb="4">
      <t>フクシ</t>
    </rPh>
    <rPh sb="4" eb="6">
      <t>ダイガク</t>
    </rPh>
    <rPh sb="6" eb="8">
      <t>ソウゴウ</t>
    </rPh>
    <rPh sb="8" eb="10">
      <t>フクシ</t>
    </rPh>
    <rPh sb="10" eb="12">
      <t>ガクブ</t>
    </rPh>
    <rPh sb="13" eb="15">
      <t>キョウジュ</t>
    </rPh>
    <phoneticPr fontId="1"/>
  </si>
  <si>
    <t>981-0907</t>
    <phoneticPr fontId="1"/>
  </si>
  <si>
    <t>989-3201</t>
    <phoneticPr fontId="1"/>
  </si>
  <si>
    <t>仙台市教育局特別支援教育課長</t>
    <phoneticPr fontId="1"/>
  </si>
  <si>
    <t>送付先住所２行目</t>
    <rPh sb="0" eb="2">
      <t>ソウフ</t>
    </rPh>
    <rPh sb="2" eb="3">
      <t>サキ</t>
    </rPh>
    <rPh sb="3" eb="5">
      <t>ジュウショ</t>
    </rPh>
    <rPh sb="6" eb="8">
      <t>ギョウメ</t>
    </rPh>
    <phoneticPr fontId="1"/>
  </si>
  <si>
    <t>メールアドレス</t>
    <phoneticPr fontId="1"/>
  </si>
  <si>
    <t>kawamura@kodomo-clinic.or.jp</t>
    <phoneticPr fontId="1"/>
  </si>
  <si>
    <t>hureai-net@shakyo-sendai.or.jp</t>
    <phoneticPr fontId="1"/>
  </si>
  <si>
    <t>abek@tfu-mail.tfu.ac.jp</t>
    <phoneticPr fontId="1"/>
  </si>
  <si>
    <t>junbookun@mac.com</t>
    <phoneticPr fontId="1"/>
  </si>
  <si>
    <t>kousengakuen@yahoo.co.jp</t>
    <phoneticPr fontId="1"/>
  </si>
  <si>
    <t>kan01@basil.ocn.ne.jp</t>
    <phoneticPr fontId="1"/>
  </si>
  <si>
    <t>m_autism@yahoo.co.jp</t>
    <phoneticPr fontId="1"/>
  </si>
  <si>
    <t>chikakoujinou@yahoo.co.jp</t>
    <phoneticPr fontId="1"/>
  </si>
  <si>
    <t>katsuko.yusho@gmail.com</t>
    <phoneticPr fontId="1"/>
  </si>
  <si>
    <t>info@warashibesha.com</t>
    <phoneticPr fontId="1"/>
  </si>
  <si>
    <t>nishio@tfu-mail.tfu.ac.jp</t>
    <phoneticPr fontId="1"/>
  </si>
  <si>
    <t>shintarou_hara_2@city.sendai.jp</t>
    <phoneticPr fontId="1"/>
  </si>
  <si>
    <t>tsuyoshi@tfu-mail.tfu.ac.jp</t>
    <phoneticPr fontId="1"/>
  </si>
  <si>
    <t>生年月日</t>
    <rPh sb="0" eb="2">
      <t>セイネン</t>
    </rPh>
    <rPh sb="2" eb="4">
      <t>ガッピ</t>
    </rPh>
    <phoneticPr fontId="1"/>
  </si>
  <si>
    <t>宮城県患者・家族団体連絡協議会理事/全国膠原病友の会宮城支部支部長</t>
    <rPh sb="0" eb="3">
      <t>ミヤギケン</t>
    </rPh>
    <rPh sb="3" eb="5">
      <t>カンジャ</t>
    </rPh>
    <rPh sb="6" eb="8">
      <t>カゾク</t>
    </rPh>
    <rPh sb="8" eb="10">
      <t>ダンタイ</t>
    </rPh>
    <rPh sb="10" eb="12">
      <t>レンラク</t>
    </rPh>
    <rPh sb="12" eb="15">
      <t>キョウギカイ</t>
    </rPh>
    <rPh sb="15" eb="17">
      <t>リジ</t>
    </rPh>
    <rPh sb="18" eb="20">
      <t>ゼンコク</t>
    </rPh>
    <rPh sb="20" eb="23">
      <t>コウゲンビョウ</t>
    </rPh>
    <rPh sb="23" eb="24">
      <t>トモ</t>
    </rPh>
    <rPh sb="25" eb="26">
      <t>カイ</t>
    </rPh>
    <rPh sb="26" eb="28">
      <t>ミヤギ</t>
    </rPh>
    <rPh sb="28" eb="30">
      <t>シブ</t>
    </rPh>
    <rPh sb="30" eb="33">
      <t>シブチョウ</t>
    </rPh>
    <phoneticPr fontId="1"/>
  </si>
  <si>
    <t>東北福祉大学せんだんホスピタル副院長/医師会</t>
    <rPh sb="15" eb="18">
      <t>フクインチョウ</t>
    </rPh>
    <rPh sb="19" eb="22">
      <t>イシカイ</t>
    </rPh>
    <phoneticPr fontId="1"/>
  </si>
  <si>
    <t>981-1102</t>
    <phoneticPr fontId="1"/>
  </si>
  <si>
    <t>仙台市太白区袋原５丁目12-1</t>
    <rPh sb="0" eb="3">
      <t>センダイシ</t>
    </rPh>
    <rPh sb="6" eb="7">
      <t>フクロ</t>
    </rPh>
    <rPh sb="7" eb="8">
      <t>ハラ</t>
    </rPh>
    <rPh sb="9" eb="11">
      <t>チョウメ</t>
    </rPh>
    <phoneticPr fontId="1"/>
  </si>
  <si>
    <t>022-741-0998</t>
    <phoneticPr fontId="1"/>
  </si>
  <si>
    <t>takahashi@sendai-wc.com</t>
    <phoneticPr fontId="1"/>
  </si>
  <si>
    <t>年齢（委嘱日）</t>
    <rPh sb="0" eb="2">
      <t>ネンレイ</t>
    </rPh>
    <rPh sb="3" eb="5">
      <t>イショク</t>
    </rPh>
    <rPh sb="5" eb="6">
      <t>ビ</t>
    </rPh>
    <phoneticPr fontId="1"/>
  </si>
  <si>
    <t>022-373-1306</t>
    <phoneticPr fontId="1"/>
  </si>
  <si>
    <t>年齢（満期）</t>
    <rPh sb="0" eb="2">
      <t>ネンレイ</t>
    </rPh>
    <rPh sb="3" eb="5">
      <t>マンキ</t>
    </rPh>
    <phoneticPr fontId="1"/>
  </si>
  <si>
    <t>計算日（H30.6.1）</t>
    <rPh sb="0" eb="2">
      <t>ケイサン</t>
    </rPh>
    <rPh sb="2" eb="3">
      <t>ビ</t>
    </rPh>
    <phoneticPr fontId="1"/>
  </si>
  <si>
    <t>在籍年数（着任時）</t>
    <rPh sb="0" eb="2">
      <t>ザイセキ</t>
    </rPh>
    <rPh sb="2" eb="4">
      <t>ネンスウ</t>
    </rPh>
    <rPh sb="5" eb="7">
      <t>チャクニン</t>
    </rPh>
    <rPh sb="7" eb="8">
      <t>ジ</t>
    </rPh>
    <phoneticPr fontId="1"/>
  </si>
  <si>
    <t>在籍年数（満期時）</t>
    <rPh sb="0" eb="2">
      <t>ザイセキ</t>
    </rPh>
    <rPh sb="2" eb="4">
      <t>ネンスウ</t>
    </rPh>
    <rPh sb="5" eb="7">
      <t>マンキ</t>
    </rPh>
    <rPh sb="7" eb="8">
      <t>ジ</t>
    </rPh>
    <phoneticPr fontId="1"/>
  </si>
  <si>
    <t>3年後×</t>
    <rPh sb="1" eb="3">
      <t>ネンゴ</t>
    </rPh>
    <phoneticPr fontId="1"/>
  </si>
  <si>
    <t>年齢(70歳）</t>
    <rPh sb="0" eb="2">
      <t>ネンレイ</t>
    </rPh>
    <rPh sb="5" eb="6">
      <t>サイ</t>
    </rPh>
    <phoneticPr fontId="1"/>
  </si>
  <si>
    <t>4附属機関</t>
    <rPh sb="1" eb="3">
      <t>フゾク</t>
    </rPh>
    <rPh sb="3" eb="5">
      <t>キカン</t>
    </rPh>
    <phoneticPr fontId="1"/>
  </si>
  <si>
    <t>○</t>
    <phoneticPr fontId="1"/>
  </si>
  <si>
    <t>中嶋　嘉津子</t>
    <rPh sb="0" eb="6">
      <t>なかじま　かつこ</t>
    </rPh>
    <phoneticPr fontId="8" type="Hiragana" alignment="distributed"/>
  </si>
  <si>
    <t>阿部　一彦</t>
    <rPh sb="0" eb="5">
      <t>あべ　かずひこ</t>
    </rPh>
    <phoneticPr fontId="8" type="Hiragana" alignment="distributed"/>
  </si>
  <si>
    <t>大坂　純</t>
    <rPh sb="0" eb="4">
      <t>おおさか　じゅん</t>
    </rPh>
    <phoneticPr fontId="8" type="Hiragana" alignment="distributed"/>
  </si>
  <si>
    <t>岩槻　利克</t>
    <rPh sb="0" eb="2">
      <t>いわつき</t>
    </rPh>
    <rPh sb="3" eb="5">
      <t>としかつ</t>
    </rPh>
    <phoneticPr fontId="8" type="Hiragana" alignment="distributed"/>
  </si>
  <si>
    <t>奥田　妙子</t>
    <rPh sb="0" eb="2">
      <t>おくだ</t>
    </rPh>
    <rPh sb="3" eb="5">
      <t>たえこ</t>
    </rPh>
    <phoneticPr fontId="8" type="Hiragana" alignment="distributed"/>
  </si>
  <si>
    <t>小野　彩香</t>
    <rPh sb="0" eb="2">
      <t>おの</t>
    </rPh>
    <rPh sb="3" eb="5">
      <t>あやか</t>
    </rPh>
    <phoneticPr fontId="8" type="Hiragana" alignment="distributed"/>
  </si>
  <si>
    <t>小幡　佳緒里</t>
    <rPh sb="0" eb="2">
      <t>おばた</t>
    </rPh>
    <rPh sb="3" eb="6">
      <t>かおり</t>
    </rPh>
    <phoneticPr fontId="8" type="Hiragana" alignment="distributed"/>
  </si>
  <si>
    <t>川村　和久</t>
    <rPh sb="0" eb="2">
      <t>かわむら</t>
    </rPh>
    <rPh sb="3" eb="4">
      <t>かず</t>
    </rPh>
    <rPh sb="4" eb="5">
      <t>ひさ</t>
    </rPh>
    <phoneticPr fontId="8" type="Hiragana" alignment="distributed"/>
  </si>
  <si>
    <t>菅野　淑江</t>
    <rPh sb="0" eb="2">
      <t>かんの</t>
    </rPh>
    <rPh sb="3" eb="5">
      <t>よしえ</t>
    </rPh>
    <phoneticPr fontId="8" type="Hiragana" alignment="distributed"/>
  </si>
  <si>
    <t>佐々木　寛成</t>
    <rPh sb="0" eb="3">
      <t>ささき</t>
    </rPh>
    <rPh sb="4" eb="6">
      <t>ひろしげ</t>
    </rPh>
    <phoneticPr fontId="8" type="Hiragana" alignment="distributed"/>
  </si>
  <si>
    <t>柴田　和子</t>
    <rPh sb="0" eb="2">
      <t>しばた</t>
    </rPh>
    <rPh sb="3" eb="5">
      <t>かずこ</t>
    </rPh>
    <phoneticPr fontId="8" type="Hiragana" alignment="distributed"/>
  </si>
  <si>
    <t>鈴木　清隆</t>
    <rPh sb="0" eb="5">
      <t>すずき　きよたか</t>
    </rPh>
    <phoneticPr fontId="8" type="Hiragana" alignment="distributed"/>
  </si>
  <si>
    <t>清野　智賀子</t>
    <rPh sb="0" eb="2">
      <t>せいの</t>
    </rPh>
    <rPh sb="3" eb="6">
      <t>ちかこ</t>
    </rPh>
    <phoneticPr fontId="8" type="Hiragana" alignment="distributed"/>
  </si>
  <si>
    <t>中村　晴美</t>
    <rPh sb="0" eb="2">
      <t>なかむら</t>
    </rPh>
    <rPh sb="3" eb="5">
      <t>さえみ</t>
    </rPh>
    <phoneticPr fontId="8" type="Hiragana" alignment="distributed"/>
  </si>
  <si>
    <t>西尾　雅明</t>
    <rPh sb="0" eb="2">
      <t>にしお</t>
    </rPh>
    <rPh sb="3" eb="5">
      <t>まさあき</t>
    </rPh>
    <phoneticPr fontId="8" type="Hiragana" alignment="distributed"/>
  </si>
  <si>
    <t>支倉　敦子</t>
    <rPh sb="0" eb="2">
      <t>はせくら</t>
    </rPh>
    <rPh sb="3" eb="5">
      <t>あつこ</t>
    </rPh>
    <phoneticPr fontId="8" type="Hiragana" alignment="distributed"/>
  </si>
  <si>
    <t>原　新太郎</t>
    <rPh sb="0" eb="1">
      <t>はら</t>
    </rPh>
    <rPh sb="2" eb="5">
      <t>しんたろう</t>
    </rPh>
    <phoneticPr fontId="8" type="Hiragana" alignment="distributed"/>
  </si>
  <si>
    <t>三浦　剛</t>
    <rPh sb="0" eb="2">
      <t>みうら</t>
    </rPh>
    <rPh sb="3" eb="4">
      <t>つよし</t>
    </rPh>
    <phoneticPr fontId="8" type="Hiragana" alignment="distributed"/>
  </si>
  <si>
    <t>高橋　淳子</t>
    <rPh sb="0" eb="2">
      <t>たかはし</t>
    </rPh>
    <rPh sb="3" eb="5">
      <t>あつこ</t>
    </rPh>
    <phoneticPr fontId="8" type="Hiragana" alignment="distributed"/>
  </si>
  <si>
    <t>022-393-9361</t>
    <phoneticPr fontId="1"/>
  </si>
  <si>
    <t>仙台市青葉区一番町1-17-24高裁前ビル7F</t>
    <rPh sb="6" eb="8">
      <t>イチバン</t>
    </rPh>
    <rPh sb="8" eb="9">
      <t>チョウ</t>
    </rPh>
    <rPh sb="16" eb="18">
      <t>コウサイ</t>
    </rPh>
    <rPh sb="18" eb="19">
      <t>マエ</t>
    </rPh>
    <phoneticPr fontId="1"/>
  </si>
  <si>
    <t>リベルタス法律事務所</t>
    <phoneticPr fontId="1"/>
  </si>
  <si>
    <t>022-271-5255</t>
    <phoneticPr fontId="1"/>
  </si>
  <si>
    <t>仙台市サンホーム</t>
    <rPh sb="0" eb="3">
      <t>センダイシ</t>
    </rPh>
    <phoneticPr fontId="1"/>
  </si>
  <si>
    <t>022-264-2862</t>
    <phoneticPr fontId="1"/>
  </si>
  <si>
    <t>022-223-2010</t>
    <phoneticPr fontId="1"/>
  </si>
  <si>
    <t>080-1694-5981</t>
    <phoneticPr fontId="1"/>
  </si>
  <si>
    <t>社会福祉法人共生福祉会　仙台ワークキャンパス</t>
    <rPh sb="0" eb="2">
      <t>シャカイ</t>
    </rPh>
    <rPh sb="2" eb="4">
      <t>フクシ</t>
    </rPh>
    <rPh sb="4" eb="6">
      <t>ホウジン</t>
    </rPh>
    <rPh sb="6" eb="8">
      <t>キョウセイ</t>
    </rPh>
    <rPh sb="8" eb="10">
      <t>フクシ</t>
    </rPh>
    <rPh sb="10" eb="11">
      <t>カイ</t>
    </rPh>
    <rPh sb="12" eb="14">
      <t>センダイ</t>
    </rPh>
    <phoneticPr fontId="1"/>
  </si>
  <si>
    <t>仙台公共職業安定所</t>
    <rPh sb="0" eb="2">
      <t>センダイ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1"/>
  </si>
  <si>
    <t>022-299-8819</t>
    <phoneticPr fontId="1"/>
  </si>
  <si>
    <t>090-2606-0090</t>
    <phoneticPr fontId="1"/>
  </si>
  <si>
    <t>982-0034</t>
    <phoneticPr fontId="1"/>
  </si>
  <si>
    <t>仙台市太白区西多賀3-1-25</t>
    <rPh sb="0" eb="3">
      <t>センダイシ</t>
    </rPh>
    <rPh sb="3" eb="6">
      <t>タイハクク</t>
    </rPh>
    <rPh sb="6" eb="7">
      <t>ニシ</t>
    </rPh>
    <rPh sb="7" eb="9">
      <t>タガ</t>
    </rPh>
    <phoneticPr fontId="1"/>
  </si>
  <si>
    <t>社会福祉法人わらしべ舎</t>
    <rPh sb="0" eb="2">
      <t>シャカイ</t>
    </rPh>
    <rPh sb="2" eb="4">
      <t>フクシ</t>
    </rPh>
    <rPh sb="4" eb="6">
      <t>ホウジン</t>
    </rPh>
    <rPh sb="10" eb="11">
      <t>シャ</t>
    </rPh>
    <phoneticPr fontId="1"/>
  </si>
  <si>
    <t>022-307-6320</t>
    <phoneticPr fontId="1"/>
  </si>
  <si>
    <t>東北福祉大学せんだんホスピタル</t>
    <rPh sb="0" eb="2">
      <t>トウホク</t>
    </rPh>
    <rPh sb="2" eb="4">
      <t>フクシ</t>
    </rPh>
    <rPh sb="4" eb="6">
      <t>ダイガク</t>
    </rPh>
    <phoneticPr fontId="1"/>
  </si>
  <si>
    <t>022-303-0125</t>
    <phoneticPr fontId="1"/>
  </si>
  <si>
    <t>989-3122</t>
    <phoneticPr fontId="1"/>
  </si>
  <si>
    <t>仙台市青葉区栗生3-8-8</t>
    <rPh sb="0" eb="3">
      <t>センダイシ</t>
    </rPh>
    <rPh sb="3" eb="6">
      <t>アオバク</t>
    </rPh>
    <rPh sb="6" eb="8">
      <t>クリウ</t>
    </rPh>
    <phoneticPr fontId="1"/>
  </si>
  <si>
    <t>090-2847-9643</t>
    <phoneticPr fontId="1"/>
  </si>
  <si>
    <t>仙台市青葉区上杉1-5-12</t>
    <rPh sb="0" eb="3">
      <t>センダイシ</t>
    </rPh>
    <rPh sb="3" eb="6">
      <t>アオバク</t>
    </rPh>
    <rPh sb="6" eb="8">
      <t>カミスギ</t>
    </rPh>
    <phoneticPr fontId="1"/>
  </si>
  <si>
    <t>仙台市教育委員会</t>
    <rPh sb="0" eb="3">
      <t>センダイシ</t>
    </rPh>
    <rPh sb="3" eb="5">
      <t>キョウイク</t>
    </rPh>
    <rPh sb="5" eb="8">
      <t>イインカイ</t>
    </rPh>
    <phoneticPr fontId="1"/>
  </si>
  <si>
    <t>特定非営利活動法人Switch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</si>
  <si>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info@npo-switch.org</t>
    <phoneticPr fontId="1"/>
  </si>
  <si>
    <t>022-386-3420
内720-3987</t>
    <rPh sb="13" eb="14">
      <t>ナイ</t>
    </rPh>
    <phoneticPr fontId="1"/>
  </si>
  <si>
    <t>iwatsuki@dune.ocn.ne.jp</t>
    <phoneticPr fontId="1"/>
  </si>
  <si>
    <t>kaori-ob@triton.ocn.ne.jp</t>
    <phoneticPr fontId="1"/>
  </si>
  <si>
    <t>090-3146-8358</t>
    <phoneticPr fontId="1"/>
  </si>
  <si>
    <t>g.yuu.sanho-mu@jcom.home.ne.jp</t>
    <phoneticPr fontId="1"/>
  </si>
  <si>
    <t>10年(H33時点）</t>
    <rPh sb="2" eb="3">
      <t>ネン</t>
    </rPh>
    <rPh sb="7" eb="9">
      <t>ジテン</t>
    </rPh>
    <phoneticPr fontId="1"/>
  </si>
  <si>
    <t>委員</t>
    <rPh sb="0" eb="2">
      <t>いいん</t>
    </rPh>
    <phoneticPr fontId="1" type="Hiragana"/>
  </si>
  <si>
    <t>安達　文洋</t>
    <rPh sb="0" eb="5">
      <t>あだち　ふみひろ</t>
    </rPh>
    <phoneticPr fontId="10" type="Hiragana" alignment="center"/>
  </si>
  <si>
    <t>仙台公共職業安定所職業相談部長</t>
    <phoneticPr fontId="1"/>
  </si>
  <si>
    <t>現職</t>
    <rPh sb="0" eb="2">
      <t>ゲンショク</t>
    </rPh>
    <phoneticPr fontId="1"/>
  </si>
  <si>
    <t>983-0852</t>
    <phoneticPr fontId="1"/>
  </si>
  <si>
    <t>仙台市宮城野区榴岡4-2-3
仙台MTビル</t>
    <phoneticPr fontId="1"/>
  </si>
  <si>
    <t>社会福祉法人共生福祉会　
障害福祉サービス事業所障害者支援施設仙台ワークキャンパス園長</t>
    <rPh sb="0" eb="2">
      <t>シャカイ</t>
    </rPh>
    <rPh sb="2" eb="4">
      <t>フクシ</t>
    </rPh>
    <rPh sb="4" eb="6">
      <t>ホウジン</t>
    </rPh>
    <rPh sb="6" eb="8">
      <t>キョウセイ</t>
    </rPh>
    <rPh sb="8" eb="10">
      <t>フクシ</t>
    </rPh>
    <rPh sb="10" eb="11">
      <t>カイ</t>
    </rPh>
    <rPh sb="13" eb="15">
      <t>ショウガイ</t>
    </rPh>
    <rPh sb="15" eb="17">
      <t>フクシ</t>
    </rPh>
    <rPh sb="21" eb="24">
      <t>ジギョウショ</t>
    </rPh>
    <rPh sb="24" eb="27">
      <t>ショウガイシャ</t>
    </rPh>
    <rPh sb="27" eb="29">
      <t>シエン</t>
    </rPh>
    <rPh sb="29" eb="31">
      <t>シセツ</t>
    </rPh>
    <rPh sb="31" eb="33">
      <t>センダイ</t>
    </rPh>
    <rPh sb="41" eb="43">
      <t>エンチョウ</t>
    </rPh>
    <phoneticPr fontId="1"/>
  </si>
  <si>
    <t>atuko1007yh@icloud.com</t>
    <phoneticPr fontId="1"/>
  </si>
  <si>
    <t>委嘱年数
(R3時点）</t>
    <rPh sb="0" eb="2">
      <t>イショク</t>
    </rPh>
    <rPh sb="2" eb="4">
      <t>ネンスウ</t>
    </rPh>
    <rPh sb="8" eb="10">
      <t>ジテン</t>
    </rPh>
    <phoneticPr fontId="1"/>
  </si>
  <si>
    <t>年齢要件
(70歳）</t>
    <rPh sb="0" eb="2">
      <t>ネンレイ</t>
    </rPh>
    <rPh sb="2" eb="4">
      <t>ヨウケン</t>
    </rPh>
    <rPh sb="8" eb="9">
      <t>サイ</t>
    </rPh>
    <phoneticPr fontId="1"/>
  </si>
  <si>
    <t>勤務は週三回（月・火・木）なので、発送は自宅へ</t>
    <rPh sb="0" eb="2">
      <t>キンム</t>
    </rPh>
    <rPh sb="3" eb="4">
      <t>シュウ</t>
    </rPh>
    <rPh sb="4" eb="6">
      <t>サンカイ</t>
    </rPh>
    <rPh sb="7" eb="8">
      <t>ゲツ</t>
    </rPh>
    <rPh sb="9" eb="10">
      <t>カ</t>
    </rPh>
    <rPh sb="11" eb="12">
      <t>モク</t>
    </rPh>
    <rPh sb="17" eb="19">
      <t>ハッソウ</t>
    </rPh>
    <rPh sb="20" eb="22">
      <t>ジタク</t>
    </rPh>
    <phoneticPr fontId="1"/>
  </si>
  <si>
    <t>重複
附属機関</t>
    <rPh sb="0" eb="2">
      <t>チョウフク</t>
    </rPh>
    <rPh sb="3" eb="5">
      <t>フゾク</t>
    </rPh>
    <rPh sb="5" eb="7">
      <t>キカン</t>
    </rPh>
    <phoneticPr fontId="1"/>
  </si>
  <si>
    <t>委嘱開始</t>
    <rPh sb="0" eb="2">
      <t>イショク</t>
    </rPh>
    <rPh sb="2" eb="4">
      <t>カイシ</t>
    </rPh>
    <phoneticPr fontId="1"/>
  </si>
  <si>
    <t>H11</t>
    <phoneticPr fontId="1"/>
  </si>
  <si>
    <t>H18</t>
    <phoneticPr fontId="1"/>
  </si>
  <si>
    <t>家族</t>
    <rPh sb="0" eb="2">
      <t>カゾク</t>
    </rPh>
    <phoneticPr fontId="1"/>
  </si>
  <si>
    <t>発達家族</t>
    <rPh sb="0" eb="2">
      <t>ハッタツ</t>
    </rPh>
    <rPh sb="2" eb="4">
      <t>カゾク</t>
    </rPh>
    <phoneticPr fontId="1"/>
  </si>
  <si>
    <t>H22永年勤続委員表彰</t>
  </si>
  <si>
    <t>H24永年勤続委員表彰（特別支援教育課）</t>
    <phoneticPr fontId="1"/>
  </si>
  <si>
    <t>R2.6</t>
    <phoneticPr fontId="1"/>
  </si>
  <si>
    <t>H31.4</t>
    <phoneticPr fontId="1"/>
  </si>
  <si>
    <t>仙台市宮城野区榴岡3-11-5-306</t>
    <rPh sb="0" eb="3">
      <t>センダイシ</t>
    </rPh>
    <rPh sb="3" eb="7">
      <t>ミヤギノク</t>
    </rPh>
    <rPh sb="7" eb="9">
      <t>ツツジガオカ</t>
    </rPh>
    <phoneticPr fontId="1"/>
  </si>
  <si>
    <t>090-1495-8017</t>
    <phoneticPr fontId="1"/>
  </si>
  <si>
    <t>haruna2023@outlook.jp</t>
    <phoneticPr fontId="1"/>
  </si>
  <si>
    <t>仙台市宮城野区榴岡4-2-3　仙台MTビル4階</t>
    <rPh sb="0" eb="3">
      <t>センダイシ</t>
    </rPh>
    <rPh sb="3" eb="7">
      <t>ミヤギノク</t>
    </rPh>
    <rPh sb="7" eb="9">
      <t>ツツジガオカ</t>
    </rPh>
    <rPh sb="15" eb="17">
      <t>センダイ</t>
    </rPh>
    <rPh sb="22" eb="23">
      <t>カイ</t>
    </rPh>
    <phoneticPr fontId="1"/>
  </si>
  <si>
    <t>H30.4</t>
    <phoneticPr fontId="1"/>
  </si>
  <si>
    <t>H30.6</t>
    <phoneticPr fontId="1"/>
  </si>
  <si>
    <t>H31.6</t>
    <phoneticPr fontId="1"/>
  </si>
  <si>
    <t>H22-H28.4.1
H30-</t>
    <phoneticPr fontId="1"/>
  </si>
  <si>
    <t>H18-23
H31.6</t>
    <phoneticPr fontId="1"/>
  </si>
  <si>
    <t>団体推薦（仙精連）</t>
    <rPh sb="0" eb="2">
      <t>ダンタイ</t>
    </rPh>
    <rPh sb="2" eb="4">
      <t>スイセン</t>
    </rPh>
    <rPh sb="5" eb="6">
      <t>セン</t>
    </rPh>
    <rPh sb="6" eb="7">
      <t>セイ</t>
    </rPh>
    <rPh sb="7" eb="8">
      <t>レン</t>
    </rPh>
    <phoneticPr fontId="1"/>
  </si>
  <si>
    <t>団体推薦（仙障協）</t>
    <rPh sb="0" eb="2">
      <t>ダンタイ</t>
    </rPh>
    <rPh sb="2" eb="4">
      <t>スイセン</t>
    </rPh>
    <rPh sb="5" eb="6">
      <t>セン</t>
    </rPh>
    <rPh sb="6" eb="7">
      <t>サワ</t>
    </rPh>
    <rPh sb="7" eb="8">
      <t>キョウ</t>
    </rPh>
    <phoneticPr fontId="1"/>
  </si>
  <si>
    <t>個別対応</t>
    <rPh sb="0" eb="2">
      <t>コベツ</t>
    </rPh>
    <rPh sb="2" eb="4">
      <t>タイオウ</t>
    </rPh>
    <phoneticPr fontId="1"/>
  </si>
  <si>
    <t>団体推薦（弁護士会）</t>
    <rPh sb="0" eb="2">
      <t>ダンタイ</t>
    </rPh>
    <rPh sb="2" eb="4">
      <t>スイセン</t>
    </rPh>
    <rPh sb="5" eb="8">
      <t>ベンゴシ</t>
    </rPh>
    <rPh sb="8" eb="9">
      <t>カイ</t>
    </rPh>
    <phoneticPr fontId="1"/>
  </si>
  <si>
    <t>団体推薦（医師会）</t>
    <rPh sb="0" eb="4">
      <t>ダンタイスイセン</t>
    </rPh>
    <rPh sb="5" eb="8">
      <t>イシカイ</t>
    </rPh>
    <phoneticPr fontId="1"/>
  </si>
  <si>
    <t>個別対応</t>
    <rPh sb="0" eb="4">
      <t>コベツタイオウ</t>
    </rPh>
    <phoneticPr fontId="1"/>
  </si>
  <si>
    <t>あて職</t>
    <rPh sb="2" eb="3">
      <t>ショク</t>
    </rPh>
    <phoneticPr fontId="1"/>
  </si>
  <si>
    <t>ハローワーク</t>
    <phoneticPr fontId="1"/>
  </si>
  <si>
    <t>団体推薦（仙団協）</t>
    <rPh sb="0" eb="4">
      <t>ダンタイスイセン</t>
    </rPh>
    <rPh sb="5" eb="6">
      <t>セン</t>
    </rPh>
    <rPh sb="6" eb="7">
      <t>ダン</t>
    </rPh>
    <rPh sb="7" eb="8">
      <t>キョウ</t>
    </rPh>
    <phoneticPr fontId="1"/>
  </si>
  <si>
    <t>団体推薦（MPC）</t>
    <rPh sb="0" eb="4">
      <t>ダンタイスイセン</t>
    </rPh>
    <phoneticPr fontId="1"/>
  </si>
  <si>
    <t>特別支援教育課長</t>
    <rPh sb="0" eb="6">
      <t>トクベツシエンキョウイク</t>
    </rPh>
    <rPh sb="6" eb="8">
      <t>カチョウ</t>
    </rPh>
    <phoneticPr fontId="1"/>
  </si>
  <si>
    <t>委託方法</t>
    <rPh sb="0" eb="2">
      <t>イタク</t>
    </rPh>
    <rPh sb="2" eb="4">
      <t>ホウホウ</t>
    </rPh>
    <phoneticPr fontId="1"/>
  </si>
  <si>
    <t>枠</t>
    <rPh sb="0" eb="1">
      <t>ワク</t>
    </rPh>
    <phoneticPr fontId="1"/>
  </si>
  <si>
    <t>障害当事者
（身体）</t>
    <rPh sb="0" eb="2">
      <t>ショウガイ</t>
    </rPh>
    <rPh sb="2" eb="5">
      <t>トウジシャ</t>
    </rPh>
    <rPh sb="7" eb="9">
      <t>シンタイ</t>
    </rPh>
    <phoneticPr fontId="1"/>
  </si>
  <si>
    <t>学識経験者
（福祉教授）</t>
    <rPh sb="0" eb="2">
      <t>ガクシキ</t>
    </rPh>
    <rPh sb="2" eb="5">
      <t>ケイケンシャ</t>
    </rPh>
    <rPh sb="7" eb="9">
      <t>フクシ</t>
    </rPh>
    <rPh sb="9" eb="11">
      <t>キョウジュ</t>
    </rPh>
    <phoneticPr fontId="1"/>
  </si>
  <si>
    <t>障害福祉事業者
（入所）</t>
    <rPh sb="0" eb="2">
      <t>ショウガイ</t>
    </rPh>
    <rPh sb="2" eb="4">
      <t>フクシ</t>
    </rPh>
    <rPh sb="4" eb="6">
      <t>ジギョウ</t>
    </rPh>
    <rPh sb="6" eb="7">
      <t>シャ</t>
    </rPh>
    <rPh sb="9" eb="11">
      <t>ニュウショ</t>
    </rPh>
    <phoneticPr fontId="1"/>
  </si>
  <si>
    <t>障害当事者
（精神）</t>
    <rPh sb="0" eb="2">
      <t>ショウガイ</t>
    </rPh>
    <rPh sb="2" eb="5">
      <t>トウジシャ</t>
    </rPh>
    <rPh sb="7" eb="9">
      <t>セイシン</t>
    </rPh>
    <phoneticPr fontId="1"/>
  </si>
  <si>
    <t>学識経験者
（弁護士）</t>
    <rPh sb="0" eb="2">
      <t>ガクシキ</t>
    </rPh>
    <rPh sb="2" eb="5">
      <t>ケイケンシャ</t>
    </rPh>
    <rPh sb="7" eb="10">
      <t>ベンゴシ</t>
    </rPh>
    <phoneticPr fontId="1"/>
  </si>
  <si>
    <t>学識経験者
（地域医療）</t>
    <rPh sb="0" eb="5">
      <t>ガクシキケイケンシャ</t>
    </rPh>
    <rPh sb="7" eb="9">
      <t>チイキ</t>
    </rPh>
    <rPh sb="9" eb="11">
      <t>イリョウ</t>
    </rPh>
    <phoneticPr fontId="1"/>
  </si>
  <si>
    <t>障害福祉事業者
（障害児）</t>
    <rPh sb="0" eb="2">
      <t>ショウガイ</t>
    </rPh>
    <rPh sb="2" eb="4">
      <t>フクシ</t>
    </rPh>
    <rPh sb="4" eb="6">
      <t>ジギョウ</t>
    </rPh>
    <rPh sb="6" eb="7">
      <t>シャ</t>
    </rPh>
    <rPh sb="9" eb="11">
      <t>ショウガイ</t>
    </rPh>
    <rPh sb="11" eb="12">
      <t>ジ</t>
    </rPh>
    <phoneticPr fontId="1"/>
  </si>
  <si>
    <t>障害福祉事業者
（就労）</t>
    <rPh sb="0" eb="2">
      <t>ショウガイ</t>
    </rPh>
    <rPh sb="2" eb="4">
      <t>フクシ</t>
    </rPh>
    <rPh sb="4" eb="6">
      <t>ジギョウ</t>
    </rPh>
    <rPh sb="6" eb="7">
      <t>シャ</t>
    </rPh>
    <rPh sb="9" eb="11">
      <t>シュウロウ</t>
    </rPh>
    <phoneticPr fontId="1"/>
  </si>
  <si>
    <t>学識経験者
（精神科医）</t>
    <rPh sb="0" eb="5">
      <t>ガクシキケイケンシャ</t>
    </rPh>
    <rPh sb="7" eb="11">
      <t>セイシンカイ</t>
    </rPh>
    <phoneticPr fontId="1"/>
  </si>
  <si>
    <t>家族
（高次脳）</t>
    <rPh sb="0" eb="2">
      <t>カゾク</t>
    </rPh>
    <rPh sb="4" eb="6">
      <t>コウジ</t>
    </rPh>
    <rPh sb="6" eb="7">
      <t>ノウ</t>
    </rPh>
    <phoneticPr fontId="1"/>
  </si>
  <si>
    <t>家族
（発達）</t>
    <rPh sb="0" eb="2">
      <t>カゾク</t>
    </rPh>
    <rPh sb="4" eb="6">
      <t>ハッタツ</t>
    </rPh>
    <phoneticPr fontId="1"/>
  </si>
  <si>
    <t>団体
（知的）</t>
    <rPh sb="0" eb="2">
      <t>ダンタイ</t>
    </rPh>
    <rPh sb="4" eb="6">
      <t>チテキ</t>
    </rPh>
    <phoneticPr fontId="19"/>
  </si>
  <si>
    <t>団体
（知難病）</t>
    <rPh sb="0" eb="2">
      <t>ダンタイ</t>
    </rPh>
    <rPh sb="4" eb="5">
      <t>チ</t>
    </rPh>
    <rPh sb="5" eb="7">
      <t>ナンビョウ</t>
    </rPh>
    <phoneticPr fontId="19"/>
  </si>
  <si>
    <t>備考</t>
    <rPh sb="0" eb="2">
      <t>ビコウ</t>
    </rPh>
    <phoneticPr fontId="1"/>
  </si>
  <si>
    <t>adachi-fumihiro@mhlw.go.jp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</si>
  <si>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</si>
  <si>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</si>
  <si>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</si>
  <si>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東北福祉大学総合福祉学部教授</t>
    <phoneticPr fontId="1"/>
  </si>
  <si>
    <t>秋山　一郎</t>
    <rPh sb="0" eb="5">
      <t>あきやま　いちろう</t>
    </rPh>
    <phoneticPr fontId="20" type="Hiragana" alignment="distributed"/>
  </si>
  <si>
    <t>大坂　純</t>
    <rPh sb="0" eb="4">
      <t>おおさか　じゅん</t>
    </rPh>
    <phoneticPr fontId="20" type="Hiragana" alignment="distributed"/>
  </si>
  <si>
    <t>三浦　剛</t>
    <rPh sb="0" eb="4">
      <t>みうら　つよし</t>
    </rPh>
    <phoneticPr fontId="20" type="Hiragana" alignment="distributed"/>
  </si>
  <si>
    <t>熊井　正之</t>
    <rPh sb="0" eb="2">
      <t>くまい</t>
    </rPh>
    <rPh sb="3" eb="5">
      <t>まさゆき</t>
    </rPh>
    <phoneticPr fontId="20" type="Hiragana" alignment="distributed"/>
  </si>
  <si>
    <t>熊谷　経光</t>
    <rPh sb="0" eb="2">
      <t>くまがい</t>
    </rPh>
    <rPh sb="3" eb="5">
      <t>つねみつ</t>
    </rPh>
    <phoneticPr fontId="20" type="Hiragana" alignment="distributed"/>
  </si>
  <si>
    <t>東北大学大学院教育学研究科教授</t>
    <rPh sb="0" eb="2">
      <t>トウホク</t>
    </rPh>
    <rPh sb="2" eb="4">
      <t>ダイガク</t>
    </rPh>
    <rPh sb="4" eb="7">
      <t>ダイガクイン</t>
    </rPh>
    <rPh sb="7" eb="9">
      <t>キョウイク</t>
    </rPh>
    <rPh sb="9" eb="10">
      <t>ガク</t>
    </rPh>
    <rPh sb="10" eb="13">
      <t>ケンキュウカ</t>
    </rPh>
    <rPh sb="13" eb="15">
      <t>キョウジュ</t>
    </rPh>
    <phoneticPr fontId="1"/>
  </si>
  <si>
    <t>男</t>
    <rPh sb="0" eb="1">
      <t>おとこ</t>
    </rPh>
    <phoneticPr fontId="20" type="Hiragana" alignment="distributed"/>
  </si>
  <si>
    <t>髙橋　秀信</t>
    <rPh sb="0" eb="2">
      <t>たかはし</t>
    </rPh>
    <rPh sb="3" eb="5">
      <t>ひでのぶ</t>
    </rPh>
    <phoneticPr fontId="20" type="Hiragana" alignment="distributed"/>
  </si>
  <si>
    <t>仙台市視覚障害者福祉協会会長</t>
    <rPh sb="0" eb="3">
      <t>センダイシ</t>
    </rPh>
    <rPh sb="3" eb="5">
      <t>シカク</t>
    </rPh>
    <rPh sb="5" eb="8">
      <t>ショウガイシャ</t>
    </rPh>
    <rPh sb="8" eb="10">
      <t>フクシ</t>
    </rPh>
    <rPh sb="10" eb="12">
      <t>キョウカイ</t>
    </rPh>
    <rPh sb="12" eb="14">
      <t>カイチョウ</t>
    </rPh>
    <phoneticPr fontId="1"/>
  </si>
  <si>
    <t>女</t>
    <rPh sb="0" eb="1">
      <t>おんな</t>
    </rPh>
    <phoneticPr fontId="20" type="Hiragana" alignment="distributed"/>
  </si>
  <si>
    <t>社会福祉法人愛泉会本部長</t>
    <phoneticPr fontId="20" type="Hiragana" alignment="distributed"/>
  </si>
  <si>
    <t>仙台弁護士会（高齢者・障害者の権利に関する委員会委員）</t>
    <phoneticPr fontId="1"/>
  </si>
  <si>
    <t>社会福祉法人仙台市障害者福祉協会評議員</t>
    <phoneticPr fontId="1"/>
  </si>
  <si>
    <t>仙台商工会議所理事・事務局次長</t>
    <phoneticPr fontId="1"/>
  </si>
  <si>
    <t>みやぎ高次脳機能障害ピアサポートチーム七夕</t>
    <rPh sb="3" eb="5">
      <t>コウジ</t>
    </rPh>
    <rPh sb="5" eb="6">
      <t>ノウ</t>
    </rPh>
    <rPh sb="6" eb="8">
      <t>キノウ</t>
    </rPh>
    <rPh sb="8" eb="10">
      <t>ショウガイ</t>
    </rPh>
    <rPh sb="19" eb="21">
      <t>タナバタ</t>
    </rPh>
    <phoneticPr fontId="1"/>
  </si>
  <si>
    <t>障害当事者</t>
    <rPh sb="0" eb="2">
      <t>ショウガイ</t>
    </rPh>
    <rPh sb="2" eb="5">
      <t>トウジシャ</t>
    </rPh>
    <phoneticPr fontId="1"/>
  </si>
  <si>
    <t>仙台市民生委員児童委員協議会障害児者福祉部会部会長</t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6">
      <t>ショウガイ</t>
    </rPh>
    <rPh sb="16" eb="17">
      <t>ジ</t>
    </rPh>
    <rPh sb="17" eb="18">
      <t>シャ</t>
    </rPh>
    <rPh sb="18" eb="20">
      <t>フクシ</t>
    </rPh>
    <rPh sb="20" eb="22">
      <t>ブカイ</t>
    </rPh>
    <rPh sb="22" eb="24">
      <t>ブカイ</t>
    </rPh>
    <rPh sb="24" eb="25">
      <t>チョウ</t>
    </rPh>
    <phoneticPr fontId="1"/>
  </si>
  <si>
    <t>特定非営利活動法人自閉症ピアリンクセンターここねっと支援員</t>
    <rPh sb="0" eb="2">
      <t>トクテイ</t>
    </rPh>
    <rPh sb="2" eb="5">
      <t>ヒエイリ</t>
    </rPh>
    <rPh sb="5" eb="7">
      <t>カツドウ</t>
    </rPh>
    <rPh sb="26" eb="28">
      <t>シエン</t>
    </rPh>
    <rPh sb="28" eb="29">
      <t>イン</t>
    </rPh>
    <phoneticPr fontId="1"/>
  </si>
  <si>
    <t>みやぎ盲ろう児・者友の会事務局長</t>
    <rPh sb="3" eb="4">
      <t>モウ</t>
    </rPh>
    <rPh sb="6" eb="7">
      <t>ジ</t>
    </rPh>
    <rPh sb="8" eb="9">
      <t>シャ</t>
    </rPh>
    <rPh sb="9" eb="10">
      <t>トモ</t>
    </rPh>
    <rPh sb="11" eb="12">
      <t>カイ</t>
    </rPh>
    <rPh sb="12" eb="14">
      <t>ジム</t>
    </rPh>
    <rPh sb="14" eb="16">
      <t>キョクチョウ</t>
    </rPh>
    <phoneticPr fontId="1"/>
  </si>
  <si>
    <t>奥田　妙子</t>
    <rPh sb="0" eb="2">
      <t>おくだ</t>
    </rPh>
    <rPh sb="3" eb="5">
      <t>たえこ</t>
    </rPh>
    <phoneticPr fontId="20" type="Hiragana" alignment="distributed"/>
  </si>
  <si>
    <t>小野　彩香</t>
    <rPh sb="0" eb="2">
      <t>おの</t>
    </rPh>
    <rPh sb="3" eb="5">
      <t>あやか</t>
    </rPh>
    <phoneticPr fontId="20" type="Hiragana" alignment="distributed"/>
  </si>
  <si>
    <t>小幡　佳緒里</t>
    <rPh sb="0" eb="2">
      <t>おばた</t>
    </rPh>
    <rPh sb="3" eb="6">
      <t>かおり</t>
    </rPh>
    <phoneticPr fontId="20" type="Hiragana" alignment="distributed"/>
  </si>
  <si>
    <t>菅野　淑江</t>
    <rPh sb="0" eb="2">
      <t>かんの</t>
    </rPh>
    <rPh sb="3" eb="5">
      <t>よしえ</t>
    </rPh>
    <phoneticPr fontId="20" type="Hiragana" alignment="distributed"/>
  </si>
  <si>
    <t>佐々木　寛成</t>
    <rPh sb="0" eb="3">
      <t>ささき</t>
    </rPh>
    <rPh sb="4" eb="6">
      <t>ひろしげ</t>
    </rPh>
    <phoneticPr fontId="20" type="Hiragana" alignment="distributed"/>
  </si>
  <si>
    <t>柴田　和子</t>
    <rPh sb="0" eb="2">
      <t>しばた</t>
    </rPh>
    <rPh sb="3" eb="5">
      <t>かずこ</t>
    </rPh>
    <phoneticPr fontId="20" type="Hiragana" alignment="distributed"/>
  </si>
  <si>
    <t>寺田　清伸</t>
    <rPh sb="0" eb="2">
      <t>てらだ</t>
    </rPh>
    <rPh sb="3" eb="5">
      <t>きよのぶ</t>
    </rPh>
    <phoneticPr fontId="20" type="Hiragana" alignment="distributed"/>
  </si>
  <si>
    <t>中嶋　嘉津子</t>
    <rPh sb="0" eb="6">
      <t>なかじま　かつこ</t>
    </rPh>
    <phoneticPr fontId="20" type="Hiragana" alignment="distributed"/>
  </si>
  <si>
    <t>西尾　雅明</t>
    <rPh sb="0" eb="2">
      <t>にしお</t>
    </rPh>
    <rPh sb="3" eb="5">
      <t>まさあき</t>
    </rPh>
    <phoneticPr fontId="20" type="Hiragana" alignment="distributed"/>
  </si>
  <si>
    <t>支倉　敦子</t>
    <rPh sb="0" eb="2">
      <t>はせくら</t>
    </rPh>
    <rPh sb="3" eb="5">
      <t>あつこ</t>
    </rPh>
    <phoneticPr fontId="20" type="Hiragana" alignment="distributed"/>
  </si>
  <si>
    <t>山下　はる奈</t>
    <rPh sb="0" eb="2">
      <t>やました</t>
    </rPh>
    <rPh sb="5" eb="6">
      <t>な</t>
    </rPh>
    <phoneticPr fontId="20" type="Hiragana" alignment="distributed"/>
  </si>
  <si>
    <t>阿部　勇</t>
    <rPh sb="0" eb="2">
      <t>あべ</t>
    </rPh>
    <rPh sb="3" eb="4">
      <t>いさむ</t>
    </rPh>
    <phoneticPr fontId="20" type="Hiragana" alignment="distributed"/>
  </si>
  <si>
    <t>阿部　昌展</t>
    <rPh sb="0" eb="2">
      <t>あべ</t>
    </rPh>
    <rPh sb="3" eb="5">
      <t>まさのぶ</t>
    </rPh>
    <phoneticPr fontId="20" type="Hiragana" alignment="distributed"/>
  </si>
  <si>
    <t>伊藤　英孝</t>
    <rPh sb="0" eb="2">
      <t>いとう</t>
    </rPh>
    <rPh sb="3" eb="5">
      <t>ひでたか</t>
    </rPh>
    <phoneticPr fontId="20" type="Hiragana" alignment="distributed"/>
  </si>
  <si>
    <t>片桐　綾太郎</t>
    <rPh sb="0" eb="2">
      <t>かたぎり　</t>
    </rPh>
    <rPh sb="3" eb="6">
      <t>りょうたろう</t>
    </rPh>
    <phoneticPr fontId="20" type="Hiragana" alignment="distributed"/>
  </si>
  <si>
    <t>鎌田　雅敬</t>
    <rPh sb="0" eb="2">
      <t>かまた</t>
    </rPh>
    <rPh sb="3" eb="4">
      <t>まさゆき</t>
    </rPh>
    <phoneticPr fontId="20" type="Hiragana" alignment="distributed"/>
  </si>
  <si>
    <t>成田　くるみ</t>
    <rPh sb="0" eb="2">
      <t>なりた</t>
    </rPh>
    <phoneticPr fontId="20" type="Hiragana" alignment="distributed"/>
  </si>
  <si>
    <t>早坂　洋子</t>
    <rPh sb="0" eb="2">
      <t>はやさか　</t>
    </rPh>
    <rPh sb="3" eb="5">
      <t>ようこ</t>
    </rPh>
    <phoneticPr fontId="20" type="Hiragana" alignment="distributed"/>
  </si>
  <si>
    <t>細川　かおる</t>
    <rPh sb="0" eb="2">
      <t>ほそかわ</t>
    </rPh>
    <phoneticPr fontId="20" type="Hiragana" alignment="distributed"/>
  </si>
  <si>
    <t>臨時委員</t>
    <rPh sb="0" eb="2">
      <t>りんじ</t>
    </rPh>
    <phoneticPr fontId="20" type="Hiragana" alignment="distributed"/>
  </si>
  <si>
    <t>加納　悦子</t>
    <rPh sb="0" eb="2">
      <t>かのう</t>
    </rPh>
    <rPh sb="3" eb="5">
      <t>えつこ</t>
    </rPh>
    <phoneticPr fontId="20" type="Hiragana" alignment="distributed"/>
  </si>
  <si>
    <t>一般社団法人宮城県経営者協会事務局次長</t>
    <rPh sb="17" eb="19">
      <t>ジチョウ</t>
    </rPh>
    <phoneticPr fontId="1"/>
  </si>
  <si>
    <t>子吉　尚充</t>
    <rPh sb="0" eb="2">
      <t>こよし</t>
    </rPh>
    <rPh sb="3" eb="5">
      <t>なおみつ</t>
    </rPh>
    <phoneticPr fontId="20" type="Hiragana" alignment="distributed"/>
  </si>
  <si>
    <t>社会福祉法人家庭福祉会理事長</t>
    <rPh sb="6" eb="8">
      <t>カテイ</t>
    </rPh>
    <rPh sb="8" eb="10">
      <t>フクシ</t>
    </rPh>
    <rPh sb="10" eb="11">
      <t>カイ</t>
    </rPh>
    <rPh sb="11" eb="14">
      <t>リジチョウ</t>
    </rPh>
    <phoneticPr fontId="1"/>
  </si>
  <si>
    <t>仙台市聴覚障害者協会事務局長</t>
    <rPh sb="10" eb="12">
      <t>ジム</t>
    </rPh>
    <rPh sb="12" eb="14">
      <t>キョクチョウ</t>
    </rPh>
    <phoneticPr fontId="1"/>
  </si>
  <si>
    <t>委員</t>
    <phoneticPr fontId="20" type="Hiragana" alignment="distributed"/>
  </si>
  <si>
    <t>鹿野　英生</t>
    <rPh sb="0" eb="2">
      <t>かの</t>
    </rPh>
    <rPh sb="3" eb="5">
      <t>ひでお</t>
    </rPh>
    <phoneticPr fontId="20" type="Hiragana" alignment="distributed"/>
  </si>
  <si>
    <t>東北こども福祉専門学院副学院長</t>
    <rPh sb="13" eb="14">
      <t>イン</t>
    </rPh>
    <phoneticPr fontId="1"/>
  </si>
  <si>
    <t>佐々木歯科クリニック院長/一般社団法人仙台歯科医師会理事</t>
    <rPh sb="0" eb="3">
      <t>ササキ</t>
    </rPh>
    <rPh sb="3" eb="5">
      <t>シカ</t>
    </rPh>
    <rPh sb="13" eb="15">
      <t>イッパン</t>
    </rPh>
    <rPh sb="15" eb="17">
      <t>シャダン</t>
    </rPh>
    <rPh sb="17" eb="19">
      <t>ホウジン</t>
    </rPh>
    <rPh sb="26" eb="28">
      <t>リジ</t>
    </rPh>
    <phoneticPr fontId="1"/>
  </si>
  <si>
    <t>医療法人社団初心会杜のホスピタル・あおば理事長・院長/一般社団法人仙台市医師会理事</t>
    <rPh sb="0" eb="2">
      <t>いりょう</t>
    </rPh>
    <rPh sb="2" eb="4">
      <t>ほうじん</t>
    </rPh>
    <rPh sb="4" eb="6">
      <t>しゃだん</t>
    </rPh>
    <rPh sb="6" eb="8">
      <t>しょしん</t>
    </rPh>
    <rPh sb="8" eb="9">
      <t>かい</t>
    </rPh>
    <rPh sb="9" eb="10">
      <t>もり</t>
    </rPh>
    <rPh sb="20" eb="23">
      <t>りじちょう</t>
    </rPh>
    <rPh sb="24" eb="26">
      <t>いんちょう</t>
    </rPh>
    <rPh sb="27" eb="29">
      <t>いっぱん</t>
    </rPh>
    <rPh sb="29" eb="31">
      <t>しゃだん</t>
    </rPh>
    <rPh sb="31" eb="33">
      <t>ほうじん</t>
    </rPh>
    <rPh sb="33" eb="36">
      <t>せんだいし</t>
    </rPh>
    <rPh sb="36" eb="39">
      <t>いしかい</t>
    </rPh>
    <rPh sb="39" eb="41">
      <t>りじ</t>
    </rPh>
    <phoneticPr fontId="20" type="Hiragana" alignment="distributed"/>
  </si>
  <si>
    <t>東北福祉大学せんだんホスピタル院長/一般社団法人仙台市医師会</t>
    <rPh sb="18" eb="20">
      <t>イッパン</t>
    </rPh>
    <rPh sb="20" eb="22">
      <t>シャダン</t>
    </rPh>
    <rPh sb="22" eb="24">
      <t>ホウジン</t>
    </rPh>
    <phoneticPr fontId="1"/>
  </si>
  <si>
    <t>一般社団法人仙台市障害者スポーツ協会理事</t>
    <rPh sb="0" eb="2">
      <t>いっぱん</t>
    </rPh>
    <rPh sb="2" eb="4">
      <t>しゃだん</t>
    </rPh>
    <rPh sb="4" eb="6">
      <t>ほうじん</t>
    </rPh>
    <phoneticPr fontId="20" type="Hiragana" alignment="distributed"/>
  </si>
  <si>
    <t>全国膠原病友の会宮城県支部運営委員/特定非営利活動法人宮城県患者・家族団体連絡協議会理事</t>
    <rPh sb="10" eb="11">
      <t>ケン</t>
    </rPh>
    <rPh sb="18" eb="20">
      <t>トクテイ</t>
    </rPh>
    <rPh sb="20" eb="23">
      <t>ヒエイリ</t>
    </rPh>
    <rPh sb="23" eb="25">
      <t>カツドウ</t>
    </rPh>
    <rPh sb="25" eb="27">
      <t>ホウジン</t>
    </rPh>
    <phoneticPr fontId="1"/>
  </si>
  <si>
    <t>特定非営利活動法人グループゆう理事/仙台市サンホーム園長</t>
    <rPh sb="0" eb="2">
      <t>とくてい</t>
    </rPh>
    <rPh sb="2" eb="5">
      <t>ひえいり</t>
    </rPh>
    <rPh sb="5" eb="7">
      <t>かつどう</t>
    </rPh>
    <rPh sb="7" eb="9">
      <t>ほうじん</t>
    </rPh>
    <phoneticPr fontId="20" type="Hiragana" alignment="distributed"/>
  </si>
  <si>
    <t>特定非営利活動法人シャロームの会就労支援員・ピアスタッフ</t>
    <phoneticPr fontId="1"/>
  </si>
  <si>
    <t>仙台市障害者施策推進協議会委員名簿</t>
    <rPh sb="0" eb="3">
      <t>センダイシ</t>
    </rPh>
    <rPh sb="3" eb="6">
      <t>ショウガイシャ</t>
    </rPh>
    <rPh sb="6" eb="7">
      <t>セ</t>
    </rPh>
    <rPh sb="7" eb="8">
      <t>サク</t>
    </rPh>
    <rPh sb="8" eb="10">
      <t>スイシン</t>
    </rPh>
    <rPh sb="10" eb="13">
      <t>キョウギカイ</t>
    </rPh>
    <rPh sb="13" eb="15">
      <t>イイン</t>
    </rPh>
    <rPh sb="15" eb="17">
      <t>メイボ</t>
    </rPh>
    <phoneticPr fontId="1"/>
  </si>
  <si>
    <t>特定非営利活動法人Switch代表理事
特定非営利活動法人仙台市精神保健福祉団体連絡協議会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ダイヒョウ</t>
    </rPh>
    <phoneticPr fontId="1"/>
  </si>
  <si>
    <t>早坂　勇人</t>
    <rPh sb="0" eb="2">
      <t>はやさか</t>
    </rPh>
    <rPh sb="3" eb="5">
      <t>ゆうと</t>
    </rPh>
    <phoneticPr fontId="20" type="Hiragana" alignment="distributed"/>
  </si>
  <si>
    <t>社会福祉法人やまとみらい福祉会　事務局長</t>
    <rPh sb="0" eb="6">
      <t>しゃかいふくしほうじん</t>
    </rPh>
    <rPh sb="12" eb="15">
      <t>ふくしかい</t>
    </rPh>
    <rPh sb="16" eb="20">
      <t>じむきょくちょう</t>
    </rPh>
    <phoneticPr fontId="20" type="Hiragana" alignment="distributed"/>
  </si>
  <si>
    <t>【順不同・敬称略】
令和5年1月1日現在</t>
    <rPh sb="1" eb="4">
      <t>ジュンフドウ</t>
    </rPh>
    <rPh sb="5" eb="8">
      <t>ケイショウリャク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ゲンザイ</t>
    </rPh>
    <phoneticPr fontId="1"/>
  </si>
  <si>
    <t>髙橋　勝彦</t>
    <rPh sb="0" eb="2">
      <t>たかはし</t>
    </rPh>
    <rPh sb="3" eb="5">
      <t>かつひこ</t>
    </rPh>
    <phoneticPr fontId="20" type="Hiragana" alignment="distributed"/>
  </si>
  <si>
    <t>社会福祉法人わらしべ舎理事長</t>
    <rPh sb="0" eb="2">
      <t>しゃかい</t>
    </rPh>
    <rPh sb="2" eb="4">
      <t>ふくし</t>
    </rPh>
    <rPh sb="4" eb="6">
      <t>ほうじん</t>
    </rPh>
    <rPh sb="10" eb="11">
      <t>しゃ</t>
    </rPh>
    <rPh sb="11" eb="14">
      <t>りじちょう</t>
    </rPh>
    <phoneticPr fontId="20" type="Hiragana" alignment="distributed"/>
  </si>
  <si>
    <t>佐々木　洋</t>
    <rPh sb="0" eb="3">
      <t>ささき</t>
    </rPh>
    <rPh sb="4" eb="5">
      <t>ひろし</t>
    </rPh>
    <phoneticPr fontId="20" type="Hiragana" alignment="distributed"/>
  </si>
  <si>
    <t>社会福祉法人仙台市社会福祉協議会副会長兼常務理事</t>
    <rPh sb="0" eb="2">
      <t>しゃかい</t>
    </rPh>
    <rPh sb="2" eb="4">
      <t>ふくし</t>
    </rPh>
    <rPh sb="4" eb="6">
      <t>ほうじん</t>
    </rPh>
    <phoneticPr fontId="20" type="Hiragana" alignment="distributed"/>
  </si>
  <si>
    <t>会長</t>
    <rPh sb="0" eb="2">
      <t>かいちょう</t>
    </rPh>
    <phoneticPr fontId="20" type="Hiragana" alignment="distributed"/>
  </si>
  <si>
    <t>大志田　朱樹子</t>
    <rPh sb="0" eb="3">
      <t>おおしだ</t>
    </rPh>
    <rPh sb="4" eb="5">
      <t>あ</t>
    </rPh>
    <rPh sb="5" eb="6">
      <t>き</t>
    </rPh>
    <rPh sb="6" eb="7">
      <t>こ</t>
    </rPh>
    <phoneticPr fontId="20" type="Hiragana" alignment="distributed"/>
  </si>
  <si>
    <t>髙橋　芳代子</t>
    <rPh sb="0" eb="2">
      <t>たかはし</t>
    </rPh>
    <rPh sb="3" eb="4">
      <t>か</t>
    </rPh>
    <rPh sb="4" eb="5">
      <t>よ</t>
    </rPh>
    <rPh sb="5" eb="6">
      <t>こ</t>
    </rPh>
    <phoneticPr fontId="20" type="Hiragana" alignment="distributed"/>
  </si>
  <si>
    <t>三浦　かつら</t>
    <rPh sb="0" eb="2">
      <t>みうら</t>
    </rPh>
    <phoneticPr fontId="20" type="Hiragana" alignment="distributed"/>
  </si>
  <si>
    <t>仙台はげみの会・上飯田たんぽぽホーム園長</t>
    <rPh sb="0" eb="2">
      <t>せんだい</t>
    </rPh>
    <rPh sb="6" eb="7">
      <t>かい</t>
    </rPh>
    <rPh sb="8" eb="11">
      <t>かみいいだ</t>
    </rPh>
    <rPh sb="18" eb="20">
      <t>えんちょう</t>
    </rPh>
    <phoneticPr fontId="20" type="Hiragana" alignment="distributed"/>
  </si>
  <si>
    <t>佐藤　善久</t>
    <rPh sb="0" eb="2">
      <t>さとう</t>
    </rPh>
    <rPh sb="3" eb="5">
      <t>よしひさ</t>
    </rPh>
    <phoneticPr fontId="20" type="Hiragana" alignment="distributed"/>
  </si>
  <si>
    <t>山田　章子</t>
    <rPh sb="0" eb="2">
      <t>やまだ</t>
    </rPh>
    <rPh sb="3" eb="5">
      <t>あきこ</t>
    </rPh>
    <phoneticPr fontId="20" type="Hiragana" alignment="distributed"/>
  </si>
  <si>
    <t>NPO法人線維筋痛症友の会理事長</t>
    <rPh sb="3" eb="5">
      <t>ホウジン</t>
    </rPh>
    <rPh sb="5" eb="10">
      <t>センイキンツウショウ</t>
    </rPh>
    <rPh sb="10" eb="11">
      <t>トモ</t>
    </rPh>
    <rPh sb="12" eb="13">
      <t>カイ</t>
    </rPh>
    <rPh sb="13" eb="16">
      <t>リジチョウ</t>
    </rPh>
    <phoneticPr fontId="1"/>
  </si>
  <si>
    <t>伊藤　ひとみ</t>
    <rPh sb="0" eb="2">
      <t>いとう</t>
    </rPh>
    <phoneticPr fontId="20" type="Hiragana" alignment="distributed"/>
  </si>
  <si>
    <t>鑑　さやか</t>
    <rPh sb="0" eb="1">
      <t>かがみ</t>
    </rPh>
    <phoneticPr fontId="20" type="Hiragana" alignment="distributed"/>
  </si>
  <si>
    <t>東北文化学園大学現代社会学部准教授</t>
    <rPh sb="0" eb="2">
      <t>とうほく</t>
    </rPh>
    <rPh sb="2" eb="4">
      <t>ぶんか</t>
    </rPh>
    <rPh sb="4" eb="6">
      <t>がくえん</t>
    </rPh>
    <rPh sb="6" eb="8">
      <t>だいがく</t>
    </rPh>
    <rPh sb="8" eb="10">
      <t>げんだい</t>
    </rPh>
    <rPh sb="10" eb="12">
      <t>しゃかい</t>
    </rPh>
    <rPh sb="12" eb="14">
      <t>がくぶ</t>
    </rPh>
    <rPh sb="14" eb="17">
      <t>じゅんきょうじゅ</t>
    </rPh>
    <phoneticPr fontId="20" type="Hiragana" alignment="distributed"/>
  </si>
  <si>
    <t>社会福祉法人愛泉会幸泉学園施設長</t>
    <rPh sb="9" eb="10">
      <t>こう</t>
    </rPh>
    <rPh sb="10" eb="11">
      <t>せん</t>
    </rPh>
    <rPh sb="11" eb="13">
      <t>がくえん</t>
    </rPh>
    <rPh sb="13" eb="16">
      <t>しせつちょう</t>
    </rPh>
    <phoneticPr fontId="20" type="Hiragana" alignment="distributed"/>
  </si>
  <si>
    <t>副会長</t>
    <rPh sb="0" eb="3">
      <t>ふくかいちょう</t>
    </rPh>
    <phoneticPr fontId="20" type="Hiragana" alignment="distributed"/>
  </si>
  <si>
    <t>委員</t>
    <phoneticPr fontId="20" type="Hiragana" alignment="distributed"/>
  </si>
  <si>
    <t>当事者家族</t>
    <rPh sb="0" eb="3">
      <t>とうじしゃ</t>
    </rPh>
    <rPh sb="3" eb="5">
      <t>かぞく</t>
    </rPh>
    <phoneticPr fontId="20" type="Hiragana" alignment="distributed"/>
  </si>
  <si>
    <t>社会福祉法人チャレンジドらいふ副理事長</t>
    <rPh sb="0" eb="2">
      <t>しゃかい</t>
    </rPh>
    <rPh sb="2" eb="4">
      <t>ふくし</t>
    </rPh>
    <rPh sb="4" eb="6">
      <t>ほうじん</t>
    </rPh>
    <rPh sb="15" eb="19">
      <t>ふくりじちょう</t>
    </rPh>
    <phoneticPr fontId="20" type="Hiragana" alignment="distributed"/>
  </si>
  <si>
    <t>特定非営利活動法人シャロームの会就労支援員・ピアスタッフ</t>
    <rPh sb="16" eb="18">
      <t>シュウロウ</t>
    </rPh>
    <rPh sb="18" eb="20">
      <t>シエン</t>
    </rPh>
    <rPh sb="20" eb="21">
      <t>イン</t>
    </rPh>
    <phoneticPr fontId="1"/>
  </si>
  <si>
    <t>東北福祉大学健康科学部教授</t>
    <rPh sb="6" eb="8">
      <t>ケンコウ</t>
    </rPh>
    <rPh sb="8" eb="9">
      <t>カ</t>
    </rPh>
    <phoneticPr fontId="1"/>
  </si>
  <si>
    <t>(令和7年4月1日時点）</t>
    <rPh sb="1" eb="3">
      <t>れいわ</t>
    </rPh>
    <rPh sb="4" eb="5">
      <t>ねん</t>
    </rPh>
    <rPh sb="6" eb="7">
      <t>がつ</t>
    </rPh>
    <rPh sb="8" eb="9">
      <t>にち</t>
    </rPh>
    <rPh sb="9" eb="11">
      <t>じてん</t>
    </rPh>
    <phoneticPr fontId="20" type="Hiragana" alignment="distributed"/>
  </si>
  <si>
    <t>柳　有里子</t>
    <rPh sb="0" eb="5">
      <t>やなぎ　ゆりこ</t>
    </rPh>
    <phoneticPr fontId="20" type="Hiragana" alignment="distributed"/>
  </si>
  <si>
    <t>髙𣘺　美奈子</t>
    <rPh sb="0" eb="1">
      <t>たかはし</t>
    </rPh>
    <rPh sb="4" eb="7">
      <t>みなこ</t>
    </rPh>
    <phoneticPr fontId="20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</si>
</sst>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color theme="1" tint="0.14999847407452621"/>
      <name val="ＭＳ 明朝"/>
      <family val="1"/>
      <charset val="128"/>
    </font>
    <font>
      <sz val="12"/>
      <color theme="1" tint="0.14999847407452621"/>
      <name val="ＭＳ 明朝"/>
      <family val="1"/>
      <charset val="128"/>
    </font>
    <font>
      <sz val="13"/>
      <color theme="1" tint="0.14999847407452621"/>
      <name val="ＭＳ 明朝"/>
      <family val="1"/>
      <charset val="128"/>
    </font>
    <font>
      <u/>
      <sz val="11"/>
      <color theme="1" tint="0.14999847407452621"/>
      <name val="ＭＳ Ｐゴシック"/>
      <family val="3"/>
      <charset val="128"/>
    </font>
    <font>
      <b/>
      <sz val="13"/>
      <color theme="1" tint="0.14999847407452621"/>
      <name val="游ゴシック"/>
      <family val="3"/>
      <charset val="128"/>
    </font>
    <font>
      <sz val="12"/>
      <color theme="1" tint="0.14999847407452621"/>
      <name val="游ゴシック"/>
      <family val="3"/>
      <charset val="128"/>
    </font>
    <font>
      <sz val="13"/>
      <color theme="1" tint="0.14999847407452621"/>
      <name val="游ゴシック"/>
      <family val="3"/>
      <charset val="128"/>
    </font>
    <font>
      <b/>
      <sz val="12"/>
      <color theme="1" tint="0.14999847407452621"/>
      <name val="游ゴシック"/>
      <family val="3"/>
      <charset val="128"/>
    </font>
    <font>
      <sz val="6"/>
      <name val="游ゴシック Light"/>
      <family val="3"/>
      <charset val="128"/>
    </font>
    <font>
      <sz val="9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name val="游ゴシック"/>
      <family val="3"/>
      <charset val="128"/>
    </font>
    <font>
      <b/>
      <sz val="13"/>
      <name val="游ゴシック"/>
      <family val="3"/>
      <charset val="128"/>
    </font>
    <font>
      <sz val="13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left" vertical="center" indent="1" shrinkToFit="1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 shrinkToFit="1"/>
    </xf>
    <xf numFmtId="0" fontId="5" fillId="2" borderId="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distributed" vertical="center" justifyLastLine="1"/>
    </xf>
    <xf numFmtId="0" fontId="2" fillId="0" borderId="1" xfId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distributed" vertical="center" justifyLastLine="1"/>
    </xf>
    <xf numFmtId="0" fontId="13" fillId="0" borderId="1" xfId="0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distributed" vertical="center" justifyLastLine="1"/>
    </xf>
    <xf numFmtId="0" fontId="13" fillId="0" borderId="1" xfId="0" applyFont="1" applyFill="1" applyBorder="1" applyAlignment="1">
      <alignment horizontal="left" vertical="center" indent="1" shrinkToFit="1"/>
    </xf>
    <xf numFmtId="0" fontId="13" fillId="0" borderId="1" xfId="0" applyFont="1" applyFill="1" applyBorder="1" applyAlignment="1">
      <alignment horizontal="left" vertical="center" wrapText="1" indent="1" shrinkToFit="1"/>
    </xf>
    <xf numFmtId="57" fontId="13" fillId="3" borderId="1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>
      <alignment vertical="center"/>
    </xf>
    <xf numFmtId="0" fontId="14" fillId="0" borderId="1" xfId="1" applyFont="1" applyFill="1" applyBorder="1" applyAlignment="1" applyProtection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shrinkToFit="1"/>
    </xf>
    <xf numFmtId="0" fontId="15" fillId="0" borderId="2" xfId="0" applyFont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distributed" vertical="center" justifyLastLine="1"/>
    </xf>
    <xf numFmtId="0" fontId="17" fillId="0" borderId="1" xfId="0" applyFont="1" applyFill="1" applyBorder="1" applyAlignment="1">
      <alignment horizontal="left" vertical="center" indent="1" shrinkToFit="1"/>
    </xf>
    <xf numFmtId="0" fontId="17" fillId="0" borderId="1" xfId="0" applyFont="1" applyFill="1" applyBorder="1" applyAlignment="1">
      <alignment horizontal="left" vertical="center" wrapText="1" inden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shrinkToFit="1"/>
    </xf>
    <xf numFmtId="57" fontId="17" fillId="6" borderId="1" xfId="0" applyNumberFormat="1" applyFont="1" applyFill="1" applyBorder="1" applyAlignment="1">
      <alignment horizontal="center" vertical="center" shrinkToFit="1"/>
    </xf>
    <xf numFmtId="0" fontId="17" fillId="6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 shrinkToFit="1"/>
    </xf>
    <xf numFmtId="0" fontId="17" fillId="7" borderId="1" xfId="0" applyFont="1" applyFill="1" applyBorder="1" applyAlignment="1">
      <alignment horizontal="center" vertical="center" shrinkToFit="1"/>
    </xf>
    <xf numFmtId="0" fontId="2" fillId="0" borderId="1" xfId="1" quotePrefix="1" applyFill="1" applyBorder="1" applyAlignment="1" applyProtection="1">
      <alignment vertical="center"/>
    </xf>
    <xf numFmtId="57" fontId="17" fillId="0" borderId="1" xfId="0" applyNumberFormat="1" applyFont="1" applyFill="1" applyBorder="1" applyAlignment="1">
      <alignment horizontal="center" vertical="center" shrinkToFit="1"/>
    </xf>
    <xf numFmtId="9" fontId="5" fillId="0" borderId="0" xfId="0" applyNumberFormat="1" applyFont="1" applyFill="1">
      <alignment vertical="center"/>
    </xf>
    <xf numFmtId="0" fontId="17" fillId="0" borderId="3" xfId="0" applyFont="1" applyFill="1" applyBorder="1" applyAlignment="1">
      <alignment horizontal="left" vertical="center" indent="1" shrinkToFit="1"/>
    </xf>
    <xf numFmtId="0" fontId="17" fillId="0" borderId="0" xfId="0" applyFont="1" applyFill="1" applyBorder="1" applyAlignment="1">
      <alignment horizontal="left" vertical="center" indent="1" shrinkToFit="1"/>
    </xf>
    <xf numFmtId="0" fontId="17" fillId="0" borderId="0" xfId="0" applyFont="1" applyFill="1" applyBorder="1" applyAlignment="1">
      <alignment horizontal="left" vertical="center" wrapText="1" inden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distributed" vertical="center" justifyLastLine="1"/>
    </xf>
    <xf numFmtId="0" fontId="24" fillId="0" borderId="1" xfId="0" applyFont="1" applyFill="1" applyBorder="1" applyAlignment="1">
      <alignment horizontal="left" vertical="center" indent="1" shrinkToFit="1"/>
    </xf>
    <xf numFmtId="0" fontId="24" fillId="0" borderId="1" xfId="0" applyFont="1" applyFill="1" applyBorder="1" applyAlignment="1">
      <alignment horizontal="left" vertical="center" wrapText="1" indent="1"/>
    </xf>
    <xf numFmtId="0" fontId="24" fillId="0" borderId="1" xfId="0" applyFont="1" applyFill="1" applyBorder="1" applyAlignment="1">
      <alignment horizontal="left" vertical="center" wrapText="1" indent="1" shrinkToFit="1"/>
    </xf>
    <xf numFmtId="0" fontId="24" fillId="0" borderId="0" xfId="0" applyFont="1" applyFill="1" applyBorder="1" applyAlignment="1">
      <alignment horizontal="left" vertical="center" wrapText="1" inden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Fill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hintarou_hara_2@city.sendai.jp" TargetMode="External"/><Relationship Id="rId13" Type="http://schemas.openxmlformats.org/officeDocument/2006/relationships/hyperlink" Target="mailto:takahashi@sendai-wc.com" TargetMode="External"/><Relationship Id="rId18" Type="http://schemas.openxmlformats.org/officeDocument/2006/relationships/hyperlink" Target="mailto:haruna2023@outlook.jp" TargetMode="External"/><Relationship Id="rId26" Type="http://schemas.openxmlformats.org/officeDocument/2006/relationships/printerSettings" Target="../printerSettings/printerSettings3.bin"/><Relationship Id="rId3" Type="http://schemas.openxmlformats.org/officeDocument/2006/relationships/hyperlink" Target="mailto:kousengakuen@yahoo.co.jp" TargetMode="External"/><Relationship Id="rId21" Type="http://schemas.openxmlformats.org/officeDocument/2006/relationships/hyperlink" Target="mailto:haruna2023@outlook.jp" TargetMode="External"/><Relationship Id="rId7" Type="http://schemas.openxmlformats.org/officeDocument/2006/relationships/hyperlink" Target="mailto:tsuyoshi@tfu-mail.tfu.ac.jp" TargetMode="External"/><Relationship Id="rId12" Type="http://schemas.openxmlformats.org/officeDocument/2006/relationships/hyperlink" Target="mailto:info@warashibesha.com" TargetMode="External"/><Relationship Id="rId17" Type="http://schemas.openxmlformats.org/officeDocument/2006/relationships/hyperlink" Target="mailto:haruna2023@outlook.jp" TargetMode="External"/><Relationship Id="rId25" Type="http://schemas.openxmlformats.org/officeDocument/2006/relationships/hyperlink" Target="mailto:haruna2023@outlook.jp" TargetMode="External"/><Relationship Id="rId2" Type="http://schemas.openxmlformats.org/officeDocument/2006/relationships/hyperlink" Target="mailto:junbookun@mac.com" TargetMode="External"/><Relationship Id="rId16" Type="http://schemas.openxmlformats.org/officeDocument/2006/relationships/hyperlink" Target="mailto:atuko1007yh@icloud.com" TargetMode="External"/><Relationship Id="rId20" Type="http://schemas.openxmlformats.org/officeDocument/2006/relationships/hyperlink" Target="mailto:haruna2023@outlook.jp" TargetMode="External"/><Relationship Id="rId1" Type="http://schemas.openxmlformats.org/officeDocument/2006/relationships/hyperlink" Target="mailto:abek@tfu-mail.tfu.ac.jp" TargetMode="External"/><Relationship Id="rId6" Type="http://schemas.openxmlformats.org/officeDocument/2006/relationships/hyperlink" Target="mailto:g.yuu.sanho-mu@jcom.home.ne.jp" TargetMode="External"/><Relationship Id="rId11" Type="http://schemas.openxmlformats.org/officeDocument/2006/relationships/hyperlink" Target="mailto:chikakoujinou@yahoo.co.jp" TargetMode="External"/><Relationship Id="rId24" Type="http://schemas.openxmlformats.org/officeDocument/2006/relationships/hyperlink" Target="mailto:haruna2023@outlook.jp" TargetMode="External"/><Relationship Id="rId5" Type="http://schemas.openxmlformats.org/officeDocument/2006/relationships/hyperlink" Target="mailto:adachi-fumihiro@mhlw.go.jp" TargetMode="External"/><Relationship Id="rId15" Type="http://schemas.openxmlformats.org/officeDocument/2006/relationships/hyperlink" Target="mailto:kaori-ob@triton.ocn.ne.jp" TargetMode="External"/><Relationship Id="rId23" Type="http://schemas.openxmlformats.org/officeDocument/2006/relationships/hyperlink" Target="mailto:haruna2023@outlook.jp" TargetMode="External"/><Relationship Id="rId28" Type="http://schemas.openxmlformats.org/officeDocument/2006/relationships/comments" Target="../comments1.xml"/><Relationship Id="rId10" Type="http://schemas.openxmlformats.org/officeDocument/2006/relationships/hyperlink" Target="mailto:m_autism@yahoo.co.jp" TargetMode="External"/><Relationship Id="rId19" Type="http://schemas.openxmlformats.org/officeDocument/2006/relationships/hyperlink" Target="mailto:haruna2023@outlook.jp" TargetMode="External"/><Relationship Id="rId4" Type="http://schemas.openxmlformats.org/officeDocument/2006/relationships/hyperlink" Target="mailto:kawamura@kodomo-clinic.or.jp" TargetMode="External"/><Relationship Id="rId9" Type="http://schemas.openxmlformats.org/officeDocument/2006/relationships/hyperlink" Target="mailto:nishio@tfu-mail.tfu.ac.jp" TargetMode="External"/><Relationship Id="rId14" Type="http://schemas.openxmlformats.org/officeDocument/2006/relationships/hyperlink" Target="mailto:info@npo-switch.org" TargetMode="External"/><Relationship Id="rId22" Type="http://schemas.openxmlformats.org/officeDocument/2006/relationships/hyperlink" Target="mailto:haruna2023@outlook.jp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nishio@tfu-mail.tfu.ac.jp" TargetMode="External"/><Relationship Id="rId13" Type="http://schemas.openxmlformats.org/officeDocument/2006/relationships/hyperlink" Target="mailto:chikakoujinou@yahoo.co.jp" TargetMode="External"/><Relationship Id="rId18" Type="http://schemas.openxmlformats.org/officeDocument/2006/relationships/hyperlink" Target="mailto:kaori-ob@triton.ocn.ne.jp" TargetMode="External"/><Relationship Id="rId3" Type="http://schemas.openxmlformats.org/officeDocument/2006/relationships/hyperlink" Target="mailto:kousengakuen@yahoo.co.jp" TargetMode="External"/><Relationship Id="rId21" Type="http://schemas.openxmlformats.org/officeDocument/2006/relationships/comments" Target="../comments2.xml"/><Relationship Id="rId7" Type="http://schemas.openxmlformats.org/officeDocument/2006/relationships/hyperlink" Target="mailto:shintarou_hara_2@city.sendai.jp" TargetMode="External"/><Relationship Id="rId12" Type="http://schemas.openxmlformats.org/officeDocument/2006/relationships/hyperlink" Target="mailto:hureai-net@shakyo-sendai.or.jp" TargetMode="External"/><Relationship Id="rId17" Type="http://schemas.openxmlformats.org/officeDocument/2006/relationships/hyperlink" Target="mailto:iwatsuki@dune.ocn.ne.jp" TargetMode="External"/><Relationship Id="rId2" Type="http://schemas.openxmlformats.org/officeDocument/2006/relationships/hyperlink" Target="mailto:junbookun@mac.com" TargetMode="External"/><Relationship Id="rId16" Type="http://schemas.openxmlformats.org/officeDocument/2006/relationships/hyperlink" Target="mailto:info@npo-switch.org" TargetMode="External"/><Relationship Id="rId20" Type="http://schemas.openxmlformats.org/officeDocument/2006/relationships/vmlDrawing" Target="../drawings/vmlDrawing2.vml"/><Relationship Id="rId1" Type="http://schemas.openxmlformats.org/officeDocument/2006/relationships/hyperlink" Target="mailto:abek@tfu-mail.tfu.ac.jp" TargetMode="External"/><Relationship Id="rId6" Type="http://schemas.openxmlformats.org/officeDocument/2006/relationships/hyperlink" Target="mailto:tsuyoshi@tfu-mail.tfu.ac.jp" TargetMode="External"/><Relationship Id="rId11" Type="http://schemas.openxmlformats.org/officeDocument/2006/relationships/hyperlink" Target="mailto:m_autism@yahoo.co.jp" TargetMode="External"/><Relationship Id="rId5" Type="http://schemas.openxmlformats.org/officeDocument/2006/relationships/hyperlink" Target="mailto:g.yuu.sanho-mu@jcom." TargetMode="External"/><Relationship Id="rId15" Type="http://schemas.openxmlformats.org/officeDocument/2006/relationships/hyperlink" Target="mailto:takahashi@sendai-wc.com" TargetMode="External"/><Relationship Id="rId10" Type="http://schemas.openxmlformats.org/officeDocument/2006/relationships/hyperlink" Target="mailto:kan01@basil.ocn.ne.jp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mailto:kawamura@kodomo-clinic.or.jp" TargetMode="External"/><Relationship Id="rId9" Type="http://schemas.openxmlformats.org/officeDocument/2006/relationships/hyperlink" Target="mailto:katsuko.yusho@gmail.com" TargetMode="External"/><Relationship Id="rId14" Type="http://schemas.openxmlformats.org/officeDocument/2006/relationships/hyperlink" Target="mailto:info@warashibesh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84"/>
  <sheetViews>
    <sheetView view="pageBreakPreview" topLeftCell="A16" zoomScale="70" zoomScaleNormal="100" zoomScaleSheetLayoutView="70" workbookViewId="0">
      <selection activeCell="E4" sqref="E4:K4"/>
    </sheetView>
  </sheetViews>
  <sheetFormatPr defaultColWidth="9" defaultRowHeight="14.25"/>
  <cols>
    <col min="1" max="1" width="8.125" style="4" customWidth="1"/>
    <col min="2" max="2" width="11.125" style="5" customWidth="1"/>
    <col min="3" max="3" width="20.5" style="3" customWidth="1"/>
    <col min="4" max="4" width="73.125" style="1" customWidth="1"/>
    <col min="5" max="16384" width="9" style="1"/>
  </cols>
  <sheetData>
    <row r="1" spans="1:9" ht="25.5" customHeight="1">
      <c r="A1" s="82" t="s">
        <v>0</v>
      </c>
      <c r="B1" s="82"/>
      <c r="C1" s="82"/>
      <c r="D1" s="82"/>
    </row>
    <row r="2" spans="1:9" ht="18.75" customHeight="1">
      <c r="A2" s="83" t="s">
        <v>1</v>
      </c>
      <c r="B2" s="83"/>
      <c r="C2" s="83"/>
      <c r="D2" s="83"/>
    </row>
    <row r="3" spans="1:9" ht="18.75" customHeight="1">
      <c r="A3" s="84" t="s">
        <v>47</v>
      </c>
      <c r="B3" s="84"/>
      <c r="C3" s="84"/>
      <c r="D3" s="84"/>
    </row>
    <row r="4" spans="1:9" s="7" customFormat="1" ht="45" customHeight="1">
      <c r="A4" s="6"/>
      <c r="B4" s="6"/>
      <c r="C4" s="13" t="s">
        <v>2</v>
      </c>
      <c r="D4" s="6" t="s">
        <v>3</v>
      </c>
    </row>
    <row r="5" spans="1:9" s="11" customFormat="1" ht="45" customHeight="1">
      <c r="A5" s="8">
        <v>1</v>
      </c>
      <c r="B5" s="9" t="s">
        <v>4</v>
      </c>
      <c r="C5" s="10" t="s">
        <v>5</v>
      </c>
      <c r="D5" s="10" t="s">
        <v>6</v>
      </c>
    </row>
    <row r="6" spans="1:9" s="11" customFormat="1" ht="45" customHeight="1">
      <c r="A6" s="8">
        <v>2</v>
      </c>
      <c r="B6" s="9" t="s">
        <v>7</v>
      </c>
      <c r="C6" s="10" t="s">
        <v>8</v>
      </c>
      <c r="D6" s="12" t="s">
        <v>40</v>
      </c>
    </row>
    <row r="7" spans="1:9" s="11" customFormat="1" ht="45" customHeight="1">
      <c r="A7" s="8">
        <v>3</v>
      </c>
      <c r="B7" s="9" t="s">
        <v>9</v>
      </c>
      <c r="C7" s="10" t="s">
        <v>10</v>
      </c>
      <c r="D7" s="12" t="s">
        <v>11</v>
      </c>
      <c r="E7" s="11" ph="1"/>
      <c r="F7" s="11" ph="1"/>
      <c r="G7" s="11" ph="1"/>
      <c r="H7" s="11" ph="1"/>
      <c r="I7" s="11" ph="1"/>
    </row>
    <row r="8" spans="1:9" s="11" customFormat="1" ht="45" customHeight="1">
      <c r="A8" s="8">
        <v>4</v>
      </c>
      <c r="B8" s="9" t="s">
        <v>9</v>
      </c>
      <c r="C8" s="10" t="s">
        <v>12</v>
      </c>
      <c r="D8" s="12" t="s">
        <v>13</v>
      </c>
    </row>
    <row r="9" spans="1:9" s="11" customFormat="1" ht="45" customHeight="1">
      <c r="A9" s="8">
        <v>5</v>
      </c>
      <c r="B9" s="9" t="s">
        <v>9</v>
      </c>
      <c r="C9" s="10" t="s">
        <v>14</v>
      </c>
      <c r="D9" s="10" t="s">
        <v>15</v>
      </c>
      <c r="E9" s="11" ph="1"/>
      <c r="F9" s="11" ph="1"/>
      <c r="G9" s="11" ph="1"/>
      <c r="H9" s="11" ph="1"/>
      <c r="I9" s="11" ph="1"/>
    </row>
    <row r="10" spans="1:9" s="11" customFormat="1" ht="45" customHeight="1">
      <c r="A10" s="8">
        <v>6</v>
      </c>
      <c r="B10" s="9" t="s">
        <v>9</v>
      </c>
      <c r="C10" s="10" t="s">
        <v>16</v>
      </c>
      <c r="D10" s="12" t="s">
        <v>17</v>
      </c>
    </row>
    <row r="11" spans="1:9" s="11" customFormat="1" ht="45" customHeight="1">
      <c r="A11" s="8">
        <v>7</v>
      </c>
      <c r="B11" s="9" t="s">
        <v>9</v>
      </c>
      <c r="C11" s="10" t="s">
        <v>18</v>
      </c>
      <c r="D11" s="12" t="s">
        <v>19</v>
      </c>
    </row>
    <row r="12" spans="1:9" s="11" customFormat="1" ht="45" customHeight="1">
      <c r="A12" s="8">
        <v>8</v>
      </c>
      <c r="B12" s="9" t="s">
        <v>9</v>
      </c>
      <c r="C12" s="10" t="s">
        <v>20</v>
      </c>
      <c r="D12" s="10" t="s">
        <v>21</v>
      </c>
    </row>
    <row r="13" spans="1:9" s="11" customFormat="1" ht="45" customHeight="1">
      <c r="A13" s="8">
        <v>9</v>
      </c>
      <c r="B13" s="9" t="s">
        <v>9</v>
      </c>
      <c r="C13" s="10" t="s">
        <v>22</v>
      </c>
      <c r="D13" s="12" t="s">
        <v>23</v>
      </c>
    </row>
    <row r="14" spans="1:9" s="11" customFormat="1" ht="45" customHeight="1">
      <c r="A14" s="8">
        <v>10</v>
      </c>
      <c r="B14" s="9" t="s">
        <v>9</v>
      </c>
      <c r="C14" s="10" t="s">
        <v>44</v>
      </c>
      <c r="D14" s="12" t="s">
        <v>45</v>
      </c>
    </row>
    <row r="15" spans="1:9" s="11" customFormat="1" ht="45" customHeight="1">
      <c r="A15" s="8">
        <v>11</v>
      </c>
      <c r="B15" s="9" t="s">
        <v>9</v>
      </c>
      <c r="C15" s="10" t="s">
        <v>25</v>
      </c>
      <c r="D15" s="12" t="s">
        <v>26</v>
      </c>
    </row>
    <row r="16" spans="1:9" s="11" customFormat="1" ht="45" customHeight="1">
      <c r="A16" s="8">
        <v>12</v>
      </c>
      <c r="B16" s="9" t="s">
        <v>9</v>
      </c>
      <c r="C16" s="10" t="s">
        <v>28</v>
      </c>
      <c r="D16" s="12" t="s">
        <v>29</v>
      </c>
      <c r="E16" s="11" ph="1"/>
      <c r="F16" s="11" ph="1"/>
      <c r="G16" s="11" ph="1"/>
      <c r="H16" s="11" ph="1"/>
      <c r="I16" s="11" ph="1"/>
    </row>
    <row r="17" spans="1:9" s="11" customFormat="1" ht="45" customHeight="1">
      <c r="A17" s="8">
        <v>13</v>
      </c>
      <c r="B17" s="9" t="s">
        <v>9</v>
      </c>
      <c r="C17" s="10" t="s">
        <v>41</v>
      </c>
      <c r="D17" s="12" t="s">
        <v>24</v>
      </c>
    </row>
    <row r="18" spans="1:9" s="11" customFormat="1" ht="45" customHeight="1">
      <c r="A18" s="8">
        <v>14</v>
      </c>
      <c r="B18" s="9" t="s">
        <v>9</v>
      </c>
      <c r="C18" s="10" t="s">
        <v>42</v>
      </c>
      <c r="D18" s="12" t="s">
        <v>43</v>
      </c>
    </row>
    <row r="19" spans="1:9" s="11" customFormat="1" ht="45" customHeight="1">
      <c r="A19" s="8">
        <v>15</v>
      </c>
      <c r="B19" s="9" t="s">
        <v>9</v>
      </c>
      <c r="C19" s="10" t="s">
        <v>30</v>
      </c>
      <c r="D19" s="12" t="s">
        <v>31</v>
      </c>
    </row>
    <row r="20" spans="1:9" s="11" customFormat="1" ht="45" customHeight="1">
      <c r="A20" s="8">
        <v>16</v>
      </c>
      <c r="B20" s="9" t="s">
        <v>9</v>
      </c>
      <c r="C20" s="10" t="s">
        <v>32</v>
      </c>
      <c r="D20" s="12" t="s">
        <v>33</v>
      </c>
    </row>
    <row r="21" spans="1:9" s="11" customFormat="1" ht="45" customHeight="1">
      <c r="A21" s="14">
        <v>17</v>
      </c>
      <c r="B21" s="17" t="s">
        <v>48</v>
      </c>
      <c r="C21" s="15" t="s">
        <v>46</v>
      </c>
      <c r="D21" s="16" t="s">
        <v>27</v>
      </c>
    </row>
    <row r="22" spans="1:9" s="11" customFormat="1" ht="45" customHeight="1">
      <c r="A22" s="8">
        <v>18</v>
      </c>
      <c r="B22" s="9" t="s">
        <v>9</v>
      </c>
      <c r="C22" s="10" t="s">
        <v>34</v>
      </c>
      <c r="D22" s="12" t="s">
        <v>35</v>
      </c>
    </row>
    <row r="23" spans="1:9" s="11" customFormat="1" ht="45" customHeight="1">
      <c r="A23" s="8">
        <v>19</v>
      </c>
      <c r="B23" s="9" t="s">
        <v>9</v>
      </c>
      <c r="C23" s="10" t="s">
        <v>36</v>
      </c>
      <c r="D23" s="12" t="s">
        <v>37</v>
      </c>
      <c r="E23" s="11" ph="1"/>
      <c r="F23" s="11" ph="1"/>
      <c r="G23" s="11" ph="1"/>
      <c r="H23" s="11" ph="1"/>
      <c r="I23" s="11" ph="1"/>
    </row>
    <row r="24" spans="1:9" s="11" customFormat="1" ht="45" customHeight="1">
      <c r="A24" s="8">
        <v>20</v>
      </c>
      <c r="B24" s="9" t="s">
        <v>9</v>
      </c>
      <c r="C24" s="10" t="s">
        <v>38</v>
      </c>
      <c r="D24" s="12" t="s">
        <v>39</v>
      </c>
    </row>
    <row r="25" spans="1:9">
      <c r="A25" s="1"/>
      <c r="B25" s="2"/>
    </row>
    <row r="26" spans="1:9" ht="21.75">
      <c r="A26" s="1"/>
      <c r="B26" s="2"/>
      <c r="C26" s="3" ph="1"/>
      <c r="E26" s="1" ph="1"/>
      <c r="F26" s="1" ph="1"/>
      <c r="G26" s="1" ph="1"/>
      <c r="H26" s="1" ph="1"/>
      <c r="I26" s="1" ph="1"/>
    </row>
    <row r="27" spans="1:9" ht="21.75">
      <c r="A27" s="1"/>
      <c r="B27" s="2"/>
      <c r="C27" s="3" ph="1"/>
      <c r="E27" s="1" ph="1"/>
      <c r="F27" s="1" ph="1"/>
      <c r="G27" s="1" ph="1"/>
      <c r="H27" s="1" ph="1"/>
      <c r="I27" s="1" ph="1"/>
    </row>
    <row r="28" spans="1:9" ht="21.75">
      <c r="A28" s="1"/>
      <c r="B28" s="2"/>
      <c r="C28" s="3" ph="1"/>
      <c r="E28" s="1" ph="1"/>
      <c r="F28" s="1" ph="1"/>
      <c r="G28" s="1" ph="1"/>
      <c r="H28" s="1" ph="1"/>
      <c r="I28" s="1" ph="1"/>
    </row>
    <row r="29" spans="1:9" ht="21.75">
      <c r="A29" s="1"/>
      <c r="B29" s="2"/>
      <c r="E29" s="1" ph="1"/>
      <c r="F29" s="1" ph="1"/>
      <c r="G29" s="1" ph="1"/>
      <c r="H29" s="1" ph="1"/>
      <c r="I29" s="1" ph="1"/>
    </row>
    <row r="30" spans="1:9" ht="21.75">
      <c r="A30" s="1"/>
      <c r="B30" s="2"/>
      <c r="C30" s="3" ph="1"/>
      <c r="E30" s="1" ph="1"/>
      <c r="F30" s="1" ph="1"/>
      <c r="G30" s="1" ph="1"/>
      <c r="H30" s="1" ph="1"/>
      <c r="I30" s="1" ph="1"/>
    </row>
    <row r="31" spans="1:9" ht="21.75">
      <c r="A31" s="1"/>
      <c r="B31" s="2"/>
      <c r="C31" s="3" ph="1"/>
      <c r="E31" s="1" ph="1"/>
      <c r="F31" s="1" ph="1"/>
      <c r="G31" s="1" ph="1"/>
      <c r="H31" s="1" ph="1"/>
      <c r="I31" s="1" ph="1"/>
    </row>
    <row r="32" spans="1:9" ht="21.75">
      <c r="A32" s="1"/>
      <c r="B32" s="2"/>
      <c r="C32" s="3" ph="1"/>
      <c r="E32" s="1" ph="1"/>
      <c r="F32" s="1" ph="1"/>
      <c r="G32" s="1" ph="1"/>
      <c r="H32" s="1" ph="1"/>
      <c r="I32" s="1" ph="1"/>
    </row>
    <row r="33" spans="1:9" ht="21.75">
      <c r="A33" s="1"/>
      <c r="B33" s="2"/>
      <c r="C33" s="3" ph="1"/>
      <c r="E33" s="1" ph="1"/>
      <c r="F33" s="1" ph="1"/>
      <c r="G33" s="1" ph="1"/>
      <c r="H33" s="1" ph="1"/>
      <c r="I33" s="1" ph="1"/>
    </row>
    <row r="34" spans="1:9" ht="21.75">
      <c r="A34" s="1"/>
      <c r="B34" s="2"/>
      <c r="C34" s="3" ph="1"/>
      <c r="E34" s="1" ph="1"/>
      <c r="F34" s="1" ph="1"/>
      <c r="G34" s="1" ph="1"/>
      <c r="H34" s="1" ph="1"/>
      <c r="I34" s="1" ph="1"/>
    </row>
    <row r="35" spans="1:9" ht="21.75">
      <c r="A35" s="1"/>
      <c r="B35" s="2"/>
      <c r="C35" s="3" ph="1"/>
      <c r="E35" s="1" ph="1"/>
      <c r="F35" s="1" ph="1"/>
      <c r="G35" s="1" ph="1"/>
      <c r="H35" s="1" ph="1"/>
      <c r="I35" s="1" ph="1"/>
    </row>
    <row r="36" spans="1:9" ht="21.75">
      <c r="A36" s="1"/>
      <c r="B36" s="2"/>
      <c r="C36" s="3" ph="1"/>
      <c r="E36" s="1" ph="1"/>
      <c r="F36" s="1" ph="1"/>
      <c r="G36" s="1" ph="1"/>
      <c r="H36" s="1" ph="1"/>
      <c r="I36" s="1" ph="1"/>
    </row>
    <row r="37" spans="1:9" ht="21.75">
      <c r="A37" s="1"/>
      <c r="B37" s="2"/>
      <c r="C37" s="3" ph="1"/>
      <c r="E37" s="1" ph="1"/>
      <c r="F37" s="1" ph="1"/>
      <c r="G37" s="1" ph="1"/>
      <c r="H37" s="1" ph="1"/>
      <c r="I37" s="1" ph="1"/>
    </row>
    <row r="38" spans="1:9" ht="21.75">
      <c r="A38" s="1"/>
      <c r="B38" s="2"/>
      <c r="C38" s="3" ph="1"/>
      <c r="E38" s="1" ph="1"/>
      <c r="F38" s="1" ph="1"/>
      <c r="G38" s="1" ph="1"/>
      <c r="H38" s="1" ph="1"/>
      <c r="I38" s="1" ph="1"/>
    </row>
    <row r="39" spans="1:9" ht="21.75">
      <c r="A39" s="1"/>
      <c r="B39" s="2"/>
      <c r="C39" s="3" ph="1"/>
      <c r="E39" s="1" ph="1"/>
      <c r="F39" s="1" ph="1"/>
      <c r="G39" s="1" ph="1"/>
      <c r="H39" s="1" ph="1"/>
      <c r="I39" s="1" ph="1"/>
    </row>
    <row r="40" spans="1:9" ht="21.75">
      <c r="A40" s="1"/>
      <c r="B40" s="2"/>
      <c r="C40" s="3" ph="1"/>
      <c r="E40" s="1" ph="1"/>
      <c r="F40" s="1" ph="1"/>
      <c r="G40" s="1" ph="1"/>
      <c r="H40" s="1" ph="1"/>
      <c r="I40" s="1" ph="1"/>
    </row>
    <row r="41" spans="1:9" ht="21.75">
      <c r="A41" s="1"/>
      <c r="B41" s="2"/>
      <c r="C41" s="3" ph="1"/>
      <c r="E41" s="1" ph="1"/>
      <c r="F41" s="1" ph="1"/>
      <c r="G41" s="1" ph="1"/>
      <c r="H41" s="1" ph="1"/>
      <c r="I41" s="1" ph="1"/>
    </row>
    <row r="42" spans="1:9" ht="21.75">
      <c r="A42" s="1"/>
      <c r="B42" s="2"/>
      <c r="C42" s="3" ph="1"/>
      <c r="E42" s="1" ph="1"/>
      <c r="F42" s="1" ph="1"/>
      <c r="G42" s="1" ph="1"/>
      <c r="H42" s="1" ph="1"/>
      <c r="I42" s="1" ph="1"/>
    </row>
    <row r="43" spans="1:9" ht="21.75">
      <c r="A43" s="1"/>
      <c r="B43" s="2"/>
      <c r="C43" s="3" ph="1"/>
      <c r="E43" s="1" ph="1"/>
      <c r="F43" s="1" ph="1"/>
      <c r="G43" s="1" ph="1"/>
      <c r="H43" s="1" ph="1"/>
      <c r="I43" s="1" ph="1"/>
    </row>
    <row r="44" spans="1:9" ht="21.75">
      <c r="A44" s="1"/>
      <c r="B44" s="2"/>
      <c r="E44" s="1" ph="1"/>
      <c r="F44" s="1" ph="1"/>
      <c r="G44" s="1" ph="1"/>
      <c r="H44" s="1" ph="1"/>
      <c r="I44" s="1" ph="1"/>
    </row>
    <row r="45" spans="1:9" ht="21.75">
      <c r="A45" s="1"/>
      <c r="B45" s="2"/>
      <c r="C45" s="3" ph="1"/>
      <c r="E45" s="1" ph="1"/>
      <c r="F45" s="1" ph="1"/>
      <c r="G45" s="1" ph="1"/>
      <c r="H45" s="1" ph="1"/>
      <c r="I45" s="1" ph="1"/>
    </row>
    <row r="46" spans="1:9" ht="21.75">
      <c r="A46" s="1"/>
      <c r="B46" s="2"/>
      <c r="C46" s="3" ph="1"/>
      <c r="E46" s="1" ph="1"/>
      <c r="F46" s="1" ph="1"/>
      <c r="G46" s="1" ph="1"/>
      <c r="H46" s="1" ph="1"/>
      <c r="I46" s="1" ph="1"/>
    </row>
    <row r="47" spans="1:9" ht="21.75">
      <c r="A47" s="1"/>
      <c r="B47" s="2"/>
      <c r="C47" s="3" ph="1"/>
      <c r="E47" s="1" ph="1"/>
      <c r="F47" s="1" ph="1"/>
      <c r="G47" s="1" ph="1"/>
      <c r="H47" s="1" ph="1"/>
      <c r="I47" s="1" ph="1"/>
    </row>
    <row r="48" spans="1:9" ht="21.75">
      <c r="C48" s="3" ph="1"/>
      <c r="E48" s="1" ph="1"/>
      <c r="F48" s="1" ph="1"/>
      <c r="G48" s="1" ph="1"/>
      <c r="H48" s="1" ph="1"/>
      <c r="I48" s="1" ph="1"/>
    </row>
    <row r="49" spans="3:9" ht="21.75">
      <c r="C49" s="3" ph="1"/>
      <c r="E49" s="1" ph="1"/>
      <c r="F49" s="1" ph="1"/>
      <c r="G49" s="1" ph="1"/>
      <c r="H49" s="1" ph="1"/>
      <c r="I49" s="1" ph="1"/>
    </row>
    <row r="50" spans="3:9" ht="21.75">
      <c r="C50" s="3" ph="1"/>
      <c r="E50" s="1" ph="1"/>
      <c r="F50" s="1" ph="1"/>
      <c r="G50" s="1" ph="1"/>
      <c r="H50" s="1" ph="1"/>
      <c r="I50" s="1" ph="1"/>
    </row>
    <row r="51" spans="3:9" ht="21.75">
      <c r="C51" s="3" ph="1"/>
      <c r="E51" s="1" ph="1"/>
      <c r="F51" s="1" ph="1"/>
      <c r="G51" s="1" ph="1"/>
      <c r="H51" s="1" ph="1"/>
      <c r="I51" s="1" ph="1"/>
    </row>
    <row r="52" spans="3:9" ht="21.75">
      <c r="C52" s="3" ph="1"/>
      <c r="E52" s="1" ph="1"/>
      <c r="F52" s="1" ph="1"/>
      <c r="G52" s="1" ph="1"/>
      <c r="H52" s="1" ph="1"/>
      <c r="I52" s="1" ph="1"/>
    </row>
    <row r="53" spans="3:9" ht="21.75">
      <c r="C53" s="3" ph="1"/>
      <c r="E53" s="1" ph="1"/>
      <c r="F53" s="1" ph="1"/>
      <c r="G53" s="1" ph="1"/>
      <c r="H53" s="1" ph="1"/>
      <c r="I53" s="1" ph="1"/>
    </row>
    <row r="54" spans="3:9" ht="21.75">
      <c r="C54" s="3" ph="1"/>
      <c r="E54" s="1" ph="1"/>
      <c r="F54" s="1" ph="1"/>
      <c r="G54" s="1" ph="1"/>
      <c r="H54" s="1" ph="1"/>
      <c r="I54" s="1" ph="1"/>
    </row>
    <row r="55" spans="3:9" ht="21.75">
      <c r="C55" s="3" ph="1"/>
      <c r="E55" s="1" ph="1"/>
      <c r="F55" s="1" ph="1"/>
      <c r="G55" s="1" ph="1"/>
      <c r="H55" s="1" ph="1"/>
      <c r="I55" s="1" ph="1"/>
    </row>
    <row r="56" spans="3:9" ht="21.75">
      <c r="C56" s="3" ph="1"/>
    </row>
    <row r="57" spans="3:9" ht="21.75">
      <c r="C57" s="3" ph="1"/>
    </row>
    <row r="58" spans="3:9" ht="21.75">
      <c r="C58" s="3" ph="1"/>
    </row>
    <row r="59" spans="3:9" ht="21.75">
      <c r="C59" s="3" ph="1"/>
    </row>
    <row r="60" spans="3:9" ht="21.75">
      <c r="C60" s="3" ph="1"/>
    </row>
    <row r="61" spans="3:9" ht="21.75">
      <c r="C61" s="3" ph="1"/>
    </row>
    <row r="62" spans="3:9" ht="21.75">
      <c r="C62" s="3" ph="1"/>
    </row>
    <row r="63" spans="3:9" ht="21.75">
      <c r="C63" s="3" ph="1"/>
    </row>
    <row r="64" spans="3:9" ht="21.75">
      <c r="C64" s="3" ph="1"/>
      <c r="E64" s="1" ph="1"/>
      <c r="F64" s="1" ph="1"/>
      <c r="G64" s="1" ph="1"/>
      <c r="H64" s="1" ph="1"/>
      <c r="I64" s="1" ph="1"/>
    </row>
    <row r="65" spans="3:9" ht="21.75">
      <c r="C65" s="3" ph="1"/>
      <c r="E65" s="1" ph="1"/>
      <c r="F65" s="1" ph="1"/>
      <c r="G65" s="1" ph="1"/>
      <c r="H65" s="1" ph="1"/>
      <c r="I65" s="1" ph="1"/>
    </row>
    <row r="66" spans="3:9" ht="21.75">
      <c r="C66" s="3" ph="1"/>
      <c r="E66" s="1" ph="1"/>
      <c r="F66" s="1" ph="1"/>
      <c r="G66" s="1" ph="1"/>
      <c r="H66" s="1" ph="1"/>
      <c r="I66" s="1" ph="1"/>
    </row>
    <row r="67" spans="3:9" ht="21.75">
      <c r="C67" s="3" ph="1"/>
      <c r="E67" s="1" ph="1"/>
      <c r="F67" s="1" ph="1"/>
      <c r="G67" s="1" ph="1"/>
      <c r="H67" s="1" ph="1"/>
      <c r="I67" s="1" ph="1"/>
    </row>
    <row r="68" spans="3:9" ht="21.75">
      <c r="C68" s="3" ph="1"/>
      <c r="E68" s="1" ph="1"/>
      <c r="F68" s="1" ph="1"/>
      <c r="G68" s="1" ph="1"/>
      <c r="H68" s="1" ph="1"/>
      <c r="I68" s="1" ph="1"/>
    </row>
    <row r="69" spans="3:9" ht="21.75">
      <c r="C69" s="3" ph="1"/>
      <c r="E69" s="1" ph="1"/>
      <c r="F69" s="1" ph="1"/>
      <c r="G69" s="1" ph="1"/>
      <c r="H69" s="1" ph="1"/>
      <c r="I69" s="1" ph="1"/>
    </row>
    <row r="70" spans="3:9" ht="21.75">
      <c r="C70" s="3" ph="1"/>
      <c r="E70" s="1" ph="1"/>
      <c r="F70" s="1" ph="1"/>
      <c r="G70" s="1" ph="1"/>
      <c r="H70" s="1" ph="1"/>
      <c r="I70" s="1" ph="1"/>
    </row>
    <row r="71" spans="3:9" ht="21.75">
      <c r="C71" s="3" ph="1"/>
    </row>
    <row r="72" spans="3:9" ht="21.75">
      <c r="C72" s="3" ph="1"/>
    </row>
    <row r="73" spans="3:9" ht="21.75">
      <c r="C73" s="3" ph="1"/>
    </row>
    <row r="74" spans="3:9" ht="21.75">
      <c r="C74" s="3" ph="1"/>
    </row>
    <row r="75" spans="3:9" ht="21.75">
      <c r="C75" s="3" ph="1"/>
    </row>
    <row r="76" spans="3:9" ht="21.75">
      <c r="C76" s="3" ph="1"/>
    </row>
    <row r="77" spans="3:9" ht="21.75">
      <c r="C77" s="3" ph="1"/>
    </row>
    <row r="78" spans="3:9" ht="21.75">
      <c r="C78" s="3" ph="1"/>
    </row>
    <row r="79" spans="3:9" ht="21.75">
      <c r="C79" s="3" ph="1"/>
      <c r="E79" s="1" ph="1"/>
      <c r="F79" s="1" ph="1"/>
      <c r="G79" s="1" ph="1"/>
      <c r="H79" s="1" ph="1"/>
      <c r="I79" s="1" ph="1"/>
    </row>
    <row r="80" spans="3:9" ht="21.75">
      <c r="C80" s="3" ph="1"/>
      <c r="E80" s="1" ph="1"/>
      <c r="F80" s="1" ph="1"/>
      <c r="G80" s="1" ph="1"/>
      <c r="H80" s="1" ph="1"/>
      <c r="I80" s="1" ph="1"/>
    </row>
    <row r="81" spans="3:9" ht="21.75">
      <c r="C81" s="3" ph="1"/>
      <c r="E81" s="1" ph="1"/>
      <c r="F81" s="1" ph="1"/>
      <c r="G81" s="1" ph="1"/>
      <c r="H81" s="1" ph="1"/>
      <c r="I81" s="1" ph="1"/>
    </row>
    <row r="82" spans="3:9" ht="21.75">
      <c r="C82" s="3" ph="1"/>
      <c r="E82" s="1" ph="1"/>
      <c r="F82" s="1" ph="1"/>
      <c r="G82" s="1" ph="1"/>
      <c r="H82" s="1" ph="1"/>
      <c r="I82" s="1" ph="1"/>
    </row>
    <row r="83" spans="3:9" ht="21.75">
      <c r="C83" s="3" ph="1"/>
      <c r="E83" s="1" ph="1"/>
      <c r="F83" s="1" ph="1"/>
      <c r="G83" s="1" ph="1"/>
      <c r="H83" s="1" ph="1"/>
      <c r="I83" s="1" ph="1"/>
    </row>
    <row r="84" spans="3:9" ht="21.75">
      <c r="C84" s="3" ph="1"/>
      <c r="E84" s="1" ph="1"/>
      <c r="F84" s="1" ph="1"/>
      <c r="G84" s="1" ph="1"/>
      <c r="H84" s="1" ph="1"/>
      <c r="I84" s="1" ph="1"/>
    </row>
  </sheetData>
  <mergeCells count="3">
    <mergeCell ref="A1:D1"/>
    <mergeCell ref="A2:D2"/>
    <mergeCell ref="A3:D3"/>
  </mergeCells>
  <phoneticPr fontId="1"/>
  <printOptions horizontalCentered="1"/>
  <pageMargins left="0.39370078740157483" right="0.39370078740157483" top="0.47244094488188981" bottom="0.43307086614173229" header="0.43307086614173229" footer="0.23622047244094491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Z126"/>
  <sheetViews>
    <sheetView tabSelected="1" view="pageBreakPreview" zoomScale="85" zoomScaleNormal="100" zoomScaleSheetLayoutView="85" workbookViewId="0">
      <pane xSplit="3" ySplit="2" topLeftCell="D15" activePane="bottomRight" state="frozen"/>
      <selection pane="topRight" activeCell="D1" sqref="D1"/>
      <selection pane="bottomLeft" activeCell="A3" sqref="A3"/>
      <selection pane="bottomRight" activeCell="G16" sqref="G16"/>
    </sheetView>
  </sheetViews>
  <sheetFormatPr defaultColWidth="9" defaultRowHeight="14.25"/>
  <cols>
    <col min="1" max="1" width="8.125" style="4" customWidth="1"/>
    <col min="2" max="2" width="11.125" style="5" customWidth="1"/>
    <col min="3" max="3" width="26.375" style="3" customWidth="1"/>
    <col min="4" max="4" width="9" style="3" hidden="1" customWidth="1"/>
    <col min="5" max="5" width="71.875" style="1" customWidth="1"/>
    <col min="6" max="18" width="9" style="1" customWidth="1"/>
    <col min="19" max="16384" width="9" style="1"/>
  </cols>
  <sheetData>
    <row r="1" spans="1:26" ht="25.5" customHeight="1">
      <c r="A1" s="72" t="s">
        <v>0</v>
      </c>
      <c r="B1" s="72"/>
      <c r="C1" s="72"/>
      <c r="D1" s="72"/>
      <c r="E1" s="73" t="s">
        <v>322</v>
      </c>
    </row>
    <row r="2" spans="1:26" s="7" customFormat="1" ht="45" customHeight="1">
      <c r="A2" s="74"/>
      <c r="B2" s="74"/>
      <c r="C2" s="75" t="s">
        <v>2</v>
      </c>
      <c r="D2" s="75" t="s">
        <v>237</v>
      </c>
      <c r="E2" s="74" t="s">
        <v>3</v>
      </c>
    </row>
    <row r="3" spans="1:26" s="11" customFormat="1" ht="45" customHeight="1">
      <c r="A3" s="76">
        <v>1</v>
      </c>
      <c r="B3" s="77" t="s">
        <v>304</v>
      </c>
      <c r="C3" s="78" t="s" ph="1">
        <v>243</v>
      </c>
      <c r="D3" s="78"/>
      <c r="E3" s="79" t="s">
        <v>240</v>
      </c>
    </row>
    <row r="4" spans="1:26" s="11" customFormat="1" ht="45" customHeight="1">
      <c r="A4" s="76">
        <v>2</v>
      </c>
      <c r="B4" s="77" t="s">
        <v>316</v>
      </c>
      <c r="C4" s="78" t="s" ph="1">
        <v>309</v>
      </c>
      <c r="D4" s="78"/>
      <c r="E4" s="79" t="s">
        <v>321</v>
      </c>
    </row>
    <row r="5" spans="1:26" s="11" customFormat="1" ht="45" customHeight="1">
      <c r="A5" s="76">
        <v>3</v>
      </c>
      <c r="B5" s="77" t="s">
        <v>9</v>
      </c>
      <c r="C5" s="78" t="s" ph="1">
        <v>312</v>
      </c>
      <c r="D5" s="78"/>
      <c r="E5" s="79" t="s">
        <v>318</v>
      </c>
      <c r="Y5" s="11" ph="1"/>
    </row>
    <row r="6" spans="1:26" s="11" customFormat="1" ht="45" customHeight="1">
      <c r="A6" s="76">
        <v>4</v>
      </c>
      <c r="B6" s="77" t="s">
        <v>9</v>
      </c>
      <c r="C6" s="78" t="s" ph="1">
        <v>305</v>
      </c>
      <c r="D6" s="78"/>
      <c r="E6" s="79" t="s">
        <v>315</v>
      </c>
      <c r="T6" s="11" ph="1"/>
      <c r="U6" s="11" ph="1"/>
      <c r="V6" s="11" ph="1"/>
      <c r="W6" s="11" ph="1"/>
      <c r="X6" s="11" ph="1"/>
      <c r="Y6" s="11" ph="1"/>
    </row>
    <row r="7" spans="1:26" s="11" customFormat="1" ht="45" customHeight="1">
      <c r="A7" s="76">
        <v>5</v>
      </c>
      <c r="B7" s="77" t="s">
        <v>9</v>
      </c>
      <c r="C7" s="78" t="s" ph="1">
        <v>261</v>
      </c>
      <c r="D7" s="78"/>
      <c r="E7" s="80" t="s">
        <v>296</v>
      </c>
      <c r="S7" s="11" ph="1"/>
      <c r="T7" s="11" ph="1"/>
      <c r="U7" s="11" ph="1"/>
      <c r="V7" s="11" ph="1"/>
      <c r="W7" s="11" ph="1"/>
      <c r="X7" s="11" ph="1"/>
      <c r="Y7" s="11" ph="1"/>
    </row>
    <row r="8" spans="1:26" s="11" customFormat="1" ht="45" customHeight="1">
      <c r="A8" s="76">
        <v>6</v>
      </c>
      <c r="B8" s="77" t="s">
        <v>9</v>
      </c>
      <c r="C8" s="78" t="s" ph="1">
        <v>313</v>
      </c>
      <c r="D8" s="78"/>
      <c r="E8" s="79" t="s">
        <v>314</v>
      </c>
      <c r="Y8" s="11" ph="1"/>
    </row>
    <row r="9" spans="1:26" s="11" customFormat="1" ht="45" customHeight="1">
      <c r="A9" s="76">
        <v>7</v>
      </c>
      <c r="B9" s="77" t="s">
        <v>285</v>
      </c>
      <c r="C9" s="78" t="s" ph="1">
        <v>286</v>
      </c>
      <c r="D9" s="78"/>
      <c r="E9" s="80" t="s">
        <v>289</v>
      </c>
      <c r="T9" s="11" ph="1"/>
      <c r="U9" s="11" ph="1"/>
      <c r="V9" s="11" ph="1"/>
      <c r="W9" s="11" ph="1"/>
      <c r="X9" s="11" ph="1"/>
    </row>
    <row r="10" spans="1:26" s="11" customFormat="1" ht="45" customHeight="1">
      <c r="A10" s="76">
        <v>8</v>
      </c>
      <c r="B10" s="77" t="s">
        <v>9</v>
      </c>
      <c r="C10" s="78" t="s" ph="1">
        <v>302</v>
      </c>
      <c r="D10" s="78"/>
      <c r="E10" s="79" t="s">
        <v>303</v>
      </c>
    </row>
    <row r="11" spans="1:26" s="11" customFormat="1" ht="45" customHeight="1">
      <c r="A11" s="76">
        <v>9</v>
      </c>
      <c r="B11" s="77" t="s">
        <v>9</v>
      </c>
      <c r="C11" s="78" t="s" ph="1">
        <v>264</v>
      </c>
      <c r="D11" s="78"/>
      <c r="E11" s="79" t="s">
        <v>288</v>
      </c>
      <c r="F11" s="81"/>
      <c r="Z11" s="11" ph="1"/>
    </row>
    <row r="12" spans="1:26" s="11" customFormat="1" ht="45" customHeight="1">
      <c r="A12" s="76">
        <v>10</v>
      </c>
      <c r="B12" s="77" t="s">
        <v>9</v>
      </c>
      <c r="C12" s="78" t="s" ph="1">
        <v>265</v>
      </c>
      <c r="D12" s="78"/>
      <c r="E12" s="79" t="s">
        <v>52</v>
      </c>
    </row>
    <row r="13" spans="1:26" s="11" customFormat="1" ht="45" customHeight="1">
      <c r="A13" s="76">
        <v>11</v>
      </c>
      <c r="B13" s="77" t="s">
        <v>9</v>
      </c>
      <c r="C13" s="78" t="s" ph="1">
        <v>300</v>
      </c>
      <c r="D13" s="78"/>
      <c r="E13" s="79" t="s">
        <v>301</v>
      </c>
    </row>
    <row r="14" spans="1:26" s="11" customFormat="1" ht="45" customHeight="1">
      <c r="A14" s="76">
        <v>12</v>
      </c>
      <c r="B14" s="77" t="s">
        <v>9</v>
      </c>
      <c r="C14" s="78" t="s" ph="1">
        <v>306</v>
      </c>
      <c r="D14" s="78"/>
      <c r="E14" s="80" t="s">
        <v>252</v>
      </c>
      <c r="T14" s="11" ph="1"/>
      <c r="U14" s="11" ph="1"/>
      <c r="V14" s="11" ph="1"/>
      <c r="W14" s="11" ph="1"/>
      <c r="X14" s="11" ph="1"/>
      <c r="Y14" s="11" ph="1"/>
    </row>
    <row r="15" spans="1:26" s="11" customFormat="1" ht="45" customHeight="1">
      <c r="A15" s="76">
        <v>13</v>
      </c>
      <c r="B15" s="77" t="s">
        <v>9</v>
      </c>
      <c r="C15" s="78" t="s" ph="1">
        <v>248</v>
      </c>
      <c r="D15" s="78"/>
      <c r="E15" s="80" t="s">
        <v>249</v>
      </c>
      <c r="Y15" s="11" ph="1"/>
    </row>
    <row r="16" spans="1:26" ht="45" customHeight="1">
      <c r="A16" s="76">
        <v>14</v>
      </c>
      <c r="B16" s="77" t="s">
        <v>317</v>
      </c>
      <c r="C16" s="78" t="s" ph="1">
        <v>324</v>
      </c>
      <c r="D16" s="78"/>
      <c r="E16" s="79" t="s">
        <v>27</v>
      </c>
      <c r="Y16" s="1" ph="1"/>
    </row>
    <row r="17" spans="1:25" s="11" customFormat="1" ht="45" customHeight="1">
      <c r="A17" s="76">
        <v>15</v>
      </c>
      <c r="B17" s="77" t="s">
        <v>9</v>
      </c>
      <c r="C17" s="78" t="s" ph="1">
        <v>268</v>
      </c>
      <c r="D17" s="78"/>
      <c r="E17" s="79" t="s">
        <v>290</v>
      </c>
      <c r="Y17" s="11" ph="1"/>
    </row>
    <row r="18" spans="1:25" s="11" customFormat="1" ht="45" customHeight="1">
      <c r="A18" s="76">
        <v>16</v>
      </c>
      <c r="B18" s="77" t="s">
        <v>285</v>
      </c>
      <c r="C18" s="78" t="s" ph="1">
        <v>297</v>
      </c>
      <c r="D18" s="78"/>
      <c r="E18" s="79" t="s">
        <v>319</v>
      </c>
      <c r="Y18" s="11" ph="1"/>
    </row>
    <row r="19" spans="1:25" s="11" customFormat="1" ht="45" customHeight="1">
      <c r="A19" s="76">
        <v>17</v>
      </c>
      <c r="B19" s="77" t="s">
        <v>9</v>
      </c>
      <c r="C19" s="78" t="s" ph="1">
        <v>307</v>
      </c>
      <c r="D19" s="78"/>
      <c r="E19" s="80" t="s">
        <v>308</v>
      </c>
      <c r="T19" s="11" ph="1"/>
      <c r="U19" s="11" ph="1"/>
      <c r="V19" s="11" ph="1"/>
      <c r="W19" s="11" ph="1"/>
      <c r="X19" s="11" ph="1"/>
      <c r="Y19" s="11" ph="1"/>
    </row>
    <row r="20" spans="1:25" s="11" customFormat="1" ht="45" customHeight="1">
      <c r="A20" s="76">
        <v>18</v>
      </c>
      <c r="B20" s="77" t="s">
        <v>9</v>
      </c>
      <c r="C20" s="78" t="s" ph="1">
        <v>323</v>
      </c>
      <c r="D20" s="78"/>
      <c r="E20" s="79" t="s">
        <v>43</v>
      </c>
      <c r="T20" s="11" ph="1"/>
      <c r="U20" s="11" ph="1"/>
      <c r="V20" s="11" ph="1"/>
      <c r="W20" s="11" ph="1"/>
      <c r="X20" s="11" ph="1"/>
      <c r="Y20" s="11" ph="1"/>
    </row>
    <row r="21" spans="1:25" ht="45" customHeight="1">
      <c r="A21" s="76">
        <v>19</v>
      </c>
      <c r="B21" s="77" t="s">
        <v>9</v>
      </c>
      <c r="C21" s="78" t="s" ph="1">
        <v>270</v>
      </c>
      <c r="D21" s="78"/>
      <c r="E21" s="79" t="s">
        <v>320</v>
      </c>
      <c r="S21" s="1" ph="1"/>
      <c r="T21" s="1" ph="1"/>
      <c r="U21" s="1" ph="1"/>
      <c r="V21" s="1" ph="1"/>
      <c r="W21" s="1" ph="1"/>
      <c r="X21" s="1" ph="1"/>
      <c r="Y21" s="1" ph="1"/>
    </row>
    <row r="22" spans="1:25" ht="45" customHeight="1">
      <c r="A22" s="76">
        <v>20</v>
      </c>
      <c r="B22" s="77" t="s">
        <v>9</v>
      </c>
      <c r="C22" s="78" t="s" ph="1">
        <v>310</v>
      </c>
      <c r="D22" s="78"/>
      <c r="E22" s="79" t="s">
        <v>311</v>
      </c>
      <c r="Y22" s="1" ph="1"/>
    </row>
    <row r="23" spans="1:25" ht="28.5">
      <c r="A23" s="1"/>
      <c r="B23" s="2"/>
      <c r="C23" s="3" ph="1"/>
      <c r="D23" s="3" ph="1"/>
      <c r="S23" s="1" ph="1"/>
      <c r="T23" s="1" ph="1"/>
      <c r="U23" s="1" ph="1"/>
      <c r="V23" s="1" ph="1"/>
      <c r="W23" s="1" ph="1"/>
      <c r="X23" s="1" ph="1"/>
      <c r="Y23" s="1" ph="1"/>
    </row>
    <row r="24" spans="1:25" ht="28.5">
      <c r="A24" s="1"/>
      <c r="B24" s="2"/>
      <c r="C24" s="3" ph="1"/>
      <c r="D24" s="3" ph="1"/>
      <c r="S24" s="1" ph="1"/>
      <c r="T24" s="1" ph="1"/>
      <c r="U24" s="1" ph="1"/>
      <c r="V24" s="1" ph="1"/>
      <c r="W24" s="1" ph="1"/>
      <c r="X24" s="1" ph="1"/>
      <c r="Y24" s="1" ph="1"/>
    </row>
    <row r="25" spans="1:25" ht="28.5">
      <c r="A25" s="1"/>
      <c r="B25" s="2"/>
      <c r="C25" s="3" ph="1"/>
      <c r="D25" s="3" ph="1"/>
      <c r="S25" s="1" ph="1"/>
      <c r="T25" s="1" ph="1"/>
      <c r="U25" s="1" ph="1"/>
      <c r="V25" s="1" ph="1"/>
      <c r="W25" s="1" ph="1"/>
      <c r="X25" s="1" ph="1"/>
      <c r="Y25" s="1" ph="1"/>
    </row>
    <row r="26" spans="1:25" ht="28.5">
      <c r="A26" s="1"/>
      <c r="B26" s="2"/>
      <c r="C26" s="3" ph="1"/>
      <c r="D26" s="3" ph="1"/>
      <c r="S26" s="1" ph="1"/>
      <c r="T26" s="1" ph="1"/>
      <c r="U26" s="1" ph="1"/>
      <c r="V26" s="1" ph="1"/>
      <c r="W26" s="1" ph="1"/>
      <c r="X26" s="1" ph="1"/>
      <c r="Y26" s="1" ph="1"/>
    </row>
    <row r="27" spans="1:25" ht="28.5">
      <c r="A27" s="1"/>
      <c r="B27" s="2"/>
      <c r="C27" s="3" ph="1"/>
      <c r="D27" s="3" ph="1"/>
      <c r="S27" s="1" ph="1"/>
      <c r="T27" s="1" ph="1"/>
      <c r="U27" s="1" ph="1"/>
      <c r="V27" s="1" ph="1"/>
      <c r="W27" s="1" ph="1"/>
      <c r="X27" s="1" ph="1"/>
      <c r="Y27" s="1" ph="1"/>
    </row>
    <row r="28" spans="1:25" ht="28.5">
      <c r="A28" s="1"/>
      <c r="B28" s="2"/>
      <c r="C28" s="3" ph="1"/>
      <c r="D28" s="3" ph="1"/>
      <c r="S28" s="1" ph="1"/>
      <c r="T28" s="1" ph="1"/>
      <c r="U28" s="1" ph="1"/>
      <c r="V28" s="1" ph="1"/>
      <c r="W28" s="1" ph="1"/>
      <c r="X28" s="1" ph="1"/>
      <c r="Y28" s="1" ph="1"/>
    </row>
    <row r="29" spans="1:25" ht="28.5">
      <c r="A29" s="1"/>
      <c r="B29" s="2"/>
      <c r="C29" s="3" ph="1"/>
      <c r="D29" s="3" ph="1"/>
      <c r="S29" s="1" ph="1"/>
      <c r="T29" s="1" ph="1"/>
      <c r="U29" s="1" ph="1"/>
      <c r="V29" s="1" ph="1"/>
      <c r="W29" s="1" ph="1"/>
      <c r="X29" s="1" ph="1"/>
      <c r="Y29" s="1" ph="1"/>
    </row>
    <row r="30" spans="1:25" ht="28.5">
      <c r="A30" s="1"/>
      <c r="B30" s="2"/>
      <c r="C30" s="3" ph="1"/>
      <c r="D30" s="3" ph="1"/>
      <c r="S30" s="1" ph="1"/>
      <c r="T30" s="1" ph="1"/>
      <c r="U30" s="1" ph="1"/>
      <c r="V30" s="1" ph="1"/>
      <c r="W30" s="1" ph="1"/>
      <c r="X30" s="1" ph="1"/>
    </row>
    <row r="31" spans="1:25" ht="28.5">
      <c r="A31" s="1"/>
      <c r="B31" s="2"/>
      <c r="C31" s="3" ph="1"/>
      <c r="D31" s="3" ph="1"/>
      <c r="S31" s="1" ph="1"/>
      <c r="T31" s="1" ph="1"/>
      <c r="U31" s="1" ph="1"/>
      <c r="V31" s="1" ph="1"/>
      <c r="W31" s="1" ph="1"/>
      <c r="X31" s="1" ph="1"/>
    </row>
    <row r="32" spans="1:25" ht="28.5">
      <c r="A32" s="1"/>
      <c r="B32" s="2"/>
      <c r="S32" s="1" ph="1"/>
      <c r="T32" s="1" ph="1"/>
      <c r="U32" s="1" ph="1"/>
      <c r="V32" s="1" ph="1"/>
      <c r="W32" s="1" ph="1"/>
      <c r="X32" s="1" ph="1"/>
    </row>
    <row r="33" spans="1:25" ht="28.5">
      <c r="A33" s="1"/>
      <c r="B33" s="2"/>
      <c r="C33" s="3" ph="1"/>
      <c r="D33" s="3" ph="1"/>
      <c r="S33" s="1" ph="1"/>
      <c r="T33" s="1" ph="1"/>
      <c r="U33" s="1" ph="1"/>
      <c r="V33" s="1" ph="1"/>
      <c r="W33" s="1" ph="1"/>
      <c r="X33" s="1" ph="1"/>
    </row>
    <row r="34" spans="1:25" ht="28.5">
      <c r="A34" s="1"/>
      <c r="B34" s="2"/>
      <c r="C34" s="3" ph="1"/>
      <c r="D34" s="3" ph="1"/>
      <c r="S34" s="1" ph="1"/>
      <c r="T34" s="1" ph="1"/>
      <c r="U34" s="1" ph="1"/>
      <c r="V34" s="1" ph="1"/>
      <c r="W34" s="1" ph="1"/>
      <c r="X34" s="1" ph="1"/>
    </row>
    <row r="35" spans="1:25" ht="28.5">
      <c r="A35" s="1"/>
      <c r="B35" s="2"/>
      <c r="C35" s="3" ph="1"/>
      <c r="D35" s="3" ph="1"/>
      <c r="S35" s="1" ph="1"/>
      <c r="T35" s="1" ph="1"/>
      <c r="U35" s="1" ph="1"/>
      <c r="V35" s="1" ph="1"/>
      <c r="W35" s="1" ph="1"/>
      <c r="X35" s="1" ph="1"/>
    </row>
    <row r="36" spans="1:25" ht="28.5">
      <c r="C36" s="3" ph="1"/>
      <c r="D36" s="3" ph="1"/>
      <c r="S36" s="1" ph="1"/>
      <c r="T36" s="1" ph="1"/>
      <c r="U36" s="1" ph="1"/>
      <c r="V36" s="1" ph="1"/>
      <c r="W36" s="1" ph="1"/>
      <c r="X36" s="1" ph="1"/>
    </row>
    <row r="37" spans="1:25" ht="28.5">
      <c r="C37" s="3" ph="1"/>
      <c r="D37" s="3" ph="1"/>
      <c r="S37" s="1" ph="1"/>
      <c r="T37" s="1" ph="1"/>
      <c r="U37" s="1" ph="1"/>
      <c r="V37" s="1" ph="1"/>
      <c r="W37" s="1" ph="1"/>
      <c r="X37" s="1" ph="1"/>
    </row>
    <row r="38" spans="1:25" ht="28.5">
      <c r="C38" s="3" ph="1"/>
      <c r="D38" s="3" ph="1"/>
      <c r="S38" s="1" ph="1"/>
      <c r="T38" s="1" ph="1"/>
      <c r="U38" s="1" ph="1"/>
      <c r="V38" s="1" ph="1"/>
      <c r="W38" s="1" ph="1"/>
      <c r="X38" s="1" ph="1"/>
      <c r="Y38" s="1" ph="1"/>
    </row>
    <row r="39" spans="1:25" ht="28.5">
      <c r="C39" s="3" ph="1"/>
      <c r="D39" s="3" ph="1"/>
      <c r="S39" s="1" ph="1"/>
      <c r="T39" s="1" ph="1"/>
      <c r="U39" s="1" ph="1"/>
      <c r="V39" s="1" ph="1"/>
      <c r="W39" s="1" ph="1"/>
      <c r="X39" s="1" ph="1"/>
      <c r="Y39" s="1" ph="1"/>
    </row>
    <row r="40" spans="1:25" ht="28.5">
      <c r="C40" s="3" ph="1"/>
      <c r="D40" s="3" ph="1"/>
      <c r="S40" s="1" ph="1"/>
      <c r="T40" s="1" ph="1"/>
      <c r="U40" s="1" ph="1"/>
      <c r="V40" s="1" ph="1"/>
      <c r="W40" s="1" ph="1"/>
      <c r="X40" s="1" ph="1"/>
      <c r="Y40" s="1" ph="1"/>
    </row>
    <row r="41" spans="1:25" ht="28.5">
      <c r="C41" s="3" ph="1"/>
      <c r="D41" s="3" ph="1"/>
      <c r="S41" s="1" ph="1"/>
      <c r="T41" s="1" ph="1"/>
      <c r="U41" s="1" ph="1"/>
      <c r="V41" s="1" ph="1"/>
      <c r="W41" s="1" ph="1"/>
      <c r="X41" s="1" ph="1"/>
      <c r="Y41" s="1" ph="1"/>
    </row>
    <row r="42" spans="1:25" ht="28.5">
      <c r="C42" s="3" ph="1"/>
      <c r="D42" s="3" ph="1"/>
      <c r="S42" s="1" ph="1"/>
      <c r="T42" s="1" ph="1"/>
      <c r="U42" s="1" ph="1"/>
      <c r="V42" s="1" ph="1"/>
      <c r="W42" s="1" ph="1"/>
      <c r="X42" s="1" ph="1"/>
      <c r="Y42" s="1" ph="1"/>
    </row>
    <row r="43" spans="1:25" ht="28.5">
      <c r="C43" s="3" ph="1"/>
      <c r="D43" s="3" ph="1"/>
      <c r="S43" s="1" ph="1"/>
      <c r="T43" s="1" ph="1"/>
      <c r="U43" s="1" ph="1"/>
      <c r="V43" s="1" ph="1"/>
      <c r="W43" s="1" ph="1"/>
      <c r="X43" s="1" ph="1"/>
      <c r="Y43" s="1" ph="1"/>
    </row>
    <row r="44" spans="1:25" ht="28.5">
      <c r="C44" s="3" ph="1"/>
      <c r="D44" s="3" ph="1"/>
      <c r="Y44" s="1" ph="1"/>
    </row>
    <row r="45" spans="1:25" ht="28.5">
      <c r="C45" s="3" ph="1"/>
      <c r="D45" s="3" ph="1"/>
    </row>
    <row r="46" spans="1:25" ht="28.5">
      <c r="C46" s="3" ph="1"/>
      <c r="D46" s="3" ph="1"/>
    </row>
    <row r="47" spans="1:25" ht="28.5">
      <c r="C47" s="3" ph="1"/>
      <c r="D47" s="3" ph="1"/>
    </row>
    <row r="48" spans="1:25" ht="28.5">
      <c r="C48" s="3" ph="1"/>
      <c r="D48" s="3" ph="1"/>
    </row>
    <row r="49" spans="3:25" ht="28.5">
      <c r="C49" s="3" ph="1"/>
      <c r="D49" s="3" ph="1"/>
    </row>
    <row r="50" spans="3:25" ht="28.5">
      <c r="C50" s="3" ph="1"/>
      <c r="D50" s="3" ph="1"/>
    </row>
    <row r="51" spans="3:25" ht="28.5">
      <c r="C51" s="3" ph="1"/>
      <c r="D51" s="3" ph="1"/>
    </row>
    <row r="52" spans="3:25" ht="28.5">
      <c r="C52" s="3" ph="1"/>
      <c r="D52" s="3" ph="1"/>
      <c r="S52" s="1" ph="1"/>
      <c r="T52" s="1" ph="1"/>
      <c r="U52" s="1" ph="1"/>
      <c r="V52" s="1" ph="1"/>
      <c r="W52" s="1" ph="1"/>
      <c r="X52" s="1" ph="1"/>
    </row>
    <row r="53" spans="3:25" ht="28.5">
      <c r="C53" s="3" ph="1"/>
      <c r="D53" s="3" ph="1"/>
      <c r="S53" s="1" ph="1"/>
      <c r="T53" s="1" ph="1"/>
      <c r="U53" s="1" ph="1"/>
      <c r="V53" s="1" ph="1"/>
      <c r="W53" s="1" ph="1"/>
      <c r="X53" s="1" ph="1"/>
      <c r="Y53" s="1" ph="1"/>
    </row>
    <row r="54" spans="3:25" ht="28.5">
      <c r="C54" s="3" ph="1"/>
      <c r="D54" s="3" ph="1"/>
      <c r="S54" s="1" ph="1"/>
      <c r="T54" s="1" ph="1"/>
      <c r="U54" s="1" ph="1"/>
      <c r="V54" s="1" ph="1"/>
      <c r="W54" s="1" ph="1"/>
      <c r="X54" s="1" ph="1"/>
      <c r="Y54" s="1" ph="1"/>
    </row>
    <row r="55" spans="3:25" ht="28.5">
      <c r="C55" s="3" ph="1"/>
      <c r="D55" s="3" ph="1"/>
      <c r="S55" s="1" ph="1"/>
      <c r="T55" s="1" ph="1"/>
      <c r="U55" s="1" ph="1"/>
      <c r="V55" s="1" ph="1"/>
      <c r="W55" s="1" ph="1"/>
      <c r="X55" s="1" ph="1"/>
      <c r="Y55" s="1" ph="1"/>
    </row>
    <row r="56" spans="3:25" ht="28.5">
      <c r="C56" s="3" ph="1"/>
      <c r="D56" s="3" ph="1"/>
      <c r="S56" s="1" ph="1"/>
      <c r="T56" s="1" ph="1"/>
      <c r="U56" s="1" ph="1"/>
      <c r="V56" s="1" ph="1"/>
      <c r="W56" s="1" ph="1"/>
      <c r="X56" s="1" ph="1"/>
      <c r="Y56" s="1" ph="1"/>
    </row>
    <row r="57" spans="3:25" ht="28.5">
      <c r="C57" s="3" ph="1"/>
      <c r="D57" s="3" ph="1"/>
      <c r="S57" s="1" ph="1"/>
      <c r="T57" s="1" ph="1"/>
      <c r="U57" s="1" ph="1"/>
      <c r="V57" s="1" ph="1"/>
      <c r="W57" s="1" ph="1"/>
      <c r="X57" s="1" ph="1"/>
      <c r="Y57" s="1" ph="1"/>
    </row>
    <row r="58" spans="3:25" ht="28.5">
      <c r="C58" s="3" ph="1"/>
      <c r="D58" s="3" ph="1"/>
      <c r="S58" s="1" ph="1"/>
      <c r="T58" s="1" ph="1"/>
      <c r="U58" s="1" ph="1"/>
      <c r="V58" s="1" ph="1"/>
      <c r="W58" s="1" ph="1"/>
      <c r="X58" s="1" ph="1"/>
      <c r="Y58" s="1" ph="1"/>
    </row>
    <row r="59" spans="3:25" ht="28.5">
      <c r="C59" s="3" ph="1"/>
      <c r="D59" s="3" ph="1"/>
      <c r="Y59" s="1" ph="1"/>
    </row>
    <row r="60" spans="3:25" ht="28.5">
      <c r="C60" s="3" ph="1"/>
      <c r="D60" s="3" ph="1"/>
    </row>
    <row r="61" spans="3:25" ht="28.5">
      <c r="C61" s="3" ph="1"/>
      <c r="D61" s="3" ph="1"/>
    </row>
    <row r="62" spans="3:25" ht="28.5">
      <c r="C62" s="3" ph="1"/>
      <c r="D62" s="3" ph="1"/>
    </row>
    <row r="63" spans="3:25" ht="28.5">
      <c r="C63" s="3" ph="1"/>
      <c r="D63" s="3" ph="1"/>
    </row>
    <row r="64" spans="3:25" ht="28.5">
      <c r="C64" s="3" ph="1"/>
      <c r="D64" s="3" ph="1"/>
      <c r="Y64" s="1" ph="1"/>
    </row>
    <row r="65" spans="3:25" ht="28.5">
      <c r="C65" s="3" ph="1"/>
      <c r="D65" s="3" ph="1"/>
    </row>
    <row r="66" spans="3:25" ht="28.5">
      <c r="C66" s="3" ph="1"/>
      <c r="D66" s="3" ph="1"/>
    </row>
    <row r="67" spans="3:25" ht="28.5">
      <c r="C67" s="3" ph="1"/>
      <c r="D67" s="3" ph="1"/>
      <c r="S67" s="1" ph="1"/>
      <c r="T67" s="1" ph="1"/>
      <c r="U67" s="1" ph="1"/>
      <c r="V67" s="1" ph="1"/>
      <c r="W67" s="1" ph="1"/>
      <c r="X67" s="1" ph="1"/>
    </row>
    <row r="68" spans="3:25" ht="28.5">
      <c r="C68" s="3" ph="1"/>
      <c r="D68" s="3" ph="1"/>
      <c r="S68" s="1" ph="1"/>
      <c r="T68" s="1" ph="1"/>
      <c r="U68" s="1" ph="1"/>
      <c r="V68" s="1" ph="1"/>
      <c r="W68" s="1" ph="1"/>
      <c r="X68" s="1" ph="1"/>
    </row>
    <row r="69" spans="3:25" ht="28.5">
      <c r="C69" s="3" ph="1"/>
      <c r="D69" s="3" ph="1"/>
      <c r="S69" s="1" ph="1"/>
      <c r="T69" s="1" ph="1"/>
      <c r="U69" s="1" ph="1"/>
      <c r="V69" s="1" ph="1"/>
      <c r="W69" s="1" ph="1"/>
      <c r="X69" s="1" ph="1"/>
      <c r="Y69" s="1" ph="1"/>
    </row>
    <row r="70" spans="3:25" ht="28.5">
      <c r="C70" s="3" ph="1"/>
      <c r="D70" s="3" ph="1"/>
      <c r="S70" s="1" ph="1"/>
      <c r="T70" s="1" ph="1"/>
      <c r="U70" s="1" ph="1"/>
      <c r="V70" s="1" ph="1"/>
      <c r="W70" s="1" ph="1"/>
      <c r="X70" s="1" ph="1"/>
      <c r="Y70" s="1" ph="1"/>
    </row>
    <row r="71" spans="3:25" ht="28.5">
      <c r="C71" s="3" ph="1"/>
      <c r="D71" s="3" ph="1"/>
      <c r="S71" s="1" ph="1"/>
      <c r="T71" s="1" ph="1"/>
      <c r="U71" s="1" ph="1"/>
      <c r="V71" s="1" ph="1"/>
      <c r="W71" s="1" ph="1"/>
      <c r="X71" s="1" ph="1"/>
      <c r="Y71" s="1" ph="1"/>
    </row>
    <row r="72" spans="3:25" ht="28.5">
      <c r="C72" s="3" ph="1"/>
      <c r="D72" s="3" ph="1"/>
      <c r="S72" s="1" ph="1"/>
      <c r="T72" s="1" ph="1"/>
      <c r="U72" s="1" ph="1"/>
      <c r="V72" s="1" ph="1"/>
      <c r="W72" s="1" ph="1"/>
      <c r="X72" s="1" ph="1"/>
      <c r="Y72" s="1" ph="1"/>
    </row>
    <row r="73" spans="3:25" ht="28.5">
      <c r="C73" s="3" ph="1"/>
      <c r="D73" s="3" ph="1"/>
      <c r="S73" s="1" ph="1"/>
      <c r="T73" s="1" ph="1"/>
      <c r="U73" s="1" ph="1"/>
      <c r="V73" s="1" ph="1"/>
      <c r="W73" s="1" ph="1"/>
      <c r="X73" s="1" ph="1"/>
      <c r="Y73" s="1" ph="1"/>
    </row>
    <row r="74" spans="3:25" ht="28.5">
      <c r="C74" s="3" ph="1"/>
      <c r="D74" s="3" ph="1"/>
      <c r="Y74" s="1" ph="1"/>
    </row>
    <row r="75" spans="3:25" ht="28.5">
      <c r="C75" s="3" ph="1"/>
      <c r="D75" s="3" ph="1"/>
      <c r="Y75" s="1" ph="1"/>
    </row>
    <row r="76" spans="3:25" ht="28.5">
      <c r="C76" s="3" ph="1"/>
      <c r="D76" s="3" ph="1"/>
      <c r="Y76" s="1" ph="1"/>
    </row>
    <row r="77" spans="3:25" ht="28.5">
      <c r="C77" s="3" ph="1"/>
      <c r="D77" s="3" ph="1"/>
      <c r="Y77" s="1" ph="1"/>
    </row>
    <row r="78" spans="3:25" ht="28.5">
      <c r="C78" s="3" ph="1"/>
      <c r="D78" s="3" ph="1"/>
      <c r="S78" s="1" ph="1"/>
      <c r="T78" s="1" ph="1"/>
      <c r="U78" s="1" ph="1"/>
      <c r="V78" s="1" ph="1"/>
      <c r="W78" s="1" ph="1"/>
      <c r="X78" s="1" ph="1"/>
      <c r="Y78" s="1" ph="1"/>
    </row>
    <row r="79" spans="3:25" ht="28.5">
      <c r="C79" s="3" ph="1"/>
      <c r="D79" s="3" ph="1"/>
      <c r="Y79" s="1" ph="1"/>
    </row>
    <row r="80" spans="3:25" ht="28.5">
      <c r="C80" s="3" ph="1"/>
      <c r="D80" s="3" ph="1"/>
      <c r="Y80" s="1" ph="1"/>
    </row>
    <row r="81" spans="3:25" ht="28.5">
      <c r="C81" s="3" ph="1"/>
      <c r="D81" s="3" ph="1"/>
      <c r="Y81" s="1" ph="1"/>
    </row>
    <row r="82" spans="3:25" ht="28.5">
      <c r="C82" s="3" ph="1"/>
      <c r="D82" s="3" ph="1"/>
      <c r="Y82" s="1" ph="1"/>
    </row>
    <row r="83" spans="3:25" ht="28.5">
      <c r="C83" s="3" ph="1"/>
      <c r="D83" s="3" ph="1"/>
      <c r="S83" s="1" ph="1"/>
      <c r="T83" s="1" ph="1"/>
      <c r="U83" s="1" ph="1"/>
      <c r="V83" s="1" ph="1"/>
      <c r="W83" s="1" ph="1"/>
      <c r="X83" s="1" ph="1"/>
      <c r="Y83" s="1" ph="1"/>
    </row>
    <row r="84" spans="3:25" ht="28.5">
      <c r="C84" s="3" ph="1"/>
      <c r="D84" s="3" ph="1"/>
      <c r="S84" s="1" ph="1"/>
      <c r="T84" s="1" ph="1"/>
      <c r="U84" s="1" ph="1"/>
      <c r="V84" s="1" ph="1"/>
      <c r="W84" s="1" ph="1"/>
      <c r="X84" s="1" ph="1"/>
      <c r="Y84" s="1" ph="1"/>
    </row>
    <row r="85" spans="3:25" ht="28.5">
      <c r="C85" s="3" ph="1"/>
      <c r="D85" s="3" ph="1"/>
      <c r="S85" s="1" ph="1"/>
      <c r="T85" s="1" ph="1"/>
      <c r="U85" s="1" ph="1"/>
      <c r="V85" s="1" ph="1"/>
      <c r="W85" s="1" ph="1"/>
      <c r="X85" s="1" ph="1"/>
      <c r="Y85" s="1" ph="1"/>
    </row>
    <row r="86" spans="3:25" ht="28.5">
      <c r="C86" s="3" ph="1"/>
      <c r="D86" s="3" ph="1"/>
      <c r="S86" s="1" ph="1"/>
      <c r="T86" s="1" ph="1"/>
      <c r="U86" s="1" ph="1"/>
      <c r="V86" s="1" ph="1"/>
      <c r="W86" s="1" ph="1"/>
      <c r="X86" s="1" ph="1"/>
      <c r="Y86" s="1" ph="1"/>
    </row>
    <row r="87" spans="3:25" ht="28.5">
      <c r="C87" s="3" ph="1"/>
      <c r="D87" s="3" ph="1"/>
      <c r="S87" s="1" ph="1"/>
      <c r="T87" s="1" ph="1"/>
      <c r="U87" s="1" ph="1"/>
      <c r="V87" s="1" ph="1"/>
      <c r="W87" s="1" ph="1"/>
      <c r="X87" s="1" ph="1"/>
    </row>
    <row r="88" spans="3:25" ht="28.5">
      <c r="C88" s="3" ph="1"/>
      <c r="D88" s="3" ph="1"/>
      <c r="S88" s="1" ph="1"/>
      <c r="T88" s="1" ph="1"/>
      <c r="U88" s="1" ph="1"/>
      <c r="V88" s="1" ph="1"/>
      <c r="W88" s="1" ph="1"/>
      <c r="X88" s="1" ph="1"/>
      <c r="Y88" s="1" ph="1"/>
    </row>
    <row r="89" spans="3:25" ht="28.5">
      <c r="C89" s="3" ph="1"/>
      <c r="D89" s="3" ph="1"/>
      <c r="S89" s="1" ph="1"/>
      <c r="T89" s="1" ph="1"/>
      <c r="U89" s="1" ph="1"/>
      <c r="V89" s="1" ph="1"/>
      <c r="W89" s="1" ph="1"/>
      <c r="X89" s="1" ph="1"/>
    </row>
    <row r="90" spans="3:25" ht="28.5">
      <c r="C90" s="3" ph="1"/>
      <c r="D90" s="3" ph="1"/>
      <c r="S90" s="1" ph="1"/>
      <c r="T90" s="1" ph="1"/>
      <c r="U90" s="1" ph="1"/>
      <c r="V90" s="1" ph="1"/>
      <c r="W90" s="1" ph="1"/>
      <c r="X90" s="1" ph="1"/>
    </row>
    <row r="91" spans="3:25" ht="28.5">
      <c r="C91" s="3" ph="1"/>
      <c r="D91" s="3" ph="1"/>
      <c r="S91" s="1" ph="1"/>
      <c r="T91" s="1" ph="1"/>
      <c r="U91" s="1" ph="1"/>
      <c r="V91" s="1" ph="1"/>
      <c r="W91" s="1" ph="1"/>
      <c r="X91" s="1" ph="1"/>
      <c r="Y91" s="1" ph="1"/>
    </row>
    <row r="92" spans="3:25" ht="28.5">
      <c r="C92" s="3" ph="1"/>
      <c r="D92" s="3" ph="1"/>
      <c r="S92" s="1" ph="1"/>
      <c r="T92" s="1" ph="1"/>
      <c r="U92" s="1" ph="1"/>
      <c r="V92" s="1" ph="1"/>
      <c r="W92" s="1" ph="1"/>
      <c r="X92" s="1" ph="1"/>
      <c r="Y92" s="1" ph="1"/>
    </row>
    <row r="93" spans="3:25" ht="28.5">
      <c r="C93" s="3" ph="1"/>
      <c r="D93" s="3" ph="1"/>
      <c r="S93" s="1" ph="1"/>
      <c r="T93" s="1" ph="1"/>
      <c r="U93" s="1" ph="1"/>
      <c r="V93" s="1" ph="1"/>
      <c r="W93" s="1" ph="1"/>
      <c r="X93" s="1" ph="1"/>
    </row>
    <row r="94" spans="3:25" ht="28.5">
      <c r="C94" s="3" ph="1"/>
      <c r="D94" s="3" ph="1"/>
      <c r="S94" s="1" ph="1"/>
      <c r="T94" s="1" ph="1"/>
      <c r="U94" s="1" ph="1"/>
      <c r="V94" s="1" ph="1"/>
      <c r="W94" s="1" ph="1"/>
      <c r="X94" s="1" ph="1"/>
    </row>
    <row r="95" spans="3:25" ht="28.5">
      <c r="C95" s="3" ph="1"/>
      <c r="D95" s="3" ph="1"/>
      <c r="S95" s="1" ph="1"/>
      <c r="T95" s="1" ph="1"/>
      <c r="U95" s="1" ph="1"/>
      <c r="V95" s="1" ph="1"/>
      <c r="W95" s="1" ph="1"/>
      <c r="X95" s="1" ph="1"/>
    </row>
    <row r="96" spans="3:25" ht="28.5">
      <c r="C96" s="3" ph="1"/>
      <c r="D96" s="3" ph="1"/>
      <c r="S96" s="1" ph="1"/>
      <c r="T96" s="1" ph="1"/>
      <c r="U96" s="1" ph="1"/>
      <c r="V96" s="1" ph="1"/>
      <c r="W96" s="1" ph="1"/>
      <c r="X96" s="1" ph="1"/>
    </row>
    <row r="97" spans="3:24" ht="28.5">
      <c r="C97" s="3" ph="1"/>
      <c r="D97" s="3" ph="1"/>
      <c r="S97" s="1" ph="1"/>
      <c r="T97" s="1" ph="1"/>
      <c r="U97" s="1" ph="1"/>
      <c r="V97" s="1" ph="1"/>
      <c r="W97" s="1" ph="1"/>
      <c r="X97" s="1" ph="1"/>
    </row>
    <row r="98" spans="3:24" ht="28.5">
      <c r="C98" s="3" ph="1"/>
      <c r="D98" s="3" ph="1"/>
      <c r="S98" s="1" ph="1"/>
      <c r="T98" s="1" ph="1"/>
      <c r="U98" s="1" ph="1"/>
      <c r="V98" s="1" ph="1"/>
      <c r="W98" s="1" ph="1"/>
      <c r="X98" s="1" ph="1"/>
    </row>
    <row r="99" spans="3:24" ht="28.5">
      <c r="C99" s="3" ph="1"/>
      <c r="D99" s="3" ph="1"/>
      <c r="S99" s="1" ph="1"/>
      <c r="T99" s="1" ph="1"/>
      <c r="U99" s="1" ph="1"/>
      <c r="V99" s="1" ph="1"/>
      <c r="W99" s="1" ph="1"/>
      <c r="X99" s="1" ph="1"/>
    </row>
    <row r="100" spans="3:24" ht="28.5">
      <c r="C100" s="3" ph="1"/>
      <c r="D100" s="3" ph="1"/>
      <c r="S100" s="1" ph="1"/>
      <c r="T100" s="1" ph="1"/>
      <c r="U100" s="1" ph="1"/>
      <c r="V100" s="1" ph="1"/>
      <c r="W100" s="1" ph="1"/>
      <c r="X100" s="1" ph="1"/>
    </row>
    <row r="101" spans="3:24" ht="28.5">
      <c r="C101" s="3" ph="1"/>
      <c r="D101" s="3" ph="1"/>
      <c r="S101" s="1" ph="1"/>
      <c r="T101" s="1" ph="1"/>
      <c r="U101" s="1" ph="1"/>
      <c r="V101" s="1" ph="1"/>
      <c r="W101" s="1" ph="1"/>
      <c r="X101" s="1" ph="1"/>
    </row>
    <row r="102" spans="3:24" ht="28.5">
      <c r="C102" s="3" ph="1"/>
      <c r="D102" s="3" ph="1"/>
      <c r="S102" s="1" ph="1"/>
      <c r="T102" s="1" ph="1"/>
      <c r="U102" s="1" ph="1"/>
      <c r="V102" s="1" ph="1"/>
      <c r="W102" s="1" ph="1"/>
      <c r="X102" s="1" ph="1"/>
    </row>
    <row r="103" spans="3:24" ht="28.5">
      <c r="C103" s="3" ph="1"/>
      <c r="D103" s="3" ph="1"/>
      <c r="S103" s="1" ph="1"/>
      <c r="T103" s="1" ph="1"/>
      <c r="U103" s="1" ph="1"/>
      <c r="V103" s="1" ph="1"/>
      <c r="W103" s="1" ph="1"/>
      <c r="X103" s="1" ph="1"/>
    </row>
    <row r="104" spans="3:24" ht="28.5">
      <c r="C104" s="3" ph="1"/>
      <c r="D104" s="3" ph="1"/>
      <c r="S104" s="1" ph="1"/>
      <c r="T104" s="1" ph="1"/>
      <c r="U104" s="1" ph="1"/>
      <c r="V104" s="1" ph="1"/>
      <c r="W104" s="1" ph="1"/>
      <c r="X104" s="1" ph="1"/>
    </row>
    <row r="105" spans="3:24" ht="28.5">
      <c r="C105" s="3" ph="1"/>
      <c r="D105" s="3" ph="1"/>
      <c r="S105" s="1" ph="1"/>
      <c r="T105" s="1" ph="1"/>
      <c r="U105" s="1" ph="1"/>
      <c r="V105" s="1" ph="1"/>
      <c r="W105" s="1" ph="1"/>
      <c r="X105" s="1" ph="1"/>
    </row>
    <row r="106" spans="3:24" ht="28.5">
      <c r="C106" s="3" ph="1"/>
      <c r="D106" s="3" ph="1"/>
      <c r="S106" s="1" ph="1"/>
      <c r="T106" s="1" ph="1"/>
      <c r="U106" s="1" ph="1"/>
      <c r="V106" s="1" ph="1"/>
      <c r="W106" s="1" ph="1"/>
      <c r="X106" s="1" ph="1"/>
    </row>
    <row r="107" spans="3:24" ht="28.5">
      <c r="C107" s="3" ph="1"/>
      <c r="D107" s="3" ph="1"/>
      <c r="S107" s="1" ph="1"/>
      <c r="T107" s="1" ph="1"/>
      <c r="U107" s="1" ph="1"/>
      <c r="V107" s="1" ph="1"/>
      <c r="W107" s="1" ph="1"/>
      <c r="X107" s="1" ph="1"/>
    </row>
    <row r="108" spans="3:24" ht="28.5">
      <c r="C108" s="3" ph="1"/>
      <c r="D108" s="3" ph="1"/>
      <c r="S108" s="1" ph="1"/>
      <c r="T108" s="1" ph="1"/>
      <c r="U108" s="1" ph="1"/>
      <c r="V108" s="1" ph="1"/>
      <c r="W108" s="1" ph="1"/>
      <c r="X108" s="1" ph="1"/>
    </row>
    <row r="109" spans="3:24" ht="28.5">
      <c r="C109" s="3" ph="1"/>
      <c r="D109" s="3" ph="1"/>
      <c r="S109" s="1" ph="1"/>
      <c r="T109" s="1" ph="1"/>
      <c r="U109" s="1" ph="1"/>
      <c r="V109" s="1" ph="1"/>
      <c r="W109" s="1" ph="1"/>
      <c r="X109" s="1" ph="1"/>
    </row>
    <row r="110" spans="3:24" ht="28.5">
      <c r="C110" s="3" ph="1"/>
      <c r="D110" s="3" ph="1"/>
      <c r="S110" s="1" ph="1"/>
      <c r="T110" s="1" ph="1"/>
      <c r="U110" s="1" ph="1"/>
      <c r="V110" s="1" ph="1"/>
      <c r="W110" s="1" ph="1"/>
      <c r="X110" s="1" ph="1"/>
    </row>
    <row r="111" spans="3:24" ht="28.5">
      <c r="C111" s="3" ph="1"/>
      <c r="D111" s="3" ph="1"/>
      <c r="S111" s="1" ph="1"/>
      <c r="T111" s="1" ph="1"/>
      <c r="U111" s="1" ph="1"/>
      <c r="V111" s="1" ph="1"/>
      <c r="W111" s="1" ph="1"/>
      <c r="X111" s="1" ph="1"/>
    </row>
    <row r="112" spans="3:24" ht="28.5">
      <c r="C112" s="3" ph="1"/>
      <c r="D112" s="3" ph="1"/>
      <c r="S112" s="1" ph="1"/>
      <c r="T112" s="1" ph="1"/>
      <c r="U112" s="1" ph="1"/>
      <c r="V112" s="1" ph="1"/>
      <c r="W112" s="1" ph="1"/>
      <c r="X112" s="1" ph="1"/>
    </row>
    <row r="113" spans="3:24" ht="28.5">
      <c r="C113" s="3" ph="1"/>
      <c r="D113" s="3" ph="1"/>
      <c r="S113" s="1" ph="1"/>
      <c r="T113" s="1" ph="1"/>
      <c r="U113" s="1" ph="1"/>
      <c r="V113" s="1" ph="1"/>
      <c r="W113" s="1" ph="1"/>
      <c r="X113" s="1" ph="1"/>
    </row>
    <row r="114" spans="3:24" ht="28.5">
      <c r="C114" s="3" ph="1"/>
      <c r="D114" s="3" ph="1"/>
      <c r="S114" s="1" ph="1"/>
      <c r="T114" s="1" ph="1"/>
      <c r="U114" s="1" ph="1"/>
      <c r="V114" s="1" ph="1"/>
      <c r="W114" s="1" ph="1"/>
      <c r="X114" s="1" ph="1"/>
    </row>
    <row r="115" spans="3:24" ht="28.5">
      <c r="C115" s="3" ph="1"/>
      <c r="D115" s="3" ph="1"/>
      <c r="S115" s="1" ph="1"/>
      <c r="T115" s="1" ph="1"/>
      <c r="U115" s="1" ph="1"/>
      <c r="V115" s="1" ph="1"/>
      <c r="W115" s="1" ph="1"/>
      <c r="X115" s="1" ph="1"/>
    </row>
    <row r="116" spans="3:24" ht="28.5">
      <c r="C116" s="3" ph="1"/>
      <c r="D116" s="3" ph="1"/>
      <c r="S116" s="1" ph="1"/>
      <c r="T116" s="1" ph="1"/>
      <c r="U116" s="1" ph="1"/>
      <c r="V116" s="1" ph="1"/>
      <c r="W116" s="1" ph="1"/>
      <c r="X116" s="1" ph="1"/>
    </row>
    <row r="117" spans="3:24" ht="28.5">
      <c r="C117" s="3" ph="1"/>
      <c r="D117" s="3" ph="1"/>
      <c r="S117" s="1" ph="1"/>
      <c r="T117" s="1" ph="1"/>
      <c r="U117" s="1" ph="1"/>
      <c r="V117" s="1" ph="1"/>
      <c r="W117" s="1" ph="1"/>
      <c r="X117" s="1" ph="1"/>
    </row>
    <row r="118" spans="3:24" ht="28.5">
      <c r="C118" s="3" ph="1"/>
      <c r="D118" s="3" ph="1"/>
      <c r="S118" s="1" ph="1"/>
      <c r="T118" s="1" ph="1"/>
      <c r="U118" s="1" ph="1"/>
      <c r="V118" s="1" ph="1"/>
      <c r="W118" s="1" ph="1"/>
      <c r="X118" s="1" ph="1"/>
    </row>
    <row r="119" spans="3:24" ht="28.5">
      <c r="C119" s="3" ph="1"/>
      <c r="D119" s="3" ph="1"/>
      <c r="S119" s="1" ph="1"/>
      <c r="T119" s="1" ph="1"/>
      <c r="U119" s="1" ph="1"/>
      <c r="V119" s="1" ph="1"/>
      <c r="W119" s="1" ph="1"/>
      <c r="X119" s="1" ph="1"/>
    </row>
    <row r="120" spans="3:24" ht="28.5">
      <c r="C120" s="3" ph="1"/>
      <c r="D120" s="3" ph="1"/>
      <c r="S120" s="1" ph="1"/>
      <c r="T120" s="1" ph="1"/>
      <c r="U120" s="1" ph="1"/>
      <c r="V120" s="1" ph="1"/>
      <c r="W120" s="1" ph="1"/>
      <c r="X120" s="1" ph="1"/>
    </row>
    <row r="121" spans="3:24" ht="28.5">
      <c r="C121" s="3" ph="1"/>
      <c r="D121" s="3" ph="1"/>
      <c r="S121" s="1" ph="1"/>
      <c r="T121" s="1" ph="1"/>
      <c r="U121" s="1" ph="1"/>
      <c r="V121" s="1" ph="1"/>
      <c r="W121" s="1" ph="1"/>
      <c r="X121" s="1" ph="1"/>
    </row>
    <row r="122" spans="3:24" ht="28.5">
      <c r="C122" s="3" ph="1"/>
      <c r="D122" s="3" ph="1"/>
      <c r="S122" s="1" ph="1"/>
      <c r="T122" s="1" ph="1"/>
      <c r="U122" s="1" ph="1"/>
      <c r="V122" s="1" ph="1"/>
      <c r="W122" s="1" ph="1"/>
      <c r="X122" s="1" ph="1"/>
    </row>
    <row r="123" spans="3:24" ht="28.5">
      <c r="C123" s="3" ph="1"/>
      <c r="D123" s="3" ph="1"/>
      <c r="S123" s="1" ph="1"/>
      <c r="T123" s="1" ph="1"/>
      <c r="U123" s="1" ph="1"/>
      <c r="V123" s="1" ph="1"/>
      <c r="W123" s="1" ph="1"/>
      <c r="X123" s="1" ph="1"/>
    </row>
    <row r="124" spans="3:24" ht="28.5">
      <c r="C124" s="3" ph="1"/>
      <c r="D124" s="3" ph="1"/>
      <c r="S124" s="1" ph="1"/>
      <c r="T124" s="1" ph="1"/>
      <c r="U124" s="1" ph="1"/>
      <c r="V124" s="1" ph="1"/>
      <c r="W124" s="1" ph="1"/>
      <c r="X124" s="1" ph="1"/>
    </row>
    <row r="125" spans="3:24" ht="28.5">
      <c r="C125" s="3" ph="1"/>
      <c r="D125" s="3" ph="1"/>
      <c r="S125" s="1" ph="1"/>
      <c r="T125" s="1" ph="1"/>
      <c r="U125" s="1" ph="1"/>
      <c r="V125" s="1" ph="1"/>
      <c r="W125" s="1" ph="1"/>
      <c r="X125" s="1" ph="1"/>
    </row>
    <row r="126" spans="3:24" ht="28.5">
      <c r="C126" s="3" ph="1"/>
      <c r="D126" s="3" ph="1"/>
      <c r="S126" s="1" ph="1"/>
      <c r="T126" s="1" ph="1"/>
      <c r="U126" s="1" ph="1"/>
      <c r="V126" s="1" ph="1"/>
      <c r="W126" s="1" ph="1"/>
      <c r="X126" s="1" ph="1"/>
    </row>
  </sheetData>
  <autoFilter ref="A2:E2">
    <sortState ref="A3:Y31">
      <sortCondition ref="C2"/>
    </sortState>
  </autoFilter>
  <phoneticPr fontId="20" type="Hiragana" alignment="distributed"/>
  <printOptions horizontalCentered="1"/>
  <pageMargins left="0.39370078740157483" right="0.39370078740157483" top="0.47244094488188981" bottom="0.43307086614173229" header="0.43307086614173229" footer="0.23622047244094491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  <pageSetUpPr fitToPage="1"/>
  </sheetPr>
  <dimension ref="A1:AB106"/>
  <sheetViews>
    <sheetView view="pageBreakPreview" zoomScale="85" zoomScaleNormal="100" zoomScaleSheetLayoutView="85" workbookViewId="0">
      <pane xSplit="3" ySplit="3" topLeftCell="E28" activePane="bottomRight" state="frozen"/>
      <selection pane="topRight" activeCell="D1" sqref="D1"/>
      <selection pane="bottomLeft" activeCell="A3" sqref="A3"/>
      <selection pane="bottomRight" activeCell="E21" sqref="E21"/>
    </sheetView>
  </sheetViews>
  <sheetFormatPr defaultColWidth="9" defaultRowHeight="14.25" outlineLevelCol="1"/>
  <cols>
    <col min="1" max="1" width="8.125" style="4" customWidth="1"/>
    <col min="2" max="2" width="11.125" style="5" customWidth="1"/>
    <col min="3" max="3" width="23.125" style="3" customWidth="1"/>
    <col min="4" max="4" width="1.75" style="3" hidden="1" customWidth="1"/>
    <col min="5" max="5" width="71.875" style="1" customWidth="1"/>
    <col min="6" max="6" width="20.5" style="19" hidden="1" customWidth="1"/>
    <col min="7" max="7" width="20.5" style="19" hidden="1" customWidth="1" outlineLevel="1"/>
    <col min="8" max="8" width="14.25" style="19" hidden="1" customWidth="1"/>
    <col min="9" max="9" width="20.5" style="3" hidden="1" customWidth="1" outlineLevel="1"/>
    <col min="10" max="11" width="14.25" style="19" hidden="1" customWidth="1"/>
    <col min="12" max="13" width="11.125" style="19" hidden="1" customWidth="1"/>
    <col min="14" max="14" width="11.125" style="2" hidden="1" customWidth="1"/>
    <col min="15" max="15" width="29.625" style="2" hidden="1" customWidth="1"/>
    <col min="16" max="17" width="18" style="2" hidden="1" customWidth="1"/>
    <col min="18" max="18" width="11.125" style="2" hidden="1" customWidth="1" outlineLevel="1"/>
    <col min="19" max="19" width="45.75" style="1" hidden="1" customWidth="1" outlineLevel="1"/>
    <col min="20" max="20" width="51.125" style="1" hidden="1" customWidth="1" outlineLevel="1"/>
    <col min="21" max="21" width="18.625" style="1" hidden="1" customWidth="1" outlineLevel="1"/>
    <col min="22" max="22" width="30.25" style="1" hidden="1" customWidth="1" outlineLevel="1"/>
    <col min="23" max="23" width="23.875" style="1" hidden="1" customWidth="1" outlineLevel="1"/>
    <col min="24" max="24" width="23" style="1" hidden="1" customWidth="1" outlineLevel="1"/>
    <col min="25" max="25" width="9" style="1" hidden="1" customWidth="1" outlineLevel="1"/>
    <col min="26" max="40" width="0" style="1" hidden="1" customWidth="1"/>
    <col min="41" max="16384" width="9" style="1"/>
  </cols>
  <sheetData>
    <row r="1" spans="1:25" ht="34.5" customHeight="1">
      <c r="A1" s="87" t="s">
        <v>295</v>
      </c>
      <c r="B1" s="87"/>
      <c r="C1" s="87"/>
      <c r="D1" s="87"/>
      <c r="E1" s="87"/>
    </row>
    <row r="2" spans="1:25" ht="56.25" customHeight="1">
      <c r="A2" s="85" t="s">
        <v>299</v>
      </c>
      <c r="B2" s="86"/>
      <c r="C2" s="86"/>
      <c r="D2" s="86"/>
      <c r="E2" s="86"/>
      <c r="F2" s="43"/>
      <c r="G2" s="43"/>
      <c r="H2" s="43"/>
      <c r="I2" s="43"/>
      <c r="J2" s="43"/>
      <c r="K2" s="43"/>
      <c r="L2" s="44"/>
      <c r="M2" s="44"/>
      <c r="N2" s="45"/>
      <c r="O2" s="45"/>
      <c r="P2" s="45"/>
      <c r="Q2" s="45"/>
      <c r="R2" s="43"/>
      <c r="S2" s="43"/>
      <c r="T2" s="43"/>
      <c r="U2" s="43"/>
      <c r="V2" s="43"/>
      <c r="W2" s="46"/>
      <c r="X2" s="46"/>
    </row>
    <row r="3" spans="1:25" s="7" customFormat="1" ht="45" customHeight="1">
      <c r="A3" s="47"/>
      <c r="B3" s="47"/>
      <c r="C3" s="48" t="s">
        <v>2</v>
      </c>
      <c r="D3" s="48" t="s">
        <v>237</v>
      </c>
      <c r="E3" s="47" t="s">
        <v>3</v>
      </c>
      <c r="F3" s="48" t="s">
        <v>112</v>
      </c>
      <c r="G3" s="48" t="s">
        <v>122</v>
      </c>
      <c r="H3" s="48" t="s">
        <v>119</v>
      </c>
      <c r="I3" s="48"/>
      <c r="J3" s="48" t="s">
        <v>121</v>
      </c>
      <c r="K3" s="48" t="s">
        <v>191</v>
      </c>
      <c r="L3" s="62" t="s">
        <v>187</v>
      </c>
      <c r="M3" s="62" t="s">
        <v>190</v>
      </c>
      <c r="N3" s="63" t="s">
        <v>188</v>
      </c>
      <c r="O3" s="63" t="s">
        <v>220</v>
      </c>
      <c r="P3" s="63" t="s">
        <v>221</v>
      </c>
      <c r="Q3" s="63" t="s">
        <v>235</v>
      </c>
      <c r="R3" s="47" t="s">
        <v>55</v>
      </c>
      <c r="S3" s="47" t="s">
        <v>49</v>
      </c>
      <c r="T3" s="47" t="s">
        <v>97</v>
      </c>
      <c r="U3" s="47" t="s">
        <v>59</v>
      </c>
      <c r="V3" s="47" t="s">
        <v>98</v>
      </c>
      <c r="W3" s="47" t="s">
        <v>123</v>
      </c>
      <c r="X3" s="47" t="s">
        <v>124</v>
      </c>
    </row>
    <row r="4" spans="1:25" s="11" customFormat="1" ht="45" customHeight="1">
      <c r="A4" s="49">
        <v>1</v>
      </c>
      <c r="B4" s="50" t="s">
        <v>4</v>
      </c>
      <c r="C4" s="51" t="s" ph="1">
        <v>242</v>
      </c>
      <c r="D4" s="51" t="s">
        <v>238</v>
      </c>
      <c r="E4" s="52" t="s">
        <v>287</v>
      </c>
      <c r="F4" s="60">
        <v>18919</v>
      </c>
      <c r="G4" s="60">
        <v>43252</v>
      </c>
      <c r="H4" s="61">
        <f ca="1">DATEDIF(F4,TODAY(),"Y")</f>
        <v>73</v>
      </c>
      <c r="I4" s="60">
        <v>44347</v>
      </c>
      <c r="J4" s="61">
        <f t="shared" ref="J4:J32" si="0">DATEDIF(F4,I4,"y")</f>
        <v>69</v>
      </c>
      <c r="K4" s="61" t="s">
        <v>192</v>
      </c>
      <c r="L4" s="54">
        <v>22</v>
      </c>
      <c r="M4" s="59">
        <v>5</v>
      </c>
      <c r="N4" s="53" t="str">
        <f t="shared" ref="N4:N32" si="1">+IF(J4&lt;70,"〇","NG")</f>
        <v>〇</v>
      </c>
      <c r="O4" s="53" t="s">
        <v>210</v>
      </c>
      <c r="P4" s="53" t="s">
        <v>222</v>
      </c>
      <c r="Q4" s="53"/>
      <c r="R4" s="54" t="s">
        <v>61</v>
      </c>
      <c r="S4" s="55" t="s">
        <v>62</v>
      </c>
      <c r="T4" s="55" t="s">
        <v>63</v>
      </c>
      <c r="U4" s="55"/>
      <c r="V4" s="18" t="s">
        <v>101</v>
      </c>
      <c r="W4" s="55"/>
      <c r="X4" s="55">
        <v>15</v>
      </c>
      <c r="Y4" s="11" t="s">
        <v>196</v>
      </c>
    </row>
    <row r="5" spans="1:25" s="11" customFormat="1" ht="45" customHeight="1">
      <c r="A5" s="49">
        <v>2</v>
      </c>
      <c r="B5" s="50" t="s">
        <v>7</v>
      </c>
      <c r="C5" s="51" t="s" ph="1">
        <v>243</v>
      </c>
      <c r="D5" s="51" t="s">
        <v>238</v>
      </c>
      <c r="E5" s="56" t="s">
        <v>240</v>
      </c>
      <c r="F5" s="60">
        <v>20575</v>
      </c>
      <c r="G5" s="60">
        <f t="shared" ref="G5:G32" si="2">+$G$4</f>
        <v>43252</v>
      </c>
      <c r="H5" s="61">
        <f t="shared" ref="H5:H32" ca="1" si="3">DATEDIF(F5,TODAY(),"Y")</f>
        <v>69</v>
      </c>
      <c r="I5" s="60">
        <f t="shared" ref="I5:I32" si="4">+$I$4</f>
        <v>44347</v>
      </c>
      <c r="J5" s="61">
        <f t="shared" si="0"/>
        <v>65</v>
      </c>
      <c r="K5" s="61" t="s">
        <v>193</v>
      </c>
      <c r="L5" s="54">
        <v>15</v>
      </c>
      <c r="M5" s="54">
        <v>4</v>
      </c>
      <c r="N5" s="53" t="str">
        <f t="shared" si="1"/>
        <v>〇</v>
      </c>
      <c r="O5" s="53" t="s">
        <v>211</v>
      </c>
      <c r="P5" s="53" t="s">
        <v>223</v>
      </c>
      <c r="Q5" s="53"/>
      <c r="R5" s="49" t="s">
        <v>65</v>
      </c>
      <c r="S5" s="55" t="s">
        <v>77</v>
      </c>
      <c r="T5" s="55" t="s">
        <v>64</v>
      </c>
      <c r="U5" s="55"/>
      <c r="V5" s="18" t="s">
        <v>102</v>
      </c>
      <c r="W5" s="55"/>
      <c r="X5" s="55"/>
      <c r="Y5" s="11" t="s">
        <v>197</v>
      </c>
    </row>
    <row r="6" spans="1:25" s="11" customFormat="1" ht="45" customHeight="1">
      <c r="A6" s="49">
        <v>3</v>
      </c>
      <c r="B6" s="50" t="s">
        <v>9</v>
      </c>
      <c r="C6" s="51" t="s" ph="1">
        <v>241</v>
      </c>
      <c r="D6" s="51" t="s">
        <v>238</v>
      </c>
      <c r="E6" s="56" t="s">
        <v>96</v>
      </c>
      <c r="F6" s="60">
        <v>20888</v>
      </c>
      <c r="G6" s="60">
        <f t="shared" si="2"/>
        <v>43252</v>
      </c>
      <c r="H6" s="61">
        <f t="shared" ca="1" si="3"/>
        <v>68</v>
      </c>
      <c r="I6" s="60">
        <f t="shared" si="4"/>
        <v>44347</v>
      </c>
      <c r="J6" s="61">
        <f t="shared" si="0"/>
        <v>64</v>
      </c>
      <c r="K6" s="61" t="s">
        <v>205</v>
      </c>
      <c r="L6" s="54">
        <v>3</v>
      </c>
      <c r="M6" s="54"/>
      <c r="N6" s="53" t="str">
        <f t="shared" si="1"/>
        <v>〇</v>
      </c>
      <c r="O6" s="53" t="s">
        <v>211</v>
      </c>
      <c r="P6" s="53" t="s">
        <v>224</v>
      </c>
      <c r="Q6" s="53"/>
      <c r="R6" s="49" t="s">
        <v>83</v>
      </c>
      <c r="S6" s="55" t="s">
        <v>84</v>
      </c>
      <c r="T6" s="55" t="s">
        <v>86</v>
      </c>
      <c r="U6" s="55" t="s">
        <v>87</v>
      </c>
      <c r="V6" s="18" t="s">
        <v>103</v>
      </c>
      <c r="W6" s="55"/>
      <c r="X6" s="55"/>
    </row>
    <row r="7" spans="1:25" s="11" customFormat="1" ht="45" customHeight="1">
      <c r="A7" s="49">
        <v>4</v>
      </c>
      <c r="B7" s="50" t="s">
        <v>9</v>
      </c>
      <c r="C7" s="51" t="s" ph="1">
        <v>260</v>
      </c>
      <c r="D7" s="51" t="s">
        <v>239</v>
      </c>
      <c r="E7" s="56" t="s">
        <v>251</v>
      </c>
      <c r="F7" s="60">
        <v>27327</v>
      </c>
      <c r="G7" s="60">
        <f t="shared" si="2"/>
        <v>43252</v>
      </c>
      <c r="H7" s="61">
        <f t="shared" ca="1" si="3"/>
        <v>50</v>
      </c>
      <c r="I7" s="60">
        <f t="shared" si="4"/>
        <v>44347</v>
      </c>
      <c r="J7" s="61">
        <f t="shared" si="0"/>
        <v>46</v>
      </c>
      <c r="K7" s="61" t="s">
        <v>206</v>
      </c>
      <c r="L7" s="54">
        <v>2</v>
      </c>
      <c r="M7" s="54"/>
      <c r="N7" s="53" t="str">
        <f t="shared" si="1"/>
        <v>〇</v>
      </c>
      <c r="O7" s="53" t="s">
        <v>209</v>
      </c>
      <c r="P7" s="53" t="s">
        <v>225</v>
      </c>
      <c r="Q7" s="53"/>
      <c r="R7" s="54" t="s">
        <v>65</v>
      </c>
      <c r="S7" s="55" t="s" ph="1">
        <v>88</v>
      </c>
      <c r="T7" s="55" t="s" ph="1">
        <v>171</v>
      </c>
      <c r="U7" s="55" t="s" ph="1">
        <v>89</v>
      </c>
      <c r="V7" s="18" t="s" ph="1">
        <v>172</v>
      </c>
      <c r="W7" s="55" ph="1"/>
      <c r="X7" s="55" ph="1"/>
      <c r="Y7" s="11" ph="1"/>
    </row>
    <row r="8" spans="1:25" s="11" customFormat="1" ht="45" customHeight="1">
      <c r="A8" s="49">
        <v>5</v>
      </c>
      <c r="B8" s="50" t="s">
        <v>9</v>
      </c>
      <c r="C8" s="51" t="s" ph="1">
        <v>261</v>
      </c>
      <c r="D8" s="51" t="s">
        <v>239</v>
      </c>
      <c r="E8" s="52" t="s">
        <v>296</v>
      </c>
      <c r="F8" s="60">
        <v>25114</v>
      </c>
      <c r="G8" s="60">
        <f t="shared" si="2"/>
        <v>43252</v>
      </c>
      <c r="H8" s="61">
        <f t="shared" ca="1" si="3"/>
        <v>56</v>
      </c>
      <c r="I8" s="60">
        <f t="shared" si="4"/>
        <v>44347</v>
      </c>
      <c r="J8" s="61">
        <f t="shared" si="0"/>
        <v>52</v>
      </c>
      <c r="K8" s="61" t="s">
        <v>206</v>
      </c>
      <c r="L8" s="54">
        <v>2</v>
      </c>
      <c r="M8" s="54">
        <v>4</v>
      </c>
      <c r="N8" s="53" t="str">
        <f t="shared" si="1"/>
        <v>〇</v>
      </c>
      <c r="O8" s="53" t="s">
        <v>212</v>
      </c>
      <c r="P8" s="53" t="s">
        <v>226</v>
      </c>
      <c r="Q8" s="53"/>
      <c r="R8" s="54" t="s">
        <v>71</v>
      </c>
      <c r="S8" s="57" t="s" ph="1">
        <v>149</v>
      </c>
      <c r="T8" s="57" t="s" ph="1">
        <v>150</v>
      </c>
      <c r="U8" s="55" t="s" ph="1">
        <v>148</v>
      </c>
      <c r="V8" s="18" t="s" ph="1">
        <v>175</v>
      </c>
      <c r="W8" s="55" ph="1"/>
      <c r="X8" s="55" ph="1"/>
      <c r="Y8" s="11" ph="1"/>
    </row>
    <row r="9" spans="1:25" s="11" customFormat="1" ht="45" customHeight="1">
      <c r="A9" s="49">
        <v>6</v>
      </c>
      <c r="B9" s="50" t="s">
        <v>9</v>
      </c>
      <c r="C9" s="51" t="s" ph="1">
        <v>262</v>
      </c>
      <c r="D9" s="51" t="s">
        <v>239</v>
      </c>
      <c r="E9" s="52" t="s">
        <v>252</v>
      </c>
      <c r="F9" s="60">
        <v>18903</v>
      </c>
      <c r="G9" s="60">
        <f t="shared" si="2"/>
        <v>43252</v>
      </c>
      <c r="H9" s="61">
        <f t="shared" ca="1" si="3"/>
        <v>73</v>
      </c>
      <c r="I9" s="60">
        <f t="shared" si="4"/>
        <v>44347</v>
      </c>
      <c r="J9" s="61">
        <f t="shared" si="0"/>
        <v>69</v>
      </c>
      <c r="K9" s="60">
        <v>41730</v>
      </c>
      <c r="L9" s="54">
        <v>7</v>
      </c>
      <c r="M9" s="59">
        <v>6</v>
      </c>
      <c r="N9" s="53" t="str">
        <f t="shared" si="1"/>
        <v>〇</v>
      </c>
      <c r="O9" s="53" t="s">
        <v>213</v>
      </c>
      <c r="P9" s="53" t="s">
        <v>227</v>
      </c>
      <c r="Q9" s="53"/>
      <c r="R9" s="54" t="s">
        <v>94</v>
      </c>
      <c r="S9" s="55" t="s" ph="1">
        <v>58</v>
      </c>
      <c r="T9" s="55" t="s" ph="1">
        <v>66</v>
      </c>
      <c r="U9" s="55" t="s" ph="1">
        <v>151</v>
      </c>
      <c r="V9" s="18" t="s" ph="1">
        <v>99</v>
      </c>
      <c r="W9" s="55" ph="1"/>
      <c r="X9" s="55" ph="1"/>
      <c r="Y9" s="11" ph="1"/>
    </row>
    <row r="10" spans="1:25" s="11" customFormat="1" ht="45" customHeight="1">
      <c r="A10" s="49">
        <v>7</v>
      </c>
      <c r="B10" s="50" t="s">
        <v>285</v>
      </c>
      <c r="C10" s="51" t="s" ph="1">
        <v>286</v>
      </c>
      <c r="D10" s="51"/>
      <c r="E10" s="52" t="s">
        <v>289</v>
      </c>
      <c r="F10" s="60"/>
      <c r="G10" s="60"/>
      <c r="H10" s="61"/>
      <c r="I10" s="60"/>
      <c r="J10" s="61"/>
      <c r="K10" s="60"/>
      <c r="L10" s="54"/>
      <c r="M10" s="59"/>
      <c r="N10" s="53"/>
      <c r="O10" s="53"/>
      <c r="P10" s="53"/>
      <c r="Q10" s="53"/>
      <c r="R10" s="54"/>
      <c r="S10" s="55" ph="1"/>
      <c r="T10" s="55" ph="1"/>
      <c r="U10" s="55" ph="1"/>
      <c r="V10" s="18" ph="1"/>
      <c r="W10" s="55" ph="1"/>
      <c r="X10" s="55" ph="1"/>
      <c r="Y10" s="11" ph="1"/>
    </row>
    <row r="11" spans="1:25" s="11" customFormat="1" ht="45" customHeight="1">
      <c r="A11" s="49">
        <v>8</v>
      </c>
      <c r="B11" s="50" t="s">
        <v>9</v>
      </c>
      <c r="C11" s="51" t="s" ph="1">
        <v>280</v>
      </c>
      <c r="D11" s="51" t="s">
        <v>250</v>
      </c>
      <c r="E11" s="56" t="s">
        <v>43</v>
      </c>
      <c r="F11" s="60"/>
      <c r="G11" s="60"/>
      <c r="H11" s="61"/>
      <c r="I11" s="60"/>
      <c r="J11" s="61"/>
      <c r="K11" s="60"/>
      <c r="L11" s="54"/>
      <c r="M11" s="59"/>
      <c r="N11" s="53"/>
      <c r="O11" s="53"/>
      <c r="P11" s="53"/>
      <c r="Q11" s="53"/>
      <c r="R11" s="54"/>
      <c r="S11" s="55" ph="1"/>
      <c r="T11" s="55" ph="1"/>
      <c r="U11" s="55" ph="1"/>
      <c r="V11" s="18" ph="1"/>
      <c r="W11" s="55" ph="1"/>
      <c r="X11" s="55" ph="1"/>
      <c r="Y11" s="11" ph="1"/>
    </row>
    <row r="12" spans="1:25" s="11" customFormat="1" ht="45" customHeight="1">
      <c r="A12" s="49">
        <v>9</v>
      </c>
      <c r="B12" s="50" t="s">
        <v>9</v>
      </c>
      <c r="C12" s="51" t="s" ph="1">
        <v>263</v>
      </c>
      <c r="D12" s="51" t="s">
        <v>239</v>
      </c>
      <c r="E12" s="52" t="s">
        <v>293</v>
      </c>
      <c r="F12" s="60">
        <v>22106</v>
      </c>
      <c r="G12" s="60">
        <f t="shared" si="2"/>
        <v>43252</v>
      </c>
      <c r="H12" s="61">
        <f t="shared" ca="1" si="3"/>
        <v>64</v>
      </c>
      <c r="I12" s="60">
        <f t="shared" si="4"/>
        <v>44347</v>
      </c>
      <c r="J12" s="61">
        <f t="shared" si="0"/>
        <v>60</v>
      </c>
      <c r="K12" s="64" t="s">
        <v>208</v>
      </c>
      <c r="L12" s="54">
        <v>7</v>
      </c>
      <c r="M12" s="54"/>
      <c r="N12" s="53" t="str">
        <f t="shared" si="1"/>
        <v>〇</v>
      </c>
      <c r="O12" s="53" t="s">
        <v>214</v>
      </c>
      <c r="P12" s="53" t="s">
        <v>228</v>
      </c>
      <c r="Q12" s="53"/>
      <c r="R12" s="54" t="s">
        <v>56</v>
      </c>
      <c r="S12" s="55" t="s" ph="1">
        <v>57</v>
      </c>
      <c r="T12" s="55" t="s" ph="1">
        <v>152</v>
      </c>
      <c r="U12" s="55" t="s" ph="1">
        <v>120</v>
      </c>
      <c r="V12" s="18" t="s" ph="1">
        <v>177</v>
      </c>
      <c r="W12" s="55" t="s" ph="1">
        <v>195</v>
      </c>
      <c r="X12" s="55" ph="1"/>
      <c r="Y12" s="11" ph="1"/>
    </row>
    <row r="13" spans="1:25" s="11" customFormat="1" ht="45" customHeight="1">
      <c r="A13" s="49">
        <v>10</v>
      </c>
      <c r="B13" s="50" t="s">
        <v>9</v>
      </c>
      <c r="C13" s="51" t="s" ph="1">
        <v>244</v>
      </c>
      <c r="D13" s="51" t="s">
        <v>247</v>
      </c>
      <c r="E13" s="56" t="s">
        <v>246</v>
      </c>
      <c r="F13" s="60">
        <v>21488</v>
      </c>
      <c r="G13" s="60">
        <f t="shared" si="2"/>
        <v>43252</v>
      </c>
      <c r="H13" s="61">
        <f t="shared" ca="1" si="3"/>
        <v>66</v>
      </c>
      <c r="I13" s="60">
        <f t="shared" si="4"/>
        <v>44347</v>
      </c>
      <c r="J13" s="61">
        <f t="shared" si="0"/>
        <v>62</v>
      </c>
      <c r="K13" s="61" t="s">
        <v>205</v>
      </c>
      <c r="L13" s="54">
        <v>3</v>
      </c>
      <c r="M13" s="54">
        <v>2</v>
      </c>
      <c r="N13" s="53" t="str">
        <f t="shared" si="1"/>
        <v>〇</v>
      </c>
      <c r="O13" s="53" t="s">
        <v>211</v>
      </c>
      <c r="P13" s="53" t="s">
        <v>232</v>
      </c>
      <c r="Q13" s="53"/>
      <c r="R13" s="49" t="s">
        <v>91</v>
      </c>
      <c r="S13" s="55" t="s">
        <v>92</v>
      </c>
      <c r="T13" s="55"/>
      <c r="U13" s="55" t="s">
        <v>90</v>
      </c>
      <c r="V13" s="18" t="s">
        <v>105</v>
      </c>
      <c r="W13" s="55"/>
      <c r="X13" s="55"/>
    </row>
    <row r="14" spans="1:25" s="11" customFormat="1" ht="45" customHeight="1">
      <c r="A14" s="49">
        <v>11</v>
      </c>
      <c r="B14" s="50" t="s">
        <v>9</v>
      </c>
      <c r="C14" s="51" t="s" ph="1">
        <v>245</v>
      </c>
      <c r="D14" s="51" t="s">
        <v>247</v>
      </c>
      <c r="E14" s="56" t="s">
        <v>283</v>
      </c>
      <c r="F14" s="60">
        <v>24000</v>
      </c>
      <c r="G14" s="60">
        <f t="shared" si="2"/>
        <v>43252</v>
      </c>
      <c r="H14" s="61">
        <f t="shared" ca="1" si="3"/>
        <v>59</v>
      </c>
      <c r="I14" s="60">
        <f t="shared" si="4"/>
        <v>44347</v>
      </c>
      <c r="J14" s="61">
        <f t="shared" si="0"/>
        <v>55</v>
      </c>
      <c r="K14" s="60">
        <v>41061</v>
      </c>
      <c r="L14" s="65">
        <v>9</v>
      </c>
      <c r="M14" s="54"/>
      <c r="N14" s="53" t="str">
        <f t="shared" si="1"/>
        <v>〇</v>
      </c>
      <c r="O14" s="53" t="s">
        <v>211</v>
      </c>
      <c r="P14" s="53" t="s">
        <v>231</v>
      </c>
      <c r="Q14" s="53"/>
      <c r="R14" s="49" t="s">
        <v>69</v>
      </c>
      <c r="S14" s="55" t="s">
        <v>68</v>
      </c>
      <c r="T14" s="55"/>
      <c r="U14" s="55" t="s">
        <v>155</v>
      </c>
      <c r="V14" s="18" t="s">
        <v>106</v>
      </c>
      <c r="W14" s="55"/>
      <c r="X14" s="55"/>
    </row>
    <row r="15" spans="1:25" s="11" customFormat="1" ht="45" customHeight="1">
      <c r="A15" s="49">
        <v>12</v>
      </c>
      <c r="B15" s="50" t="s">
        <v>9</v>
      </c>
      <c r="C15" s="51" t="s" ph="1">
        <v>264</v>
      </c>
      <c r="D15" s="51" t="s">
        <v>238</v>
      </c>
      <c r="E15" s="56" t="s">
        <v>288</v>
      </c>
      <c r="F15" s="60">
        <v>21175</v>
      </c>
      <c r="G15" s="60">
        <f t="shared" si="2"/>
        <v>43252</v>
      </c>
      <c r="H15" s="61">
        <f t="shared" ca="1" si="3"/>
        <v>67</v>
      </c>
      <c r="I15" s="60">
        <f t="shared" si="4"/>
        <v>44347</v>
      </c>
      <c r="J15" s="61">
        <f t="shared" si="0"/>
        <v>63</v>
      </c>
      <c r="K15" s="61" t="s">
        <v>206</v>
      </c>
      <c r="L15" s="54">
        <v>2</v>
      </c>
      <c r="M15" s="54"/>
      <c r="N15" s="53" t="str">
        <f t="shared" si="1"/>
        <v>〇</v>
      </c>
      <c r="O15" s="53" t="s">
        <v>211</v>
      </c>
      <c r="P15" s="53" t="s">
        <v>229</v>
      </c>
      <c r="Q15" s="53"/>
      <c r="R15" s="49" t="s">
        <v>115</v>
      </c>
      <c r="S15" s="55" t="s">
        <v>116</v>
      </c>
      <c r="T15" s="55" t="s">
        <v>156</v>
      </c>
      <c r="U15" s="55" t="s">
        <v>117</v>
      </c>
      <c r="V15" s="18" t="s">
        <v>118</v>
      </c>
      <c r="W15" s="55"/>
      <c r="X15" s="55"/>
    </row>
    <row r="16" spans="1:25" s="11" customFormat="1" ht="45" customHeight="1">
      <c r="A16" s="49">
        <v>13</v>
      </c>
      <c r="B16" s="50" t="s">
        <v>9</v>
      </c>
      <c r="C16" s="51" t="s" ph="1">
        <v>265</v>
      </c>
      <c r="D16" s="51" t="s">
        <v>239</v>
      </c>
      <c r="E16" s="56" t="s">
        <v>52</v>
      </c>
      <c r="F16" s="60">
        <v>25289</v>
      </c>
      <c r="G16" s="60">
        <f t="shared" si="2"/>
        <v>43252</v>
      </c>
      <c r="H16" s="61">
        <f t="shared" ca="1" si="3"/>
        <v>56</v>
      </c>
      <c r="I16" s="60">
        <f t="shared" si="4"/>
        <v>44347</v>
      </c>
      <c r="J16" s="61">
        <f t="shared" si="0"/>
        <v>52</v>
      </c>
      <c r="K16" s="61" t="s">
        <v>199</v>
      </c>
      <c r="L16" s="54">
        <v>2</v>
      </c>
      <c r="M16" s="54"/>
      <c r="N16" s="53" t="str">
        <f t="shared" si="1"/>
        <v>〇</v>
      </c>
      <c r="O16" s="53" t="s">
        <v>215</v>
      </c>
      <c r="P16" s="53" t="s">
        <v>216</v>
      </c>
      <c r="Q16" s="53"/>
      <c r="R16" s="49" t="s">
        <v>65</v>
      </c>
      <c r="S16" s="55" t="s">
        <v>203</v>
      </c>
      <c r="T16" s="55" t="s">
        <v>157</v>
      </c>
      <c r="U16" s="55" t="s">
        <v>158</v>
      </c>
      <c r="V16" s="66" t="s">
        <v>236</v>
      </c>
      <c r="W16" s="55"/>
      <c r="X16" s="55"/>
    </row>
    <row r="17" spans="1:28" s="11" customFormat="1" ht="45" customHeight="1">
      <c r="A17" s="49">
        <v>14</v>
      </c>
      <c r="B17" s="50" t="s">
        <v>9</v>
      </c>
      <c r="C17" s="51" t="s" ph="1">
        <v>248</v>
      </c>
      <c r="D17" s="51" t="s">
        <v>247</v>
      </c>
      <c r="E17" s="52" t="s">
        <v>249</v>
      </c>
      <c r="F17" s="67">
        <v>17742</v>
      </c>
      <c r="G17" s="67">
        <f t="shared" si="2"/>
        <v>43252</v>
      </c>
      <c r="H17" s="54">
        <f t="shared" ca="1" si="3"/>
        <v>76</v>
      </c>
      <c r="I17" s="67">
        <f t="shared" si="4"/>
        <v>44347</v>
      </c>
      <c r="J17" s="54">
        <f t="shared" si="0"/>
        <v>72</v>
      </c>
      <c r="K17" s="53" t="s">
        <v>207</v>
      </c>
      <c r="L17" s="54">
        <v>9</v>
      </c>
      <c r="M17" s="54"/>
      <c r="N17" s="53" t="str">
        <f t="shared" si="1"/>
        <v>NG</v>
      </c>
      <c r="O17" s="53" t="s">
        <v>217</v>
      </c>
      <c r="P17" s="53" t="s">
        <v>233</v>
      </c>
      <c r="Q17" s="53"/>
      <c r="R17" s="49" t="s">
        <v>160</v>
      </c>
      <c r="S17" s="55" t="s">
        <v>161</v>
      </c>
      <c r="T17" s="55" t="s">
        <v>162</v>
      </c>
      <c r="U17" s="55" t="s">
        <v>163</v>
      </c>
      <c r="V17" s="18" t="s">
        <v>108</v>
      </c>
      <c r="W17" s="55" t="s">
        <v>194</v>
      </c>
      <c r="X17" s="55"/>
      <c r="Z17" s="69" ph="1"/>
      <c r="AA17" s="70"/>
      <c r="AB17" s="71"/>
    </row>
    <row r="18" spans="1:28" s="11" customFormat="1" ht="45" customHeight="1">
      <c r="A18" s="49">
        <v>15</v>
      </c>
      <c r="B18" s="50" t="s">
        <v>9</v>
      </c>
      <c r="C18" s="51" t="s" ph="1">
        <v>266</v>
      </c>
      <c r="D18" s="51" t="s">
        <v>238</v>
      </c>
      <c r="E18" s="56" t="s">
        <v>29</v>
      </c>
      <c r="F18" s="67">
        <v>23306</v>
      </c>
      <c r="G18" s="67">
        <f t="shared" si="2"/>
        <v>43252</v>
      </c>
      <c r="H18" s="54">
        <f t="shared" ca="1" si="3"/>
        <v>61</v>
      </c>
      <c r="I18" s="67">
        <f t="shared" si="4"/>
        <v>44347</v>
      </c>
      <c r="J18" s="54">
        <f t="shared" si="0"/>
        <v>57</v>
      </c>
      <c r="K18" s="54" t="s">
        <v>205</v>
      </c>
      <c r="L18" s="54">
        <v>3</v>
      </c>
      <c r="M18" s="54">
        <v>3</v>
      </c>
      <c r="N18" s="53" t="str">
        <f t="shared" si="1"/>
        <v>〇</v>
      </c>
      <c r="O18" s="53" t="s">
        <v>213</v>
      </c>
      <c r="P18" s="53" t="s">
        <v>230</v>
      </c>
      <c r="Q18" s="53"/>
      <c r="R18" s="49" t="s">
        <v>95</v>
      </c>
      <c r="S18" s="55" t="s">
        <v>82</v>
      </c>
      <c r="T18" s="55" t="s">
        <v>164</v>
      </c>
      <c r="U18" s="55" t="s">
        <v>165</v>
      </c>
      <c r="V18" s="18" t="s">
        <v>109</v>
      </c>
      <c r="W18" s="55"/>
      <c r="X18" s="55"/>
    </row>
    <row r="19" spans="1:28" s="11" customFormat="1" ht="45" customHeight="1">
      <c r="A19" s="49">
        <v>16</v>
      </c>
      <c r="B19" s="50" t="s">
        <v>9</v>
      </c>
      <c r="C19" s="51" t="s" ph="1">
        <v>267</v>
      </c>
      <c r="D19" s="51" t="s">
        <v>239</v>
      </c>
      <c r="E19" s="56" t="s">
        <v>291</v>
      </c>
      <c r="F19" s="67">
        <v>20369</v>
      </c>
      <c r="G19" s="67">
        <f t="shared" si="2"/>
        <v>43252</v>
      </c>
      <c r="H19" s="54">
        <f t="shared" ca="1" si="3"/>
        <v>69</v>
      </c>
      <c r="I19" s="67">
        <f t="shared" si="4"/>
        <v>44347</v>
      </c>
      <c r="J19" s="54">
        <f t="shared" si="0"/>
        <v>65</v>
      </c>
      <c r="K19" s="54" t="s">
        <v>206</v>
      </c>
      <c r="L19" s="54">
        <v>2</v>
      </c>
      <c r="M19" s="54"/>
      <c r="N19" s="53" t="str">
        <f t="shared" si="1"/>
        <v>〇</v>
      </c>
      <c r="O19" s="53" t="s">
        <v>218</v>
      </c>
      <c r="P19" s="53" t="s">
        <v>234</v>
      </c>
      <c r="Q19" s="53"/>
      <c r="R19" s="49" t="s">
        <v>166</v>
      </c>
      <c r="S19" s="55" t="s">
        <v>167</v>
      </c>
      <c r="T19" s="55"/>
      <c r="U19" s="55" t="s">
        <v>168</v>
      </c>
      <c r="V19" s="18" t="s">
        <v>186</v>
      </c>
      <c r="W19" s="55"/>
      <c r="X19" s="55"/>
    </row>
    <row r="20" spans="1:28" s="11" customFormat="1" ht="45" customHeight="1">
      <c r="A20" s="49">
        <v>17</v>
      </c>
      <c r="B20" s="50" t="s">
        <v>9</v>
      </c>
      <c r="C20" s="51" t="s" ph="1">
        <v>268</v>
      </c>
      <c r="D20" s="51" t="s">
        <v>238</v>
      </c>
      <c r="E20" s="56" t="s">
        <v>290</v>
      </c>
      <c r="F20" s="67">
        <v>23072</v>
      </c>
      <c r="G20" s="67">
        <f t="shared" si="2"/>
        <v>43252</v>
      </c>
      <c r="H20" s="54">
        <f t="shared" ca="1" si="3"/>
        <v>62</v>
      </c>
      <c r="I20" s="67">
        <f t="shared" si="4"/>
        <v>44347</v>
      </c>
      <c r="J20" s="54">
        <f t="shared" si="0"/>
        <v>58</v>
      </c>
      <c r="K20" s="54" t="s">
        <v>204</v>
      </c>
      <c r="L20" s="54">
        <v>3</v>
      </c>
      <c r="M20" s="54"/>
      <c r="N20" s="53" t="str">
        <f t="shared" si="1"/>
        <v>〇</v>
      </c>
      <c r="O20" s="53" t="s">
        <v>215</v>
      </c>
      <c r="P20" s="53" t="s">
        <v>219</v>
      </c>
      <c r="Q20" s="53"/>
      <c r="R20" s="49" t="s">
        <v>71</v>
      </c>
      <c r="S20" s="55" t="s">
        <v>169</v>
      </c>
      <c r="T20" s="55" t="s">
        <v>170</v>
      </c>
      <c r="U20" s="58" t="s">
        <v>173</v>
      </c>
      <c r="V20" s="18" t="s">
        <v>110</v>
      </c>
      <c r="W20" s="55"/>
      <c r="X20" s="55"/>
    </row>
    <row r="21" spans="1:28" s="11" customFormat="1" ht="45" customHeight="1">
      <c r="A21" s="49">
        <v>18</v>
      </c>
      <c r="B21" s="50" t="s">
        <v>9</v>
      </c>
      <c r="C21" s="51" t="s" ph="1">
        <v>269</v>
      </c>
      <c r="D21" s="51" t="s">
        <v>239</v>
      </c>
      <c r="E21" s="56" t="s">
        <v>292</v>
      </c>
      <c r="F21" s="67">
        <v>22464</v>
      </c>
      <c r="G21" s="67">
        <f t="shared" si="2"/>
        <v>43252</v>
      </c>
      <c r="H21" s="54">
        <f t="shared" ca="1" si="3"/>
        <v>63</v>
      </c>
      <c r="I21" s="67">
        <f t="shared" si="4"/>
        <v>44347</v>
      </c>
      <c r="J21" s="54">
        <f t="shared" si="0"/>
        <v>59</v>
      </c>
      <c r="K21" s="54" t="s">
        <v>205</v>
      </c>
      <c r="L21" s="54">
        <v>3</v>
      </c>
      <c r="M21" s="54">
        <v>2</v>
      </c>
      <c r="N21" s="53" t="str">
        <f t="shared" si="1"/>
        <v>〇</v>
      </c>
      <c r="O21" s="53" t="s">
        <v>211</v>
      </c>
      <c r="P21" s="53" t="s">
        <v>223</v>
      </c>
      <c r="Q21" s="53"/>
      <c r="R21" s="49" t="s">
        <v>61</v>
      </c>
      <c r="S21" s="55" t="s">
        <v>62</v>
      </c>
      <c r="T21" s="55" t="s">
        <v>63</v>
      </c>
      <c r="U21" s="55" t="s">
        <v>176</v>
      </c>
      <c r="V21" s="18" t="s">
        <v>111</v>
      </c>
      <c r="W21" s="55"/>
      <c r="X21" s="55"/>
    </row>
    <row r="22" spans="1:28" s="11" customFormat="1" ht="45" customHeight="1">
      <c r="A22" s="49">
        <v>19</v>
      </c>
      <c r="B22" s="50" t="s">
        <v>285</v>
      </c>
      <c r="C22" s="51" t="s" ph="1">
        <v>297</v>
      </c>
      <c r="D22" s="51"/>
      <c r="E22" s="56" t="s">
        <v>298</v>
      </c>
      <c r="F22" s="67"/>
      <c r="G22" s="67"/>
      <c r="H22" s="54"/>
      <c r="I22" s="67"/>
      <c r="J22" s="54"/>
      <c r="K22" s="54"/>
      <c r="L22" s="54"/>
      <c r="M22" s="54"/>
      <c r="N22" s="53"/>
      <c r="O22" s="53"/>
      <c r="P22" s="53"/>
      <c r="Q22" s="53"/>
      <c r="R22" s="49"/>
      <c r="S22" s="55"/>
      <c r="T22" s="55"/>
      <c r="U22" s="55"/>
      <c r="V22" s="18"/>
      <c r="W22" s="55"/>
      <c r="X22" s="55"/>
    </row>
    <row r="23" spans="1:28" s="11" customFormat="1" ht="45" customHeight="1">
      <c r="A23" s="49">
        <v>20</v>
      </c>
      <c r="B23" s="50" t="s">
        <v>9</v>
      </c>
      <c r="C23" s="51" t="s" ph="1">
        <v>270</v>
      </c>
      <c r="D23" s="51" t="s">
        <v>239</v>
      </c>
      <c r="E23" s="56" t="s">
        <v>294</v>
      </c>
      <c r="F23" s="67">
        <v>27083</v>
      </c>
      <c r="G23" s="67">
        <f t="shared" si="2"/>
        <v>43252</v>
      </c>
      <c r="H23" s="54">
        <f t="shared" ca="1" si="3"/>
        <v>51</v>
      </c>
      <c r="I23" s="67">
        <f t="shared" si="4"/>
        <v>44347</v>
      </c>
      <c r="J23" s="54">
        <f t="shared" si="0"/>
        <v>47</v>
      </c>
      <c r="K23" s="54" t="s">
        <v>198</v>
      </c>
      <c r="L23" s="54">
        <v>1</v>
      </c>
      <c r="M23" s="54">
        <v>2</v>
      </c>
      <c r="N23" s="53" t="str">
        <f t="shared" si="1"/>
        <v>〇</v>
      </c>
      <c r="O23" s="53" t="s">
        <v>211</v>
      </c>
      <c r="P23" s="53" t="s">
        <v>225</v>
      </c>
      <c r="Q23" s="53"/>
      <c r="R23" s="49" t="s">
        <v>65</v>
      </c>
      <c r="S23" s="55" t="s" ph="1">
        <v>200</v>
      </c>
      <c r="T23" s="55" ph="1"/>
      <c r="U23" s="55" t="s" ph="1">
        <v>201</v>
      </c>
      <c r="V23" s="18" t="s" ph="1">
        <v>202</v>
      </c>
      <c r="W23" s="55" ph="1"/>
      <c r="X23" s="55" ph="1"/>
      <c r="Y23" s="11" t="s" ph="1">
        <v>189</v>
      </c>
    </row>
    <row r="24" spans="1:28" s="11" customFormat="1" ht="45" customHeight="1">
      <c r="A24" s="49">
        <v>21</v>
      </c>
      <c r="B24" s="50" t="s">
        <v>279</v>
      </c>
      <c r="C24" s="51" t="s" ph="1">
        <v>271</v>
      </c>
      <c r="D24" s="51" t="s">
        <v>238</v>
      </c>
      <c r="E24" s="56" t="s">
        <v>253</v>
      </c>
      <c r="F24" s="67">
        <v>27083</v>
      </c>
      <c r="G24" s="67">
        <f t="shared" si="2"/>
        <v>43252</v>
      </c>
      <c r="H24" s="54">
        <f t="shared" ca="1" si="3"/>
        <v>51</v>
      </c>
      <c r="I24" s="67">
        <f t="shared" si="4"/>
        <v>44347</v>
      </c>
      <c r="J24" s="54">
        <f t="shared" si="0"/>
        <v>47</v>
      </c>
      <c r="K24" s="54" t="s">
        <v>198</v>
      </c>
      <c r="L24" s="54">
        <v>1</v>
      </c>
      <c r="M24" s="54">
        <v>2</v>
      </c>
      <c r="N24" s="53" t="str">
        <f t="shared" si="1"/>
        <v>〇</v>
      </c>
      <c r="O24" s="53" t="s">
        <v>211</v>
      </c>
      <c r="P24" s="53" t="s">
        <v>225</v>
      </c>
      <c r="Q24" s="53"/>
      <c r="R24" s="49" t="s">
        <v>65</v>
      </c>
      <c r="S24" s="55" t="s" ph="1">
        <v>200</v>
      </c>
      <c r="T24" s="55" ph="1"/>
      <c r="U24" s="55" t="s" ph="1">
        <v>201</v>
      </c>
      <c r="V24" s="18" t="s" ph="1">
        <v>202</v>
      </c>
      <c r="W24" s="55" ph="1"/>
      <c r="X24" s="55" ph="1"/>
      <c r="Y24" s="11" t="s" ph="1">
        <v>189</v>
      </c>
      <c r="AA24" s="68"/>
    </row>
    <row r="25" spans="1:28" s="11" customFormat="1" ht="45" customHeight="1">
      <c r="A25" s="49">
        <v>22</v>
      </c>
      <c r="B25" s="50" t="s">
        <v>279</v>
      </c>
      <c r="C25" s="51" t="s" ph="1">
        <v>272</v>
      </c>
      <c r="D25" s="51" t="s">
        <v>238</v>
      </c>
      <c r="E25" s="56" t="s">
        <v>254</v>
      </c>
      <c r="F25" s="67">
        <v>27083</v>
      </c>
      <c r="G25" s="67">
        <f t="shared" si="2"/>
        <v>43252</v>
      </c>
      <c r="H25" s="54">
        <f t="shared" ca="1" si="3"/>
        <v>51</v>
      </c>
      <c r="I25" s="67">
        <f t="shared" si="4"/>
        <v>44347</v>
      </c>
      <c r="J25" s="54">
        <f t="shared" si="0"/>
        <v>47</v>
      </c>
      <c r="K25" s="54" t="s">
        <v>198</v>
      </c>
      <c r="L25" s="54">
        <v>1</v>
      </c>
      <c r="M25" s="54">
        <v>2</v>
      </c>
      <c r="N25" s="53" t="str">
        <f t="shared" si="1"/>
        <v>〇</v>
      </c>
      <c r="O25" s="53" t="s">
        <v>211</v>
      </c>
      <c r="P25" s="53" t="s">
        <v>225</v>
      </c>
      <c r="Q25" s="53"/>
      <c r="R25" s="49" t="s">
        <v>65</v>
      </c>
      <c r="S25" s="55" t="s" ph="1">
        <v>200</v>
      </c>
      <c r="T25" s="55" ph="1"/>
      <c r="U25" s="55" t="s" ph="1">
        <v>201</v>
      </c>
      <c r="V25" s="18" t="s" ph="1">
        <v>202</v>
      </c>
      <c r="W25" s="55" ph="1"/>
      <c r="X25" s="55" ph="1"/>
      <c r="Y25" s="11" t="s" ph="1">
        <v>189</v>
      </c>
      <c r="AA25" s="68"/>
    </row>
    <row r="26" spans="1:28" s="11" customFormat="1" ht="45" customHeight="1">
      <c r="A26" s="49">
        <v>23</v>
      </c>
      <c r="B26" s="50" t="s">
        <v>279</v>
      </c>
      <c r="C26" s="51" t="s" ph="1">
        <v>273</v>
      </c>
      <c r="D26" s="51" t="s">
        <v>238</v>
      </c>
      <c r="E26" s="56" t="s">
        <v>255</v>
      </c>
      <c r="F26" s="67">
        <v>27083</v>
      </c>
      <c r="G26" s="67">
        <f t="shared" si="2"/>
        <v>43252</v>
      </c>
      <c r="H26" s="54">
        <f t="shared" ca="1" si="3"/>
        <v>51</v>
      </c>
      <c r="I26" s="67">
        <f t="shared" si="4"/>
        <v>44347</v>
      </c>
      <c r="J26" s="54">
        <f t="shared" si="0"/>
        <v>47</v>
      </c>
      <c r="K26" s="54" t="s">
        <v>198</v>
      </c>
      <c r="L26" s="54">
        <v>1</v>
      </c>
      <c r="M26" s="54">
        <v>2</v>
      </c>
      <c r="N26" s="53" t="str">
        <f t="shared" si="1"/>
        <v>〇</v>
      </c>
      <c r="O26" s="53" t="s">
        <v>211</v>
      </c>
      <c r="P26" s="53" t="s">
        <v>225</v>
      </c>
      <c r="Q26" s="53"/>
      <c r="R26" s="49" t="s">
        <v>65</v>
      </c>
      <c r="S26" s="55" t="s" ph="1">
        <v>200</v>
      </c>
      <c r="T26" s="55" ph="1"/>
      <c r="U26" s="55" t="s" ph="1">
        <v>201</v>
      </c>
      <c r="V26" s="18" t="s" ph="1">
        <v>202</v>
      </c>
      <c r="W26" s="55" ph="1"/>
      <c r="X26" s="55" ph="1"/>
      <c r="Y26" s="11" t="s" ph="1">
        <v>189</v>
      </c>
      <c r="AA26" s="68"/>
    </row>
    <row r="27" spans="1:28" s="11" customFormat="1" ht="45" customHeight="1">
      <c r="A27" s="49">
        <v>24</v>
      </c>
      <c r="B27" s="50" t="s">
        <v>279</v>
      </c>
      <c r="C27" s="51" t="s" ph="1">
        <v>274</v>
      </c>
      <c r="D27" s="51" t="s">
        <v>238</v>
      </c>
      <c r="E27" s="56" t="s">
        <v>256</v>
      </c>
      <c r="F27" s="67">
        <v>27083</v>
      </c>
      <c r="G27" s="67">
        <f t="shared" si="2"/>
        <v>43252</v>
      </c>
      <c r="H27" s="54">
        <f t="shared" ca="1" si="3"/>
        <v>51</v>
      </c>
      <c r="I27" s="67">
        <f t="shared" si="4"/>
        <v>44347</v>
      </c>
      <c r="J27" s="54">
        <f t="shared" si="0"/>
        <v>47</v>
      </c>
      <c r="K27" s="54" t="s">
        <v>198</v>
      </c>
      <c r="L27" s="54">
        <v>1</v>
      </c>
      <c r="M27" s="54">
        <v>2</v>
      </c>
      <c r="N27" s="53" t="str">
        <f t="shared" si="1"/>
        <v>〇</v>
      </c>
      <c r="O27" s="53" t="s">
        <v>211</v>
      </c>
      <c r="P27" s="53" t="s">
        <v>225</v>
      </c>
      <c r="Q27" s="53"/>
      <c r="R27" s="49" t="s">
        <v>65</v>
      </c>
      <c r="S27" s="55" t="s" ph="1">
        <v>200</v>
      </c>
      <c r="T27" s="55" ph="1"/>
      <c r="U27" s="55" t="s" ph="1">
        <v>201</v>
      </c>
      <c r="V27" s="18" t="s" ph="1">
        <v>202</v>
      </c>
      <c r="W27" s="55" ph="1"/>
      <c r="X27" s="55" ph="1"/>
      <c r="Y27" s="11" t="s" ph="1">
        <v>189</v>
      </c>
      <c r="AA27" s="68"/>
    </row>
    <row r="28" spans="1:28" s="11" customFormat="1" ht="45" customHeight="1">
      <c r="A28" s="49">
        <v>25</v>
      </c>
      <c r="B28" s="50" t="s">
        <v>279</v>
      </c>
      <c r="C28" s="51" t="s" ph="1">
        <v>275</v>
      </c>
      <c r="D28" s="51" t="s">
        <v>238</v>
      </c>
      <c r="E28" s="52" t="s">
        <v>257</v>
      </c>
      <c r="F28" s="67">
        <v>27083</v>
      </c>
      <c r="G28" s="67">
        <f t="shared" si="2"/>
        <v>43252</v>
      </c>
      <c r="H28" s="54">
        <f t="shared" ca="1" si="3"/>
        <v>51</v>
      </c>
      <c r="I28" s="67">
        <f t="shared" si="4"/>
        <v>44347</v>
      </c>
      <c r="J28" s="54">
        <f t="shared" si="0"/>
        <v>47</v>
      </c>
      <c r="K28" s="54" t="s">
        <v>198</v>
      </c>
      <c r="L28" s="54">
        <v>1</v>
      </c>
      <c r="M28" s="54">
        <v>2</v>
      </c>
      <c r="N28" s="53" t="str">
        <f t="shared" si="1"/>
        <v>〇</v>
      </c>
      <c r="O28" s="53" t="s">
        <v>211</v>
      </c>
      <c r="P28" s="53" t="s">
        <v>225</v>
      </c>
      <c r="Q28" s="53"/>
      <c r="R28" s="49" t="s">
        <v>65</v>
      </c>
      <c r="S28" s="55" t="s" ph="1">
        <v>200</v>
      </c>
      <c r="T28" s="55" ph="1"/>
      <c r="U28" s="55" t="s" ph="1">
        <v>201</v>
      </c>
      <c r="V28" s="18" t="s" ph="1">
        <v>202</v>
      </c>
      <c r="W28" s="55" ph="1"/>
      <c r="X28" s="55" ph="1"/>
      <c r="Y28" s="11" t="s" ph="1">
        <v>189</v>
      </c>
      <c r="AA28" s="68"/>
    </row>
    <row r="29" spans="1:28" s="11" customFormat="1" ht="45" customHeight="1">
      <c r="A29" s="49">
        <v>26</v>
      </c>
      <c r="B29" s="50" t="s">
        <v>279</v>
      </c>
      <c r="C29" s="51" t="s" ph="1">
        <v>282</v>
      </c>
      <c r="D29" s="51" t="s">
        <v>238</v>
      </c>
      <c r="E29" s="52" t="s">
        <v>281</v>
      </c>
      <c r="F29" s="67"/>
      <c r="G29" s="67"/>
      <c r="H29" s="54"/>
      <c r="I29" s="67"/>
      <c r="J29" s="54"/>
      <c r="K29" s="54"/>
      <c r="L29" s="54"/>
      <c r="M29" s="54"/>
      <c r="N29" s="53"/>
      <c r="O29" s="53"/>
      <c r="P29" s="53"/>
      <c r="Q29" s="53"/>
      <c r="R29" s="49"/>
      <c r="S29" s="55" ph="1"/>
      <c r="T29" s="55" ph="1"/>
      <c r="U29" s="55" ph="1"/>
      <c r="V29" s="18" ph="1"/>
      <c r="W29" s="55" ph="1"/>
      <c r="X29" s="55" ph="1"/>
      <c r="Y29" s="11" ph="1"/>
      <c r="AA29" s="68"/>
    </row>
    <row r="30" spans="1:28" s="11" customFormat="1" ht="45" customHeight="1">
      <c r="A30" s="49">
        <v>27</v>
      </c>
      <c r="B30" s="50" t="s">
        <v>279</v>
      </c>
      <c r="C30" s="51" t="s" ph="1">
        <v>276</v>
      </c>
      <c r="D30" s="51" t="s">
        <v>239</v>
      </c>
      <c r="E30" s="52" t="s">
        <v>258</v>
      </c>
      <c r="F30" s="67">
        <v>27083</v>
      </c>
      <c r="G30" s="67">
        <f t="shared" si="2"/>
        <v>43252</v>
      </c>
      <c r="H30" s="54">
        <f t="shared" ca="1" si="3"/>
        <v>51</v>
      </c>
      <c r="I30" s="67">
        <f t="shared" si="4"/>
        <v>44347</v>
      </c>
      <c r="J30" s="54">
        <f t="shared" si="0"/>
        <v>47</v>
      </c>
      <c r="K30" s="54" t="s">
        <v>198</v>
      </c>
      <c r="L30" s="54">
        <v>1</v>
      </c>
      <c r="M30" s="54">
        <v>2</v>
      </c>
      <c r="N30" s="53" t="str">
        <f t="shared" si="1"/>
        <v>〇</v>
      </c>
      <c r="O30" s="53" t="s">
        <v>211</v>
      </c>
      <c r="P30" s="53" t="s">
        <v>225</v>
      </c>
      <c r="Q30" s="53"/>
      <c r="R30" s="49" t="s">
        <v>65</v>
      </c>
      <c r="S30" s="55" t="s" ph="1">
        <v>200</v>
      </c>
      <c r="T30" s="55" ph="1"/>
      <c r="U30" s="55" t="s" ph="1">
        <v>201</v>
      </c>
      <c r="V30" s="18" t="s" ph="1">
        <v>202</v>
      </c>
      <c r="W30" s="55" ph="1"/>
      <c r="X30" s="55" ph="1"/>
      <c r="Y30" s="11" t="s" ph="1">
        <v>189</v>
      </c>
      <c r="AA30" s="68"/>
    </row>
    <row r="31" spans="1:28" s="11" customFormat="1" ht="45" customHeight="1">
      <c r="A31" s="49">
        <v>28</v>
      </c>
      <c r="B31" s="50" t="s">
        <v>279</v>
      </c>
      <c r="C31" s="51" t="s" ph="1">
        <v>277</v>
      </c>
      <c r="D31" s="51" t="s">
        <v>239</v>
      </c>
      <c r="E31" s="52" t="s">
        <v>259</v>
      </c>
      <c r="F31" s="67">
        <v>27083</v>
      </c>
      <c r="G31" s="67">
        <f t="shared" si="2"/>
        <v>43252</v>
      </c>
      <c r="H31" s="54">
        <f t="shared" ca="1" si="3"/>
        <v>51</v>
      </c>
      <c r="I31" s="67">
        <f t="shared" si="4"/>
        <v>44347</v>
      </c>
      <c r="J31" s="54">
        <f t="shared" si="0"/>
        <v>47</v>
      </c>
      <c r="K31" s="54" t="s">
        <v>198</v>
      </c>
      <c r="L31" s="54">
        <v>1</v>
      </c>
      <c r="M31" s="54">
        <v>2</v>
      </c>
      <c r="N31" s="53" t="str">
        <f t="shared" si="1"/>
        <v>〇</v>
      </c>
      <c r="O31" s="53" t="s">
        <v>211</v>
      </c>
      <c r="P31" s="53" t="s">
        <v>225</v>
      </c>
      <c r="Q31" s="53"/>
      <c r="R31" s="49" t="s">
        <v>65</v>
      </c>
      <c r="S31" s="55" t="s" ph="1">
        <v>200</v>
      </c>
      <c r="T31" s="55" ph="1"/>
      <c r="U31" s="55" t="s" ph="1">
        <v>201</v>
      </c>
      <c r="V31" s="18" t="s" ph="1">
        <v>202</v>
      </c>
      <c r="W31" s="55" ph="1"/>
      <c r="X31" s="55" ph="1"/>
      <c r="Y31" s="11" t="s" ph="1">
        <v>189</v>
      </c>
      <c r="Z31" s="11" t="s">
        <v>238</v>
      </c>
      <c r="AA31" s="11">
        <f>COUNTIF(D4:D32,"男")</f>
        <v>15</v>
      </c>
    </row>
    <row r="32" spans="1:28" s="11" customFormat="1" ht="45" customHeight="1">
      <c r="A32" s="49">
        <v>29</v>
      </c>
      <c r="B32" s="50" t="s">
        <v>279</v>
      </c>
      <c r="C32" s="51" t="s" ph="1">
        <v>278</v>
      </c>
      <c r="D32" s="51" t="s">
        <v>239</v>
      </c>
      <c r="E32" s="52" t="s">
        <v>284</v>
      </c>
      <c r="F32" s="67">
        <v>27083</v>
      </c>
      <c r="G32" s="67">
        <f t="shared" si="2"/>
        <v>43252</v>
      </c>
      <c r="H32" s="54">
        <f t="shared" ca="1" si="3"/>
        <v>51</v>
      </c>
      <c r="I32" s="67">
        <f t="shared" si="4"/>
        <v>44347</v>
      </c>
      <c r="J32" s="54">
        <f t="shared" si="0"/>
        <v>47</v>
      </c>
      <c r="K32" s="54" t="s">
        <v>198</v>
      </c>
      <c r="L32" s="54">
        <v>1</v>
      </c>
      <c r="M32" s="54">
        <v>2</v>
      </c>
      <c r="N32" s="53" t="str">
        <f t="shared" si="1"/>
        <v>〇</v>
      </c>
      <c r="O32" s="53" t="s">
        <v>211</v>
      </c>
      <c r="P32" s="53" t="s">
        <v>225</v>
      </c>
      <c r="Q32" s="53"/>
      <c r="R32" s="49" t="s">
        <v>65</v>
      </c>
      <c r="S32" s="55" t="s" ph="1">
        <v>200</v>
      </c>
      <c r="T32" s="55" ph="1"/>
      <c r="U32" s="55" t="s" ph="1">
        <v>201</v>
      </c>
      <c r="V32" s="18" t="s" ph="1">
        <v>202</v>
      </c>
      <c r="W32" s="55" ph="1"/>
      <c r="X32" s="55" ph="1"/>
      <c r="Y32" s="11" t="s" ph="1">
        <v>189</v>
      </c>
      <c r="Z32" s="11" t="s">
        <v>239</v>
      </c>
      <c r="AA32" s="11">
        <f>COUNTIF(D4:D32,"女")</f>
        <v>12</v>
      </c>
    </row>
    <row r="33" spans="1:25" ht="21.75">
      <c r="A33" s="1"/>
      <c r="B33" s="2"/>
      <c r="C33" s="3" ph="1"/>
      <c r="D33" s="3" ph="1"/>
      <c r="F33" s="19" ph="1"/>
      <c r="G33" s="19" ph="1"/>
      <c r="H33" s="19" ph="1"/>
      <c r="I33" s="3" ph="1"/>
      <c r="J33" s="19" ph="1"/>
      <c r="K33" s="19" ph="1"/>
      <c r="L33" s="19" ph="1"/>
      <c r="M33" s="19" ph="1"/>
      <c r="S33" s="1" ph="1"/>
      <c r="T33" s="1" ph="1"/>
      <c r="U33" s="1" ph="1"/>
      <c r="V33" s="1" ph="1"/>
      <c r="W33" s="1" ph="1"/>
      <c r="X33" s="1" ph="1"/>
      <c r="Y33" s="1" ph="1"/>
    </row>
    <row r="34" spans="1:25" ht="21.75">
      <c r="A34" s="1"/>
      <c r="B34" s="2"/>
      <c r="C34" s="3" ph="1"/>
      <c r="D34" s="3" ph="1"/>
      <c r="F34" s="19" ph="1"/>
      <c r="G34" s="19" ph="1"/>
      <c r="H34" s="19" ph="1"/>
      <c r="I34" s="3" ph="1"/>
      <c r="J34" s="19" ph="1"/>
      <c r="K34" s="19" ph="1"/>
      <c r="L34" s="19" ph="1"/>
      <c r="M34" s="19" ph="1"/>
      <c r="S34" s="1" ph="1"/>
      <c r="T34" s="1" ph="1"/>
      <c r="U34" s="1" ph="1"/>
      <c r="V34" s="1" ph="1"/>
      <c r="W34" s="1" ph="1"/>
      <c r="X34" s="1" ph="1"/>
      <c r="Y34" s="1" ph="1"/>
    </row>
    <row r="35" spans="1:25" ht="21.75">
      <c r="A35" s="1"/>
      <c r="B35" s="2"/>
      <c r="C35" s="3" ph="1"/>
      <c r="D35" s="3" ph="1"/>
      <c r="F35" s="19" ph="1"/>
      <c r="G35" s="19" ph="1"/>
      <c r="H35" s="19" ph="1"/>
      <c r="I35" s="3" ph="1"/>
      <c r="J35" s="19" ph="1"/>
      <c r="K35" s="19" ph="1"/>
      <c r="L35" s="19" ph="1"/>
      <c r="M35" s="19" ph="1"/>
      <c r="S35" s="1" ph="1"/>
      <c r="T35" s="1" ph="1"/>
      <c r="U35" s="1" ph="1"/>
      <c r="V35" s="1" ph="1"/>
      <c r="W35" s="1" ph="1"/>
      <c r="X35" s="1" ph="1"/>
      <c r="Y35" s="1" ph="1"/>
    </row>
    <row r="36" spans="1:25" ht="21.75">
      <c r="A36" s="1"/>
      <c r="B36" s="2"/>
      <c r="C36" s="3" ph="1"/>
      <c r="D36" s="3" ph="1"/>
      <c r="F36" s="19" ph="1"/>
      <c r="G36" s="19" ph="1"/>
      <c r="H36" s="19" ph="1"/>
      <c r="I36" s="3" ph="1"/>
      <c r="J36" s="19" ph="1"/>
      <c r="K36" s="19" ph="1"/>
      <c r="L36" s="19" ph="1"/>
      <c r="M36" s="19" ph="1"/>
      <c r="S36" s="1" ph="1"/>
      <c r="T36" s="1" ph="1"/>
      <c r="U36" s="1" ph="1"/>
      <c r="V36" s="1" ph="1"/>
      <c r="W36" s="1" ph="1"/>
      <c r="X36" s="1" ph="1"/>
      <c r="Y36" s="1" ph="1"/>
    </row>
    <row r="37" spans="1:25" ht="21.75">
      <c r="A37" s="1"/>
      <c r="B37" s="2"/>
      <c r="C37" s="3" ph="1"/>
      <c r="D37" s="3" ph="1"/>
      <c r="F37" s="19" ph="1"/>
      <c r="G37" s="19" ph="1"/>
      <c r="H37" s="19" ph="1"/>
      <c r="I37" s="3" ph="1"/>
      <c r="J37" s="19" ph="1"/>
      <c r="K37" s="19" ph="1"/>
      <c r="L37" s="19" ph="1"/>
      <c r="M37" s="19" ph="1"/>
      <c r="S37" s="1" ph="1"/>
      <c r="T37" s="1" ph="1"/>
      <c r="U37" s="1" ph="1"/>
      <c r="V37" s="1" ph="1"/>
      <c r="W37" s="1" ph="1"/>
      <c r="X37" s="1" ph="1"/>
      <c r="Y37" s="1" ph="1"/>
    </row>
    <row r="38" spans="1:25" ht="21.75">
      <c r="A38" s="1"/>
      <c r="B38" s="2"/>
      <c r="C38" s="3" ph="1"/>
      <c r="D38" s="3" ph="1"/>
      <c r="F38" s="19" ph="1"/>
      <c r="G38" s="19" ph="1"/>
      <c r="H38" s="19" ph="1"/>
      <c r="I38" s="3" ph="1"/>
      <c r="J38" s="19" ph="1"/>
      <c r="K38" s="19" ph="1"/>
      <c r="L38" s="19" ph="1"/>
      <c r="M38" s="19" ph="1"/>
      <c r="S38" s="1" ph="1"/>
      <c r="T38" s="1" ph="1"/>
      <c r="U38" s="1" ph="1"/>
      <c r="V38" s="1" ph="1"/>
      <c r="W38" s="1" ph="1"/>
      <c r="X38" s="1" ph="1"/>
      <c r="Y38" s="1" ph="1"/>
    </row>
    <row r="39" spans="1:25" ht="21.75">
      <c r="A39" s="1"/>
      <c r="B39" s="2"/>
      <c r="C39" s="3" ph="1"/>
      <c r="D39" s="3" ph="1"/>
      <c r="F39" s="19" ph="1"/>
      <c r="G39" s="19" ph="1"/>
      <c r="H39" s="19" ph="1"/>
      <c r="I39" s="3" ph="1"/>
      <c r="J39" s="19" ph="1"/>
      <c r="K39" s="19" ph="1"/>
      <c r="L39" s="19" ph="1"/>
      <c r="M39" s="19" ph="1"/>
      <c r="S39" s="1" ph="1"/>
      <c r="T39" s="1" ph="1"/>
      <c r="U39" s="1" ph="1"/>
      <c r="V39" s="1" ph="1"/>
      <c r="W39" s="1" ph="1"/>
      <c r="X39" s="1" ph="1"/>
      <c r="Y39" s="1" ph="1"/>
    </row>
    <row r="40" spans="1:25" ht="21.75">
      <c r="A40" s="1"/>
      <c r="B40" s="2"/>
      <c r="C40" s="3" ph="1"/>
      <c r="D40" s="3" ph="1"/>
      <c r="F40" s="19" ph="1"/>
      <c r="G40" s="19" ph="1"/>
      <c r="H40" s="19" ph="1"/>
      <c r="I40" s="3" ph="1"/>
      <c r="J40" s="19" ph="1"/>
      <c r="K40" s="19" ph="1"/>
      <c r="L40" s="19" ph="1"/>
      <c r="M40" s="19" ph="1"/>
      <c r="S40" s="1" ph="1"/>
      <c r="T40" s="1" ph="1"/>
      <c r="U40" s="1" ph="1"/>
      <c r="V40" s="1" ph="1"/>
      <c r="W40" s="1" ph="1"/>
      <c r="X40" s="1" ph="1"/>
      <c r="Y40" s="1" ph="1"/>
    </row>
    <row r="41" spans="1:25" ht="21.75">
      <c r="A41" s="1"/>
      <c r="B41" s="2"/>
      <c r="C41" s="3" ph="1"/>
      <c r="D41" s="3" ph="1"/>
      <c r="F41" s="19" ph="1"/>
      <c r="G41" s="19" ph="1"/>
      <c r="H41" s="19" ph="1"/>
      <c r="I41" s="3" ph="1"/>
      <c r="J41" s="19" ph="1"/>
      <c r="K41" s="19" ph="1"/>
      <c r="L41" s="19" ph="1"/>
      <c r="M41" s="19" ph="1"/>
      <c r="S41" s="1" ph="1"/>
      <c r="T41" s="1" ph="1"/>
      <c r="U41" s="1" ph="1"/>
      <c r="V41" s="1" ph="1"/>
      <c r="W41" s="1" ph="1"/>
      <c r="X41" s="1" ph="1"/>
      <c r="Y41" s="1" ph="1"/>
    </row>
    <row r="42" spans="1:25" ht="21.75">
      <c r="A42" s="1"/>
      <c r="B42" s="2"/>
      <c r="S42" s="1" ph="1"/>
      <c r="T42" s="1" ph="1"/>
      <c r="U42" s="1" ph="1"/>
      <c r="V42" s="1" ph="1"/>
      <c r="W42" s="1" ph="1"/>
      <c r="X42" s="1" ph="1"/>
      <c r="Y42" s="1" ph="1"/>
    </row>
    <row r="43" spans="1:25" ht="21.75">
      <c r="A43" s="1"/>
      <c r="B43" s="2"/>
      <c r="C43" s="3" ph="1"/>
      <c r="D43" s="3" ph="1"/>
      <c r="F43" s="19" ph="1"/>
      <c r="G43" s="19" ph="1"/>
      <c r="H43" s="19" ph="1"/>
      <c r="I43" s="3" ph="1"/>
      <c r="J43" s="19" ph="1"/>
      <c r="K43" s="19" ph="1"/>
      <c r="L43" s="19" ph="1"/>
      <c r="M43" s="19" ph="1"/>
      <c r="S43" s="1" ph="1"/>
      <c r="T43" s="1" ph="1"/>
      <c r="U43" s="1" ph="1"/>
      <c r="V43" s="1" ph="1"/>
      <c r="W43" s="1" ph="1"/>
      <c r="X43" s="1" ph="1"/>
      <c r="Y43" s="1" ph="1"/>
    </row>
    <row r="44" spans="1:25" ht="21.75">
      <c r="A44" s="1"/>
      <c r="B44" s="2"/>
      <c r="C44" s="3" ph="1"/>
      <c r="D44" s="3" ph="1"/>
      <c r="F44" s="19" ph="1"/>
      <c r="G44" s="19" ph="1"/>
      <c r="H44" s="19" ph="1"/>
      <c r="I44" s="3" ph="1"/>
      <c r="J44" s="19" ph="1"/>
      <c r="K44" s="19" ph="1"/>
      <c r="L44" s="19" ph="1"/>
      <c r="M44" s="19" ph="1"/>
      <c r="S44" s="1" ph="1"/>
      <c r="T44" s="1" ph="1"/>
      <c r="U44" s="1" ph="1"/>
      <c r="V44" s="1" ph="1"/>
      <c r="W44" s="1" ph="1"/>
      <c r="X44" s="1" ph="1"/>
      <c r="Y44" s="1" ph="1"/>
    </row>
    <row r="45" spans="1:25" ht="21.75">
      <c r="A45" s="1"/>
      <c r="B45" s="2"/>
      <c r="C45" s="3" ph="1"/>
      <c r="D45" s="3" ph="1"/>
      <c r="F45" s="19" ph="1"/>
      <c r="G45" s="19" ph="1"/>
      <c r="H45" s="19" ph="1"/>
      <c r="I45" s="3" ph="1"/>
      <c r="J45" s="19" ph="1"/>
      <c r="K45" s="19" ph="1"/>
      <c r="L45" s="19" ph="1"/>
      <c r="M45" s="19" ph="1"/>
      <c r="S45" s="1" ph="1"/>
      <c r="T45" s="1" ph="1"/>
      <c r="U45" s="1" ph="1"/>
      <c r="V45" s="1" ph="1"/>
      <c r="W45" s="1" ph="1"/>
      <c r="X45" s="1" ph="1"/>
      <c r="Y45" s="1" ph="1"/>
    </row>
    <row r="46" spans="1:25" ht="21.75">
      <c r="C46" s="3" ph="1"/>
      <c r="D46" s="3" ph="1"/>
      <c r="F46" s="19" ph="1"/>
      <c r="G46" s="19" ph="1"/>
      <c r="H46" s="19" ph="1"/>
      <c r="I46" s="3" ph="1"/>
      <c r="J46" s="19" ph="1"/>
      <c r="K46" s="19" ph="1"/>
      <c r="L46" s="19" ph="1"/>
      <c r="M46" s="19" ph="1"/>
      <c r="S46" s="1" ph="1"/>
      <c r="T46" s="1" ph="1"/>
      <c r="U46" s="1" ph="1"/>
      <c r="V46" s="1" ph="1"/>
      <c r="W46" s="1" ph="1"/>
      <c r="X46" s="1" ph="1"/>
      <c r="Y46" s="1" ph="1"/>
    </row>
    <row r="47" spans="1:25" ht="21.75">
      <c r="C47" s="3" ph="1"/>
      <c r="D47" s="3" ph="1"/>
      <c r="F47" s="19" ph="1"/>
      <c r="G47" s="19" ph="1"/>
      <c r="H47" s="19" ph="1"/>
      <c r="I47" s="3" ph="1"/>
      <c r="J47" s="19" ph="1"/>
      <c r="K47" s="19" ph="1"/>
      <c r="L47" s="19" ph="1"/>
      <c r="M47" s="19" ph="1"/>
      <c r="S47" s="1" ph="1"/>
      <c r="T47" s="1" ph="1"/>
      <c r="U47" s="1" ph="1"/>
      <c r="V47" s="1" ph="1"/>
      <c r="W47" s="1" ph="1"/>
      <c r="X47" s="1" ph="1"/>
      <c r="Y47" s="1" ph="1"/>
    </row>
    <row r="48" spans="1:25" ht="21.75">
      <c r="C48" s="3" ph="1"/>
      <c r="D48" s="3" ph="1"/>
      <c r="F48" s="19" ph="1"/>
      <c r="G48" s="19" ph="1"/>
      <c r="H48" s="19" ph="1"/>
      <c r="I48" s="3" ph="1"/>
      <c r="J48" s="19" ph="1"/>
      <c r="K48" s="19" ph="1"/>
      <c r="L48" s="19" ph="1"/>
      <c r="M48" s="19" ph="1"/>
      <c r="S48" s="1" ph="1"/>
      <c r="T48" s="1" ph="1"/>
      <c r="U48" s="1" ph="1"/>
      <c r="V48" s="1" ph="1"/>
      <c r="W48" s="1" ph="1"/>
      <c r="X48" s="1" ph="1"/>
      <c r="Y48" s="1" ph="1"/>
    </row>
    <row r="49" spans="3:25" ht="21.75">
      <c r="C49" s="3" ph="1"/>
      <c r="D49" s="3" ph="1"/>
      <c r="F49" s="19" ph="1"/>
      <c r="G49" s="19" ph="1"/>
      <c r="H49" s="19" ph="1"/>
      <c r="I49" s="3" ph="1"/>
      <c r="J49" s="19" ph="1"/>
      <c r="K49" s="19" ph="1"/>
      <c r="L49" s="19" ph="1"/>
      <c r="M49" s="19" ph="1"/>
      <c r="S49" s="1" ph="1"/>
      <c r="T49" s="1" ph="1"/>
      <c r="U49" s="1" ph="1"/>
      <c r="V49" s="1" ph="1"/>
      <c r="W49" s="1" ph="1"/>
      <c r="X49" s="1" ph="1"/>
      <c r="Y49" s="1" ph="1"/>
    </row>
    <row r="50" spans="3:25" ht="21.75">
      <c r="C50" s="3" ph="1"/>
      <c r="D50" s="3" ph="1"/>
      <c r="F50" s="19" ph="1"/>
      <c r="G50" s="19" ph="1"/>
      <c r="H50" s="19" ph="1"/>
      <c r="I50" s="3" ph="1"/>
      <c r="J50" s="19" ph="1"/>
      <c r="K50" s="19" ph="1"/>
      <c r="L50" s="19" ph="1"/>
      <c r="M50" s="19" ph="1"/>
      <c r="S50" s="1" ph="1"/>
      <c r="T50" s="1" ph="1"/>
      <c r="U50" s="1" ph="1"/>
      <c r="V50" s="1" ph="1"/>
      <c r="W50" s="1" ph="1"/>
      <c r="X50" s="1" ph="1"/>
      <c r="Y50" s="1" ph="1"/>
    </row>
    <row r="51" spans="3:25" ht="21.75">
      <c r="C51" s="3" ph="1"/>
      <c r="D51" s="3" ph="1"/>
      <c r="F51" s="19" ph="1"/>
      <c r="G51" s="19" ph="1"/>
      <c r="H51" s="19" ph="1"/>
      <c r="I51" s="3" ph="1"/>
      <c r="J51" s="19" ph="1"/>
      <c r="K51" s="19" ph="1"/>
      <c r="L51" s="19" ph="1"/>
      <c r="M51" s="19" ph="1"/>
      <c r="S51" s="1" ph="1"/>
      <c r="T51" s="1" ph="1"/>
      <c r="U51" s="1" ph="1"/>
      <c r="V51" s="1" ph="1"/>
      <c r="W51" s="1" ph="1"/>
      <c r="X51" s="1" ph="1"/>
      <c r="Y51" s="1" ph="1"/>
    </row>
    <row r="52" spans="3:25" ht="21.75">
      <c r="C52" s="3" ph="1"/>
      <c r="D52" s="3" ph="1"/>
      <c r="F52" s="19" ph="1"/>
      <c r="G52" s="19" ph="1"/>
      <c r="H52" s="19" ph="1"/>
      <c r="I52" s="3" ph="1"/>
      <c r="J52" s="19" ph="1"/>
      <c r="K52" s="19" ph="1"/>
      <c r="L52" s="19" ph="1"/>
      <c r="M52" s="19" ph="1"/>
      <c r="S52" s="1" ph="1"/>
      <c r="T52" s="1" ph="1"/>
      <c r="U52" s="1" ph="1"/>
      <c r="V52" s="1" ph="1"/>
      <c r="W52" s="1" ph="1"/>
      <c r="X52" s="1" ph="1"/>
      <c r="Y52" s="1" ph="1"/>
    </row>
    <row r="53" spans="3:25" ht="21.75">
      <c r="C53" s="3" ph="1"/>
      <c r="D53" s="3" ph="1"/>
      <c r="F53" s="19" ph="1"/>
      <c r="G53" s="19" ph="1"/>
      <c r="H53" s="19" ph="1"/>
      <c r="I53" s="3" ph="1"/>
      <c r="J53" s="19" ph="1"/>
      <c r="K53" s="19" ph="1"/>
      <c r="L53" s="19" ph="1"/>
      <c r="M53" s="19" ph="1"/>
      <c r="S53" s="1" ph="1"/>
      <c r="T53" s="1" ph="1"/>
      <c r="U53" s="1" ph="1"/>
      <c r="V53" s="1" ph="1"/>
      <c r="W53" s="1" ph="1"/>
      <c r="X53" s="1" ph="1"/>
      <c r="Y53" s="1" ph="1"/>
    </row>
    <row r="54" spans="3:25" ht="21.75">
      <c r="C54" s="3" ph="1"/>
      <c r="D54" s="3" ph="1"/>
      <c r="F54" s="19" ph="1"/>
      <c r="G54" s="19" ph="1"/>
      <c r="H54" s="19" ph="1"/>
      <c r="I54" s="3" ph="1"/>
      <c r="J54" s="19" ph="1"/>
      <c r="K54" s="19" ph="1"/>
      <c r="L54" s="19" ph="1"/>
      <c r="M54" s="19" ph="1"/>
    </row>
    <row r="55" spans="3:25" ht="21.75">
      <c r="C55" s="3" ph="1"/>
      <c r="D55" s="3" ph="1"/>
      <c r="F55" s="19" ph="1"/>
      <c r="G55" s="19" ph="1"/>
      <c r="H55" s="19" ph="1"/>
      <c r="I55" s="3" ph="1"/>
      <c r="J55" s="19" ph="1"/>
      <c r="K55" s="19" ph="1"/>
      <c r="L55" s="19" ph="1"/>
      <c r="M55" s="19" ph="1"/>
    </row>
    <row r="56" spans="3:25" ht="21.75">
      <c r="C56" s="3" ph="1"/>
      <c r="D56" s="3" ph="1"/>
      <c r="F56" s="19" ph="1"/>
      <c r="G56" s="19" ph="1"/>
      <c r="H56" s="19" ph="1"/>
      <c r="I56" s="3" ph="1"/>
      <c r="J56" s="19" ph="1"/>
      <c r="K56" s="19" ph="1"/>
      <c r="L56" s="19" ph="1"/>
      <c r="M56" s="19" ph="1"/>
    </row>
    <row r="57" spans="3:25" ht="21.75">
      <c r="C57" s="3" ph="1"/>
      <c r="D57" s="3" ph="1"/>
      <c r="F57" s="19" ph="1"/>
      <c r="G57" s="19" ph="1"/>
      <c r="H57" s="19" ph="1"/>
      <c r="I57" s="3" ph="1"/>
      <c r="J57" s="19" ph="1"/>
      <c r="K57" s="19" ph="1"/>
      <c r="L57" s="19" ph="1"/>
      <c r="M57" s="19" ph="1"/>
    </row>
    <row r="58" spans="3:25" ht="21.75">
      <c r="C58" s="3" ph="1"/>
      <c r="D58" s="3" ph="1"/>
      <c r="F58" s="19" ph="1"/>
      <c r="G58" s="19" ph="1"/>
      <c r="H58" s="19" ph="1"/>
      <c r="I58" s="3" ph="1"/>
      <c r="J58" s="19" ph="1"/>
      <c r="K58" s="19" ph="1"/>
      <c r="L58" s="19" ph="1"/>
      <c r="M58" s="19" ph="1"/>
    </row>
    <row r="59" spans="3:25" ht="21.75">
      <c r="C59" s="3" ph="1"/>
      <c r="D59" s="3" ph="1"/>
      <c r="F59" s="19" ph="1"/>
      <c r="G59" s="19" ph="1"/>
      <c r="H59" s="19" ph="1"/>
      <c r="I59" s="3" ph="1"/>
      <c r="J59" s="19" ph="1"/>
      <c r="K59" s="19" ph="1"/>
      <c r="L59" s="19" ph="1"/>
      <c r="M59" s="19" ph="1"/>
    </row>
    <row r="60" spans="3:25" ht="21.75">
      <c r="C60" s="3" ph="1"/>
      <c r="D60" s="3" ph="1"/>
      <c r="F60" s="19" ph="1"/>
      <c r="G60" s="19" ph="1"/>
      <c r="H60" s="19" ph="1"/>
      <c r="I60" s="3" ph="1"/>
      <c r="J60" s="19" ph="1"/>
      <c r="K60" s="19" ph="1"/>
      <c r="L60" s="19" ph="1"/>
      <c r="M60" s="19" ph="1"/>
    </row>
    <row r="61" spans="3:25" ht="21.75">
      <c r="C61" s="3" ph="1"/>
      <c r="D61" s="3" ph="1"/>
      <c r="F61" s="19" ph="1"/>
      <c r="G61" s="19" ph="1"/>
      <c r="H61" s="19" ph="1"/>
      <c r="I61" s="3" ph="1"/>
      <c r="J61" s="19" ph="1"/>
      <c r="K61" s="19" ph="1"/>
      <c r="L61" s="19" ph="1"/>
      <c r="M61" s="19" ph="1"/>
    </row>
    <row r="62" spans="3:25" ht="21.75">
      <c r="C62" s="3" ph="1"/>
      <c r="D62" s="3" ph="1"/>
      <c r="F62" s="19" ph="1"/>
      <c r="G62" s="19" ph="1"/>
      <c r="H62" s="19" ph="1"/>
      <c r="I62" s="3" ph="1"/>
      <c r="J62" s="19" ph="1"/>
      <c r="K62" s="19" ph="1"/>
      <c r="L62" s="19" ph="1"/>
      <c r="M62" s="19" ph="1"/>
      <c r="S62" s="1" ph="1"/>
      <c r="T62" s="1" ph="1"/>
      <c r="U62" s="1" ph="1"/>
      <c r="V62" s="1" ph="1"/>
      <c r="W62" s="1" ph="1"/>
      <c r="X62" s="1" ph="1"/>
      <c r="Y62" s="1" ph="1"/>
    </row>
    <row r="63" spans="3:25" ht="21.75">
      <c r="C63" s="3" ph="1"/>
      <c r="D63" s="3" ph="1"/>
      <c r="F63" s="19" ph="1"/>
      <c r="G63" s="19" ph="1"/>
      <c r="H63" s="19" ph="1"/>
      <c r="I63" s="3" ph="1"/>
      <c r="J63" s="19" ph="1"/>
      <c r="K63" s="19" ph="1"/>
      <c r="L63" s="19" ph="1"/>
      <c r="M63" s="19" ph="1"/>
      <c r="S63" s="1" ph="1"/>
      <c r="T63" s="1" ph="1"/>
      <c r="U63" s="1" ph="1"/>
      <c r="V63" s="1" ph="1"/>
      <c r="W63" s="1" ph="1"/>
      <c r="X63" s="1" ph="1"/>
      <c r="Y63" s="1" ph="1"/>
    </row>
    <row r="64" spans="3:25" ht="21.75">
      <c r="C64" s="3" ph="1"/>
      <c r="D64" s="3" ph="1"/>
      <c r="F64" s="19" ph="1"/>
      <c r="G64" s="19" ph="1"/>
      <c r="H64" s="19" ph="1"/>
      <c r="I64" s="3" ph="1"/>
      <c r="J64" s="19" ph="1"/>
      <c r="K64" s="19" ph="1"/>
      <c r="L64" s="19" ph="1"/>
      <c r="M64" s="19" ph="1"/>
      <c r="S64" s="1" ph="1"/>
      <c r="T64" s="1" ph="1"/>
      <c r="U64" s="1" ph="1"/>
      <c r="V64" s="1" ph="1"/>
      <c r="W64" s="1" ph="1"/>
      <c r="X64" s="1" ph="1"/>
      <c r="Y64" s="1" ph="1"/>
    </row>
    <row r="65" spans="3:25" ht="21.75">
      <c r="C65" s="3" ph="1"/>
      <c r="D65" s="3" ph="1"/>
      <c r="F65" s="19" ph="1"/>
      <c r="G65" s="19" ph="1"/>
      <c r="H65" s="19" ph="1"/>
      <c r="I65" s="3" ph="1"/>
      <c r="J65" s="19" ph="1"/>
      <c r="K65" s="19" ph="1"/>
      <c r="L65" s="19" ph="1"/>
      <c r="M65" s="19" ph="1"/>
      <c r="S65" s="1" ph="1"/>
      <c r="T65" s="1" ph="1"/>
      <c r="U65" s="1" ph="1"/>
      <c r="V65" s="1" ph="1"/>
      <c r="W65" s="1" ph="1"/>
      <c r="X65" s="1" ph="1"/>
      <c r="Y65" s="1" ph="1"/>
    </row>
    <row r="66" spans="3:25" ht="21.75">
      <c r="C66" s="3" ph="1"/>
      <c r="D66" s="3" ph="1"/>
      <c r="F66" s="19" ph="1"/>
      <c r="G66" s="19" ph="1"/>
      <c r="H66" s="19" ph="1"/>
      <c r="I66" s="3" ph="1"/>
      <c r="J66" s="19" ph="1"/>
      <c r="K66" s="19" ph="1"/>
      <c r="L66" s="19" ph="1"/>
      <c r="M66" s="19" ph="1"/>
      <c r="S66" s="1" ph="1"/>
      <c r="T66" s="1" ph="1"/>
      <c r="U66" s="1" ph="1"/>
      <c r="V66" s="1" ph="1"/>
      <c r="W66" s="1" ph="1"/>
      <c r="X66" s="1" ph="1"/>
      <c r="Y66" s="1" ph="1"/>
    </row>
    <row r="67" spans="3:25" ht="21.75">
      <c r="C67" s="3" ph="1"/>
      <c r="D67" s="3" ph="1"/>
      <c r="F67" s="19" ph="1"/>
      <c r="G67" s="19" ph="1"/>
      <c r="H67" s="19" ph="1"/>
      <c r="I67" s="3" ph="1"/>
      <c r="J67" s="19" ph="1"/>
      <c r="K67" s="19" ph="1"/>
      <c r="L67" s="19" ph="1"/>
      <c r="M67" s="19" ph="1"/>
      <c r="S67" s="1" ph="1"/>
      <c r="T67" s="1" ph="1"/>
      <c r="U67" s="1" ph="1"/>
      <c r="V67" s="1" ph="1"/>
      <c r="W67" s="1" ph="1"/>
      <c r="X67" s="1" ph="1"/>
      <c r="Y67" s="1" ph="1"/>
    </row>
    <row r="68" spans="3:25" ht="21.75">
      <c r="C68" s="3" ph="1"/>
      <c r="D68" s="3" ph="1"/>
      <c r="F68" s="19" ph="1"/>
      <c r="G68" s="19" ph="1"/>
      <c r="H68" s="19" ph="1"/>
      <c r="I68" s="3" ph="1"/>
      <c r="J68" s="19" ph="1"/>
      <c r="K68" s="19" ph="1"/>
      <c r="L68" s="19" ph="1"/>
      <c r="M68" s="19" ph="1"/>
      <c r="S68" s="1" ph="1"/>
      <c r="T68" s="1" ph="1"/>
      <c r="U68" s="1" ph="1"/>
      <c r="V68" s="1" ph="1"/>
      <c r="W68" s="1" ph="1"/>
      <c r="X68" s="1" ph="1"/>
      <c r="Y68" s="1" ph="1"/>
    </row>
    <row r="69" spans="3:25" ht="21.75">
      <c r="C69" s="3" ph="1"/>
      <c r="D69" s="3" ph="1"/>
      <c r="F69" s="19" ph="1"/>
      <c r="G69" s="19" ph="1"/>
      <c r="H69" s="19" ph="1"/>
      <c r="I69" s="3" ph="1"/>
      <c r="J69" s="19" ph="1"/>
      <c r="K69" s="19" ph="1"/>
      <c r="L69" s="19" ph="1"/>
      <c r="M69" s="19" ph="1"/>
    </row>
    <row r="70" spans="3:25" ht="21.75">
      <c r="C70" s="3" ph="1"/>
      <c r="D70" s="3" ph="1"/>
      <c r="F70" s="19" ph="1"/>
      <c r="G70" s="19" ph="1"/>
      <c r="H70" s="19" ph="1"/>
      <c r="I70" s="3" ph="1"/>
      <c r="J70" s="19" ph="1"/>
      <c r="K70" s="19" ph="1"/>
      <c r="L70" s="19" ph="1"/>
      <c r="M70" s="19" ph="1"/>
    </row>
    <row r="71" spans="3:25" ht="21.75">
      <c r="C71" s="3" ph="1"/>
      <c r="D71" s="3" ph="1"/>
      <c r="F71" s="19" ph="1"/>
      <c r="G71" s="19" ph="1"/>
      <c r="H71" s="19" ph="1"/>
      <c r="I71" s="3" ph="1"/>
      <c r="J71" s="19" ph="1"/>
      <c r="K71" s="19" ph="1"/>
      <c r="L71" s="19" ph="1"/>
      <c r="M71" s="19" ph="1"/>
    </row>
    <row r="72" spans="3:25" ht="21.75">
      <c r="C72" s="3" ph="1"/>
      <c r="D72" s="3" ph="1"/>
      <c r="F72" s="19" ph="1"/>
      <c r="G72" s="19" ph="1"/>
      <c r="H72" s="19" ph="1"/>
      <c r="I72" s="3" ph="1"/>
      <c r="J72" s="19" ph="1"/>
      <c r="K72" s="19" ph="1"/>
      <c r="L72" s="19" ph="1"/>
      <c r="M72" s="19" ph="1"/>
    </row>
    <row r="73" spans="3:25" ht="21.75">
      <c r="C73" s="3" ph="1"/>
      <c r="D73" s="3" ph="1"/>
      <c r="F73" s="19" ph="1"/>
      <c r="G73" s="19" ph="1"/>
      <c r="H73" s="19" ph="1"/>
      <c r="I73" s="3" ph="1"/>
      <c r="J73" s="19" ph="1"/>
      <c r="K73" s="19" ph="1"/>
      <c r="L73" s="19" ph="1"/>
      <c r="M73" s="19" ph="1"/>
    </row>
    <row r="74" spans="3:25" ht="21.75">
      <c r="C74" s="3" ph="1"/>
      <c r="D74" s="3" ph="1"/>
      <c r="F74" s="19" ph="1"/>
      <c r="G74" s="19" ph="1"/>
      <c r="H74" s="19" ph="1"/>
      <c r="I74" s="3" ph="1"/>
      <c r="J74" s="19" ph="1"/>
      <c r="K74" s="19" ph="1"/>
      <c r="L74" s="19" ph="1"/>
      <c r="M74" s="19" ph="1"/>
    </row>
    <row r="75" spans="3:25" ht="21.75">
      <c r="C75" s="3" ph="1"/>
      <c r="D75" s="3" ph="1"/>
      <c r="F75" s="19" ph="1"/>
      <c r="G75" s="19" ph="1"/>
      <c r="H75" s="19" ph="1"/>
      <c r="I75" s="3" ph="1"/>
      <c r="J75" s="19" ph="1"/>
      <c r="K75" s="19" ph="1"/>
      <c r="L75" s="19" ph="1"/>
      <c r="M75" s="19" ph="1"/>
    </row>
    <row r="76" spans="3:25" ht="21.75">
      <c r="C76" s="3" ph="1"/>
      <c r="D76" s="3" ph="1"/>
      <c r="F76" s="19" ph="1"/>
      <c r="G76" s="19" ph="1"/>
      <c r="H76" s="19" ph="1"/>
      <c r="I76" s="3" ph="1"/>
      <c r="J76" s="19" ph="1"/>
      <c r="K76" s="19" ph="1"/>
      <c r="L76" s="19" ph="1"/>
      <c r="M76" s="19" ph="1"/>
    </row>
    <row r="77" spans="3:25" ht="21.75">
      <c r="C77" s="3" ph="1"/>
      <c r="D77" s="3" ph="1"/>
      <c r="F77" s="19" ph="1"/>
      <c r="G77" s="19" ph="1"/>
      <c r="H77" s="19" ph="1"/>
      <c r="I77" s="3" ph="1"/>
      <c r="J77" s="19" ph="1"/>
      <c r="K77" s="19" ph="1"/>
      <c r="L77" s="19" ph="1"/>
      <c r="M77" s="19" ph="1"/>
      <c r="S77" s="1" ph="1"/>
      <c r="T77" s="1" ph="1"/>
      <c r="U77" s="1" ph="1"/>
      <c r="V77" s="1" ph="1"/>
      <c r="W77" s="1" ph="1"/>
      <c r="X77" s="1" ph="1"/>
      <c r="Y77" s="1" ph="1"/>
    </row>
    <row r="78" spans="3:25" ht="21.75">
      <c r="C78" s="3" ph="1"/>
      <c r="D78" s="3" ph="1"/>
      <c r="F78" s="19" ph="1"/>
      <c r="G78" s="19" ph="1"/>
      <c r="H78" s="19" ph="1"/>
      <c r="I78" s="3" ph="1"/>
      <c r="J78" s="19" ph="1"/>
      <c r="K78" s="19" ph="1"/>
      <c r="L78" s="19" ph="1"/>
      <c r="M78" s="19" ph="1"/>
      <c r="S78" s="1" ph="1"/>
      <c r="T78" s="1" ph="1"/>
      <c r="U78" s="1" ph="1"/>
      <c r="V78" s="1" ph="1"/>
      <c r="W78" s="1" ph="1"/>
      <c r="X78" s="1" ph="1"/>
      <c r="Y78" s="1" ph="1"/>
    </row>
    <row r="79" spans="3:25" ht="21.75">
      <c r="C79" s="3" ph="1"/>
      <c r="D79" s="3" ph="1"/>
      <c r="F79" s="19" ph="1"/>
      <c r="G79" s="19" ph="1"/>
      <c r="H79" s="19" ph="1"/>
      <c r="I79" s="3" ph="1"/>
      <c r="J79" s="19" ph="1"/>
      <c r="K79" s="19" ph="1"/>
      <c r="L79" s="19" ph="1"/>
      <c r="M79" s="19" ph="1"/>
      <c r="S79" s="1" ph="1"/>
      <c r="T79" s="1" ph="1"/>
      <c r="U79" s="1" ph="1"/>
      <c r="V79" s="1" ph="1"/>
      <c r="W79" s="1" ph="1"/>
      <c r="X79" s="1" ph="1"/>
      <c r="Y79" s="1" ph="1"/>
    </row>
    <row r="80" spans="3:25" ht="21.75">
      <c r="C80" s="3" ph="1"/>
      <c r="D80" s="3" ph="1"/>
      <c r="F80" s="19" ph="1"/>
      <c r="G80" s="19" ph="1"/>
      <c r="H80" s="19" ph="1"/>
      <c r="I80" s="3" ph="1"/>
      <c r="J80" s="19" ph="1"/>
      <c r="K80" s="19" ph="1"/>
      <c r="L80" s="19" ph="1"/>
      <c r="M80" s="19" ph="1"/>
      <c r="S80" s="1" ph="1"/>
      <c r="T80" s="1" ph="1"/>
      <c r="U80" s="1" ph="1"/>
      <c r="V80" s="1" ph="1"/>
      <c r="W80" s="1" ph="1"/>
      <c r="X80" s="1" ph="1"/>
      <c r="Y80" s="1" ph="1"/>
    </row>
    <row r="81" spans="3:25" ht="21.75">
      <c r="C81" s="3" ph="1"/>
      <c r="D81" s="3" ph="1"/>
      <c r="F81" s="19" ph="1"/>
      <c r="G81" s="19" ph="1"/>
      <c r="H81" s="19" ph="1"/>
      <c r="I81" s="3" ph="1"/>
      <c r="J81" s="19" ph="1"/>
      <c r="K81" s="19" ph="1"/>
      <c r="L81" s="19" ph="1"/>
      <c r="M81" s="19" ph="1"/>
      <c r="S81" s="1" ph="1"/>
      <c r="T81" s="1" ph="1"/>
      <c r="U81" s="1" ph="1"/>
      <c r="V81" s="1" ph="1"/>
      <c r="W81" s="1" ph="1"/>
      <c r="X81" s="1" ph="1"/>
      <c r="Y81" s="1" ph="1"/>
    </row>
    <row r="82" spans="3:25" ht="21.75">
      <c r="C82" s="3" ph="1"/>
      <c r="D82" s="3" ph="1"/>
      <c r="F82" s="19" ph="1"/>
      <c r="G82" s="19" ph="1"/>
      <c r="H82" s="19" ph="1"/>
      <c r="I82" s="3" ph="1"/>
      <c r="J82" s="19" ph="1"/>
      <c r="K82" s="19" ph="1"/>
      <c r="L82" s="19" ph="1"/>
      <c r="M82" s="19" ph="1"/>
      <c r="S82" s="1" ph="1"/>
      <c r="T82" s="1" ph="1"/>
      <c r="U82" s="1" ph="1"/>
      <c r="V82" s="1" ph="1"/>
      <c r="W82" s="1" ph="1"/>
      <c r="X82" s="1" ph="1"/>
      <c r="Y82" s="1" ph="1"/>
    </row>
    <row r="83" spans="3:25" ht="21.75">
      <c r="C83" s="3" ph="1"/>
      <c r="D83" s="3" ph="1"/>
      <c r="F83" s="19" ph="1"/>
      <c r="G83" s="19" ph="1"/>
      <c r="H83" s="19" ph="1"/>
      <c r="I83" s="3" ph="1"/>
      <c r="J83" s="19" ph="1"/>
      <c r="K83" s="19" ph="1"/>
      <c r="L83" s="19" ph="1"/>
      <c r="M83" s="19" ph="1"/>
      <c r="S83" s="1" ph="1"/>
      <c r="T83" s="1" ph="1"/>
      <c r="U83" s="1" ph="1"/>
      <c r="V83" s="1" ph="1"/>
      <c r="W83" s="1" ph="1"/>
      <c r="X83" s="1" ph="1"/>
      <c r="Y83" s="1" ph="1"/>
    </row>
    <row r="84" spans="3:25" ht="21.75">
      <c r="C84" s="3" ph="1"/>
      <c r="D84" s="3" ph="1"/>
      <c r="F84" s="19" ph="1"/>
      <c r="G84" s="19" ph="1"/>
      <c r="H84" s="19" ph="1"/>
      <c r="I84" s="3" ph="1"/>
      <c r="J84" s="19" ph="1"/>
      <c r="K84" s="19" ph="1"/>
      <c r="L84" s="19" ph="1"/>
      <c r="M84" s="19" ph="1"/>
    </row>
    <row r="85" spans="3:25" ht="21.75">
      <c r="C85" s="3" ph="1"/>
      <c r="D85" s="3" ph="1"/>
      <c r="F85" s="19" ph="1"/>
      <c r="G85" s="19" ph="1"/>
      <c r="H85" s="19" ph="1"/>
      <c r="I85" s="3" ph="1"/>
      <c r="J85" s="19" ph="1"/>
      <c r="K85" s="19" ph="1"/>
      <c r="L85" s="19" ph="1"/>
      <c r="M85" s="19" ph="1"/>
    </row>
    <row r="86" spans="3:25" ht="21.75">
      <c r="C86" s="3" ph="1"/>
      <c r="D86" s="3" ph="1"/>
      <c r="F86" s="19" ph="1"/>
      <c r="G86" s="19" ph="1"/>
      <c r="H86" s="19" ph="1"/>
      <c r="I86" s="3" ph="1"/>
      <c r="J86" s="19" ph="1"/>
      <c r="K86" s="19" ph="1"/>
      <c r="L86" s="19" ph="1"/>
      <c r="M86" s="19" ph="1"/>
    </row>
    <row r="87" spans="3:25" ht="21.75">
      <c r="C87" s="3" ph="1"/>
      <c r="D87" s="3" ph="1"/>
      <c r="F87" s="19" ph="1"/>
      <c r="G87" s="19" ph="1"/>
      <c r="H87" s="19" ph="1"/>
      <c r="I87" s="3" ph="1"/>
      <c r="J87" s="19" ph="1"/>
      <c r="K87" s="19" ph="1"/>
      <c r="L87" s="19" ph="1"/>
      <c r="M87" s="19" ph="1"/>
    </row>
    <row r="88" spans="3:25" ht="21.75">
      <c r="C88" s="3" ph="1"/>
      <c r="D88" s="3" ph="1"/>
      <c r="F88" s="19" ph="1"/>
      <c r="G88" s="19" ph="1"/>
      <c r="H88" s="19" ph="1"/>
      <c r="I88" s="3" ph="1"/>
      <c r="J88" s="19" ph="1"/>
      <c r="K88" s="19" ph="1"/>
      <c r="L88" s="19" ph="1"/>
      <c r="M88" s="19" ph="1"/>
      <c r="S88" s="1" ph="1"/>
      <c r="T88" s="1" ph="1"/>
      <c r="U88" s="1" ph="1"/>
      <c r="V88" s="1" ph="1"/>
      <c r="W88" s="1" ph="1"/>
      <c r="X88" s="1" ph="1"/>
      <c r="Y88" s="1" ph="1"/>
    </row>
    <row r="89" spans="3:25" ht="21.75">
      <c r="C89" s="3" ph="1"/>
      <c r="D89" s="3" ph="1"/>
      <c r="F89" s="19" ph="1"/>
      <c r="G89" s="19" ph="1"/>
      <c r="H89" s="19" ph="1"/>
      <c r="I89" s="3" ph="1"/>
      <c r="J89" s="19" ph="1"/>
      <c r="K89" s="19" ph="1"/>
      <c r="L89" s="19" ph="1"/>
      <c r="M89" s="19" ph="1"/>
    </row>
    <row r="90" spans="3:25" ht="21.75">
      <c r="C90" s="3" ph="1"/>
      <c r="D90" s="3" ph="1"/>
      <c r="F90" s="19" ph="1"/>
      <c r="G90" s="19" ph="1"/>
      <c r="H90" s="19" ph="1"/>
      <c r="I90" s="3" ph="1"/>
      <c r="J90" s="19" ph="1"/>
      <c r="K90" s="19" ph="1"/>
      <c r="L90" s="19" ph="1"/>
      <c r="M90" s="19" ph="1"/>
    </row>
    <row r="91" spans="3:25" ht="21.75">
      <c r="C91" s="3" ph="1"/>
      <c r="D91" s="3" ph="1"/>
      <c r="F91" s="19" ph="1"/>
      <c r="G91" s="19" ph="1"/>
      <c r="H91" s="19" ph="1"/>
      <c r="I91" s="3" ph="1"/>
      <c r="J91" s="19" ph="1"/>
      <c r="K91" s="19" ph="1"/>
      <c r="L91" s="19" ph="1"/>
      <c r="M91" s="19" ph="1"/>
    </row>
    <row r="92" spans="3:25" ht="21.75">
      <c r="C92" s="3" ph="1"/>
      <c r="D92" s="3" ph="1"/>
      <c r="F92" s="19" ph="1"/>
      <c r="G92" s="19" ph="1"/>
      <c r="H92" s="19" ph="1"/>
      <c r="I92" s="3" ph="1"/>
      <c r="J92" s="19" ph="1"/>
      <c r="K92" s="19" ph="1"/>
      <c r="L92" s="19" ph="1"/>
      <c r="M92" s="19" ph="1"/>
    </row>
    <row r="93" spans="3:25" ht="21.75">
      <c r="C93" s="3" ph="1"/>
      <c r="D93" s="3" ph="1"/>
      <c r="F93" s="19" ph="1"/>
      <c r="G93" s="19" ph="1"/>
      <c r="H93" s="19" ph="1"/>
      <c r="I93" s="3" ph="1"/>
      <c r="J93" s="19" ph="1"/>
      <c r="K93" s="19" ph="1"/>
      <c r="L93" s="19" ph="1"/>
      <c r="M93" s="19" ph="1"/>
      <c r="S93" s="1" ph="1"/>
      <c r="T93" s="1" ph="1"/>
      <c r="U93" s="1" ph="1"/>
      <c r="V93" s="1" ph="1"/>
      <c r="W93" s="1" ph="1"/>
      <c r="X93" s="1" ph="1"/>
      <c r="Y93" s="1" ph="1"/>
    </row>
    <row r="94" spans="3:25" ht="21.75">
      <c r="C94" s="3" ph="1"/>
      <c r="D94" s="3" ph="1"/>
      <c r="F94" s="19" ph="1"/>
      <c r="G94" s="19" ph="1"/>
      <c r="H94" s="19" ph="1"/>
      <c r="I94" s="3" ph="1"/>
      <c r="J94" s="19" ph="1"/>
      <c r="K94" s="19" ph="1"/>
      <c r="L94" s="19" ph="1"/>
      <c r="M94" s="19" ph="1"/>
      <c r="S94" s="1" ph="1"/>
      <c r="T94" s="1" ph="1"/>
      <c r="U94" s="1" ph="1"/>
      <c r="V94" s="1" ph="1"/>
      <c r="W94" s="1" ph="1"/>
      <c r="X94" s="1" ph="1"/>
      <c r="Y94" s="1" ph="1"/>
    </row>
    <row r="95" spans="3:25" ht="21.75">
      <c r="C95" s="3" ph="1"/>
      <c r="D95" s="3" ph="1"/>
      <c r="F95" s="19" ph="1"/>
      <c r="G95" s="19" ph="1"/>
      <c r="H95" s="19" ph="1"/>
      <c r="I95" s="3" ph="1"/>
      <c r="J95" s="19" ph="1"/>
      <c r="K95" s="19" ph="1"/>
      <c r="L95" s="19" ph="1"/>
      <c r="M95" s="19" ph="1"/>
      <c r="S95" s="1" ph="1"/>
      <c r="T95" s="1" ph="1"/>
      <c r="U95" s="1" ph="1"/>
      <c r="V95" s="1" ph="1"/>
      <c r="W95" s="1" ph="1"/>
      <c r="X95" s="1" ph="1"/>
      <c r="Y95" s="1" ph="1"/>
    </row>
    <row r="96" spans="3:25" ht="21.75">
      <c r="C96" s="3" ph="1"/>
      <c r="D96" s="3" ph="1"/>
      <c r="F96" s="19" ph="1"/>
      <c r="G96" s="19" ph="1"/>
      <c r="H96" s="19" ph="1"/>
      <c r="I96" s="3" ph="1"/>
      <c r="J96" s="19" ph="1"/>
      <c r="K96" s="19" ph="1"/>
      <c r="L96" s="19" ph="1"/>
      <c r="M96" s="19" ph="1"/>
      <c r="S96" s="1" ph="1"/>
      <c r="T96" s="1" ph="1"/>
      <c r="U96" s="1" ph="1"/>
      <c r="V96" s="1" ph="1"/>
      <c r="W96" s="1" ph="1"/>
      <c r="X96" s="1" ph="1"/>
      <c r="Y96" s="1" ph="1"/>
    </row>
    <row r="97" spans="3:25" ht="21.75">
      <c r="C97" s="3" ph="1"/>
      <c r="D97" s="3" ph="1"/>
      <c r="F97" s="19" ph="1"/>
      <c r="G97" s="19" ph="1"/>
      <c r="H97" s="19" ph="1"/>
      <c r="I97" s="3" ph="1"/>
      <c r="J97" s="19" ph="1"/>
      <c r="K97" s="19" ph="1"/>
      <c r="L97" s="19" ph="1"/>
      <c r="M97" s="19" ph="1"/>
      <c r="S97" s="1" ph="1"/>
      <c r="T97" s="1" ph="1"/>
      <c r="U97" s="1" ph="1"/>
      <c r="V97" s="1" ph="1"/>
      <c r="W97" s="1" ph="1"/>
      <c r="X97" s="1" ph="1"/>
      <c r="Y97" s="1" ph="1"/>
    </row>
    <row r="98" spans="3:25" ht="21.75">
      <c r="C98" s="3" ph="1"/>
      <c r="D98" s="3" ph="1"/>
      <c r="F98" s="19" ph="1"/>
      <c r="G98" s="19" ph="1"/>
      <c r="H98" s="19" ph="1"/>
      <c r="I98" s="3" ph="1"/>
      <c r="J98" s="19" ph="1"/>
      <c r="K98" s="19" ph="1"/>
      <c r="L98" s="19" ph="1"/>
      <c r="M98" s="19" ph="1"/>
      <c r="S98" s="1" ph="1"/>
      <c r="T98" s="1" ph="1"/>
      <c r="U98" s="1" ph="1"/>
      <c r="V98" s="1" ph="1"/>
      <c r="W98" s="1" ph="1"/>
      <c r="X98" s="1" ph="1"/>
      <c r="Y98" s="1" ph="1"/>
    </row>
    <row r="99" spans="3:25" ht="21.75">
      <c r="C99" s="3" ph="1"/>
      <c r="D99" s="3" ph="1"/>
      <c r="F99" s="19" ph="1"/>
      <c r="G99" s="19" ph="1"/>
      <c r="H99" s="19" ph="1"/>
      <c r="I99" s="3" ph="1"/>
      <c r="J99" s="19" ph="1"/>
      <c r="K99" s="19" ph="1"/>
      <c r="L99" s="19" ph="1"/>
      <c r="M99" s="19" ph="1"/>
      <c r="S99" s="1" ph="1"/>
      <c r="T99" s="1" ph="1"/>
      <c r="U99" s="1" ph="1"/>
      <c r="V99" s="1" ph="1"/>
      <c r="W99" s="1" ph="1"/>
      <c r="X99" s="1" ph="1"/>
      <c r="Y99" s="1" ph="1"/>
    </row>
    <row r="100" spans="3:25" ht="21.75">
      <c r="C100" s="3" ph="1"/>
      <c r="D100" s="3" ph="1"/>
      <c r="F100" s="19" ph="1"/>
      <c r="G100" s="19" ph="1"/>
      <c r="H100" s="19" ph="1"/>
      <c r="I100" s="3" ph="1"/>
      <c r="J100" s="19" ph="1"/>
      <c r="K100" s="19" ph="1"/>
      <c r="L100" s="19" ph="1"/>
      <c r="M100" s="19" ph="1"/>
      <c r="S100" s="1" ph="1"/>
      <c r="T100" s="1" ph="1"/>
      <c r="U100" s="1" ph="1"/>
      <c r="V100" s="1" ph="1"/>
      <c r="W100" s="1" ph="1"/>
      <c r="X100" s="1" ph="1"/>
      <c r="Y100" s="1" ph="1"/>
    </row>
    <row r="101" spans="3:25" ht="21.75">
      <c r="C101" s="3" ph="1"/>
      <c r="D101" s="3" ph="1"/>
      <c r="F101" s="19" ph="1"/>
      <c r="G101" s="19" ph="1"/>
      <c r="H101" s="19" ph="1"/>
      <c r="I101" s="3" ph="1"/>
      <c r="J101" s="19" ph="1"/>
      <c r="K101" s="19" ph="1"/>
      <c r="L101" s="19" ph="1"/>
      <c r="M101" s="19" ph="1"/>
      <c r="S101" s="1" ph="1"/>
      <c r="T101" s="1" ph="1"/>
      <c r="U101" s="1" ph="1"/>
      <c r="V101" s="1" ph="1"/>
      <c r="W101" s="1" ph="1"/>
      <c r="X101" s="1" ph="1"/>
      <c r="Y101" s="1" ph="1"/>
    </row>
    <row r="102" spans="3:25" ht="21.75">
      <c r="C102" s="3" ph="1"/>
      <c r="D102" s="3" ph="1"/>
      <c r="F102" s="19" ph="1"/>
      <c r="G102" s="19" ph="1"/>
      <c r="H102" s="19" ph="1"/>
      <c r="I102" s="3" ph="1"/>
      <c r="J102" s="19" ph="1"/>
      <c r="K102" s="19" ph="1"/>
      <c r="L102" s="19" ph="1"/>
      <c r="M102" s="19" ph="1"/>
      <c r="S102" s="1" ph="1"/>
      <c r="T102" s="1" ph="1"/>
      <c r="U102" s="1" ph="1"/>
      <c r="V102" s="1" ph="1"/>
      <c r="W102" s="1" ph="1"/>
      <c r="X102" s="1" ph="1"/>
      <c r="Y102" s="1" ph="1"/>
    </row>
    <row r="103" spans="3:25" ht="21.75">
      <c r="C103" s="3" ph="1"/>
      <c r="D103" s="3" ph="1"/>
      <c r="F103" s="19" ph="1"/>
      <c r="G103" s="19" ph="1"/>
      <c r="H103" s="19" ph="1"/>
      <c r="I103" s="3" ph="1"/>
      <c r="J103" s="19" ph="1"/>
      <c r="K103" s="19" ph="1"/>
      <c r="L103" s="19" ph="1"/>
      <c r="M103" s="19" ph="1"/>
      <c r="S103" s="1" ph="1"/>
      <c r="T103" s="1" ph="1"/>
      <c r="U103" s="1" ph="1"/>
      <c r="V103" s="1" ph="1"/>
      <c r="W103" s="1" ph="1"/>
      <c r="X103" s="1" ph="1"/>
      <c r="Y103" s="1" ph="1"/>
    </row>
    <row r="104" spans="3:25" ht="21.75">
      <c r="C104" s="3" ph="1"/>
      <c r="D104" s="3" ph="1"/>
      <c r="F104" s="19" ph="1"/>
      <c r="G104" s="19" ph="1"/>
      <c r="H104" s="19" ph="1"/>
      <c r="I104" s="3" ph="1"/>
      <c r="J104" s="19" ph="1"/>
      <c r="K104" s="19" ph="1"/>
      <c r="L104" s="19" ph="1"/>
      <c r="M104" s="19" ph="1"/>
      <c r="S104" s="1" ph="1"/>
      <c r="T104" s="1" ph="1"/>
      <c r="U104" s="1" ph="1"/>
      <c r="V104" s="1" ph="1"/>
      <c r="W104" s="1" ph="1"/>
      <c r="X104" s="1" ph="1"/>
      <c r="Y104" s="1" ph="1"/>
    </row>
    <row r="105" spans="3:25" ht="21.75">
      <c r="C105" s="3" ph="1"/>
      <c r="D105" s="3" ph="1"/>
      <c r="F105" s="19" ph="1"/>
      <c r="G105" s="19" ph="1"/>
      <c r="H105" s="19" ph="1"/>
      <c r="I105" s="3" ph="1"/>
      <c r="J105" s="19" ph="1"/>
      <c r="K105" s="19" ph="1"/>
      <c r="L105" s="19" ph="1"/>
      <c r="M105" s="19" ph="1"/>
      <c r="S105" s="1" ph="1"/>
      <c r="T105" s="1" ph="1"/>
      <c r="U105" s="1" ph="1"/>
      <c r="V105" s="1" ph="1"/>
      <c r="W105" s="1" ph="1"/>
      <c r="X105" s="1" ph="1"/>
      <c r="Y105" s="1" ph="1"/>
    </row>
    <row r="106" spans="3:25" ht="21.75">
      <c r="C106" s="3" ph="1"/>
      <c r="D106" s="3" ph="1"/>
      <c r="F106" s="19" ph="1"/>
      <c r="G106" s="19" ph="1"/>
      <c r="H106" s="19" ph="1"/>
      <c r="I106" s="3" ph="1"/>
      <c r="J106" s="19" ph="1"/>
      <c r="K106" s="19" ph="1"/>
      <c r="L106" s="19" ph="1"/>
      <c r="M106" s="19" ph="1"/>
      <c r="S106" s="1" ph="1"/>
      <c r="T106" s="1" ph="1"/>
      <c r="U106" s="1" ph="1"/>
      <c r="V106" s="1" ph="1"/>
      <c r="W106" s="1" ph="1"/>
      <c r="X106" s="1" ph="1"/>
      <c r="Y106" s="1" ph="1"/>
    </row>
  </sheetData>
  <autoFilter ref="A3:Y3">
    <sortState ref="A3:U22">
      <sortCondition ref="C2"/>
    </sortState>
  </autoFilter>
  <mergeCells count="2">
    <mergeCell ref="A2:E2"/>
    <mergeCell ref="A1:E1"/>
  </mergeCells>
  <phoneticPr fontId="1"/>
  <conditionalFormatting sqref="L4:L21 L23">
    <cfRule type="cellIs" dxfId="9" priority="10" operator="greaterThanOrEqual">
      <formula>10</formula>
    </cfRule>
  </conditionalFormatting>
  <conditionalFormatting sqref="L24">
    <cfRule type="cellIs" dxfId="8" priority="9" operator="greaterThanOrEqual">
      <formula>10</formula>
    </cfRule>
  </conditionalFormatting>
  <conditionalFormatting sqref="L25">
    <cfRule type="cellIs" dxfId="7" priority="8" operator="greaterThanOrEqual">
      <formula>10</formula>
    </cfRule>
  </conditionalFormatting>
  <conditionalFormatting sqref="L26">
    <cfRule type="cellIs" dxfId="6" priority="7" operator="greaterThanOrEqual">
      <formula>10</formula>
    </cfRule>
  </conditionalFormatting>
  <conditionalFormatting sqref="L27">
    <cfRule type="cellIs" dxfId="5" priority="6" operator="greaterThanOrEqual">
      <formula>10</formula>
    </cfRule>
  </conditionalFormatting>
  <conditionalFormatting sqref="L28:L29">
    <cfRule type="cellIs" dxfId="4" priority="5" operator="greaterThanOrEqual">
      <formula>10</formula>
    </cfRule>
  </conditionalFormatting>
  <conditionalFormatting sqref="L30">
    <cfRule type="cellIs" dxfId="3" priority="4" operator="greaterThanOrEqual">
      <formula>10</formula>
    </cfRule>
  </conditionalFormatting>
  <conditionalFormatting sqref="L31">
    <cfRule type="cellIs" dxfId="2" priority="3" operator="greaterThanOrEqual">
      <formula>10</formula>
    </cfRule>
  </conditionalFormatting>
  <conditionalFormatting sqref="L32">
    <cfRule type="cellIs" dxfId="1" priority="2" operator="greaterThanOrEqual">
      <formula>10</formula>
    </cfRule>
  </conditionalFormatting>
  <conditionalFormatting sqref="L22">
    <cfRule type="cellIs" dxfId="0" priority="1" operator="greaterThanOrEqual">
      <formula>10</formula>
    </cfRule>
  </conditionalFormatting>
  <hyperlinks>
    <hyperlink ref="V4" r:id="rId1"/>
    <hyperlink ref="V5" r:id="rId2"/>
    <hyperlink ref="V6" r:id="rId3"/>
    <hyperlink ref="V9" r:id="rId4"/>
    <hyperlink ref="V16" r:id="rId5"/>
    <hyperlink ref="V12" r:id="rId6"/>
    <hyperlink ref="V21" r:id="rId7"/>
    <hyperlink ref="V20" r:id="rId8"/>
    <hyperlink ref="V18" r:id="rId9"/>
    <hyperlink ref="V13" r:id="rId10"/>
    <hyperlink ref="V14" r:id="rId11"/>
    <hyperlink ref="V17" r:id="rId12"/>
    <hyperlink ref="V15" r:id="rId13"/>
    <hyperlink ref="V7" r:id="rId14"/>
    <hyperlink ref="V8" r:id="rId15"/>
    <hyperlink ref="V19" r:id="rId16"/>
    <hyperlink ref="V23" r:id="rId17"/>
    <hyperlink ref="V24" r:id="rId18"/>
    <hyperlink ref="V25" r:id="rId19"/>
    <hyperlink ref="V26" r:id="rId20"/>
    <hyperlink ref="V27" r:id="rId21"/>
    <hyperlink ref="V28" r:id="rId22"/>
    <hyperlink ref="V30" r:id="rId23"/>
    <hyperlink ref="V31" r:id="rId24"/>
    <hyperlink ref="V32" r:id="rId25"/>
  </hyperlinks>
  <printOptions horizontalCentered="1"/>
  <pageMargins left="0.39370078740157483" right="0.39370078740157483" top="0.47244094488188981" bottom="0.43307086614173229" header="0.43307086614173229" footer="0.23622047244094491"/>
  <pageSetup paperSize="9" scale="85" fitToHeight="0" orientation="portrait" r:id="rId26"/>
  <headerFooter alignWithMargins="0"/>
  <rowBreaks count="1" manualBreakCount="1">
    <brk id="23" max="4" man="1"/>
  </rowBreaks>
  <colBreaks count="1" manualBreakCount="1">
    <brk id="24" min="1" max="22" man="1"/>
  </colBreaks>
  <legacyDrawing r:id="rId2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</sheetPr>
  <dimension ref="A1:U102"/>
  <sheetViews>
    <sheetView view="pageBreakPreview" zoomScale="85" zoomScaleNormal="100" zoomScaleSheetLayoutView="85" workbookViewId="0">
      <pane xSplit="4" ySplit="1" topLeftCell="E14" activePane="bottomRight" state="frozen"/>
      <selection pane="topRight" activeCell="D1" sqref="D1"/>
      <selection pane="bottomLeft" activeCell="A2" sqref="A2"/>
      <selection pane="bottomRight" activeCell="E8" sqref="E8"/>
    </sheetView>
  </sheetViews>
  <sheetFormatPr defaultColWidth="9" defaultRowHeight="14.25" outlineLevelCol="2"/>
  <cols>
    <col min="1" max="1" width="8.125" style="4" customWidth="1"/>
    <col min="2" max="2" width="8.125" style="4" customWidth="1" outlineLevel="1"/>
    <col min="3" max="3" width="11.125" style="5" customWidth="1"/>
    <col min="4" max="4" width="20.625" style="3" bestFit="1" customWidth="1"/>
    <col min="5" max="5" width="64.875" style="1" customWidth="1"/>
    <col min="6" max="6" width="20.5" style="19" hidden="1" customWidth="1" outlineLevel="1"/>
    <col min="7" max="7" width="20.5" style="19" hidden="1" customWidth="1" outlineLevel="2"/>
    <col min="8" max="8" width="14.25" style="19" hidden="1" customWidth="1" outlineLevel="1"/>
    <col min="9" max="9" width="20.5" style="3" hidden="1" customWidth="1" outlineLevel="2"/>
    <col min="10" max="10" width="14.25" style="19" hidden="1" customWidth="1" outlineLevel="1"/>
    <col min="11" max="12" width="15.625" style="19" hidden="1" customWidth="1" outlineLevel="1"/>
    <col min="13" max="13" width="15.625" style="2" hidden="1" customWidth="1" outlineLevel="1"/>
    <col min="14" max="14" width="11.5" style="2" bestFit="1" customWidth="1" collapsed="1"/>
    <col min="15" max="15" width="54.5" style="1" bestFit="1" customWidth="1"/>
    <col min="16" max="16" width="51.125" style="1" customWidth="1"/>
    <col min="17" max="17" width="23.25" style="1" customWidth="1"/>
    <col min="18" max="18" width="49.75" style="1" customWidth="1"/>
    <col min="19" max="19" width="23.875" style="1" customWidth="1"/>
    <col min="20" max="20" width="23" style="1" customWidth="1"/>
    <col min="21" max="16384" width="9" style="1"/>
  </cols>
  <sheetData>
    <row r="1" spans="1:21" ht="25.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1"/>
      <c r="L1" s="21"/>
      <c r="M1" s="22"/>
      <c r="N1" s="20"/>
      <c r="O1" s="20"/>
      <c r="P1" s="20"/>
      <c r="Q1" s="20"/>
      <c r="R1" s="20"/>
    </row>
    <row r="2" spans="1:21" s="7" customFormat="1" ht="45" customHeight="1">
      <c r="A2" s="6"/>
      <c r="B2" s="23" t="s">
        <v>182</v>
      </c>
      <c r="C2" s="23"/>
      <c r="D2" s="24" t="s">
        <v>2</v>
      </c>
      <c r="E2" s="23" t="s">
        <v>3</v>
      </c>
      <c r="F2" s="24" t="s">
        <v>112</v>
      </c>
      <c r="G2" s="24" t="s">
        <v>122</v>
      </c>
      <c r="H2" s="24" t="s">
        <v>119</v>
      </c>
      <c r="I2" s="24"/>
      <c r="J2" s="24" t="s">
        <v>121</v>
      </c>
      <c r="K2" s="24" t="s">
        <v>178</v>
      </c>
      <c r="L2" s="24" t="s">
        <v>127</v>
      </c>
      <c r="M2" s="23" t="s">
        <v>126</v>
      </c>
      <c r="N2" s="23" t="s">
        <v>55</v>
      </c>
      <c r="O2" s="23" t="s">
        <v>49</v>
      </c>
      <c r="P2" s="23" t="s">
        <v>97</v>
      </c>
      <c r="Q2" s="23" t="s">
        <v>59</v>
      </c>
      <c r="R2" s="23" t="s">
        <v>98</v>
      </c>
      <c r="S2" s="23" t="s">
        <v>123</v>
      </c>
      <c r="T2" s="23" t="s">
        <v>124</v>
      </c>
    </row>
    <row r="3" spans="1:21" s="7" customFormat="1" ht="45" customHeight="1">
      <c r="A3" s="6"/>
      <c r="B3" s="23">
        <v>1</v>
      </c>
      <c r="C3" s="25" t="s">
        <v>179</v>
      </c>
      <c r="D3" s="42" t="s" ph="1">
        <v>180</v>
      </c>
      <c r="E3" s="26" t="s">
        <v>181</v>
      </c>
      <c r="F3" s="24"/>
      <c r="G3" s="24"/>
      <c r="H3" s="24"/>
      <c r="I3" s="24"/>
      <c r="J3" s="24"/>
      <c r="K3" s="24"/>
      <c r="L3" s="24"/>
      <c r="M3" s="23"/>
      <c r="N3" s="27" t="s">
        <v>183</v>
      </c>
      <c r="O3" s="41" t="s">
        <v>184</v>
      </c>
      <c r="P3" s="23"/>
      <c r="Q3" s="23"/>
      <c r="R3" s="23"/>
      <c r="S3" s="23"/>
      <c r="T3" s="23"/>
    </row>
    <row r="4" spans="1:21" s="11" customFormat="1" ht="45" customHeight="1">
      <c r="A4" s="8"/>
      <c r="B4" s="23">
        <f t="shared" ref="B4:B22" si="0">+B3+1</f>
        <v>2</v>
      </c>
      <c r="C4" s="28" t="s">
        <v>4</v>
      </c>
      <c r="D4" s="29" t="s" ph="1">
        <v>130</v>
      </c>
      <c r="E4" s="30" t="s">
        <v>60</v>
      </c>
      <c r="F4" s="31">
        <v>18919</v>
      </c>
      <c r="G4" s="31">
        <v>43252</v>
      </c>
      <c r="H4" s="32">
        <f>DATEDIF(F4,G4,"Y")</f>
        <v>66</v>
      </c>
      <c r="I4" s="31">
        <v>44347</v>
      </c>
      <c r="J4" s="32">
        <f t="shared" ref="J4:J20" si="1">DATEDIF(F4,I4,"y")</f>
        <v>69</v>
      </c>
      <c r="K4" s="33">
        <v>22</v>
      </c>
      <c r="L4" s="33">
        <v>6</v>
      </c>
      <c r="M4" s="34" t="s">
        <v>128</v>
      </c>
      <c r="N4" s="35" t="s">
        <v>61</v>
      </c>
      <c r="O4" s="36" t="s">
        <v>62</v>
      </c>
      <c r="P4" s="36" t="s">
        <v>63</v>
      </c>
      <c r="Q4" s="36"/>
      <c r="R4" s="37" t="s">
        <v>101</v>
      </c>
      <c r="S4" s="36"/>
      <c r="T4" s="36">
        <v>15</v>
      </c>
    </row>
    <row r="5" spans="1:21" s="11" customFormat="1" ht="45" customHeight="1">
      <c r="A5" s="8"/>
      <c r="B5" s="23">
        <f t="shared" si="0"/>
        <v>3</v>
      </c>
      <c r="C5" s="28" t="s">
        <v>7</v>
      </c>
      <c r="D5" s="29" t="s" ph="1">
        <v>131</v>
      </c>
      <c r="E5" s="26" t="s">
        <v>40</v>
      </c>
      <c r="F5" s="31">
        <v>20575</v>
      </c>
      <c r="G5" s="31">
        <v>43252</v>
      </c>
      <c r="H5" s="32">
        <f>DATEDIF(F5,G5,"Y")</f>
        <v>62</v>
      </c>
      <c r="I5" s="31">
        <v>44347</v>
      </c>
      <c r="J5" s="32">
        <f t="shared" si="1"/>
        <v>65</v>
      </c>
      <c r="K5" s="33">
        <v>15</v>
      </c>
      <c r="L5" s="35">
        <v>4</v>
      </c>
      <c r="M5" s="38" t="s">
        <v>128</v>
      </c>
      <c r="N5" s="27" t="s">
        <v>65</v>
      </c>
      <c r="O5" s="36" t="s">
        <v>77</v>
      </c>
      <c r="P5" s="36" t="s">
        <v>64</v>
      </c>
      <c r="Q5" s="36"/>
      <c r="R5" s="37" t="s">
        <v>102</v>
      </c>
      <c r="S5" s="36"/>
      <c r="T5" s="36"/>
    </row>
    <row r="6" spans="1:21" s="11" customFormat="1" ht="45" customHeight="1">
      <c r="A6" s="8"/>
      <c r="B6" s="23">
        <f t="shared" si="0"/>
        <v>4</v>
      </c>
      <c r="C6" s="28" t="s">
        <v>9</v>
      </c>
      <c r="D6" s="29" t="s" ph="1">
        <v>132</v>
      </c>
      <c r="E6" s="26" t="s">
        <v>50</v>
      </c>
      <c r="F6" s="31">
        <v>19584</v>
      </c>
      <c r="G6" s="31">
        <v>43252</v>
      </c>
      <c r="H6" s="32">
        <f>DATEDIF(F6,G6,"Y")</f>
        <v>64</v>
      </c>
      <c r="I6" s="31">
        <v>44347</v>
      </c>
      <c r="J6" s="32">
        <f t="shared" si="1"/>
        <v>67</v>
      </c>
      <c r="K6" s="35">
        <v>3</v>
      </c>
      <c r="L6" s="35"/>
      <c r="M6" s="38" t="s">
        <v>128</v>
      </c>
      <c r="N6" s="27" t="s">
        <v>76</v>
      </c>
      <c r="O6" s="36" t="s" ph="1">
        <v>78</v>
      </c>
      <c r="P6" s="36" ph="1"/>
      <c r="Q6" s="36" t="s" ph="1">
        <v>79</v>
      </c>
      <c r="R6" s="37" t="s" ph="1">
        <v>174</v>
      </c>
      <c r="S6" s="36" ph="1"/>
      <c r="T6" s="36" ph="1"/>
      <c r="U6" s="11" ph="1"/>
    </row>
    <row r="7" spans="1:21" s="11" customFormat="1" ht="45" customHeight="1">
      <c r="A7" s="8"/>
      <c r="B7" s="23">
        <f t="shared" si="0"/>
        <v>5</v>
      </c>
      <c r="C7" s="28" t="s">
        <v>9</v>
      </c>
      <c r="D7" s="29" t="s" ph="1">
        <v>133</v>
      </c>
      <c r="E7" s="26" t="s">
        <v>85</v>
      </c>
      <c r="F7" s="31">
        <v>20888</v>
      </c>
      <c r="G7" s="31">
        <v>43252</v>
      </c>
      <c r="H7" s="32">
        <f t="shared" ref="H7:H21" si="2">DATEDIF(F7,G7,"Y")</f>
        <v>61</v>
      </c>
      <c r="I7" s="31">
        <v>44347</v>
      </c>
      <c r="J7" s="32">
        <f t="shared" si="1"/>
        <v>64</v>
      </c>
      <c r="K7" s="35">
        <v>3</v>
      </c>
      <c r="L7" s="35"/>
      <c r="M7" s="38" t="s">
        <v>128</v>
      </c>
      <c r="N7" s="27" t="s">
        <v>83</v>
      </c>
      <c r="O7" s="36" t="s">
        <v>84</v>
      </c>
      <c r="P7" s="36" t="s">
        <v>86</v>
      </c>
      <c r="Q7" s="36" t="s">
        <v>87</v>
      </c>
      <c r="R7" s="37" t="s">
        <v>103</v>
      </c>
      <c r="S7" s="36"/>
      <c r="T7" s="36"/>
    </row>
    <row r="8" spans="1:21" s="11" customFormat="1" ht="45" customHeight="1">
      <c r="A8" s="8"/>
      <c r="B8" s="23">
        <f t="shared" si="0"/>
        <v>6</v>
      </c>
      <c r="C8" s="28" t="s">
        <v>9</v>
      </c>
      <c r="D8" s="29" t="s" ph="1">
        <v>134</v>
      </c>
      <c r="E8" s="30" t="s">
        <v>54</v>
      </c>
      <c r="F8" s="31">
        <v>27327</v>
      </c>
      <c r="G8" s="31">
        <v>43252</v>
      </c>
      <c r="H8" s="32">
        <f t="shared" si="2"/>
        <v>43</v>
      </c>
      <c r="I8" s="31">
        <v>44347</v>
      </c>
      <c r="J8" s="32">
        <f t="shared" si="1"/>
        <v>46</v>
      </c>
      <c r="K8" s="35">
        <v>3</v>
      </c>
      <c r="L8" s="35"/>
      <c r="M8" s="34" t="s">
        <v>128</v>
      </c>
      <c r="N8" s="35" t="s">
        <v>65</v>
      </c>
      <c r="O8" s="36" t="s" ph="1">
        <v>88</v>
      </c>
      <c r="P8" s="36" t="s" ph="1">
        <v>171</v>
      </c>
      <c r="Q8" s="36" t="s" ph="1">
        <v>89</v>
      </c>
      <c r="R8" s="37" t="s" ph="1">
        <v>172</v>
      </c>
      <c r="S8" s="36" ph="1"/>
      <c r="T8" s="36" ph="1"/>
      <c r="U8" s="11" ph="1"/>
    </row>
    <row r="9" spans="1:21" s="11" customFormat="1" ht="45" customHeight="1">
      <c r="A9" s="8"/>
      <c r="B9" s="23">
        <f t="shared" si="0"/>
        <v>7</v>
      </c>
      <c r="C9" s="28" t="s">
        <v>9</v>
      </c>
      <c r="D9" s="29" t="s" ph="1">
        <v>135</v>
      </c>
      <c r="E9" s="30" t="s">
        <v>51</v>
      </c>
      <c r="F9" s="31">
        <v>25114</v>
      </c>
      <c r="G9" s="31">
        <v>43252</v>
      </c>
      <c r="H9" s="32">
        <f t="shared" si="2"/>
        <v>49</v>
      </c>
      <c r="I9" s="31">
        <v>44347</v>
      </c>
      <c r="J9" s="32">
        <f t="shared" si="1"/>
        <v>52</v>
      </c>
      <c r="K9" s="35">
        <v>3</v>
      </c>
      <c r="L9" s="35"/>
      <c r="M9" s="38" t="s">
        <v>128</v>
      </c>
      <c r="N9" s="35" t="s">
        <v>71</v>
      </c>
      <c r="O9" s="39" t="s" ph="1">
        <v>149</v>
      </c>
      <c r="P9" s="39" t="s" ph="1">
        <v>150</v>
      </c>
      <c r="Q9" s="36" t="s" ph="1">
        <v>148</v>
      </c>
      <c r="R9" s="37" t="s" ph="1">
        <v>175</v>
      </c>
      <c r="S9" s="36" ph="1"/>
      <c r="T9" s="36" ph="1"/>
      <c r="U9" s="11" ph="1"/>
    </row>
    <row r="10" spans="1:21" s="11" customFormat="1" ht="45" customHeight="1">
      <c r="A10" s="8"/>
      <c r="B10" s="23">
        <f t="shared" si="0"/>
        <v>8</v>
      </c>
      <c r="C10" s="28" t="s">
        <v>9</v>
      </c>
      <c r="D10" s="29" t="s" ph="1">
        <v>136</v>
      </c>
      <c r="E10" s="30" t="s">
        <v>67</v>
      </c>
      <c r="F10" s="31">
        <v>18903</v>
      </c>
      <c r="G10" s="31">
        <v>43252</v>
      </c>
      <c r="H10" s="32">
        <f t="shared" si="2"/>
        <v>66</v>
      </c>
      <c r="I10" s="31">
        <v>44347</v>
      </c>
      <c r="J10" s="32">
        <f t="shared" si="1"/>
        <v>69</v>
      </c>
      <c r="K10" s="35">
        <v>8</v>
      </c>
      <c r="L10" s="33">
        <v>6</v>
      </c>
      <c r="M10" s="38" t="s">
        <v>128</v>
      </c>
      <c r="N10" s="35" t="s">
        <v>94</v>
      </c>
      <c r="O10" s="36" t="s" ph="1">
        <v>58</v>
      </c>
      <c r="P10" s="36" t="s" ph="1">
        <v>66</v>
      </c>
      <c r="Q10" s="36" t="s" ph="1">
        <v>151</v>
      </c>
      <c r="R10" s="37" t="s" ph="1">
        <v>99</v>
      </c>
      <c r="S10" s="36" ph="1"/>
      <c r="T10" s="36" ph="1"/>
      <c r="U10" s="11" ph="1"/>
    </row>
    <row r="11" spans="1:21" s="11" customFormat="1" ht="45" customHeight="1">
      <c r="A11" s="8"/>
      <c r="B11" s="23">
        <f t="shared" si="0"/>
        <v>9</v>
      </c>
      <c r="C11" s="28" t="s">
        <v>9</v>
      </c>
      <c r="D11" s="29" t="s" ph="1">
        <v>137</v>
      </c>
      <c r="E11" s="30" t="s">
        <v>53</v>
      </c>
      <c r="F11" s="31">
        <v>22106</v>
      </c>
      <c r="G11" s="31">
        <v>43252</v>
      </c>
      <c r="H11" s="32">
        <f t="shared" si="2"/>
        <v>57</v>
      </c>
      <c r="I11" s="31">
        <v>44347</v>
      </c>
      <c r="J11" s="32">
        <f t="shared" si="1"/>
        <v>60</v>
      </c>
      <c r="K11" s="35">
        <v>3</v>
      </c>
      <c r="L11" s="35"/>
      <c r="M11" s="38" t="s">
        <v>128</v>
      </c>
      <c r="N11" s="35" t="s">
        <v>56</v>
      </c>
      <c r="O11" s="36" t="s" ph="1">
        <v>57</v>
      </c>
      <c r="P11" s="36" t="s" ph="1">
        <v>152</v>
      </c>
      <c r="Q11" s="36" t="s" ph="1">
        <v>120</v>
      </c>
      <c r="R11" s="37" t="s" ph="1">
        <v>177</v>
      </c>
      <c r="S11" s="36" ph="1"/>
      <c r="T11" s="36" ph="1"/>
      <c r="U11" s="11" ph="1"/>
    </row>
    <row r="12" spans="1:21" s="11" customFormat="1" ht="45" customHeight="1">
      <c r="A12" s="8"/>
      <c r="B12" s="23">
        <f t="shared" si="0"/>
        <v>10</v>
      </c>
      <c r="C12" s="28" t="s">
        <v>9</v>
      </c>
      <c r="D12" s="29" t="s" ph="1">
        <v>138</v>
      </c>
      <c r="E12" s="26" t="s">
        <v>45</v>
      </c>
      <c r="F12" s="31">
        <v>25679</v>
      </c>
      <c r="G12" s="31">
        <v>43252</v>
      </c>
      <c r="H12" s="32">
        <f t="shared" si="2"/>
        <v>48</v>
      </c>
      <c r="I12" s="31">
        <v>44347</v>
      </c>
      <c r="J12" s="32">
        <f t="shared" si="1"/>
        <v>51</v>
      </c>
      <c r="K12" s="35">
        <v>4</v>
      </c>
      <c r="L12" s="35"/>
      <c r="M12" s="34" t="s">
        <v>128</v>
      </c>
      <c r="N12" s="27" t="s">
        <v>71</v>
      </c>
      <c r="O12" s="36" t="s">
        <v>70</v>
      </c>
      <c r="P12" s="36" t="s">
        <v>72</v>
      </c>
      <c r="Q12" s="36" t="s">
        <v>153</v>
      </c>
      <c r="R12" s="37" t="s">
        <v>104</v>
      </c>
      <c r="S12" s="36"/>
      <c r="T12" s="36"/>
    </row>
    <row r="13" spans="1:21" s="11" customFormat="1" ht="45" customHeight="1">
      <c r="A13" s="8"/>
      <c r="B13" s="23">
        <f t="shared" si="0"/>
        <v>11</v>
      </c>
      <c r="C13" s="28" t="s">
        <v>9</v>
      </c>
      <c r="D13" s="29" t="s" ph="1">
        <v>139</v>
      </c>
      <c r="E13" s="26" t="s">
        <v>52</v>
      </c>
      <c r="F13" s="31">
        <v>21488</v>
      </c>
      <c r="G13" s="31">
        <v>43252</v>
      </c>
      <c r="H13" s="32">
        <f t="shared" si="2"/>
        <v>59</v>
      </c>
      <c r="I13" s="31">
        <v>44347</v>
      </c>
      <c r="J13" s="32">
        <f t="shared" si="1"/>
        <v>62</v>
      </c>
      <c r="K13" s="35">
        <v>3</v>
      </c>
      <c r="L13" s="35">
        <v>2</v>
      </c>
      <c r="M13" s="38" t="s">
        <v>128</v>
      </c>
      <c r="N13" s="27" t="s">
        <v>91</v>
      </c>
      <c r="O13" s="36" t="s">
        <v>92</v>
      </c>
      <c r="P13" s="36"/>
      <c r="Q13" s="36" t="s">
        <v>90</v>
      </c>
      <c r="R13" s="37" t="s">
        <v>105</v>
      </c>
      <c r="S13" s="36"/>
      <c r="T13" s="36"/>
    </row>
    <row r="14" spans="1:21" s="11" customFormat="1" ht="45" customHeight="1">
      <c r="A14" s="8"/>
      <c r="B14" s="23">
        <f t="shared" si="0"/>
        <v>12</v>
      </c>
      <c r="C14" s="28" t="s">
        <v>9</v>
      </c>
      <c r="D14" s="29" t="s" ph="1">
        <v>140</v>
      </c>
      <c r="E14" s="26" t="s">
        <v>29</v>
      </c>
      <c r="F14" s="31">
        <v>19981</v>
      </c>
      <c r="G14" s="31">
        <v>43252</v>
      </c>
      <c r="H14" s="32">
        <f t="shared" si="2"/>
        <v>63</v>
      </c>
      <c r="I14" s="31">
        <v>44347</v>
      </c>
      <c r="J14" s="32">
        <f t="shared" si="1"/>
        <v>66</v>
      </c>
      <c r="K14" s="35">
        <v>7</v>
      </c>
      <c r="L14" s="35">
        <v>1</v>
      </c>
      <c r="M14" s="38" t="s">
        <v>128</v>
      </c>
      <c r="N14" s="27" t="s">
        <v>74</v>
      </c>
      <c r="O14" s="36" t="s" ph="1">
        <v>73</v>
      </c>
      <c r="P14" s="36" t="s" ph="1">
        <v>75</v>
      </c>
      <c r="Q14" s="36" t="s" ph="1">
        <v>154</v>
      </c>
      <c r="R14" s="37" t="s" ph="1">
        <v>100</v>
      </c>
      <c r="S14" s="36" ph="1"/>
      <c r="T14" s="36" ph="1"/>
      <c r="U14" s="11" ph="1"/>
    </row>
    <row r="15" spans="1:21" s="11" customFormat="1" ht="45" customHeight="1">
      <c r="A15" s="8"/>
      <c r="B15" s="23">
        <f t="shared" si="0"/>
        <v>13</v>
      </c>
      <c r="C15" s="28" t="s">
        <v>9</v>
      </c>
      <c r="D15" s="29" t="s" ph="1">
        <v>141</v>
      </c>
      <c r="E15" s="26" t="s">
        <v>24</v>
      </c>
      <c r="F15" s="31">
        <v>24000</v>
      </c>
      <c r="G15" s="31">
        <v>43252</v>
      </c>
      <c r="H15" s="32">
        <f t="shared" si="2"/>
        <v>52</v>
      </c>
      <c r="I15" s="31">
        <v>44347</v>
      </c>
      <c r="J15" s="32">
        <f t="shared" si="1"/>
        <v>55</v>
      </c>
      <c r="K15" s="35">
        <v>9</v>
      </c>
      <c r="L15" s="35">
        <v>1</v>
      </c>
      <c r="M15" s="38" t="s">
        <v>128</v>
      </c>
      <c r="N15" s="27" t="s">
        <v>69</v>
      </c>
      <c r="O15" s="36" t="s">
        <v>68</v>
      </c>
      <c r="P15" s="36"/>
      <c r="Q15" s="36" t="s">
        <v>155</v>
      </c>
      <c r="R15" s="37" t="s">
        <v>106</v>
      </c>
      <c r="S15" s="36"/>
      <c r="T15" s="36"/>
    </row>
    <row r="16" spans="1:21" s="11" customFormat="1" ht="45" customHeight="1">
      <c r="A16" s="8"/>
      <c r="B16" s="23">
        <f t="shared" si="0"/>
        <v>14</v>
      </c>
      <c r="C16" s="28" t="s">
        <v>9</v>
      </c>
      <c r="D16" s="29" t="s" ph="1">
        <v>147</v>
      </c>
      <c r="E16" s="26" t="s">
        <v>185</v>
      </c>
      <c r="F16" s="31">
        <v>21175</v>
      </c>
      <c r="G16" s="31">
        <v>43252</v>
      </c>
      <c r="H16" s="32">
        <f t="shared" si="2"/>
        <v>60</v>
      </c>
      <c r="I16" s="31">
        <v>44347</v>
      </c>
      <c r="J16" s="32">
        <f t="shared" si="1"/>
        <v>63</v>
      </c>
      <c r="K16" s="35">
        <v>3</v>
      </c>
      <c r="L16" s="35"/>
      <c r="M16" s="34" t="s">
        <v>128</v>
      </c>
      <c r="N16" s="27" t="s">
        <v>115</v>
      </c>
      <c r="O16" s="36" t="s">
        <v>116</v>
      </c>
      <c r="P16" s="36" t="s">
        <v>156</v>
      </c>
      <c r="Q16" s="36" t="s">
        <v>117</v>
      </c>
      <c r="R16" s="37" t="s">
        <v>118</v>
      </c>
      <c r="S16" s="36"/>
      <c r="T16" s="36"/>
    </row>
    <row r="17" spans="1:21" s="11" customFormat="1" ht="45" customHeight="1">
      <c r="A17" s="8"/>
      <c r="B17" s="23">
        <f t="shared" si="0"/>
        <v>15</v>
      </c>
      <c r="C17" s="28" t="s">
        <v>9</v>
      </c>
      <c r="D17" s="29" t="s" ph="1">
        <v>129</v>
      </c>
      <c r="E17" s="26" t="s">
        <v>31</v>
      </c>
      <c r="F17" s="31">
        <v>26271</v>
      </c>
      <c r="G17" s="31">
        <v>43252</v>
      </c>
      <c r="H17" s="32">
        <f t="shared" si="2"/>
        <v>46</v>
      </c>
      <c r="I17" s="31">
        <v>44347</v>
      </c>
      <c r="J17" s="32">
        <f t="shared" si="1"/>
        <v>49</v>
      </c>
      <c r="K17" s="35">
        <v>7</v>
      </c>
      <c r="L17" s="35">
        <v>4</v>
      </c>
      <c r="M17" s="38" t="s">
        <v>128</v>
      </c>
      <c r="N17" s="27" t="s">
        <v>61</v>
      </c>
      <c r="O17" s="36" t="s">
        <v>62</v>
      </c>
      <c r="P17" s="36" t="s">
        <v>81</v>
      </c>
      <c r="Q17" s="36" t="s">
        <v>159</v>
      </c>
      <c r="R17" s="37" t="s">
        <v>107</v>
      </c>
      <c r="S17" s="36"/>
      <c r="T17" s="36"/>
    </row>
    <row r="18" spans="1:21" s="11" customFormat="1" ht="45" customHeight="1">
      <c r="A18" s="8"/>
      <c r="B18" s="23">
        <f t="shared" si="0"/>
        <v>16</v>
      </c>
      <c r="C18" s="28" t="s">
        <v>9</v>
      </c>
      <c r="D18" s="29" t="s" ph="1">
        <v>142</v>
      </c>
      <c r="E18" s="26" t="s">
        <v>80</v>
      </c>
      <c r="F18" s="31">
        <v>17742</v>
      </c>
      <c r="G18" s="31">
        <v>43252</v>
      </c>
      <c r="H18" s="32">
        <f t="shared" si="2"/>
        <v>69</v>
      </c>
      <c r="I18" s="31">
        <v>44347</v>
      </c>
      <c r="J18" s="32">
        <f t="shared" si="1"/>
        <v>72</v>
      </c>
      <c r="K18" s="35">
        <v>3</v>
      </c>
      <c r="L18" s="35"/>
      <c r="M18" s="38" t="s">
        <v>125</v>
      </c>
      <c r="N18" s="27" t="s">
        <v>160</v>
      </c>
      <c r="O18" s="36" t="s">
        <v>161</v>
      </c>
      <c r="P18" s="36" t="s">
        <v>162</v>
      </c>
      <c r="Q18" s="36" t="s">
        <v>163</v>
      </c>
      <c r="R18" s="37" t="s">
        <v>108</v>
      </c>
      <c r="S18" s="36"/>
      <c r="T18" s="36"/>
    </row>
    <row r="19" spans="1:21" s="11" customFormat="1" ht="45" customHeight="1">
      <c r="A19" s="8"/>
      <c r="B19" s="23">
        <f t="shared" si="0"/>
        <v>17</v>
      </c>
      <c r="C19" s="28" t="s">
        <v>9</v>
      </c>
      <c r="D19" s="29" t="s" ph="1">
        <v>143</v>
      </c>
      <c r="E19" s="26" t="s">
        <v>114</v>
      </c>
      <c r="F19" s="31">
        <v>23306</v>
      </c>
      <c r="G19" s="31">
        <v>43252</v>
      </c>
      <c r="H19" s="32">
        <f t="shared" si="2"/>
        <v>54</v>
      </c>
      <c r="I19" s="31">
        <v>44347</v>
      </c>
      <c r="J19" s="32">
        <f t="shared" si="1"/>
        <v>57</v>
      </c>
      <c r="K19" s="35">
        <v>3</v>
      </c>
      <c r="L19" s="35"/>
      <c r="M19" s="38" t="s">
        <v>128</v>
      </c>
      <c r="N19" s="27" t="s">
        <v>95</v>
      </c>
      <c r="O19" s="36" t="s">
        <v>82</v>
      </c>
      <c r="P19" s="36" t="s">
        <v>164</v>
      </c>
      <c r="Q19" s="36" t="s">
        <v>165</v>
      </c>
      <c r="R19" s="37" t="s">
        <v>109</v>
      </c>
      <c r="S19" s="36"/>
      <c r="T19" s="36"/>
    </row>
    <row r="20" spans="1:21" s="11" customFormat="1" ht="45" customHeight="1">
      <c r="A20" s="8"/>
      <c r="B20" s="23">
        <f t="shared" si="0"/>
        <v>18</v>
      </c>
      <c r="C20" s="28" t="s">
        <v>9</v>
      </c>
      <c r="D20" s="29" t="s" ph="1">
        <v>144</v>
      </c>
      <c r="E20" s="26" t="s">
        <v>113</v>
      </c>
      <c r="F20" s="31">
        <v>20369</v>
      </c>
      <c r="G20" s="31">
        <v>43252</v>
      </c>
      <c r="H20" s="32">
        <f t="shared" si="2"/>
        <v>62</v>
      </c>
      <c r="I20" s="31">
        <v>44347</v>
      </c>
      <c r="J20" s="32">
        <f t="shared" si="1"/>
        <v>65</v>
      </c>
      <c r="K20" s="35">
        <v>3</v>
      </c>
      <c r="L20" s="35"/>
      <c r="M20" s="38" t="s">
        <v>128</v>
      </c>
      <c r="N20" s="27" t="s">
        <v>166</v>
      </c>
      <c r="O20" s="36" t="s">
        <v>167</v>
      </c>
      <c r="P20" s="36"/>
      <c r="Q20" s="36" t="s">
        <v>168</v>
      </c>
      <c r="R20" s="37"/>
      <c r="S20" s="36"/>
      <c r="T20" s="36"/>
    </row>
    <row r="21" spans="1:21" s="11" customFormat="1" ht="45" customHeight="1">
      <c r="A21" s="8"/>
      <c r="B21" s="23">
        <f t="shared" si="0"/>
        <v>19</v>
      </c>
      <c r="C21" s="28" t="s">
        <v>9</v>
      </c>
      <c r="D21" s="29" t="s" ph="1">
        <v>145</v>
      </c>
      <c r="E21" s="26" t="s">
        <v>96</v>
      </c>
      <c r="F21" s="31">
        <v>23072</v>
      </c>
      <c r="G21" s="31">
        <v>43252</v>
      </c>
      <c r="H21" s="32">
        <f t="shared" si="2"/>
        <v>55</v>
      </c>
      <c r="I21" s="31">
        <v>44347</v>
      </c>
      <c r="J21" s="32">
        <f>DATEDIF(F21,I21,"y")</f>
        <v>58</v>
      </c>
      <c r="K21" s="35">
        <v>3</v>
      </c>
      <c r="L21" s="35"/>
      <c r="M21" s="38" t="s">
        <v>128</v>
      </c>
      <c r="N21" s="27" t="s">
        <v>71</v>
      </c>
      <c r="O21" s="36" t="s">
        <v>169</v>
      </c>
      <c r="P21" s="36" t="s">
        <v>170</v>
      </c>
      <c r="Q21" s="40" t="s">
        <v>173</v>
      </c>
      <c r="R21" s="37" t="s">
        <v>110</v>
      </c>
      <c r="S21" s="36"/>
      <c r="T21" s="36"/>
    </row>
    <row r="22" spans="1:21" s="11" customFormat="1" ht="45" customHeight="1">
      <c r="A22" s="8"/>
      <c r="B22" s="23">
        <f t="shared" si="0"/>
        <v>20</v>
      </c>
      <c r="C22" s="28" t="s">
        <v>9</v>
      </c>
      <c r="D22" s="29" t="s" ph="1">
        <v>146</v>
      </c>
      <c r="E22" s="26" t="s">
        <v>93</v>
      </c>
      <c r="F22" s="31">
        <v>22464</v>
      </c>
      <c r="G22" s="31">
        <v>43252</v>
      </c>
      <c r="H22" s="32">
        <f>DATEDIF(F22,G22,"Y")</f>
        <v>56</v>
      </c>
      <c r="I22" s="31">
        <v>44347</v>
      </c>
      <c r="J22" s="32">
        <f>DATEDIF(F22,I22,"y")</f>
        <v>59</v>
      </c>
      <c r="K22" s="35">
        <v>3</v>
      </c>
      <c r="L22" s="35"/>
      <c r="M22" s="38" t="s">
        <v>128</v>
      </c>
      <c r="N22" s="27" t="s">
        <v>61</v>
      </c>
      <c r="O22" s="36" t="s">
        <v>62</v>
      </c>
      <c r="P22" s="36" t="s">
        <v>63</v>
      </c>
      <c r="Q22" s="36" t="s">
        <v>176</v>
      </c>
      <c r="R22" s="37" t="s">
        <v>111</v>
      </c>
      <c r="S22" s="36"/>
      <c r="T22" s="36"/>
    </row>
    <row r="23" spans="1:21">
      <c r="A23" s="1"/>
      <c r="B23" s="1"/>
      <c r="C23" s="2"/>
    </row>
    <row r="24" spans="1:21" ht="21.75">
      <c r="A24" s="1"/>
      <c r="B24" s="1"/>
      <c r="C24" s="2"/>
      <c r="D24" s="3" ph="1"/>
      <c r="F24" s="19" ph="1"/>
      <c r="G24" s="19" ph="1"/>
      <c r="H24" s="19" ph="1"/>
      <c r="I24" s="3" ph="1"/>
      <c r="J24" s="19" ph="1"/>
      <c r="K24" s="19" ph="1"/>
      <c r="L24" s="19" ph="1"/>
      <c r="O24" s="1" ph="1"/>
      <c r="P24" s="1" ph="1"/>
      <c r="Q24" s="1" ph="1"/>
      <c r="R24" s="1" ph="1"/>
      <c r="S24" s="1" ph="1"/>
      <c r="T24" s="1" ph="1"/>
      <c r="U24" s="1" ph="1"/>
    </row>
    <row r="25" spans="1:21" ht="21.75">
      <c r="A25" s="1"/>
      <c r="B25" s="1"/>
      <c r="C25" s="2"/>
      <c r="D25" s="3" ph="1"/>
      <c r="F25" s="19" ph="1"/>
      <c r="G25" s="19" ph="1"/>
      <c r="H25" s="19" ph="1"/>
      <c r="I25" s="3" ph="1"/>
      <c r="J25" s="19" ph="1"/>
      <c r="K25" s="19" ph="1"/>
      <c r="L25" s="19" ph="1"/>
      <c r="O25" s="1" ph="1"/>
      <c r="P25" s="1" ph="1"/>
      <c r="Q25" s="1" ph="1"/>
      <c r="R25" s="1" ph="1"/>
      <c r="S25" s="1" ph="1"/>
      <c r="T25" s="1" ph="1"/>
      <c r="U25" s="1" ph="1"/>
    </row>
    <row r="26" spans="1:21" ht="21.75">
      <c r="A26" s="1"/>
      <c r="B26" s="1"/>
      <c r="C26" s="2"/>
      <c r="D26" s="3" ph="1"/>
      <c r="F26" s="19" ph="1"/>
      <c r="G26" s="19" ph="1"/>
      <c r="H26" s="19" ph="1"/>
      <c r="I26" s="3" ph="1"/>
      <c r="J26" s="19" ph="1"/>
      <c r="K26" s="19" ph="1"/>
      <c r="L26" s="19" ph="1"/>
      <c r="O26" s="1" ph="1"/>
      <c r="P26" s="1" ph="1"/>
      <c r="Q26" s="1" ph="1"/>
      <c r="R26" s="1" ph="1"/>
      <c r="S26" s="1" ph="1"/>
      <c r="T26" s="1" ph="1"/>
      <c r="U26" s="1" ph="1"/>
    </row>
    <row r="27" spans="1:21" ht="21.75">
      <c r="A27" s="1"/>
      <c r="B27" s="1"/>
      <c r="C27" s="2"/>
      <c r="O27" s="1" ph="1"/>
      <c r="P27" s="1" ph="1"/>
      <c r="Q27" s="1" ph="1"/>
      <c r="R27" s="1" ph="1"/>
      <c r="S27" s="1" ph="1"/>
      <c r="T27" s="1" ph="1"/>
      <c r="U27" s="1" ph="1"/>
    </row>
    <row r="28" spans="1:21" ht="21.75">
      <c r="A28" s="1"/>
      <c r="B28" s="1"/>
      <c r="C28" s="2"/>
      <c r="D28" s="3" ph="1"/>
      <c r="F28" s="19" ph="1"/>
      <c r="G28" s="19" ph="1"/>
      <c r="H28" s="19" ph="1"/>
      <c r="I28" s="3" ph="1"/>
      <c r="J28" s="19" ph="1"/>
      <c r="K28" s="19" ph="1"/>
      <c r="L28" s="19" ph="1"/>
      <c r="O28" s="1" ph="1"/>
      <c r="P28" s="1" ph="1"/>
      <c r="Q28" s="1" ph="1"/>
      <c r="R28" s="1" ph="1"/>
      <c r="S28" s="1" ph="1"/>
      <c r="T28" s="1" ph="1"/>
      <c r="U28" s="1" ph="1"/>
    </row>
    <row r="29" spans="1:21" ht="21.75">
      <c r="A29" s="1"/>
      <c r="B29" s="1"/>
      <c r="C29" s="2"/>
      <c r="D29" s="3" ph="1"/>
      <c r="F29" s="19" ph="1"/>
      <c r="G29" s="19" ph="1"/>
      <c r="H29" s="19" ph="1"/>
      <c r="I29" s="3" ph="1"/>
      <c r="J29" s="19" ph="1"/>
      <c r="K29" s="19" ph="1"/>
      <c r="L29" s="19" ph="1"/>
      <c r="O29" s="1" ph="1"/>
      <c r="P29" s="1" ph="1"/>
      <c r="Q29" s="1" ph="1"/>
      <c r="R29" s="1" ph="1"/>
      <c r="S29" s="1" ph="1"/>
      <c r="T29" s="1" ph="1"/>
      <c r="U29" s="1" ph="1"/>
    </row>
    <row r="30" spans="1:21" ht="21.75">
      <c r="A30" s="1"/>
      <c r="B30" s="1"/>
      <c r="C30" s="2"/>
      <c r="D30" s="3" ph="1"/>
      <c r="F30" s="19" ph="1"/>
      <c r="G30" s="19" ph="1"/>
      <c r="H30" s="19" ph="1"/>
      <c r="I30" s="3" ph="1"/>
      <c r="J30" s="19" ph="1"/>
      <c r="K30" s="19" ph="1"/>
      <c r="L30" s="19" ph="1"/>
      <c r="O30" s="1" ph="1"/>
      <c r="P30" s="1" ph="1"/>
      <c r="Q30" s="1" ph="1"/>
      <c r="R30" s="1" ph="1"/>
      <c r="S30" s="1" ph="1"/>
      <c r="T30" s="1" ph="1"/>
      <c r="U30" s="1" ph="1"/>
    </row>
    <row r="31" spans="1:21" ht="21.75">
      <c r="A31" s="1"/>
      <c r="B31" s="1"/>
      <c r="C31" s="2"/>
      <c r="D31" s="3" ph="1"/>
      <c r="F31" s="19" ph="1"/>
      <c r="G31" s="19" ph="1"/>
      <c r="H31" s="19" ph="1"/>
      <c r="I31" s="3" ph="1"/>
      <c r="J31" s="19" ph="1"/>
      <c r="K31" s="19" ph="1"/>
      <c r="L31" s="19" ph="1"/>
      <c r="O31" s="1" ph="1"/>
      <c r="P31" s="1" ph="1"/>
      <c r="Q31" s="1" ph="1"/>
      <c r="R31" s="1" ph="1"/>
      <c r="S31" s="1" ph="1"/>
      <c r="T31" s="1" ph="1"/>
      <c r="U31" s="1" ph="1"/>
    </row>
    <row r="32" spans="1:21" ht="21.75">
      <c r="A32" s="1"/>
      <c r="B32" s="1"/>
      <c r="C32" s="2"/>
      <c r="D32" s="3" ph="1"/>
      <c r="F32" s="19" ph="1"/>
      <c r="G32" s="19" ph="1"/>
      <c r="H32" s="19" ph="1"/>
      <c r="I32" s="3" ph="1"/>
      <c r="J32" s="19" ph="1"/>
      <c r="K32" s="19" ph="1"/>
      <c r="L32" s="19" ph="1"/>
      <c r="O32" s="1" ph="1"/>
      <c r="P32" s="1" ph="1"/>
      <c r="Q32" s="1" ph="1"/>
      <c r="R32" s="1" ph="1"/>
      <c r="S32" s="1" ph="1"/>
      <c r="T32" s="1" ph="1"/>
      <c r="U32" s="1" ph="1"/>
    </row>
    <row r="33" spans="1:21" ht="21.75">
      <c r="A33" s="1"/>
      <c r="B33" s="1"/>
      <c r="C33" s="2"/>
      <c r="D33" s="3" ph="1"/>
      <c r="F33" s="19" ph="1"/>
      <c r="G33" s="19" ph="1"/>
      <c r="H33" s="19" ph="1"/>
      <c r="I33" s="3" ph="1"/>
      <c r="J33" s="19" ph="1"/>
      <c r="K33" s="19" ph="1"/>
      <c r="L33" s="19" ph="1"/>
      <c r="O33" s="1" ph="1"/>
      <c r="P33" s="1" ph="1"/>
      <c r="Q33" s="1" ph="1"/>
      <c r="R33" s="1" ph="1"/>
      <c r="S33" s="1" ph="1"/>
      <c r="T33" s="1" ph="1"/>
      <c r="U33" s="1" ph="1"/>
    </row>
    <row r="34" spans="1:21" ht="21.75">
      <c r="A34" s="1"/>
      <c r="B34" s="1"/>
      <c r="C34" s="2"/>
      <c r="D34" s="3" ph="1"/>
      <c r="F34" s="19" ph="1"/>
      <c r="G34" s="19" ph="1"/>
      <c r="H34" s="19" ph="1"/>
      <c r="I34" s="3" ph="1"/>
      <c r="J34" s="19" ph="1"/>
      <c r="K34" s="19" ph="1"/>
      <c r="L34" s="19" ph="1"/>
      <c r="O34" s="1" ph="1"/>
      <c r="P34" s="1" ph="1"/>
      <c r="Q34" s="1" ph="1"/>
      <c r="R34" s="1" ph="1"/>
      <c r="S34" s="1" ph="1"/>
      <c r="T34" s="1" ph="1"/>
      <c r="U34" s="1" ph="1"/>
    </row>
    <row r="35" spans="1:21" ht="21.75">
      <c r="A35" s="1"/>
      <c r="B35" s="1"/>
      <c r="C35" s="2"/>
      <c r="D35" s="3" ph="1"/>
      <c r="F35" s="19" ph="1"/>
      <c r="G35" s="19" ph="1"/>
      <c r="H35" s="19" ph="1"/>
      <c r="I35" s="3" ph="1"/>
      <c r="J35" s="19" ph="1"/>
      <c r="K35" s="19" ph="1"/>
      <c r="L35" s="19" ph="1"/>
      <c r="O35" s="1" ph="1"/>
      <c r="P35" s="1" ph="1"/>
      <c r="Q35" s="1" ph="1"/>
      <c r="R35" s="1" ph="1"/>
      <c r="S35" s="1" ph="1"/>
      <c r="T35" s="1" ph="1"/>
      <c r="U35" s="1" ph="1"/>
    </row>
    <row r="36" spans="1:21" ht="21.75">
      <c r="A36" s="1"/>
      <c r="B36" s="1"/>
      <c r="C36" s="2"/>
      <c r="D36" s="3" ph="1"/>
      <c r="F36" s="19" ph="1"/>
      <c r="G36" s="19" ph="1"/>
      <c r="H36" s="19" ph="1"/>
      <c r="I36" s="3" ph="1"/>
      <c r="J36" s="19" ph="1"/>
      <c r="K36" s="19" ph="1"/>
      <c r="L36" s="19" ph="1"/>
      <c r="O36" s="1" ph="1"/>
      <c r="P36" s="1" ph="1"/>
      <c r="Q36" s="1" ph="1"/>
      <c r="R36" s="1" ph="1"/>
      <c r="S36" s="1" ph="1"/>
      <c r="T36" s="1" ph="1"/>
      <c r="U36" s="1" ph="1"/>
    </row>
    <row r="37" spans="1:21" ht="21.75">
      <c r="A37" s="1"/>
      <c r="B37" s="1"/>
      <c r="C37" s="2"/>
      <c r="D37" s="3" ph="1"/>
      <c r="F37" s="19" ph="1"/>
      <c r="G37" s="19" ph="1"/>
      <c r="H37" s="19" ph="1"/>
      <c r="I37" s="3" ph="1"/>
      <c r="J37" s="19" ph="1"/>
      <c r="K37" s="19" ph="1"/>
      <c r="L37" s="19" ph="1"/>
      <c r="O37" s="1" ph="1"/>
      <c r="P37" s="1" ph="1"/>
      <c r="Q37" s="1" ph="1"/>
      <c r="R37" s="1" ph="1"/>
      <c r="S37" s="1" ph="1"/>
      <c r="T37" s="1" ph="1"/>
      <c r="U37" s="1" ph="1"/>
    </row>
    <row r="38" spans="1:21" ht="21.75">
      <c r="A38" s="1"/>
      <c r="B38" s="1"/>
      <c r="C38" s="2"/>
      <c r="D38" s="3" ph="1"/>
      <c r="F38" s="19" ph="1"/>
      <c r="G38" s="19" ph="1"/>
      <c r="H38" s="19" ph="1"/>
      <c r="I38" s="3" ph="1"/>
      <c r="J38" s="19" ph="1"/>
      <c r="K38" s="19" ph="1"/>
      <c r="L38" s="19" ph="1"/>
      <c r="O38" s="1" ph="1"/>
      <c r="P38" s="1" ph="1"/>
      <c r="Q38" s="1" ph="1"/>
      <c r="R38" s="1" ph="1"/>
      <c r="S38" s="1" ph="1"/>
      <c r="T38" s="1" ph="1"/>
      <c r="U38" s="1" ph="1"/>
    </row>
    <row r="39" spans="1:21" ht="21.75">
      <c r="A39" s="1"/>
      <c r="B39" s="1"/>
      <c r="C39" s="2"/>
      <c r="D39" s="3" ph="1"/>
      <c r="F39" s="19" ph="1"/>
      <c r="G39" s="19" ph="1"/>
      <c r="H39" s="19" ph="1"/>
      <c r="I39" s="3" ph="1"/>
      <c r="J39" s="19" ph="1"/>
      <c r="K39" s="19" ph="1"/>
      <c r="L39" s="19" ph="1"/>
      <c r="O39" s="1" ph="1"/>
      <c r="P39" s="1" ph="1"/>
      <c r="Q39" s="1" ph="1"/>
      <c r="R39" s="1" ph="1"/>
      <c r="S39" s="1" ph="1"/>
      <c r="T39" s="1" ph="1"/>
      <c r="U39" s="1" ph="1"/>
    </row>
    <row r="40" spans="1:21" ht="21.75">
      <c r="A40" s="1"/>
      <c r="B40" s="1"/>
      <c r="C40" s="2"/>
      <c r="D40" s="3" ph="1"/>
      <c r="F40" s="19" ph="1"/>
      <c r="G40" s="19" ph="1"/>
      <c r="H40" s="19" ph="1"/>
      <c r="I40" s="3" ph="1"/>
      <c r="J40" s="19" ph="1"/>
      <c r="K40" s="19" ph="1"/>
      <c r="L40" s="19" ph="1"/>
      <c r="O40" s="1" ph="1"/>
      <c r="P40" s="1" ph="1"/>
      <c r="Q40" s="1" ph="1"/>
      <c r="R40" s="1" ph="1"/>
      <c r="S40" s="1" ph="1"/>
      <c r="T40" s="1" ph="1"/>
      <c r="U40" s="1" ph="1"/>
    </row>
    <row r="41" spans="1:21" ht="21.75">
      <c r="A41" s="1"/>
      <c r="B41" s="1"/>
      <c r="C41" s="2"/>
      <c r="D41" s="3" ph="1"/>
      <c r="F41" s="19" ph="1"/>
      <c r="G41" s="19" ph="1"/>
      <c r="H41" s="19" ph="1"/>
      <c r="I41" s="3" ph="1"/>
      <c r="J41" s="19" ph="1"/>
      <c r="K41" s="19" ph="1"/>
      <c r="L41" s="19" ph="1"/>
      <c r="O41" s="1" ph="1"/>
      <c r="P41" s="1" ph="1"/>
      <c r="Q41" s="1" ph="1"/>
      <c r="R41" s="1" ph="1"/>
      <c r="S41" s="1" ph="1"/>
      <c r="T41" s="1" ph="1"/>
      <c r="U41" s="1" ph="1"/>
    </row>
    <row r="42" spans="1:21" ht="21.75">
      <c r="A42" s="1"/>
      <c r="B42" s="1"/>
      <c r="C42" s="2"/>
      <c r="O42" s="1" ph="1"/>
      <c r="P42" s="1" ph="1"/>
      <c r="Q42" s="1" ph="1"/>
      <c r="R42" s="1" ph="1"/>
      <c r="S42" s="1" ph="1"/>
      <c r="T42" s="1" ph="1"/>
      <c r="U42" s="1" ph="1"/>
    </row>
    <row r="43" spans="1:21" ht="21.75">
      <c r="A43" s="1"/>
      <c r="B43" s="1"/>
      <c r="C43" s="2"/>
      <c r="D43" s="3" ph="1"/>
      <c r="F43" s="19" ph="1"/>
      <c r="G43" s="19" ph="1"/>
      <c r="H43" s="19" ph="1"/>
      <c r="I43" s="3" ph="1"/>
      <c r="J43" s="19" ph="1"/>
      <c r="K43" s="19" ph="1"/>
      <c r="L43" s="19" ph="1"/>
      <c r="O43" s="1" ph="1"/>
      <c r="P43" s="1" ph="1"/>
      <c r="Q43" s="1" ph="1"/>
      <c r="R43" s="1" ph="1"/>
      <c r="S43" s="1" ph="1"/>
      <c r="T43" s="1" ph="1"/>
      <c r="U43" s="1" ph="1"/>
    </row>
    <row r="44" spans="1:21" ht="21.75">
      <c r="A44" s="1"/>
      <c r="B44" s="1"/>
      <c r="C44" s="2"/>
      <c r="D44" s="3" ph="1"/>
      <c r="F44" s="19" ph="1"/>
      <c r="G44" s="19" ph="1"/>
      <c r="H44" s="19" ph="1"/>
      <c r="I44" s="3" ph="1"/>
      <c r="J44" s="19" ph="1"/>
      <c r="K44" s="19" ph="1"/>
      <c r="L44" s="19" ph="1"/>
      <c r="O44" s="1" ph="1"/>
      <c r="P44" s="1" ph="1"/>
      <c r="Q44" s="1" ph="1"/>
      <c r="R44" s="1" ph="1"/>
      <c r="S44" s="1" ph="1"/>
      <c r="T44" s="1" ph="1"/>
      <c r="U44" s="1" ph="1"/>
    </row>
    <row r="45" spans="1:21" ht="21.75">
      <c r="A45" s="1"/>
      <c r="B45" s="1"/>
      <c r="C45" s="2"/>
      <c r="D45" s="3" ph="1"/>
      <c r="F45" s="19" ph="1"/>
      <c r="G45" s="19" ph="1"/>
      <c r="H45" s="19" ph="1"/>
      <c r="I45" s="3" ph="1"/>
      <c r="J45" s="19" ph="1"/>
      <c r="K45" s="19" ph="1"/>
      <c r="L45" s="19" ph="1"/>
      <c r="O45" s="1" ph="1"/>
      <c r="P45" s="1" ph="1"/>
      <c r="Q45" s="1" ph="1"/>
      <c r="R45" s="1" ph="1"/>
      <c r="S45" s="1" ph="1"/>
      <c r="T45" s="1" ph="1"/>
      <c r="U45" s="1" ph="1"/>
    </row>
    <row r="46" spans="1:21" ht="21.75">
      <c r="D46" s="3" ph="1"/>
      <c r="F46" s="19" ph="1"/>
      <c r="G46" s="19" ph="1"/>
      <c r="H46" s="19" ph="1"/>
      <c r="I46" s="3" ph="1"/>
      <c r="J46" s="19" ph="1"/>
      <c r="K46" s="19" ph="1"/>
      <c r="L46" s="19" ph="1"/>
      <c r="O46" s="1" ph="1"/>
      <c r="P46" s="1" ph="1"/>
      <c r="Q46" s="1" ph="1"/>
      <c r="R46" s="1" ph="1"/>
      <c r="S46" s="1" ph="1"/>
      <c r="T46" s="1" ph="1"/>
      <c r="U46" s="1" ph="1"/>
    </row>
    <row r="47" spans="1:21" ht="21.75">
      <c r="D47" s="3" ph="1"/>
      <c r="F47" s="19" ph="1"/>
      <c r="G47" s="19" ph="1"/>
      <c r="H47" s="19" ph="1"/>
      <c r="I47" s="3" ph="1"/>
      <c r="J47" s="19" ph="1"/>
      <c r="K47" s="19" ph="1"/>
      <c r="L47" s="19" ph="1"/>
      <c r="O47" s="1" ph="1"/>
      <c r="P47" s="1" ph="1"/>
      <c r="Q47" s="1" ph="1"/>
      <c r="R47" s="1" ph="1"/>
      <c r="S47" s="1" ph="1"/>
      <c r="T47" s="1" ph="1"/>
      <c r="U47" s="1" ph="1"/>
    </row>
    <row r="48" spans="1:21" ht="21.75">
      <c r="D48" s="3" ph="1"/>
      <c r="F48" s="19" ph="1"/>
      <c r="G48" s="19" ph="1"/>
      <c r="H48" s="19" ph="1"/>
      <c r="I48" s="3" ph="1"/>
      <c r="J48" s="19" ph="1"/>
      <c r="K48" s="19" ph="1"/>
      <c r="L48" s="19" ph="1"/>
      <c r="O48" s="1" ph="1"/>
      <c r="P48" s="1" ph="1"/>
      <c r="Q48" s="1" ph="1"/>
      <c r="R48" s="1" ph="1"/>
      <c r="S48" s="1" ph="1"/>
      <c r="T48" s="1" ph="1"/>
      <c r="U48" s="1" ph="1"/>
    </row>
    <row r="49" spans="4:21" ht="21.75">
      <c r="D49" s="3" ph="1"/>
      <c r="F49" s="19" ph="1"/>
      <c r="G49" s="19" ph="1"/>
      <c r="H49" s="19" ph="1"/>
      <c r="I49" s="3" ph="1"/>
      <c r="J49" s="19" ph="1"/>
      <c r="K49" s="19" ph="1"/>
      <c r="L49" s="19" ph="1"/>
      <c r="O49" s="1" ph="1"/>
      <c r="P49" s="1" ph="1"/>
      <c r="Q49" s="1" ph="1"/>
      <c r="R49" s="1" ph="1"/>
      <c r="S49" s="1" ph="1"/>
      <c r="T49" s="1" ph="1"/>
      <c r="U49" s="1" ph="1"/>
    </row>
    <row r="50" spans="4:21" ht="21.75">
      <c r="D50" s="3" ph="1"/>
      <c r="F50" s="19" ph="1"/>
      <c r="G50" s="19" ph="1"/>
      <c r="H50" s="19" ph="1"/>
      <c r="I50" s="3" ph="1"/>
      <c r="J50" s="19" ph="1"/>
      <c r="K50" s="19" ph="1"/>
      <c r="L50" s="19" ph="1"/>
      <c r="O50" s="1" ph="1"/>
      <c r="P50" s="1" ph="1"/>
      <c r="Q50" s="1" ph="1"/>
      <c r="R50" s="1" ph="1"/>
      <c r="S50" s="1" ph="1"/>
      <c r="T50" s="1" ph="1"/>
      <c r="U50" s="1" ph="1"/>
    </row>
    <row r="51" spans="4:21" ht="21.75">
      <c r="D51" s="3" ph="1"/>
      <c r="F51" s="19" ph="1"/>
      <c r="G51" s="19" ph="1"/>
      <c r="H51" s="19" ph="1"/>
      <c r="I51" s="3" ph="1"/>
      <c r="J51" s="19" ph="1"/>
      <c r="K51" s="19" ph="1"/>
      <c r="L51" s="19" ph="1"/>
      <c r="O51" s="1" ph="1"/>
      <c r="P51" s="1" ph="1"/>
      <c r="Q51" s="1" ph="1"/>
      <c r="R51" s="1" ph="1"/>
      <c r="S51" s="1" ph="1"/>
      <c r="T51" s="1" ph="1"/>
      <c r="U51" s="1" ph="1"/>
    </row>
    <row r="52" spans="4:21" ht="21.75">
      <c r="D52" s="3" ph="1"/>
      <c r="F52" s="19" ph="1"/>
      <c r="G52" s="19" ph="1"/>
      <c r="H52" s="19" ph="1"/>
      <c r="I52" s="3" ph="1"/>
      <c r="J52" s="19" ph="1"/>
      <c r="K52" s="19" ph="1"/>
      <c r="L52" s="19" ph="1"/>
      <c r="O52" s="1" ph="1"/>
      <c r="P52" s="1" ph="1"/>
      <c r="Q52" s="1" ph="1"/>
      <c r="R52" s="1" ph="1"/>
      <c r="S52" s="1" ph="1"/>
      <c r="T52" s="1" ph="1"/>
      <c r="U52" s="1" ph="1"/>
    </row>
    <row r="53" spans="4:21" ht="21.75">
      <c r="D53" s="3" ph="1"/>
      <c r="F53" s="19" ph="1"/>
      <c r="G53" s="19" ph="1"/>
      <c r="H53" s="19" ph="1"/>
      <c r="I53" s="3" ph="1"/>
      <c r="J53" s="19" ph="1"/>
      <c r="K53" s="19" ph="1"/>
      <c r="L53" s="19" ph="1"/>
      <c r="O53" s="1" ph="1"/>
      <c r="P53" s="1" ph="1"/>
      <c r="Q53" s="1" ph="1"/>
      <c r="R53" s="1" ph="1"/>
      <c r="S53" s="1" ph="1"/>
      <c r="T53" s="1" ph="1"/>
      <c r="U53" s="1" ph="1"/>
    </row>
    <row r="54" spans="4:21" ht="21.75">
      <c r="D54" s="3" ph="1"/>
      <c r="F54" s="19" ph="1"/>
      <c r="G54" s="19" ph="1"/>
      <c r="H54" s="19" ph="1"/>
      <c r="I54" s="3" ph="1"/>
      <c r="J54" s="19" ph="1"/>
      <c r="K54" s="19" ph="1"/>
      <c r="L54" s="19" ph="1"/>
    </row>
    <row r="55" spans="4:21" ht="21.75">
      <c r="D55" s="3" ph="1"/>
      <c r="F55" s="19" ph="1"/>
      <c r="G55" s="19" ph="1"/>
      <c r="H55" s="19" ph="1"/>
      <c r="I55" s="3" ph="1"/>
      <c r="J55" s="19" ph="1"/>
      <c r="K55" s="19" ph="1"/>
      <c r="L55" s="19" ph="1"/>
    </row>
    <row r="56" spans="4:21" ht="21.75">
      <c r="D56" s="3" ph="1"/>
      <c r="F56" s="19" ph="1"/>
      <c r="G56" s="19" ph="1"/>
      <c r="H56" s="19" ph="1"/>
      <c r="I56" s="3" ph="1"/>
      <c r="J56" s="19" ph="1"/>
      <c r="K56" s="19" ph="1"/>
      <c r="L56" s="19" ph="1"/>
    </row>
    <row r="57" spans="4:21" ht="21.75">
      <c r="D57" s="3" ph="1"/>
      <c r="F57" s="19" ph="1"/>
      <c r="G57" s="19" ph="1"/>
      <c r="H57" s="19" ph="1"/>
      <c r="I57" s="3" ph="1"/>
      <c r="J57" s="19" ph="1"/>
      <c r="K57" s="19" ph="1"/>
      <c r="L57" s="19" ph="1"/>
    </row>
    <row r="58" spans="4:21" ht="21.75">
      <c r="D58" s="3" ph="1"/>
      <c r="F58" s="19" ph="1"/>
      <c r="G58" s="19" ph="1"/>
      <c r="H58" s="19" ph="1"/>
      <c r="I58" s="3" ph="1"/>
      <c r="J58" s="19" ph="1"/>
      <c r="K58" s="19" ph="1"/>
      <c r="L58" s="19" ph="1"/>
    </row>
    <row r="59" spans="4:21" ht="21.75">
      <c r="D59" s="3" ph="1"/>
      <c r="F59" s="19" ph="1"/>
      <c r="G59" s="19" ph="1"/>
      <c r="H59" s="19" ph="1"/>
      <c r="I59" s="3" ph="1"/>
      <c r="J59" s="19" ph="1"/>
      <c r="K59" s="19" ph="1"/>
      <c r="L59" s="19" ph="1"/>
    </row>
    <row r="60" spans="4:21" ht="21.75">
      <c r="D60" s="3" ph="1"/>
      <c r="F60" s="19" ph="1"/>
      <c r="G60" s="19" ph="1"/>
      <c r="H60" s="19" ph="1"/>
      <c r="I60" s="3" ph="1"/>
      <c r="J60" s="19" ph="1"/>
      <c r="K60" s="19" ph="1"/>
      <c r="L60" s="19" ph="1"/>
    </row>
    <row r="61" spans="4:21" ht="21.75">
      <c r="D61" s="3" ph="1"/>
      <c r="F61" s="19" ph="1"/>
      <c r="G61" s="19" ph="1"/>
      <c r="H61" s="19" ph="1"/>
      <c r="I61" s="3" ph="1"/>
      <c r="J61" s="19" ph="1"/>
      <c r="K61" s="19" ph="1"/>
      <c r="L61" s="19" ph="1"/>
    </row>
    <row r="62" spans="4:21" ht="21.75">
      <c r="D62" s="3" ph="1"/>
      <c r="F62" s="19" ph="1"/>
      <c r="G62" s="19" ph="1"/>
      <c r="H62" s="19" ph="1"/>
      <c r="I62" s="3" ph="1"/>
      <c r="J62" s="19" ph="1"/>
      <c r="K62" s="19" ph="1"/>
      <c r="L62" s="19" ph="1"/>
      <c r="O62" s="1" ph="1"/>
      <c r="P62" s="1" ph="1"/>
      <c r="Q62" s="1" ph="1"/>
      <c r="R62" s="1" ph="1"/>
      <c r="S62" s="1" ph="1"/>
      <c r="T62" s="1" ph="1"/>
      <c r="U62" s="1" ph="1"/>
    </row>
    <row r="63" spans="4:21" ht="21.75">
      <c r="D63" s="3" ph="1"/>
      <c r="F63" s="19" ph="1"/>
      <c r="G63" s="19" ph="1"/>
      <c r="H63" s="19" ph="1"/>
      <c r="I63" s="3" ph="1"/>
      <c r="J63" s="19" ph="1"/>
      <c r="K63" s="19" ph="1"/>
      <c r="L63" s="19" ph="1"/>
      <c r="O63" s="1" ph="1"/>
      <c r="P63" s="1" ph="1"/>
      <c r="Q63" s="1" ph="1"/>
      <c r="R63" s="1" ph="1"/>
      <c r="S63" s="1" ph="1"/>
      <c r="T63" s="1" ph="1"/>
      <c r="U63" s="1" ph="1"/>
    </row>
    <row r="64" spans="4:21" ht="21.75">
      <c r="D64" s="3" ph="1"/>
      <c r="F64" s="19" ph="1"/>
      <c r="G64" s="19" ph="1"/>
      <c r="H64" s="19" ph="1"/>
      <c r="I64" s="3" ph="1"/>
      <c r="J64" s="19" ph="1"/>
      <c r="K64" s="19" ph="1"/>
      <c r="L64" s="19" ph="1"/>
      <c r="O64" s="1" ph="1"/>
      <c r="P64" s="1" ph="1"/>
      <c r="Q64" s="1" ph="1"/>
      <c r="R64" s="1" ph="1"/>
      <c r="S64" s="1" ph="1"/>
      <c r="T64" s="1" ph="1"/>
      <c r="U64" s="1" ph="1"/>
    </row>
    <row r="65" spans="4:21" ht="21.75">
      <c r="D65" s="3" ph="1"/>
      <c r="F65" s="19" ph="1"/>
      <c r="G65" s="19" ph="1"/>
      <c r="H65" s="19" ph="1"/>
      <c r="I65" s="3" ph="1"/>
      <c r="J65" s="19" ph="1"/>
      <c r="K65" s="19" ph="1"/>
      <c r="L65" s="19" ph="1"/>
      <c r="O65" s="1" ph="1"/>
      <c r="P65" s="1" ph="1"/>
      <c r="Q65" s="1" ph="1"/>
      <c r="R65" s="1" ph="1"/>
      <c r="S65" s="1" ph="1"/>
      <c r="T65" s="1" ph="1"/>
      <c r="U65" s="1" ph="1"/>
    </row>
    <row r="66" spans="4:21" ht="21.75">
      <c r="D66" s="3" ph="1"/>
      <c r="F66" s="19" ph="1"/>
      <c r="G66" s="19" ph="1"/>
      <c r="H66" s="19" ph="1"/>
      <c r="I66" s="3" ph="1"/>
      <c r="J66" s="19" ph="1"/>
      <c r="K66" s="19" ph="1"/>
      <c r="L66" s="19" ph="1"/>
      <c r="O66" s="1" ph="1"/>
      <c r="P66" s="1" ph="1"/>
      <c r="Q66" s="1" ph="1"/>
      <c r="R66" s="1" ph="1"/>
      <c r="S66" s="1" ph="1"/>
      <c r="T66" s="1" ph="1"/>
      <c r="U66" s="1" ph="1"/>
    </row>
    <row r="67" spans="4:21" ht="21.75">
      <c r="D67" s="3" ph="1"/>
      <c r="F67" s="19" ph="1"/>
      <c r="G67" s="19" ph="1"/>
      <c r="H67" s="19" ph="1"/>
      <c r="I67" s="3" ph="1"/>
      <c r="J67" s="19" ph="1"/>
      <c r="K67" s="19" ph="1"/>
      <c r="L67" s="19" ph="1"/>
      <c r="O67" s="1" ph="1"/>
      <c r="P67" s="1" ph="1"/>
      <c r="Q67" s="1" ph="1"/>
      <c r="R67" s="1" ph="1"/>
      <c r="S67" s="1" ph="1"/>
      <c r="T67" s="1" ph="1"/>
      <c r="U67" s="1" ph="1"/>
    </row>
    <row r="68" spans="4:21" ht="21.75">
      <c r="D68" s="3" ph="1"/>
      <c r="F68" s="19" ph="1"/>
      <c r="G68" s="19" ph="1"/>
      <c r="H68" s="19" ph="1"/>
      <c r="I68" s="3" ph="1"/>
      <c r="J68" s="19" ph="1"/>
      <c r="K68" s="19" ph="1"/>
      <c r="L68" s="19" ph="1"/>
      <c r="O68" s="1" ph="1"/>
      <c r="P68" s="1" ph="1"/>
      <c r="Q68" s="1" ph="1"/>
      <c r="R68" s="1" ph="1"/>
      <c r="S68" s="1" ph="1"/>
      <c r="T68" s="1" ph="1"/>
      <c r="U68" s="1" ph="1"/>
    </row>
    <row r="69" spans="4:21" ht="21.75">
      <c r="D69" s="3" ph="1"/>
      <c r="F69" s="19" ph="1"/>
      <c r="G69" s="19" ph="1"/>
      <c r="H69" s="19" ph="1"/>
      <c r="I69" s="3" ph="1"/>
      <c r="J69" s="19" ph="1"/>
      <c r="K69" s="19" ph="1"/>
      <c r="L69" s="19" ph="1"/>
    </row>
    <row r="70" spans="4:21" ht="21.75">
      <c r="D70" s="3" ph="1"/>
      <c r="F70" s="19" ph="1"/>
      <c r="G70" s="19" ph="1"/>
      <c r="H70" s="19" ph="1"/>
      <c r="I70" s="3" ph="1"/>
      <c r="J70" s="19" ph="1"/>
      <c r="K70" s="19" ph="1"/>
      <c r="L70" s="19" ph="1"/>
    </row>
    <row r="71" spans="4:21" ht="21.75">
      <c r="D71" s="3" ph="1"/>
      <c r="F71" s="19" ph="1"/>
      <c r="G71" s="19" ph="1"/>
      <c r="H71" s="19" ph="1"/>
      <c r="I71" s="3" ph="1"/>
      <c r="J71" s="19" ph="1"/>
      <c r="K71" s="19" ph="1"/>
      <c r="L71" s="19" ph="1"/>
    </row>
    <row r="72" spans="4:21" ht="21.75">
      <c r="D72" s="3" ph="1"/>
      <c r="F72" s="19" ph="1"/>
      <c r="G72" s="19" ph="1"/>
      <c r="H72" s="19" ph="1"/>
      <c r="I72" s="3" ph="1"/>
      <c r="J72" s="19" ph="1"/>
      <c r="K72" s="19" ph="1"/>
      <c r="L72" s="19" ph="1"/>
    </row>
    <row r="73" spans="4:21" ht="21.75">
      <c r="D73" s="3" ph="1"/>
      <c r="F73" s="19" ph="1"/>
      <c r="G73" s="19" ph="1"/>
      <c r="H73" s="19" ph="1"/>
      <c r="I73" s="3" ph="1"/>
      <c r="J73" s="19" ph="1"/>
      <c r="K73" s="19" ph="1"/>
      <c r="L73" s="19" ph="1"/>
    </row>
    <row r="74" spans="4:21" ht="21.75">
      <c r="D74" s="3" ph="1"/>
      <c r="F74" s="19" ph="1"/>
      <c r="G74" s="19" ph="1"/>
      <c r="H74" s="19" ph="1"/>
      <c r="I74" s="3" ph="1"/>
      <c r="J74" s="19" ph="1"/>
      <c r="K74" s="19" ph="1"/>
      <c r="L74" s="19" ph="1"/>
    </row>
    <row r="75" spans="4:21" ht="21.75">
      <c r="D75" s="3" ph="1"/>
      <c r="F75" s="19" ph="1"/>
      <c r="G75" s="19" ph="1"/>
      <c r="H75" s="19" ph="1"/>
      <c r="I75" s="3" ph="1"/>
      <c r="J75" s="19" ph="1"/>
      <c r="K75" s="19" ph="1"/>
      <c r="L75" s="19" ph="1"/>
    </row>
    <row r="76" spans="4:21" ht="21.75">
      <c r="D76" s="3" ph="1"/>
      <c r="F76" s="19" ph="1"/>
      <c r="G76" s="19" ph="1"/>
      <c r="H76" s="19" ph="1"/>
      <c r="I76" s="3" ph="1"/>
      <c r="J76" s="19" ph="1"/>
      <c r="K76" s="19" ph="1"/>
      <c r="L76" s="19" ph="1"/>
    </row>
    <row r="77" spans="4:21" ht="21.75">
      <c r="D77" s="3" ph="1"/>
      <c r="F77" s="19" ph="1"/>
      <c r="G77" s="19" ph="1"/>
      <c r="H77" s="19" ph="1"/>
      <c r="I77" s="3" ph="1"/>
      <c r="J77" s="19" ph="1"/>
      <c r="K77" s="19" ph="1"/>
      <c r="L77" s="19" ph="1"/>
      <c r="O77" s="1" ph="1"/>
      <c r="P77" s="1" ph="1"/>
      <c r="Q77" s="1" ph="1"/>
      <c r="R77" s="1" ph="1"/>
      <c r="S77" s="1" ph="1"/>
      <c r="T77" s="1" ph="1"/>
      <c r="U77" s="1" ph="1"/>
    </row>
    <row r="78" spans="4:21" ht="21.75">
      <c r="D78" s="3" ph="1"/>
      <c r="F78" s="19" ph="1"/>
      <c r="G78" s="19" ph="1"/>
      <c r="H78" s="19" ph="1"/>
      <c r="I78" s="3" ph="1"/>
      <c r="J78" s="19" ph="1"/>
      <c r="K78" s="19" ph="1"/>
      <c r="L78" s="19" ph="1"/>
      <c r="O78" s="1" ph="1"/>
      <c r="P78" s="1" ph="1"/>
      <c r="Q78" s="1" ph="1"/>
      <c r="R78" s="1" ph="1"/>
      <c r="S78" s="1" ph="1"/>
      <c r="T78" s="1" ph="1"/>
      <c r="U78" s="1" ph="1"/>
    </row>
    <row r="79" spans="4:21" ht="21.75">
      <c r="D79" s="3" ph="1"/>
      <c r="F79" s="19" ph="1"/>
      <c r="G79" s="19" ph="1"/>
      <c r="H79" s="19" ph="1"/>
      <c r="I79" s="3" ph="1"/>
      <c r="J79" s="19" ph="1"/>
      <c r="K79" s="19" ph="1"/>
      <c r="L79" s="19" ph="1"/>
      <c r="O79" s="1" ph="1"/>
      <c r="P79" s="1" ph="1"/>
      <c r="Q79" s="1" ph="1"/>
      <c r="R79" s="1" ph="1"/>
      <c r="S79" s="1" ph="1"/>
      <c r="T79" s="1" ph="1"/>
      <c r="U79" s="1" ph="1"/>
    </row>
    <row r="80" spans="4:21" ht="21.75">
      <c r="D80" s="3" ph="1"/>
      <c r="F80" s="19" ph="1"/>
      <c r="G80" s="19" ph="1"/>
      <c r="H80" s="19" ph="1"/>
      <c r="I80" s="3" ph="1"/>
      <c r="J80" s="19" ph="1"/>
      <c r="K80" s="19" ph="1"/>
      <c r="L80" s="19" ph="1"/>
      <c r="O80" s="1" ph="1"/>
      <c r="P80" s="1" ph="1"/>
      <c r="Q80" s="1" ph="1"/>
      <c r="R80" s="1" ph="1"/>
      <c r="S80" s="1" ph="1"/>
      <c r="T80" s="1" ph="1"/>
      <c r="U80" s="1" ph="1"/>
    </row>
    <row r="81" spans="4:21" ht="21.75">
      <c r="D81" s="3" ph="1"/>
      <c r="F81" s="19" ph="1"/>
      <c r="G81" s="19" ph="1"/>
      <c r="H81" s="19" ph="1"/>
      <c r="I81" s="3" ph="1"/>
      <c r="J81" s="19" ph="1"/>
      <c r="K81" s="19" ph="1"/>
      <c r="L81" s="19" ph="1"/>
      <c r="O81" s="1" ph="1"/>
      <c r="P81" s="1" ph="1"/>
      <c r="Q81" s="1" ph="1"/>
      <c r="R81" s="1" ph="1"/>
      <c r="S81" s="1" ph="1"/>
      <c r="T81" s="1" ph="1"/>
      <c r="U81" s="1" ph="1"/>
    </row>
    <row r="82" spans="4:21" ht="21.75">
      <c r="D82" s="3" ph="1"/>
      <c r="F82" s="19" ph="1"/>
      <c r="G82" s="19" ph="1"/>
      <c r="H82" s="19" ph="1"/>
      <c r="I82" s="3" ph="1"/>
      <c r="J82" s="19" ph="1"/>
      <c r="K82" s="19" ph="1"/>
      <c r="L82" s="19" ph="1"/>
      <c r="O82" s="1" ph="1"/>
      <c r="P82" s="1" ph="1"/>
      <c r="Q82" s="1" ph="1"/>
      <c r="R82" s="1" ph="1"/>
      <c r="S82" s="1" ph="1"/>
      <c r="T82" s="1" ph="1"/>
      <c r="U82" s="1" ph="1"/>
    </row>
    <row r="83" spans="4:21" ht="21.75">
      <c r="D83" s="3" ph="1"/>
      <c r="F83" s="19" ph="1"/>
      <c r="G83" s="19" ph="1"/>
      <c r="H83" s="19" ph="1"/>
      <c r="I83" s="3" ph="1"/>
      <c r="J83" s="19" ph="1"/>
      <c r="K83" s="19" ph="1"/>
      <c r="L83" s="19" ph="1"/>
      <c r="O83" s="1" ph="1"/>
      <c r="P83" s="1" ph="1"/>
      <c r="Q83" s="1" ph="1"/>
      <c r="R83" s="1" ph="1"/>
      <c r="S83" s="1" ph="1"/>
      <c r="T83" s="1" ph="1"/>
      <c r="U83" s="1" ph="1"/>
    </row>
    <row r="84" spans="4:21" ht="21.75">
      <c r="D84" s="3" ph="1"/>
      <c r="F84" s="19" ph="1"/>
      <c r="G84" s="19" ph="1"/>
      <c r="H84" s="19" ph="1"/>
      <c r="I84" s="3" ph="1"/>
      <c r="J84" s="19" ph="1"/>
      <c r="K84" s="19" ph="1"/>
      <c r="L84" s="19" ph="1"/>
    </row>
    <row r="85" spans="4:21" ht="21.75">
      <c r="D85" s="3" ph="1"/>
      <c r="F85" s="19" ph="1"/>
      <c r="G85" s="19" ph="1"/>
      <c r="H85" s="19" ph="1"/>
      <c r="I85" s="3" ph="1"/>
      <c r="J85" s="19" ph="1"/>
      <c r="K85" s="19" ph="1"/>
      <c r="L85" s="19" ph="1"/>
    </row>
    <row r="86" spans="4:21" ht="21.75">
      <c r="D86" s="3" ph="1"/>
      <c r="F86" s="19" ph="1"/>
      <c r="G86" s="19" ph="1"/>
      <c r="H86" s="19" ph="1"/>
      <c r="I86" s="3" ph="1"/>
      <c r="J86" s="19" ph="1"/>
      <c r="K86" s="19" ph="1"/>
      <c r="L86" s="19" ph="1"/>
    </row>
    <row r="87" spans="4:21" ht="21.75">
      <c r="D87" s="3" ph="1"/>
      <c r="F87" s="19" ph="1"/>
      <c r="G87" s="19" ph="1"/>
      <c r="H87" s="19" ph="1"/>
      <c r="I87" s="3" ph="1"/>
      <c r="J87" s="19" ph="1"/>
      <c r="K87" s="19" ph="1"/>
      <c r="L87" s="19" ph="1"/>
    </row>
    <row r="88" spans="4:21" ht="21.75">
      <c r="D88" s="3" ph="1"/>
      <c r="F88" s="19" ph="1"/>
      <c r="G88" s="19" ph="1"/>
      <c r="H88" s="19" ph="1"/>
      <c r="I88" s="3" ph="1"/>
      <c r="J88" s="19" ph="1"/>
      <c r="K88" s="19" ph="1"/>
      <c r="L88" s="19" ph="1"/>
      <c r="O88" s="1" ph="1"/>
      <c r="P88" s="1" ph="1"/>
      <c r="Q88" s="1" ph="1"/>
      <c r="R88" s="1" ph="1"/>
      <c r="S88" s="1" ph="1"/>
      <c r="T88" s="1" ph="1"/>
      <c r="U88" s="1" ph="1"/>
    </row>
    <row r="89" spans="4:21" ht="21.75">
      <c r="D89" s="3" ph="1"/>
      <c r="F89" s="19" ph="1"/>
      <c r="G89" s="19" ph="1"/>
      <c r="H89" s="19" ph="1"/>
      <c r="I89" s="3" ph="1"/>
      <c r="J89" s="19" ph="1"/>
      <c r="K89" s="19" ph="1"/>
      <c r="L89" s="19" ph="1"/>
    </row>
    <row r="90" spans="4:21" ht="21.75">
      <c r="D90" s="3" ph="1"/>
      <c r="F90" s="19" ph="1"/>
      <c r="G90" s="19" ph="1"/>
      <c r="H90" s="19" ph="1"/>
      <c r="I90" s="3" ph="1"/>
      <c r="J90" s="19" ph="1"/>
      <c r="K90" s="19" ph="1"/>
      <c r="L90" s="19" ph="1"/>
    </row>
    <row r="91" spans="4:21" ht="21.75">
      <c r="D91" s="3" ph="1"/>
      <c r="F91" s="19" ph="1"/>
      <c r="G91" s="19" ph="1"/>
      <c r="H91" s="19" ph="1"/>
      <c r="I91" s="3" ph="1"/>
      <c r="J91" s="19" ph="1"/>
      <c r="K91" s="19" ph="1"/>
      <c r="L91" s="19" ph="1"/>
    </row>
    <row r="92" spans="4:21" ht="21.75">
      <c r="D92" s="3" ph="1"/>
      <c r="F92" s="19" ph="1"/>
      <c r="G92" s="19" ph="1"/>
      <c r="H92" s="19" ph="1"/>
      <c r="I92" s="3" ph="1"/>
      <c r="J92" s="19" ph="1"/>
      <c r="K92" s="19" ph="1"/>
      <c r="L92" s="19" ph="1"/>
    </row>
    <row r="93" spans="4:21" ht="21.75">
      <c r="D93" s="3" ph="1"/>
      <c r="F93" s="19" ph="1"/>
      <c r="G93" s="19" ph="1"/>
      <c r="H93" s="19" ph="1"/>
      <c r="I93" s="3" ph="1"/>
      <c r="J93" s="19" ph="1"/>
      <c r="K93" s="19" ph="1"/>
      <c r="L93" s="19" ph="1"/>
      <c r="O93" s="1" ph="1"/>
      <c r="P93" s="1" ph="1"/>
      <c r="Q93" s="1" ph="1"/>
      <c r="R93" s="1" ph="1"/>
      <c r="S93" s="1" ph="1"/>
      <c r="T93" s="1" ph="1"/>
      <c r="U93" s="1" ph="1"/>
    </row>
    <row r="94" spans="4:21" ht="21.75">
      <c r="D94" s="3" ph="1"/>
      <c r="F94" s="19" ph="1"/>
      <c r="G94" s="19" ph="1"/>
      <c r="H94" s="19" ph="1"/>
      <c r="I94" s="3" ph="1"/>
      <c r="J94" s="19" ph="1"/>
      <c r="K94" s="19" ph="1"/>
      <c r="L94" s="19" ph="1"/>
      <c r="O94" s="1" ph="1"/>
      <c r="P94" s="1" ph="1"/>
      <c r="Q94" s="1" ph="1"/>
      <c r="R94" s="1" ph="1"/>
      <c r="S94" s="1" ph="1"/>
      <c r="T94" s="1" ph="1"/>
      <c r="U94" s="1" ph="1"/>
    </row>
    <row r="95" spans="4:21" ht="21.75">
      <c r="D95" s="3" ph="1"/>
      <c r="F95" s="19" ph="1"/>
      <c r="G95" s="19" ph="1"/>
      <c r="H95" s="19" ph="1"/>
      <c r="I95" s="3" ph="1"/>
      <c r="J95" s="19" ph="1"/>
      <c r="K95" s="19" ph="1"/>
      <c r="L95" s="19" ph="1"/>
      <c r="O95" s="1" ph="1"/>
      <c r="P95" s="1" ph="1"/>
      <c r="Q95" s="1" ph="1"/>
      <c r="R95" s="1" ph="1"/>
      <c r="S95" s="1" ph="1"/>
      <c r="T95" s="1" ph="1"/>
      <c r="U95" s="1" ph="1"/>
    </row>
    <row r="96" spans="4:21" ht="21.75">
      <c r="D96" s="3" ph="1"/>
      <c r="F96" s="19" ph="1"/>
      <c r="G96" s="19" ph="1"/>
      <c r="H96" s="19" ph="1"/>
      <c r="I96" s="3" ph="1"/>
      <c r="J96" s="19" ph="1"/>
      <c r="K96" s="19" ph="1"/>
      <c r="L96" s="19" ph="1"/>
      <c r="O96" s="1" ph="1"/>
      <c r="P96" s="1" ph="1"/>
      <c r="Q96" s="1" ph="1"/>
      <c r="R96" s="1" ph="1"/>
      <c r="S96" s="1" ph="1"/>
      <c r="T96" s="1" ph="1"/>
      <c r="U96" s="1" ph="1"/>
    </row>
    <row r="97" spans="4:21" ht="21.75">
      <c r="D97" s="3" ph="1"/>
      <c r="F97" s="19" ph="1"/>
      <c r="G97" s="19" ph="1"/>
      <c r="H97" s="19" ph="1"/>
      <c r="I97" s="3" ph="1"/>
      <c r="J97" s="19" ph="1"/>
      <c r="K97" s="19" ph="1"/>
      <c r="L97" s="19" ph="1"/>
      <c r="O97" s="1" ph="1"/>
      <c r="P97" s="1" ph="1"/>
      <c r="Q97" s="1" ph="1"/>
      <c r="R97" s="1" ph="1"/>
      <c r="S97" s="1" ph="1"/>
      <c r="T97" s="1" ph="1"/>
      <c r="U97" s="1" ph="1"/>
    </row>
    <row r="98" spans="4:21" ht="21.75">
      <c r="D98" s="3" ph="1"/>
      <c r="F98" s="19" ph="1"/>
      <c r="G98" s="19" ph="1"/>
      <c r="H98" s="19" ph="1"/>
      <c r="I98" s="3" ph="1"/>
      <c r="J98" s="19" ph="1"/>
      <c r="K98" s="19" ph="1"/>
      <c r="L98" s="19" ph="1"/>
      <c r="O98" s="1" ph="1"/>
      <c r="P98" s="1" ph="1"/>
      <c r="Q98" s="1" ph="1"/>
      <c r="R98" s="1" ph="1"/>
      <c r="S98" s="1" ph="1"/>
      <c r="T98" s="1" ph="1"/>
      <c r="U98" s="1" ph="1"/>
    </row>
    <row r="99" spans="4:21" ht="21.75">
      <c r="D99" s="3" ph="1"/>
      <c r="F99" s="19" ph="1"/>
      <c r="G99" s="19" ph="1"/>
      <c r="H99" s="19" ph="1"/>
      <c r="I99" s="3" ph="1"/>
      <c r="J99" s="19" ph="1"/>
      <c r="K99" s="19" ph="1"/>
      <c r="L99" s="19" ph="1"/>
      <c r="O99" s="1" ph="1"/>
      <c r="P99" s="1" ph="1"/>
      <c r="Q99" s="1" ph="1"/>
      <c r="R99" s="1" ph="1"/>
      <c r="S99" s="1" ph="1"/>
      <c r="T99" s="1" ph="1"/>
      <c r="U99" s="1" ph="1"/>
    </row>
    <row r="100" spans="4:21" ht="21.75">
      <c r="D100" s="3" ph="1"/>
      <c r="F100" s="19" ph="1"/>
      <c r="G100" s="19" ph="1"/>
      <c r="H100" s="19" ph="1"/>
      <c r="I100" s="3" ph="1"/>
      <c r="J100" s="19" ph="1"/>
      <c r="K100" s="19" ph="1"/>
      <c r="L100" s="19" ph="1"/>
      <c r="O100" s="1" ph="1"/>
      <c r="P100" s="1" ph="1"/>
      <c r="Q100" s="1" ph="1"/>
      <c r="R100" s="1" ph="1"/>
      <c r="S100" s="1" ph="1"/>
      <c r="T100" s="1" ph="1"/>
      <c r="U100" s="1" ph="1"/>
    </row>
    <row r="101" spans="4:21" ht="21.75">
      <c r="D101" s="3" ph="1"/>
      <c r="F101" s="19" ph="1"/>
      <c r="G101" s="19" ph="1"/>
      <c r="H101" s="19" ph="1"/>
      <c r="I101" s="3" ph="1"/>
      <c r="J101" s="19" ph="1"/>
      <c r="K101" s="19" ph="1"/>
      <c r="L101" s="19" ph="1"/>
      <c r="O101" s="1" ph="1"/>
      <c r="P101" s="1" ph="1"/>
      <c r="Q101" s="1" ph="1"/>
      <c r="R101" s="1" ph="1"/>
      <c r="S101" s="1" ph="1"/>
      <c r="T101" s="1" ph="1"/>
      <c r="U101" s="1" ph="1"/>
    </row>
    <row r="102" spans="4:21" ht="21.75">
      <c r="D102" s="3" ph="1"/>
      <c r="F102" s="19" ph="1"/>
      <c r="G102" s="19" ph="1"/>
      <c r="H102" s="19" ph="1"/>
      <c r="I102" s="3" ph="1"/>
      <c r="J102" s="19" ph="1"/>
      <c r="K102" s="19" ph="1"/>
      <c r="L102" s="19" ph="1"/>
      <c r="O102" s="1" ph="1"/>
      <c r="P102" s="1" ph="1"/>
      <c r="Q102" s="1" ph="1"/>
      <c r="R102" s="1" ph="1"/>
      <c r="S102" s="1" ph="1"/>
      <c r="T102" s="1" ph="1"/>
      <c r="U102" s="1" ph="1"/>
    </row>
  </sheetData>
  <autoFilter ref="A2:U2"/>
  <phoneticPr fontId="1"/>
  <hyperlinks>
    <hyperlink ref="R4" r:id="rId1"/>
    <hyperlink ref="R5" r:id="rId2"/>
    <hyperlink ref="R7" r:id="rId3"/>
    <hyperlink ref="R10" r:id="rId4"/>
    <hyperlink ref="R11" r:id="rId5" display="g.yuu.sanho-mu@jcom."/>
    <hyperlink ref="R22" r:id="rId6"/>
    <hyperlink ref="R21" r:id="rId7"/>
    <hyperlink ref="R19" r:id="rId8"/>
    <hyperlink ref="R17" r:id="rId9"/>
    <hyperlink ref="R12" r:id="rId10"/>
    <hyperlink ref="R13" r:id="rId11"/>
    <hyperlink ref="R14" r:id="rId12"/>
    <hyperlink ref="R15" r:id="rId13"/>
    <hyperlink ref="R18" r:id="rId14"/>
    <hyperlink ref="R16" r:id="rId15"/>
    <hyperlink ref="R8" r:id="rId16"/>
    <hyperlink ref="R6" r:id="rId17"/>
    <hyperlink ref="R9" r:id="rId18"/>
  </hyperlinks>
  <printOptions horizontalCentered="1"/>
  <pageMargins left="0.39370078740157483" right="0.39370078740157483" top="0.47244094488188981" bottom="0.43307086614173229" header="0.43307086614173229" footer="0.23622047244094491"/>
  <pageSetup paperSize="9" scale="24" orientation="portrait" r:id="rId19"/>
  <headerFooter alignWithMargins="0"/>
  <colBreaks count="2" manualBreakCount="2">
    <brk id="20" max="21" man="1"/>
    <brk id="24" max="21" man="1"/>
  </colBreaks>
  <legacy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300401</vt:lpstr>
      <vt:lpstr>委員名簿</vt:lpstr>
      <vt:lpstr>委員名簿 (HP)</vt:lpstr>
      <vt:lpstr>連絡先・注意事項等 (2)</vt:lpstr>
      <vt:lpstr>'300401'!Print_Area</vt:lpstr>
      <vt:lpstr>委員名簿!Print_Area</vt:lpstr>
      <vt:lpstr>'委員名簿 (HP)'!Print_Area</vt:lpstr>
      <vt:lpstr>'連絡先・注意事項等 (2)'!Print_Area</vt:lpstr>
      <vt:lpstr>委員名簿!Print_Titles</vt:lpstr>
      <vt:lpstr>'委員名簿 (HP)'!Print_Titles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2025-05-13T23:59:51Z</cp:lastPrinted>
  <dcterms:created xsi:type="dcterms:W3CDTF">2003-08-22T00:45:56Z</dcterms:created>
  <dcterms:modified xsi:type="dcterms:W3CDTF">2025-05-14T00:00:08Z</dcterms:modified>
</cp:coreProperties>
</file>