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drawings/drawing2.xml" ContentType="application/vnd.openxmlformats-officedocument.drawing+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drawings/drawing3.xml" ContentType="application/vnd.openxmlformats-officedocument.drawing+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codeName="ThisWorkbook"/>
  <mc:AlternateContent xmlns:mc="http://schemas.openxmlformats.org/markup-compatibility/2006">
    <mc:Choice Requires="x15">
      <x15ac:absPath xmlns:x15ac="http://schemas.microsoft.com/office/spreadsheetml/2010/11/ac" url="C:\Users\1150493\Desktop\（HP掲載資料）認定こども園設置の手引き・根拠法令・施設に関する調書\03_施設に関する調書（該当するものをご活用ください）\"/>
    </mc:Choice>
  </mc:AlternateContent>
  <xr:revisionPtr revIDLastSave="0" documentId="13_ncr:1_{81F26FC5-C313-40D6-9B4A-6983E99C9733}" xr6:coauthVersionLast="47" xr6:coauthVersionMax="47" xr10:uidLastSave="{00000000-0000-0000-0000-000000000000}"/>
  <bookViews>
    <workbookView xWindow="-120" yWindow="-120" windowWidth="29040" windowHeight="15720" tabRatio="811" xr2:uid="{00000000-000D-0000-FFFF-FFFF00000000}"/>
  </bookViews>
  <sheets>
    <sheet name="8_1_施設に関する調書（新設・幼保連携型）" sheetId="24" r:id="rId1"/>
    <sheet name="8_2_施設に関する調書（保育所からの移行・幼保連携型） " sheetId="27" r:id="rId2"/>
    <sheet name="8_3_施設に関する調書（幼稚園からの移行・幼保連携型）" sheetId="28" r:id="rId3"/>
  </sheets>
  <definedNames>
    <definedName name="_xlnm.Print_Area" localSheetId="0">'8_1_施設に関する調書（新設・幼保連携型）'!$A$1:$O$148</definedName>
    <definedName name="_xlnm.Print_Area" localSheetId="1">'8_2_施設に関する調書（保育所からの移行・幼保連携型） '!$A$1:$O$182</definedName>
    <definedName name="_xlnm.Print_Area" localSheetId="2">'8_3_施設に関する調書（幼稚園からの移行・幼保連携型）'!$A$1:$O$176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50" i="28" l="1"/>
  <c r="M50" i="27"/>
  <c r="J102" i="28"/>
  <c r="J100" i="28"/>
  <c r="J95" i="28"/>
  <c r="M89" i="28"/>
  <c r="M88" i="28"/>
  <c r="M87" i="28"/>
  <c r="J85" i="28"/>
  <c r="L58" i="28"/>
  <c r="L56" i="28"/>
  <c r="M53" i="28"/>
  <c r="L51" i="28"/>
  <c r="K49" i="28"/>
  <c r="J49" i="28"/>
  <c r="I49" i="28"/>
  <c r="G49" i="28"/>
  <c r="L49" i="28" s="1"/>
  <c r="L48" i="28"/>
  <c r="N48" i="28" s="1"/>
  <c r="L47" i="28"/>
  <c r="L46" i="28"/>
  <c r="N46" i="28" s="1"/>
  <c r="L45" i="28"/>
  <c r="L44" i="28"/>
  <c r="K42" i="28"/>
  <c r="K52" i="28" s="1"/>
  <c r="J42" i="28"/>
  <c r="J52" i="28" s="1"/>
  <c r="I42" i="28"/>
  <c r="I52" i="28" s="1"/>
  <c r="G42" i="28"/>
  <c r="G52" i="28" s="1"/>
  <c r="M41" i="28"/>
  <c r="L41" i="28"/>
  <c r="N40" i="28"/>
  <c r="L40" i="28"/>
  <c r="M39" i="28"/>
  <c r="L39" i="28"/>
  <c r="N38" i="28"/>
  <c r="L38" i="28"/>
  <c r="J29" i="28"/>
  <c r="H29" i="28"/>
  <c r="L29" i="28" s="1"/>
  <c r="F29" i="28"/>
  <c r="E120" i="28" s="1"/>
  <c r="D29" i="28"/>
  <c r="J102" i="27"/>
  <c r="J100" i="27"/>
  <c r="J95" i="27"/>
  <c r="M89" i="27"/>
  <c r="M88" i="27"/>
  <c r="M87" i="27"/>
  <c r="J85" i="27"/>
  <c r="L58" i="27"/>
  <c r="L56" i="27"/>
  <c r="M53" i="27"/>
  <c r="I52" i="27"/>
  <c r="G52" i="27"/>
  <c r="L51" i="27"/>
  <c r="K49" i="27"/>
  <c r="L49" i="27" s="1"/>
  <c r="N49" i="27" s="1"/>
  <c r="J49" i="27"/>
  <c r="I49" i="27"/>
  <c r="G49" i="27"/>
  <c r="L48" i="27"/>
  <c r="N48" i="27" s="1"/>
  <c r="L47" i="27"/>
  <c r="L46" i="27"/>
  <c r="N46" i="27" s="1"/>
  <c r="L45" i="27"/>
  <c r="L44" i="27"/>
  <c r="K42" i="27"/>
  <c r="K52" i="27" s="1"/>
  <c r="J42" i="27"/>
  <c r="J52" i="27" s="1"/>
  <c r="I42" i="27"/>
  <c r="G42" i="27"/>
  <c r="M41" i="27"/>
  <c r="L41" i="27"/>
  <c r="N40" i="27"/>
  <c r="L40" i="27"/>
  <c r="M39" i="27"/>
  <c r="L39" i="27"/>
  <c r="N38" i="27"/>
  <c r="L38" i="27"/>
  <c r="L29" i="27"/>
  <c r="J29" i="27"/>
  <c r="H29" i="27"/>
  <c r="F29" i="27"/>
  <c r="E120" i="27" s="1"/>
  <c r="D29" i="27"/>
  <c r="N49" i="28" l="1"/>
  <c r="L52" i="27"/>
  <c r="N52" i="27" s="1"/>
  <c r="L52" i="28"/>
  <c r="N52" i="28" s="1"/>
  <c r="L42" i="27"/>
  <c r="L42" i="28"/>
  <c r="J29" i="24" l="1"/>
  <c r="H29" i="24"/>
  <c r="M53" i="24"/>
  <c r="M89" i="24"/>
  <c r="M88" i="24"/>
  <c r="M87" i="24"/>
  <c r="J85" i="24"/>
  <c r="L58" i="24"/>
  <c r="F29" i="24"/>
  <c r="D29" i="24"/>
  <c r="L56" i="24"/>
  <c r="M50" i="24"/>
  <c r="L29" i="24" l="1"/>
  <c r="L46" i="24" l="1"/>
  <c r="N46" i="24" s="1"/>
  <c r="M41" i="24"/>
  <c r="M39" i="24"/>
  <c r="L51" i="24" l="1"/>
  <c r="K49" i="24"/>
  <c r="J49" i="24"/>
  <c r="I49" i="24"/>
  <c r="G49" i="24"/>
  <c r="L48" i="24"/>
  <c r="L47" i="24"/>
  <c r="L45" i="24"/>
  <c r="L44" i="24"/>
  <c r="K42" i="24"/>
  <c r="J42" i="24"/>
  <c r="I42" i="24"/>
  <c r="G42" i="24"/>
  <c r="L41" i="24"/>
  <c r="L40" i="24"/>
  <c r="L39" i="24"/>
  <c r="N38" i="24" s="1"/>
  <c r="L38" i="24"/>
  <c r="N40" i="24" l="1"/>
  <c r="K52" i="24"/>
  <c r="N48" i="24"/>
  <c r="I52" i="24"/>
  <c r="J52" i="24"/>
  <c r="E92" i="24"/>
  <c r="L42" i="24"/>
  <c r="L49" i="24"/>
  <c r="N49" i="24" s="1"/>
  <c r="G52" i="24"/>
  <c r="L52" i="24" l="1"/>
  <c r="N52" i="24" s="1"/>
</calcChain>
</file>

<file path=xl/sharedStrings.xml><?xml version="1.0" encoding="utf-8"?>
<sst xmlns="http://schemas.openxmlformats.org/spreadsheetml/2006/main" count="778" uniqueCount="240">
  <si>
    <t>代表者名</t>
    <rPh sb="0" eb="3">
      <t>ダイヒョウシャ</t>
    </rPh>
    <rPh sb="3" eb="4">
      <t>メイ</t>
    </rPh>
    <phoneticPr fontId="1"/>
  </si>
  <si>
    <t>㎡</t>
    <phoneticPr fontId="1"/>
  </si>
  <si>
    <t>ひろびろトイレ</t>
    <phoneticPr fontId="1"/>
  </si>
  <si>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</si>
  <si>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</si>
  <si>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</si>
  <si>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</si>
  <si>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</si>
  <si>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</si>
  <si>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</si>
  <si>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</si>
  <si>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</si>
  <si>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⑩</t>
    <phoneticPr fontId="1"/>
  </si>
  <si>
    <t>⑩</t>
    <phoneticPr fontId="5"/>
  </si>
  <si>
    <t>⑪</t>
    <phoneticPr fontId="5"/>
  </si>
  <si>
    <t>⑫</t>
    <phoneticPr fontId="5"/>
  </si>
  <si>
    <t>⑬</t>
    <phoneticPr fontId="5"/>
  </si>
  <si>
    <t>⑭</t>
    <phoneticPr fontId="5"/>
  </si>
  <si>
    <t>　入力方法</t>
    <rPh sb="1" eb="3">
      <t>ニュウリョク</t>
    </rPh>
    <rPh sb="3" eb="5">
      <t>ホウホウ</t>
    </rPh>
    <phoneticPr fontId="5"/>
  </si>
  <si>
    <r>
      <t xml:space="preserve">・必要事項を </t>
    </r>
    <r>
      <rPr>
        <u/>
        <sz val="11"/>
        <color theme="1"/>
        <rFont val="ＭＳ ゴシック"/>
        <family val="3"/>
        <charset val="128"/>
      </rPr>
      <t>黄色の蛍光セルにのみ入力</t>
    </r>
    <r>
      <rPr>
        <sz val="11"/>
        <color theme="1"/>
        <rFont val="ＭＳ 明朝"/>
        <family val="1"/>
        <charset val="128"/>
      </rPr>
      <t xml:space="preserve"> してください。</t>
    </r>
    <rPh sb="1" eb="3">
      <t>ヒツヨウ</t>
    </rPh>
    <rPh sb="3" eb="5">
      <t>ジコウ</t>
    </rPh>
    <rPh sb="7" eb="9">
      <t>キイロ</t>
    </rPh>
    <rPh sb="10" eb="12">
      <t>ケイコウ</t>
    </rPh>
    <rPh sb="17" eb="19">
      <t>ニュウリョク</t>
    </rPh>
    <phoneticPr fontId="5"/>
  </si>
  <si>
    <t>　（それ以外のセルは自動計算されます。）</t>
    <rPh sb="4" eb="6">
      <t>イガイ</t>
    </rPh>
    <rPh sb="10" eb="12">
      <t>ジドウ</t>
    </rPh>
    <rPh sb="12" eb="14">
      <t>ケイサン</t>
    </rPh>
    <phoneticPr fontId="5"/>
  </si>
  <si>
    <t>・数字を入力するセルは半角英数字で数字のみ入力してください。</t>
    <rPh sb="1" eb="3">
      <t>スウジ</t>
    </rPh>
    <rPh sb="4" eb="6">
      <t>ニュウリョク</t>
    </rPh>
    <rPh sb="11" eb="13">
      <t>ハンカク</t>
    </rPh>
    <rPh sb="13" eb="16">
      <t>エイスウジ</t>
    </rPh>
    <rPh sb="17" eb="19">
      <t>スウジ</t>
    </rPh>
    <rPh sb="21" eb="23">
      <t>ニュウリョク</t>
    </rPh>
    <phoneticPr fontId="1"/>
  </si>
  <si>
    <t>　（「人」「㎡」等の単位は自動入力されます。）</t>
    <rPh sb="3" eb="4">
      <t>ヒト</t>
    </rPh>
    <rPh sb="8" eb="9">
      <t>トウ</t>
    </rPh>
    <rPh sb="10" eb="12">
      <t>タンイ</t>
    </rPh>
    <rPh sb="13" eb="15">
      <t>ジドウ</t>
    </rPh>
    <rPh sb="15" eb="17">
      <t>ニュウリョク</t>
    </rPh>
    <phoneticPr fontId="5"/>
  </si>
  <si>
    <t>１　申請者・施設概要</t>
    <rPh sb="2" eb="5">
      <t>シンセイシャ</t>
    </rPh>
    <rPh sb="6" eb="8">
      <t>シセツ</t>
    </rPh>
    <rPh sb="8" eb="10">
      <t>ガイヨウ</t>
    </rPh>
    <phoneticPr fontId="1"/>
  </si>
  <si>
    <t>申請者</t>
    <rPh sb="0" eb="3">
      <t>シンセイシャ</t>
    </rPh>
    <phoneticPr fontId="1"/>
  </si>
  <si>
    <t>申請者住所</t>
    <rPh sb="0" eb="3">
      <t>シンセイシャ</t>
    </rPh>
    <rPh sb="3" eb="5">
      <t>ジュウショ</t>
    </rPh>
    <phoneticPr fontId="1"/>
  </si>
  <si>
    <t>施設名（仮称）</t>
    <rPh sb="0" eb="2">
      <t>シセツ</t>
    </rPh>
    <rPh sb="2" eb="3">
      <t>メイ</t>
    </rPh>
    <rPh sb="4" eb="6">
      <t>カショウ</t>
    </rPh>
    <phoneticPr fontId="1"/>
  </si>
  <si>
    <t>２　定員</t>
    <rPh sb="2" eb="4">
      <t>テイイン</t>
    </rPh>
    <phoneticPr fontId="5"/>
  </si>
  <si>
    <t>５歳児</t>
    <rPh sb="1" eb="2">
      <t>サイ</t>
    </rPh>
    <rPh sb="2" eb="3">
      <t>ジ</t>
    </rPh>
    <phoneticPr fontId="5"/>
  </si>
  <si>
    <t>※次年度の入所見込児童数ではなく、利用定員として設定したい人数をご記入ください。</t>
    <phoneticPr fontId="1"/>
  </si>
  <si>
    <t>歳児</t>
    <rPh sb="0" eb="2">
      <t>サイジ</t>
    </rPh>
    <phoneticPr fontId="5"/>
  </si>
  <si>
    <t>１号認定</t>
    <rPh sb="1" eb="2">
      <t>ゴウ</t>
    </rPh>
    <rPh sb="2" eb="4">
      <t>ニンテイ</t>
    </rPh>
    <phoneticPr fontId="5"/>
  </si>
  <si>
    <t>２号認定</t>
    <rPh sb="1" eb="2">
      <t>ゴウ</t>
    </rPh>
    <rPh sb="2" eb="4">
      <t>ニンテイ</t>
    </rPh>
    <phoneticPr fontId="5"/>
  </si>
  <si>
    <t>３号認定</t>
    <rPh sb="1" eb="2">
      <t>ゴウ</t>
    </rPh>
    <rPh sb="2" eb="4">
      <t>ニンテイ</t>
    </rPh>
    <phoneticPr fontId="5"/>
  </si>
  <si>
    <t>学級数</t>
    <rPh sb="0" eb="2">
      <t>ガッキュウ</t>
    </rPh>
    <rPh sb="2" eb="3">
      <t>スウ</t>
    </rPh>
    <phoneticPr fontId="5"/>
  </si>
  <si>
    <t>０歳児</t>
    <rPh sb="1" eb="2">
      <t>サイ</t>
    </rPh>
    <rPh sb="2" eb="3">
      <t>ジ</t>
    </rPh>
    <phoneticPr fontId="5"/>
  </si>
  <si>
    <t>１歳児</t>
    <rPh sb="1" eb="2">
      <t>サイ</t>
    </rPh>
    <rPh sb="2" eb="3">
      <t>ジ</t>
    </rPh>
    <phoneticPr fontId="5"/>
  </si>
  <si>
    <t>２歳児</t>
    <rPh sb="1" eb="2">
      <t>サイ</t>
    </rPh>
    <rPh sb="2" eb="3">
      <t>ジ</t>
    </rPh>
    <phoneticPr fontId="5"/>
  </si>
  <si>
    <t>３歳児</t>
    <rPh sb="1" eb="2">
      <t>サイ</t>
    </rPh>
    <rPh sb="2" eb="3">
      <t>ジ</t>
    </rPh>
    <phoneticPr fontId="5"/>
  </si>
  <si>
    <t>４歳児</t>
    <rPh sb="1" eb="2">
      <t>サイ</t>
    </rPh>
    <rPh sb="2" eb="3">
      <t>ジ</t>
    </rPh>
    <phoneticPr fontId="5"/>
  </si>
  <si>
    <t>計</t>
    <rPh sb="0" eb="1">
      <t>ケイ</t>
    </rPh>
    <phoneticPr fontId="1"/>
  </si>
  <si>
    <t>合計定員　</t>
    <rPh sb="0" eb="2">
      <t>ゴウケイ</t>
    </rPh>
    <rPh sb="2" eb="4">
      <t>テイイン</t>
    </rPh>
    <phoneticPr fontId="1"/>
  </si>
  <si>
    <t>３　園舎</t>
    <rPh sb="2" eb="4">
      <t>エンシャ</t>
    </rPh>
    <phoneticPr fontId="5"/>
  </si>
  <si>
    <t>（1）面積</t>
    <rPh sb="3" eb="5">
      <t>メンセキ</t>
    </rPh>
    <phoneticPr fontId="1"/>
  </si>
  <si>
    <t xml:space="preserve">
</t>
    <phoneticPr fontId="1"/>
  </si>
  <si>
    <t>室名等</t>
    <rPh sb="0" eb="1">
      <t>シツ</t>
    </rPh>
    <rPh sb="1" eb="2">
      <t>メイ</t>
    </rPh>
    <rPh sb="2" eb="3">
      <t>トウ</t>
    </rPh>
    <phoneticPr fontId="5"/>
  </si>
  <si>
    <t>実際の面積</t>
    <rPh sb="0" eb="2">
      <t>ジッサイ</t>
    </rPh>
    <rPh sb="3" eb="5">
      <t>メンセキ</t>
    </rPh>
    <phoneticPr fontId="5"/>
  </si>
  <si>
    <t>必要面積</t>
    <rPh sb="0" eb="2">
      <t>ヒツヨウ</t>
    </rPh>
    <rPh sb="2" eb="4">
      <t>メンセキ</t>
    </rPh>
    <phoneticPr fontId="5"/>
  </si>
  <si>
    <t>基準適合状況</t>
    <rPh sb="0" eb="2">
      <t>キジュン</t>
    </rPh>
    <rPh sb="2" eb="4">
      <t>テキゴウ</t>
    </rPh>
    <rPh sb="4" eb="6">
      <t>ジョウキョウ</t>
    </rPh>
    <phoneticPr fontId="1"/>
  </si>
  <si>
    <t>１階</t>
    <rPh sb="1" eb="2">
      <t>カイ</t>
    </rPh>
    <phoneticPr fontId="5"/>
  </si>
  <si>
    <t>２階</t>
    <rPh sb="1" eb="2">
      <t>カイ</t>
    </rPh>
    <phoneticPr fontId="5"/>
  </si>
  <si>
    <t>３階</t>
    <rPh sb="1" eb="2">
      <t>カイ</t>
    </rPh>
    <phoneticPr fontId="5"/>
  </si>
  <si>
    <t>４階以上</t>
    <rPh sb="1" eb="2">
      <t>カイ</t>
    </rPh>
    <rPh sb="2" eb="4">
      <t>イジョウ</t>
    </rPh>
    <phoneticPr fontId="5"/>
  </si>
  <si>
    <t>合計</t>
    <rPh sb="0" eb="2">
      <t>ゴウケイ</t>
    </rPh>
    <phoneticPr fontId="5"/>
  </si>
  <si>
    <t>０・１歳児</t>
    <rPh sb="3" eb="4">
      <t>サイ</t>
    </rPh>
    <rPh sb="4" eb="5">
      <t>ジ</t>
    </rPh>
    <phoneticPr fontId="5"/>
  </si>
  <si>
    <t>乳児室
（０歳児）</t>
    <rPh sb="0" eb="2">
      <t>ニュウジ</t>
    </rPh>
    <rPh sb="2" eb="3">
      <t>シツ</t>
    </rPh>
    <rPh sb="6" eb="7">
      <t>サイ</t>
    </rPh>
    <rPh sb="7" eb="8">
      <t>ジ</t>
    </rPh>
    <phoneticPr fontId="5"/>
  </si>
  <si>
    <t>室数</t>
    <rPh sb="0" eb="1">
      <t>シツ</t>
    </rPh>
    <rPh sb="1" eb="2">
      <t>スウ</t>
    </rPh>
    <phoneticPr fontId="5"/>
  </si>
  <si>
    <t>面積</t>
    <rPh sb="0" eb="2">
      <t>メンセキ</t>
    </rPh>
    <phoneticPr fontId="5"/>
  </si>
  <si>
    <t>ほふく室
（１歳児）</t>
    <rPh sb="3" eb="4">
      <t>シツ</t>
    </rPh>
    <rPh sb="7" eb="8">
      <t>サイ</t>
    </rPh>
    <rPh sb="8" eb="9">
      <t>ジ</t>
    </rPh>
    <phoneticPr fontId="5"/>
  </si>
  <si>
    <t>合計（ア）</t>
    <rPh sb="0" eb="2">
      <t>ゴウケイ</t>
    </rPh>
    <phoneticPr fontId="5"/>
  </si>
  <si>
    <t>２歳児以上</t>
    <rPh sb="1" eb="2">
      <t>サイ</t>
    </rPh>
    <rPh sb="2" eb="3">
      <t>ジ</t>
    </rPh>
    <rPh sb="3" eb="5">
      <t>イジョウ</t>
    </rPh>
    <phoneticPr fontId="5"/>
  </si>
  <si>
    <t>保育室等
（２歳児）</t>
    <rPh sb="0" eb="3">
      <t>ホイクシツ</t>
    </rPh>
    <rPh sb="3" eb="4">
      <t>トウ</t>
    </rPh>
    <rPh sb="7" eb="8">
      <t>サイ</t>
    </rPh>
    <rPh sb="8" eb="9">
      <t>ジ</t>
    </rPh>
    <phoneticPr fontId="5"/>
  </si>
  <si>
    <t>保育室等
（３歳児以上）</t>
    <rPh sb="0" eb="3">
      <t>ホイクシツ</t>
    </rPh>
    <rPh sb="3" eb="4">
      <t>トウ</t>
    </rPh>
    <rPh sb="7" eb="8">
      <t>サイ</t>
    </rPh>
    <rPh sb="8" eb="9">
      <t>ジ</t>
    </rPh>
    <rPh sb="9" eb="11">
      <t>イジョウ</t>
    </rPh>
    <phoneticPr fontId="5"/>
  </si>
  <si>
    <t>遊戯室</t>
    <rPh sb="0" eb="2">
      <t>ユウギ</t>
    </rPh>
    <rPh sb="2" eb="3">
      <t>シツ</t>
    </rPh>
    <phoneticPr fontId="5"/>
  </si>
  <si>
    <t>（原則）2歳以上児が集まれる広さで設置</t>
    <rPh sb="1" eb="3">
      <t>ゲンソク</t>
    </rPh>
    <rPh sb="5" eb="8">
      <t>サイイジョウ</t>
    </rPh>
    <rPh sb="8" eb="9">
      <t>ジ</t>
    </rPh>
    <rPh sb="10" eb="11">
      <t>アツ</t>
    </rPh>
    <rPh sb="14" eb="15">
      <t>ヒロ</t>
    </rPh>
    <rPh sb="17" eb="19">
      <t>セッチ</t>
    </rPh>
    <phoneticPr fontId="5"/>
  </si>
  <si>
    <t>合計（イ）</t>
    <rPh sb="0" eb="2">
      <t>ゴウケイ</t>
    </rPh>
    <phoneticPr fontId="5"/>
  </si>
  <si>
    <t>その他（ウ）</t>
    <rPh sb="2" eb="3">
      <t>タ</t>
    </rPh>
    <phoneticPr fontId="5"/>
  </si>
  <si>
    <t>園舎面積
（ア）＋（イ）＋（ウ）</t>
    <rPh sb="0" eb="2">
      <t>エンシャ</t>
    </rPh>
    <rPh sb="2" eb="4">
      <t>メンセキ</t>
    </rPh>
    <phoneticPr fontId="5"/>
  </si>
  <si>
    <t>（※）</t>
    <phoneticPr fontId="5"/>
  </si>
  <si>
    <t>（※）保育所基準＋幼稚園基準</t>
    <rPh sb="3" eb="5">
      <t>ホイク</t>
    </rPh>
    <rPh sb="5" eb="6">
      <t>ショ</t>
    </rPh>
    <rPh sb="6" eb="8">
      <t>キジュン</t>
    </rPh>
    <rPh sb="9" eb="12">
      <t>ヨウチエン</t>
    </rPh>
    <rPh sb="12" eb="14">
      <t>キジュン</t>
    </rPh>
    <phoneticPr fontId="5"/>
  </si>
  <si>
    <t>調理室</t>
    <rPh sb="0" eb="3">
      <t>チョウリシツ</t>
    </rPh>
    <phoneticPr fontId="1"/>
  </si>
  <si>
    <t>　　幼稚園基準 … １学級の場合　　　　　　　　　　　　　　　　　＝</t>
    <rPh sb="2" eb="5">
      <t>ヨウチエン</t>
    </rPh>
    <rPh sb="5" eb="7">
      <t>キジュン</t>
    </rPh>
    <rPh sb="11" eb="13">
      <t>ガッキュウ</t>
    </rPh>
    <rPh sb="14" eb="16">
      <t>バアイ</t>
    </rPh>
    <phoneticPr fontId="5"/>
  </si>
  <si>
    <t>　　　　　　　 　 ２学級以上の場合　320㎡＋100㎡×（学級数－２）＝</t>
    <rPh sb="11" eb="13">
      <t>ガッキュウ</t>
    </rPh>
    <rPh sb="13" eb="15">
      <t>イジョウ</t>
    </rPh>
    <rPh sb="16" eb="18">
      <t>バアイ</t>
    </rPh>
    <rPh sb="30" eb="32">
      <t>ガッキュウ</t>
    </rPh>
    <rPh sb="32" eb="33">
      <t>スウ</t>
    </rPh>
    <phoneticPr fontId="5"/>
  </si>
  <si>
    <t>（2）設置設備（該当する□にレ印を記入すること。）</t>
    <rPh sb="3" eb="5">
      <t>セッチ</t>
    </rPh>
    <rPh sb="5" eb="7">
      <t>セツビ</t>
    </rPh>
    <phoneticPr fontId="5"/>
  </si>
  <si>
    <t>設置設備（必置）</t>
    <rPh sb="0" eb="2">
      <t>セッチ</t>
    </rPh>
    <rPh sb="2" eb="4">
      <t>セツビ</t>
    </rPh>
    <rPh sb="5" eb="7">
      <t>ヒッチ</t>
    </rPh>
    <phoneticPr fontId="5"/>
  </si>
  <si>
    <t>職員室</t>
    <rPh sb="0" eb="2">
      <t>ショクイン</t>
    </rPh>
    <rPh sb="2" eb="3">
      <t>シツ</t>
    </rPh>
    <phoneticPr fontId="5"/>
  </si>
  <si>
    <t>　　保健室</t>
    <rPh sb="2" eb="5">
      <t>ホケンシツ</t>
    </rPh>
    <phoneticPr fontId="5"/>
  </si>
  <si>
    <t>　　　便所</t>
    <rPh sb="3" eb="5">
      <t>ベンジョ</t>
    </rPh>
    <phoneticPr fontId="5"/>
  </si>
  <si>
    <t>　　　　　飲料水用設備</t>
    <rPh sb="5" eb="8">
      <t>インリョウスイ</t>
    </rPh>
    <rPh sb="8" eb="9">
      <t>ヨウ</t>
    </rPh>
    <rPh sb="9" eb="11">
      <t>セツビ</t>
    </rPh>
    <phoneticPr fontId="5"/>
  </si>
  <si>
    <t>手洗用設備及び足洗用設備</t>
    <rPh sb="0" eb="2">
      <t>テアラ</t>
    </rPh>
    <rPh sb="2" eb="3">
      <t>ヨウ</t>
    </rPh>
    <rPh sb="3" eb="5">
      <t>セツビ</t>
    </rPh>
    <rPh sb="5" eb="6">
      <t>オヨ</t>
    </rPh>
    <rPh sb="7" eb="8">
      <t>アシ</t>
    </rPh>
    <rPh sb="8" eb="9">
      <t>アラ</t>
    </rPh>
    <rPh sb="9" eb="10">
      <t>ヨウ</t>
    </rPh>
    <rPh sb="10" eb="12">
      <t>セツビ</t>
    </rPh>
    <phoneticPr fontId="5"/>
  </si>
  <si>
    <t>設置設備（任意）</t>
    <rPh sb="0" eb="2">
      <t>セッチ</t>
    </rPh>
    <rPh sb="2" eb="4">
      <t>セツビ</t>
    </rPh>
    <rPh sb="5" eb="7">
      <t>ニンイ</t>
    </rPh>
    <phoneticPr fontId="5"/>
  </si>
  <si>
    <t>放送聴取設備</t>
    <rPh sb="0" eb="2">
      <t>ホウソウ</t>
    </rPh>
    <rPh sb="2" eb="4">
      <t>チョウシュ</t>
    </rPh>
    <rPh sb="4" eb="6">
      <t>セツビ</t>
    </rPh>
    <phoneticPr fontId="5"/>
  </si>
  <si>
    <t>映写設備</t>
    <rPh sb="0" eb="2">
      <t>エイシャ</t>
    </rPh>
    <rPh sb="2" eb="4">
      <t>セツビ</t>
    </rPh>
    <phoneticPr fontId="5"/>
  </si>
  <si>
    <t>水遊び場</t>
    <rPh sb="0" eb="2">
      <t>ミズアソ</t>
    </rPh>
    <rPh sb="3" eb="4">
      <t>バ</t>
    </rPh>
    <phoneticPr fontId="5"/>
  </si>
  <si>
    <t>園児清浄用設備</t>
    <rPh sb="0" eb="2">
      <t>エンジ</t>
    </rPh>
    <rPh sb="2" eb="4">
      <t>セイジョウ</t>
    </rPh>
    <rPh sb="4" eb="5">
      <t>ヨウ</t>
    </rPh>
    <rPh sb="5" eb="7">
      <t>セツビ</t>
    </rPh>
    <phoneticPr fontId="5"/>
  </si>
  <si>
    <t>図書室</t>
    <rPh sb="0" eb="3">
      <t>トショシツ</t>
    </rPh>
    <phoneticPr fontId="5"/>
  </si>
  <si>
    <t>会議室</t>
    <rPh sb="0" eb="3">
      <t>カイギシツ</t>
    </rPh>
    <phoneticPr fontId="5"/>
  </si>
  <si>
    <t>各室詳細</t>
    <rPh sb="0" eb="1">
      <t>カク</t>
    </rPh>
    <rPh sb="1" eb="2">
      <t>シツ</t>
    </rPh>
    <rPh sb="2" eb="4">
      <t>ショウサイ</t>
    </rPh>
    <phoneticPr fontId="1"/>
  </si>
  <si>
    <t>乳児室</t>
    <rPh sb="0" eb="2">
      <t>ニュウジ</t>
    </rPh>
    <rPh sb="2" eb="3">
      <t>シツ</t>
    </rPh>
    <phoneticPr fontId="1"/>
  </si>
  <si>
    <t>必置</t>
    <rPh sb="0" eb="2">
      <t>ヒッチ</t>
    </rPh>
    <phoneticPr fontId="1"/>
  </si>
  <si>
    <t>手洗い場のついた便所</t>
    <rPh sb="0" eb="2">
      <t>テアラ</t>
    </rPh>
    <rPh sb="3" eb="4">
      <t>バ</t>
    </rPh>
    <rPh sb="8" eb="10">
      <t>ベンジョ</t>
    </rPh>
    <phoneticPr fontId="1"/>
  </si>
  <si>
    <t>便所内とは別の手洗い場（定員60名以上の場合）</t>
    <rPh sb="0" eb="2">
      <t>ベンジョ</t>
    </rPh>
    <rPh sb="2" eb="3">
      <t>ナイ</t>
    </rPh>
    <rPh sb="5" eb="6">
      <t>ベツ</t>
    </rPh>
    <rPh sb="7" eb="9">
      <t>テアラ</t>
    </rPh>
    <rPh sb="10" eb="11">
      <t>バ</t>
    </rPh>
    <rPh sb="12" eb="14">
      <t>テイイン</t>
    </rPh>
    <rPh sb="16" eb="17">
      <t>メイ</t>
    </rPh>
    <rPh sb="17" eb="19">
      <t>イジョウ</t>
    </rPh>
    <rPh sb="20" eb="22">
      <t>バアイ</t>
    </rPh>
    <phoneticPr fontId="1"/>
  </si>
  <si>
    <t>任意</t>
    <rPh sb="0" eb="2">
      <t>ニンイ</t>
    </rPh>
    <phoneticPr fontId="1"/>
  </si>
  <si>
    <t>調乳室</t>
    <rPh sb="0" eb="3">
      <t>チョウニュウシツ</t>
    </rPh>
    <phoneticPr fontId="1"/>
  </si>
  <si>
    <t>沐浴室</t>
    <rPh sb="0" eb="3">
      <t>モクヨクシツ</t>
    </rPh>
    <phoneticPr fontId="1"/>
  </si>
  <si>
    <t>ほふく室</t>
    <rPh sb="3" eb="4">
      <t>シツ</t>
    </rPh>
    <phoneticPr fontId="1"/>
  </si>
  <si>
    <t>便所内とは別の手洗い場（定員60名以上の場合）</t>
  </si>
  <si>
    <t>各保育室</t>
    <rPh sb="0" eb="1">
      <t>カク</t>
    </rPh>
    <rPh sb="1" eb="4">
      <t>ホイクシツ</t>
    </rPh>
    <phoneticPr fontId="1"/>
  </si>
  <si>
    <t>便所内とは別の手洗い場（定員60名以上の場合）</t>
    <phoneticPr fontId="1"/>
  </si>
  <si>
    <t>検収スペース</t>
    <rPh sb="0" eb="2">
      <t>ケンシュウ</t>
    </rPh>
    <phoneticPr fontId="1"/>
  </si>
  <si>
    <t>食材保管スペース</t>
    <rPh sb="0" eb="2">
      <t>ショクザイ</t>
    </rPh>
    <rPh sb="2" eb="4">
      <t>ホカン</t>
    </rPh>
    <phoneticPr fontId="1"/>
  </si>
  <si>
    <t>職員専用便所</t>
    <rPh sb="0" eb="2">
      <t>ショクイン</t>
    </rPh>
    <rPh sb="2" eb="4">
      <t>センヨウ</t>
    </rPh>
    <rPh sb="4" eb="6">
      <t>ベンジョ</t>
    </rPh>
    <phoneticPr fontId="1"/>
  </si>
  <si>
    <t>ロッカー</t>
    <phoneticPr fontId="1"/>
  </si>
  <si>
    <t>洗濯機</t>
    <rPh sb="0" eb="3">
      <t>センタクキ</t>
    </rPh>
    <phoneticPr fontId="1"/>
  </si>
  <si>
    <t>４　園庭</t>
    <rPh sb="2" eb="4">
      <t>エンテイ</t>
    </rPh>
    <phoneticPr fontId="5"/>
  </si>
  <si>
    <t>基準</t>
    <rPh sb="0" eb="2">
      <t>キジュン</t>
    </rPh>
    <phoneticPr fontId="5"/>
  </si>
  <si>
    <t>園庭面積
同一の敷地（隣接地）内</t>
    <rPh sb="0" eb="2">
      <t>エンテイ</t>
    </rPh>
    <rPh sb="2" eb="4">
      <t>メンセキ</t>
    </rPh>
    <rPh sb="5" eb="7">
      <t>ドウイツ</t>
    </rPh>
    <rPh sb="8" eb="10">
      <t>シキチ</t>
    </rPh>
    <rPh sb="11" eb="14">
      <t>リンセツチ</t>
    </rPh>
    <rPh sb="15" eb="16">
      <t>ナイ</t>
    </rPh>
    <phoneticPr fontId="5"/>
  </si>
  <si>
    <t>（ア）２学級以下の場合　330㎡＋30㎡×（学級数－１）＝</t>
    <rPh sb="4" eb="6">
      <t>ガッキュウ</t>
    </rPh>
    <rPh sb="6" eb="8">
      <t>イカ</t>
    </rPh>
    <rPh sb="9" eb="11">
      <t>バアイ</t>
    </rPh>
    <rPh sb="22" eb="24">
      <t>ガッキュウ</t>
    </rPh>
    <rPh sb="24" eb="25">
      <t>スウ</t>
    </rPh>
    <phoneticPr fontId="5"/>
  </si>
  <si>
    <t>　　　３学級以上の場合　400㎡＋80㎡×（学級数－３）＝</t>
    <rPh sb="4" eb="6">
      <t>ガッキュウ</t>
    </rPh>
    <rPh sb="6" eb="8">
      <t>イジョウ</t>
    </rPh>
    <rPh sb="9" eb="11">
      <t>バアイ</t>
    </rPh>
    <rPh sb="22" eb="24">
      <t>ガッキュウ</t>
    </rPh>
    <rPh sb="24" eb="25">
      <t>スウ</t>
    </rPh>
    <phoneticPr fontId="5"/>
  </si>
  <si>
    <t>５　駐車場</t>
    <phoneticPr fontId="1"/>
  </si>
  <si>
    <r>
      <t xml:space="preserve">必要台数
</t>
    </r>
    <r>
      <rPr>
        <sz val="9"/>
        <color theme="1"/>
        <rFont val="ＭＳ ゴシック"/>
        <family val="3"/>
        <charset val="128"/>
      </rPr>
      <t>※2・3号定員の１割以上</t>
    </r>
    <rPh sb="0" eb="2">
      <t>ヒツヨウ</t>
    </rPh>
    <rPh sb="2" eb="4">
      <t>ダイスウ</t>
    </rPh>
    <rPh sb="9" eb="10">
      <t>ゴウ</t>
    </rPh>
    <rPh sb="10" eb="12">
      <t>テイイン</t>
    </rPh>
    <rPh sb="14" eb="15">
      <t>ワリ</t>
    </rPh>
    <rPh sb="15" eb="17">
      <t>イジョウ</t>
    </rPh>
    <phoneticPr fontId="1"/>
  </si>
  <si>
    <t>駐車場台数</t>
    <phoneticPr fontId="1"/>
  </si>
  <si>
    <t>駐車場整備区域</t>
    <phoneticPr fontId="1"/>
  </si>
  <si>
    <t>　　施設が区域内に存在</t>
    <rPh sb="2" eb="4">
      <t>シセツ</t>
    </rPh>
    <rPh sb="5" eb="8">
      <t>クイキナイ</t>
    </rPh>
    <rPh sb="9" eb="11">
      <t>ソンザイ</t>
    </rPh>
    <phoneticPr fontId="1"/>
  </si>
  <si>
    <t>６　建物等の状況</t>
    <rPh sb="2" eb="4">
      <t>タテモノ</t>
    </rPh>
    <rPh sb="4" eb="5">
      <t>トウ</t>
    </rPh>
    <rPh sb="6" eb="8">
      <t>ジョウキョウ</t>
    </rPh>
    <phoneticPr fontId="5"/>
  </si>
  <si>
    <t>該当する□にレ印を記入すること。</t>
    <rPh sb="0" eb="2">
      <t>ガイトウ</t>
    </rPh>
    <rPh sb="7" eb="8">
      <t>シルシ</t>
    </rPh>
    <rPh sb="9" eb="11">
      <t>キニュウ</t>
    </rPh>
    <phoneticPr fontId="5"/>
  </si>
  <si>
    <t>建物</t>
    <rPh sb="0" eb="2">
      <t>タテモノ</t>
    </rPh>
    <phoneticPr fontId="5"/>
  </si>
  <si>
    <t>使用する権原</t>
    <rPh sb="0" eb="2">
      <t>シヨウ</t>
    </rPh>
    <rPh sb="4" eb="6">
      <t>ケンゲン</t>
    </rPh>
    <phoneticPr fontId="5"/>
  </si>
  <si>
    <t>所有権</t>
    <rPh sb="0" eb="3">
      <t>ショユウケン</t>
    </rPh>
    <phoneticPr fontId="5"/>
  </si>
  <si>
    <t>使用貸借権</t>
    <rPh sb="0" eb="2">
      <t>シヨウ</t>
    </rPh>
    <rPh sb="2" eb="4">
      <t>タイシャク</t>
    </rPh>
    <rPh sb="4" eb="5">
      <t>ケン</t>
    </rPh>
    <phoneticPr fontId="5"/>
  </si>
  <si>
    <t>賃借権</t>
    <rPh sb="0" eb="3">
      <t>チンシャクケン</t>
    </rPh>
    <phoneticPr fontId="5"/>
  </si>
  <si>
    <t>（）</t>
    <phoneticPr fontId="5"/>
  </si>
  <si>
    <t>権利の期間</t>
    <rPh sb="0" eb="2">
      <t>ケンリ</t>
    </rPh>
    <rPh sb="3" eb="5">
      <t>キカン</t>
    </rPh>
    <phoneticPr fontId="5"/>
  </si>
  <si>
    <t>　年　月　日</t>
    <rPh sb="1" eb="2">
      <t>ネン</t>
    </rPh>
    <rPh sb="3" eb="4">
      <t>ガツ</t>
    </rPh>
    <rPh sb="5" eb="6">
      <t>ニチ</t>
    </rPh>
    <phoneticPr fontId="5"/>
  </si>
  <si>
    <t>～</t>
    <phoneticPr fontId="5"/>
  </si>
  <si>
    <t>建物の概要</t>
    <rPh sb="0" eb="2">
      <t>タテモノ</t>
    </rPh>
    <rPh sb="3" eb="5">
      <t>ガイヨウ</t>
    </rPh>
    <phoneticPr fontId="5"/>
  </si>
  <si>
    <t>造</t>
    <rPh sb="0" eb="1">
      <t>ツク</t>
    </rPh>
    <phoneticPr fontId="5"/>
  </si>
  <si>
    <t>階建て</t>
    <rPh sb="0" eb="1">
      <t>カイ</t>
    </rPh>
    <rPh sb="1" eb="2">
      <t>ダ</t>
    </rPh>
    <phoneticPr fontId="5"/>
  </si>
  <si>
    <t>年築</t>
    <rPh sb="0" eb="1">
      <t>ネン</t>
    </rPh>
    <rPh sb="1" eb="2">
      <t>チク</t>
    </rPh>
    <phoneticPr fontId="5"/>
  </si>
  <si>
    <t>（1981年６月１日以前に建築確認をした建物について）新耐震基準を満たしている</t>
    <phoneticPr fontId="1"/>
  </si>
  <si>
    <t>㎡</t>
    <phoneticPr fontId="5"/>
  </si>
  <si>
    <t>新築・改修工事を実施する場合の予定期間</t>
    <rPh sb="0" eb="2">
      <t>シンチク</t>
    </rPh>
    <rPh sb="3" eb="5">
      <t>カイシュウ</t>
    </rPh>
    <rPh sb="5" eb="7">
      <t>コウジ</t>
    </rPh>
    <rPh sb="8" eb="10">
      <t>ジッシ</t>
    </rPh>
    <rPh sb="12" eb="14">
      <t>バアイ</t>
    </rPh>
    <rPh sb="15" eb="17">
      <t>ヨテイ</t>
    </rPh>
    <rPh sb="17" eb="19">
      <t>キカン</t>
    </rPh>
    <phoneticPr fontId="5"/>
  </si>
  <si>
    <t>着工</t>
    <rPh sb="0" eb="2">
      <t>チャッコウ</t>
    </rPh>
    <phoneticPr fontId="5"/>
  </si>
  <si>
    <t>年</t>
    <rPh sb="0" eb="1">
      <t>ネン</t>
    </rPh>
    <phoneticPr fontId="5"/>
  </si>
  <si>
    <t>月頃</t>
    <rPh sb="0" eb="1">
      <t>ガツ</t>
    </rPh>
    <rPh sb="1" eb="2">
      <t>ゴロ</t>
    </rPh>
    <phoneticPr fontId="5"/>
  </si>
  <si>
    <t>竣工</t>
    <rPh sb="0" eb="2">
      <t>シュンコウ</t>
    </rPh>
    <phoneticPr fontId="5"/>
  </si>
  <si>
    <t>土地
（建物を建築する場合のみ）</t>
    <rPh sb="0" eb="2">
      <t>トチ</t>
    </rPh>
    <rPh sb="4" eb="6">
      <t>タテモノ</t>
    </rPh>
    <rPh sb="7" eb="9">
      <t>ケンチク</t>
    </rPh>
    <rPh sb="11" eb="13">
      <t>バアイ</t>
    </rPh>
    <phoneticPr fontId="5"/>
  </si>
  <si>
    <t>７　耐火基準等</t>
    <rPh sb="2" eb="4">
      <t>タイカ</t>
    </rPh>
    <rPh sb="4" eb="6">
      <t>キジュン</t>
    </rPh>
    <rPh sb="6" eb="7">
      <t>トウ</t>
    </rPh>
    <phoneticPr fontId="5"/>
  </si>
  <si>
    <r>
      <t xml:space="preserve">（乳児室、ほふく室、保育室、遊戯室又は便所（以下「保育室等」という。）の設置階が </t>
    </r>
    <r>
      <rPr>
        <u/>
        <sz val="11"/>
        <color theme="1"/>
        <rFont val="ＭＳ ゴシック"/>
        <family val="3"/>
        <charset val="128"/>
      </rPr>
      <t>２階以上の場合のみ記入</t>
    </r>
    <r>
      <rPr>
        <sz val="11"/>
        <color theme="1"/>
        <rFont val="ＭＳ 明朝"/>
        <family val="1"/>
        <charset val="128"/>
      </rPr>
      <t xml:space="preserve"> ）</t>
    </r>
    <rPh sb="1" eb="3">
      <t>ニュウジ</t>
    </rPh>
    <rPh sb="3" eb="4">
      <t>シツ</t>
    </rPh>
    <rPh sb="8" eb="9">
      <t>シツ</t>
    </rPh>
    <rPh sb="10" eb="13">
      <t>ホイクシツ</t>
    </rPh>
    <rPh sb="14" eb="17">
      <t>ユウギシツ</t>
    </rPh>
    <rPh sb="17" eb="18">
      <t>マタ</t>
    </rPh>
    <rPh sb="19" eb="21">
      <t>ベンジョ</t>
    </rPh>
    <rPh sb="22" eb="24">
      <t>イカ</t>
    </rPh>
    <rPh sb="25" eb="28">
      <t>ホイクシツ</t>
    </rPh>
    <rPh sb="28" eb="29">
      <t>トウ</t>
    </rPh>
    <rPh sb="36" eb="38">
      <t>セッチ</t>
    </rPh>
    <rPh sb="38" eb="39">
      <t>カイ</t>
    </rPh>
    <rPh sb="42" eb="43">
      <t>カイ</t>
    </rPh>
    <rPh sb="43" eb="45">
      <t>イジョウ</t>
    </rPh>
    <rPh sb="46" eb="48">
      <t>バアイ</t>
    </rPh>
    <rPh sb="50" eb="52">
      <t>キニュウ</t>
    </rPh>
    <phoneticPr fontId="5"/>
  </si>
  <si>
    <t>（１）耐火建築物等の有無</t>
    <rPh sb="3" eb="5">
      <t>タイカ</t>
    </rPh>
    <rPh sb="5" eb="7">
      <t>ケンチク</t>
    </rPh>
    <rPh sb="7" eb="8">
      <t>ブツ</t>
    </rPh>
    <rPh sb="8" eb="9">
      <t>トウ</t>
    </rPh>
    <rPh sb="10" eb="12">
      <t>ウム</t>
    </rPh>
    <phoneticPr fontId="5"/>
  </si>
  <si>
    <t>法 … 建築基準法</t>
    <rPh sb="0" eb="1">
      <t>ホウ</t>
    </rPh>
    <rPh sb="4" eb="6">
      <t>ケンチク</t>
    </rPh>
    <rPh sb="6" eb="9">
      <t>キジュンホウ</t>
    </rPh>
    <phoneticPr fontId="5"/>
  </si>
  <si>
    <t>項目（該当する□にレ印を記入すること。）</t>
    <rPh sb="0" eb="2">
      <t>コウモク</t>
    </rPh>
    <rPh sb="3" eb="5">
      <t>ガイトウ</t>
    </rPh>
    <rPh sb="10" eb="11">
      <t>シルシ</t>
    </rPh>
    <rPh sb="12" eb="14">
      <t>キニュウ</t>
    </rPh>
    <phoneticPr fontId="5"/>
  </si>
  <si>
    <t>建物の基準</t>
    <rPh sb="0" eb="2">
      <t>タテモノ</t>
    </rPh>
    <rPh sb="3" eb="5">
      <t>キジュン</t>
    </rPh>
    <phoneticPr fontId="5"/>
  </si>
  <si>
    <t>耐火建築物（法第２条第９号の２に規定するもの）</t>
    <rPh sb="0" eb="2">
      <t>タイカ</t>
    </rPh>
    <rPh sb="2" eb="4">
      <t>ケンチク</t>
    </rPh>
    <rPh sb="4" eb="5">
      <t>ブツ</t>
    </rPh>
    <rPh sb="6" eb="7">
      <t>ホウ</t>
    </rPh>
    <rPh sb="7" eb="8">
      <t>ダイ</t>
    </rPh>
    <rPh sb="9" eb="10">
      <t>ジョウ</t>
    </rPh>
    <rPh sb="10" eb="11">
      <t>ダイ</t>
    </rPh>
    <rPh sb="12" eb="13">
      <t>ゴウ</t>
    </rPh>
    <rPh sb="16" eb="18">
      <t>キテイ</t>
    </rPh>
    <phoneticPr fontId="5"/>
  </si>
  <si>
    <t>（２）設備基準</t>
    <rPh sb="3" eb="5">
      <t>セツビ</t>
    </rPh>
    <rPh sb="5" eb="7">
      <t>キジュン</t>
    </rPh>
    <phoneticPr fontId="5"/>
  </si>
  <si>
    <t>項目（設置している設備の□にレ印を記入すること。）</t>
    <rPh sb="0" eb="2">
      <t>コウモク</t>
    </rPh>
    <rPh sb="3" eb="5">
      <t>セッチ</t>
    </rPh>
    <rPh sb="9" eb="11">
      <t>セツビ</t>
    </rPh>
    <rPh sb="15" eb="16">
      <t>シルシ</t>
    </rPh>
    <rPh sb="17" eb="19">
      <t>キニュウ</t>
    </rPh>
    <phoneticPr fontId="5"/>
  </si>
  <si>
    <t>（常用）</t>
    <rPh sb="1" eb="3">
      <t>ジョウヨウ</t>
    </rPh>
    <phoneticPr fontId="5"/>
  </si>
  <si>
    <t>屋内階段</t>
    <rPh sb="0" eb="2">
      <t>オクナイ</t>
    </rPh>
    <rPh sb="2" eb="4">
      <t>カイダン</t>
    </rPh>
    <phoneticPr fontId="5"/>
  </si>
  <si>
    <t>屋外階段</t>
    <rPh sb="0" eb="2">
      <t>オクガイ</t>
    </rPh>
    <rPh sb="2" eb="4">
      <t>カイダン</t>
    </rPh>
    <phoneticPr fontId="5"/>
  </si>
  <si>
    <t>（避難用）</t>
    <rPh sb="1" eb="4">
      <t>ヒナンヨウ</t>
    </rPh>
    <phoneticPr fontId="5"/>
  </si>
  <si>
    <t>特別避難階段に準じた屋内避難階段又は特別避難階段</t>
    <rPh sb="0" eb="2">
      <t>トクベツ</t>
    </rPh>
    <rPh sb="2" eb="4">
      <t>ヒナン</t>
    </rPh>
    <rPh sb="4" eb="6">
      <t>カイダン</t>
    </rPh>
    <rPh sb="7" eb="8">
      <t>ジュン</t>
    </rPh>
    <rPh sb="10" eb="12">
      <t>オクナイ</t>
    </rPh>
    <rPh sb="12" eb="14">
      <t>ヒナン</t>
    </rPh>
    <rPh sb="14" eb="16">
      <t>カイダン</t>
    </rPh>
    <rPh sb="16" eb="17">
      <t>マタ</t>
    </rPh>
    <rPh sb="18" eb="20">
      <t>トクベツ</t>
    </rPh>
    <rPh sb="20" eb="22">
      <t>ヒナン</t>
    </rPh>
    <rPh sb="22" eb="24">
      <t>カイダン</t>
    </rPh>
    <phoneticPr fontId="5"/>
  </si>
  <si>
    <t>待避上有効なバルコニー</t>
    <rPh sb="0" eb="2">
      <t>タイヒ</t>
    </rPh>
    <rPh sb="2" eb="3">
      <t>ジョウ</t>
    </rPh>
    <rPh sb="3" eb="5">
      <t>ユウコウ</t>
    </rPh>
    <phoneticPr fontId="5"/>
  </si>
  <si>
    <t>準耐火構造の屋外傾斜路又はこれに準ずる設備</t>
    <rPh sb="0" eb="1">
      <t>ジュン</t>
    </rPh>
    <rPh sb="1" eb="3">
      <t>タイカ</t>
    </rPh>
    <rPh sb="3" eb="5">
      <t>コウゾウ</t>
    </rPh>
    <rPh sb="6" eb="8">
      <t>オクガイ</t>
    </rPh>
    <rPh sb="8" eb="10">
      <t>ケイシャ</t>
    </rPh>
    <rPh sb="10" eb="11">
      <t>ロ</t>
    </rPh>
    <rPh sb="11" eb="12">
      <t>マタ</t>
    </rPh>
    <rPh sb="16" eb="17">
      <t>ジュン</t>
    </rPh>
    <rPh sb="19" eb="21">
      <t>セツビ</t>
    </rPh>
    <phoneticPr fontId="5"/>
  </si>
  <si>
    <t>屋内避難階段又は特別避難階段</t>
    <rPh sb="0" eb="2">
      <t>オクナイ</t>
    </rPh>
    <rPh sb="2" eb="4">
      <t>ヒナン</t>
    </rPh>
    <rPh sb="4" eb="6">
      <t>カイダン</t>
    </rPh>
    <rPh sb="6" eb="7">
      <t>マタ</t>
    </rPh>
    <rPh sb="8" eb="10">
      <t>トクベツ</t>
    </rPh>
    <rPh sb="10" eb="12">
      <t>ヒナン</t>
    </rPh>
    <rPh sb="12" eb="14">
      <t>カイダン</t>
    </rPh>
    <phoneticPr fontId="5"/>
  </si>
  <si>
    <t>耐火構造の屋外傾斜路又はこれに準ずる設備</t>
    <rPh sb="0" eb="2">
      <t>タイカ</t>
    </rPh>
    <rPh sb="2" eb="4">
      <t>コウゾウ</t>
    </rPh>
    <rPh sb="5" eb="7">
      <t>オクガイ</t>
    </rPh>
    <rPh sb="7" eb="9">
      <t>ケイシャ</t>
    </rPh>
    <rPh sb="9" eb="10">
      <t>ロ</t>
    </rPh>
    <rPh sb="10" eb="11">
      <t>マタ</t>
    </rPh>
    <rPh sb="15" eb="16">
      <t>ジュン</t>
    </rPh>
    <rPh sb="18" eb="20">
      <t>セツビ</t>
    </rPh>
    <phoneticPr fontId="5"/>
  </si>
  <si>
    <t>屋外避難階段</t>
    <rPh sb="0" eb="2">
      <t>オクガイ</t>
    </rPh>
    <rPh sb="2" eb="4">
      <t>ヒナン</t>
    </rPh>
    <rPh sb="4" eb="6">
      <t>カイダン</t>
    </rPh>
    <phoneticPr fontId="5"/>
  </si>
  <si>
    <t>特別避難階段に準じた屋内避難階段（排煙設備を有するもの）又は特別避難階段</t>
    <rPh sb="0" eb="2">
      <t>トクベツ</t>
    </rPh>
    <rPh sb="2" eb="4">
      <t>ヒナン</t>
    </rPh>
    <rPh sb="4" eb="6">
      <t>カイダン</t>
    </rPh>
    <rPh sb="7" eb="8">
      <t>ジュン</t>
    </rPh>
    <rPh sb="10" eb="12">
      <t>オクナイ</t>
    </rPh>
    <rPh sb="12" eb="14">
      <t>ヒナン</t>
    </rPh>
    <rPh sb="14" eb="16">
      <t>カイダン</t>
    </rPh>
    <rPh sb="17" eb="19">
      <t>ハイエン</t>
    </rPh>
    <rPh sb="19" eb="21">
      <t>セツビ</t>
    </rPh>
    <rPh sb="22" eb="23">
      <t>ユウ</t>
    </rPh>
    <rPh sb="28" eb="29">
      <t>マタ</t>
    </rPh>
    <rPh sb="30" eb="32">
      <t>トクベツ</t>
    </rPh>
    <rPh sb="32" eb="34">
      <t>ヒナン</t>
    </rPh>
    <rPh sb="34" eb="36">
      <t>カイダン</t>
    </rPh>
    <phoneticPr fontId="5"/>
  </si>
  <si>
    <t>耐火構造の屋外傾斜路</t>
    <rPh sb="0" eb="2">
      <t>タイカ</t>
    </rPh>
    <rPh sb="2" eb="4">
      <t>コウゾウ</t>
    </rPh>
    <rPh sb="5" eb="7">
      <t>オクガイ</t>
    </rPh>
    <rPh sb="7" eb="9">
      <t>ケイシャ</t>
    </rPh>
    <rPh sb="9" eb="10">
      <t>ロ</t>
    </rPh>
    <phoneticPr fontId="5"/>
  </si>
  <si>
    <t>（３）その他の防災設備</t>
    <rPh sb="5" eb="6">
      <t>タ</t>
    </rPh>
    <rPh sb="7" eb="9">
      <t>ボウサイ</t>
    </rPh>
    <rPh sb="9" eb="11">
      <t>セツビ</t>
    </rPh>
    <phoneticPr fontId="5"/>
  </si>
  <si>
    <t>２階以上</t>
    <rPh sb="1" eb="2">
      <t>カイ</t>
    </rPh>
    <rPh sb="2" eb="4">
      <t>イジョウ</t>
    </rPh>
    <phoneticPr fontId="5"/>
  </si>
  <si>
    <t>園児の転落防止設備（保育室等その他の園児が出入りし、又は通行する</t>
    <rPh sb="0" eb="2">
      <t>エンジ</t>
    </rPh>
    <rPh sb="3" eb="5">
      <t>テンラク</t>
    </rPh>
    <rPh sb="5" eb="7">
      <t>ボウシ</t>
    </rPh>
    <rPh sb="7" eb="9">
      <t>セツビ</t>
    </rPh>
    <rPh sb="10" eb="13">
      <t>ホイクシツ</t>
    </rPh>
    <rPh sb="13" eb="14">
      <t>トウ</t>
    </rPh>
    <rPh sb="16" eb="17">
      <t>タ</t>
    </rPh>
    <rPh sb="18" eb="20">
      <t>エンジ</t>
    </rPh>
    <rPh sb="21" eb="23">
      <t>デイ</t>
    </rPh>
    <rPh sb="26" eb="27">
      <t>マタ</t>
    </rPh>
    <rPh sb="28" eb="30">
      <t>ツウコウ</t>
    </rPh>
    <phoneticPr fontId="5"/>
  </si>
  <si>
    <t>場所に設置）</t>
    <rPh sb="0" eb="2">
      <t>バショ</t>
    </rPh>
    <rPh sb="3" eb="5">
      <t>セッチ</t>
    </rPh>
    <phoneticPr fontId="5"/>
  </si>
  <si>
    <t>３階以上</t>
    <rPh sb="1" eb="2">
      <t>カイ</t>
    </rPh>
    <rPh sb="2" eb="4">
      <t>イジョウ</t>
    </rPh>
    <phoneticPr fontId="5"/>
  </si>
  <si>
    <t>調理設備</t>
    <rPh sb="0" eb="2">
      <t>チョウリ</t>
    </rPh>
    <rPh sb="2" eb="4">
      <t>セツビ</t>
    </rPh>
    <phoneticPr fontId="5"/>
  </si>
  <si>
    <t>スプリンクラー設備その他これに類するもので自動式のもの</t>
    <rPh sb="7" eb="9">
      <t>セツビ</t>
    </rPh>
    <rPh sb="11" eb="12">
      <t>タ</t>
    </rPh>
    <rPh sb="15" eb="16">
      <t>ルイ</t>
    </rPh>
    <rPh sb="21" eb="23">
      <t>ジドウ</t>
    </rPh>
    <rPh sb="23" eb="24">
      <t>シキ</t>
    </rPh>
    <phoneticPr fontId="5"/>
  </si>
  <si>
    <t>調理用器具の種類に応じた有効な自動消火装置が設置され、かつ外部への</t>
    <rPh sb="0" eb="3">
      <t>チョウリヨウ</t>
    </rPh>
    <rPh sb="3" eb="5">
      <t>キグ</t>
    </rPh>
    <rPh sb="6" eb="8">
      <t>シュルイ</t>
    </rPh>
    <rPh sb="9" eb="10">
      <t>オウ</t>
    </rPh>
    <rPh sb="12" eb="14">
      <t>ユウコウ</t>
    </rPh>
    <rPh sb="15" eb="17">
      <t>ジドウ</t>
    </rPh>
    <rPh sb="17" eb="19">
      <t>ショウカ</t>
    </rPh>
    <rPh sb="19" eb="21">
      <t>ソウチ</t>
    </rPh>
    <rPh sb="22" eb="24">
      <t>セッチ</t>
    </rPh>
    <rPh sb="29" eb="31">
      <t>ガイブ</t>
    </rPh>
    <phoneticPr fontId="5"/>
  </si>
  <si>
    <t>延焼防止措置が講じられている</t>
    <rPh sb="0" eb="2">
      <t>エンショウ</t>
    </rPh>
    <rPh sb="2" eb="4">
      <t>ボウシ</t>
    </rPh>
    <rPh sb="4" eb="6">
      <t>ソチ</t>
    </rPh>
    <rPh sb="7" eb="8">
      <t>コウ</t>
    </rPh>
    <phoneticPr fontId="5"/>
  </si>
  <si>
    <t>調理設備とそれ以外の部分が、耐火構造の床、壁又は特定防火設備で区画</t>
    <rPh sb="0" eb="2">
      <t>チョウリ</t>
    </rPh>
    <rPh sb="2" eb="4">
      <t>セツビ</t>
    </rPh>
    <rPh sb="7" eb="9">
      <t>イガイ</t>
    </rPh>
    <rPh sb="10" eb="12">
      <t>ブブン</t>
    </rPh>
    <rPh sb="14" eb="16">
      <t>タイカ</t>
    </rPh>
    <rPh sb="16" eb="18">
      <t>コウゾウ</t>
    </rPh>
    <rPh sb="19" eb="20">
      <t>ユカ</t>
    </rPh>
    <rPh sb="21" eb="22">
      <t>カベ</t>
    </rPh>
    <rPh sb="22" eb="23">
      <t>マタ</t>
    </rPh>
    <rPh sb="24" eb="26">
      <t>トクテイ</t>
    </rPh>
    <rPh sb="26" eb="28">
      <t>ボウカ</t>
    </rPh>
    <rPh sb="28" eb="30">
      <t>セツビ</t>
    </rPh>
    <rPh sb="31" eb="33">
      <t>クカク</t>
    </rPh>
    <phoneticPr fontId="5"/>
  </si>
  <si>
    <t>されている</t>
    <phoneticPr fontId="5"/>
  </si>
  <si>
    <t>ダンパーが、暖房又は冷房設備の風道が床若しくは壁を貫通する部分（これ</t>
    <rPh sb="6" eb="8">
      <t>ダンボウ</t>
    </rPh>
    <rPh sb="8" eb="9">
      <t>マタ</t>
    </rPh>
    <rPh sb="10" eb="12">
      <t>レイボウ</t>
    </rPh>
    <rPh sb="12" eb="14">
      <t>セツビ</t>
    </rPh>
    <rPh sb="15" eb="16">
      <t>カゼ</t>
    </rPh>
    <rPh sb="16" eb="17">
      <t>ミチ</t>
    </rPh>
    <rPh sb="18" eb="19">
      <t>ユカ</t>
    </rPh>
    <rPh sb="19" eb="20">
      <t>モ</t>
    </rPh>
    <rPh sb="23" eb="24">
      <t>カベ</t>
    </rPh>
    <rPh sb="25" eb="27">
      <t>カンツウ</t>
    </rPh>
    <rPh sb="29" eb="31">
      <t>ブブン</t>
    </rPh>
    <phoneticPr fontId="5"/>
  </si>
  <si>
    <t>に近接する部分を含む）に、防火上有効に設置されている</t>
    <rPh sb="1" eb="3">
      <t>キンセツ</t>
    </rPh>
    <rPh sb="5" eb="7">
      <t>ブブン</t>
    </rPh>
    <rPh sb="8" eb="9">
      <t>フク</t>
    </rPh>
    <rPh sb="13" eb="15">
      <t>ボウカ</t>
    </rPh>
    <rPh sb="15" eb="16">
      <t>ジョウ</t>
    </rPh>
    <rPh sb="16" eb="18">
      <t>ユウコウ</t>
    </rPh>
    <rPh sb="19" eb="21">
      <t>セッチ</t>
    </rPh>
    <phoneticPr fontId="5"/>
  </si>
  <si>
    <t>設備</t>
    <rPh sb="0" eb="2">
      <t>セツビ</t>
    </rPh>
    <phoneticPr fontId="5"/>
  </si>
  <si>
    <t>壁及び天井の室内に面する部分の仕上げを不燃材料でしている</t>
    <rPh sb="0" eb="1">
      <t>カベ</t>
    </rPh>
    <rPh sb="1" eb="2">
      <t>オヨ</t>
    </rPh>
    <rPh sb="3" eb="5">
      <t>テンジョウ</t>
    </rPh>
    <rPh sb="6" eb="8">
      <t>シツナイ</t>
    </rPh>
    <rPh sb="9" eb="10">
      <t>メン</t>
    </rPh>
    <rPh sb="12" eb="14">
      <t>ブブン</t>
    </rPh>
    <rPh sb="15" eb="17">
      <t>シア</t>
    </rPh>
    <rPh sb="19" eb="21">
      <t>フネン</t>
    </rPh>
    <rPh sb="21" eb="23">
      <t>ザイリョウ</t>
    </rPh>
    <phoneticPr fontId="5"/>
  </si>
  <si>
    <t>非常警報器具又は非常警報設備及び消防機関へ火災を通報する設備</t>
    <rPh sb="0" eb="2">
      <t>ヒジョウ</t>
    </rPh>
    <rPh sb="2" eb="4">
      <t>ケイホウ</t>
    </rPh>
    <rPh sb="4" eb="6">
      <t>キグ</t>
    </rPh>
    <rPh sb="6" eb="7">
      <t>マタ</t>
    </rPh>
    <rPh sb="8" eb="10">
      <t>ヒジョウ</t>
    </rPh>
    <rPh sb="10" eb="12">
      <t>ケイホウ</t>
    </rPh>
    <rPh sb="12" eb="14">
      <t>セツビ</t>
    </rPh>
    <rPh sb="14" eb="15">
      <t>オヨ</t>
    </rPh>
    <rPh sb="16" eb="18">
      <t>ショウボウ</t>
    </rPh>
    <rPh sb="18" eb="20">
      <t>キカン</t>
    </rPh>
    <rPh sb="21" eb="23">
      <t>カサイ</t>
    </rPh>
    <rPh sb="24" eb="26">
      <t>ツウホウ</t>
    </rPh>
    <rPh sb="28" eb="30">
      <t>セツビ</t>
    </rPh>
    <phoneticPr fontId="5"/>
  </si>
  <si>
    <t>カーテン、敷物、建具等で可燃性のものについての防炎処理</t>
    <rPh sb="5" eb="7">
      <t>シキモノ</t>
    </rPh>
    <rPh sb="8" eb="10">
      <t>タテグ</t>
    </rPh>
    <rPh sb="10" eb="11">
      <t>トウ</t>
    </rPh>
    <rPh sb="12" eb="15">
      <t>カネンセイ</t>
    </rPh>
    <rPh sb="23" eb="25">
      <t>ボウエン</t>
    </rPh>
    <rPh sb="25" eb="27">
      <t>ショリ</t>
    </rPh>
    <phoneticPr fontId="5"/>
  </si>
  <si>
    <t>施設に関する調書（保育所からの移行・幼保連携型認定こども園）</t>
    <rPh sb="0" eb="2">
      <t>シセツ</t>
    </rPh>
    <rPh sb="3" eb="4">
      <t>カン</t>
    </rPh>
    <rPh sb="6" eb="8">
      <t>チョウショ</t>
    </rPh>
    <rPh sb="9" eb="11">
      <t>ホイク</t>
    </rPh>
    <rPh sb="11" eb="12">
      <t>ショ</t>
    </rPh>
    <rPh sb="15" eb="17">
      <t>イコウ</t>
    </rPh>
    <rPh sb="18" eb="23">
      <t>ヨウホレンケイガタ</t>
    </rPh>
    <rPh sb="23" eb="25">
      <t>ニンテイ</t>
    </rPh>
    <rPh sb="28" eb="29">
      <t>エン</t>
    </rPh>
    <phoneticPr fontId="5"/>
  </si>
  <si>
    <t>保育所開所日</t>
    <rPh sb="0" eb="2">
      <t>ホイク</t>
    </rPh>
    <rPh sb="2" eb="3">
      <t>ショ</t>
    </rPh>
    <rPh sb="3" eb="5">
      <t>カイショ</t>
    </rPh>
    <rPh sb="5" eb="6">
      <t>ビ</t>
    </rPh>
    <phoneticPr fontId="1"/>
  </si>
  <si>
    <t>○保育室又は遊戯室の面積の移行特例を適用する場合□にレ印を記入。</t>
    <phoneticPr fontId="1"/>
  </si>
  <si>
    <t>　</t>
    <phoneticPr fontId="5"/>
  </si>
  <si>
    <t>移行特例を適用する。</t>
    <phoneticPr fontId="1"/>
  </si>
  <si>
    <t>　</t>
    <phoneticPr fontId="1"/>
  </si>
  <si>
    <t>（平成27年4月1日より前に開所の保育所の場合、幼稚園基準の園舎面積（（ア）＋（イ）＋（ウ））は基準を満たさなくても可）</t>
    <phoneticPr fontId="1"/>
  </si>
  <si>
    <t>　○園庭に係る移行特例を適用する場合</t>
    <rPh sb="2" eb="4">
      <t>エンテイ</t>
    </rPh>
    <rPh sb="5" eb="6">
      <t>カカ</t>
    </rPh>
    <rPh sb="7" eb="9">
      <t>イコウ</t>
    </rPh>
    <rPh sb="9" eb="11">
      <t>トクレイ</t>
    </rPh>
    <rPh sb="12" eb="14">
      <t>テキヨウ</t>
    </rPh>
    <rPh sb="16" eb="18">
      <t>バアイ</t>
    </rPh>
    <phoneticPr fontId="5"/>
  </si>
  <si>
    <t>ア　同一の敷地（隣接地内）とする場合</t>
  </si>
  <si>
    <t>同一の敷地（隣接地）内</t>
    <phoneticPr fontId="5"/>
  </si>
  <si>
    <t>イ　満２歳児の園庭を付近の代替地とする場合</t>
    <phoneticPr fontId="5"/>
  </si>
  <si>
    <t>上記（※）（イ）の面積</t>
    <rPh sb="0" eb="2">
      <t>ジョウキ</t>
    </rPh>
    <rPh sb="9" eb="11">
      <t>メンセキ</t>
    </rPh>
    <phoneticPr fontId="5"/>
  </si>
  <si>
    <t>代替地</t>
    <phoneticPr fontId="5"/>
  </si>
  <si>
    <t>3.3㎡×⑨</t>
    <phoneticPr fontId="5"/>
  </si>
  <si>
    <t>（代替地について）</t>
  </si>
  <si>
    <t>※該当する□にレ印を記入すること。</t>
    <rPh sb="1" eb="3">
      <t>ガイトウ</t>
    </rPh>
    <rPh sb="8" eb="9">
      <t>シルシ</t>
    </rPh>
    <rPh sb="10" eb="12">
      <t>キニュウ</t>
    </rPh>
    <phoneticPr fontId="5"/>
  </si>
  <si>
    <t>公園</t>
    <rPh sb="0" eb="2">
      <t>コウエン</t>
    </rPh>
    <phoneticPr fontId="5"/>
  </si>
  <si>
    <t>　　広場</t>
    <rPh sb="2" eb="4">
      <t>ヒロバ</t>
    </rPh>
    <phoneticPr fontId="5"/>
  </si>
  <si>
    <t>　　寺・神社境内</t>
    <rPh sb="2" eb="3">
      <t>テラ</t>
    </rPh>
    <rPh sb="4" eb="6">
      <t>ジンジャ</t>
    </rPh>
    <rPh sb="6" eb="8">
      <t>ケイダイ</t>
    </rPh>
    <phoneticPr fontId="5"/>
  </si>
  <si>
    <t>その他（）</t>
    <rPh sb="2" eb="3">
      <t>タ</t>
    </rPh>
    <phoneticPr fontId="5"/>
  </si>
  <si>
    <t>代替地の名称：</t>
    <rPh sb="0" eb="3">
      <t>ダイタイチ</t>
    </rPh>
    <rPh sb="4" eb="6">
      <t>メイショウ</t>
    </rPh>
    <phoneticPr fontId="5"/>
  </si>
  <si>
    <t>（　　　　　　　　　　　　　　　　　　　　　　）</t>
    <phoneticPr fontId="5"/>
  </si>
  <si>
    <t>代替地に園庭を設けることができる要件（①～④）を満たしていると判断できる事由を記載</t>
    <phoneticPr fontId="5"/>
  </si>
  <si>
    <t>要件：①園児が安全に移動できる場所</t>
    <rPh sb="4" eb="6">
      <t>エンジ</t>
    </rPh>
    <rPh sb="7" eb="9">
      <t>アンゼン</t>
    </rPh>
    <rPh sb="10" eb="12">
      <t>イドウ</t>
    </rPh>
    <rPh sb="15" eb="17">
      <t>バショ</t>
    </rPh>
    <phoneticPr fontId="5"/>
  </si>
  <si>
    <t>　　　②園児が安全に利用できる場所</t>
    <rPh sb="4" eb="6">
      <t>エンジ</t>
    </rPh>
    <rPh sb="7" eb="9">
      <t>アンゼン</t>
    </rPh>
    <rPh sb="10" eb="12">
      <t>リヨウ</t>
    </rPh>
    <rPh sb="15" eb="17">
      <t>バショ</t>
    </rPh>
    <phoneticPr fontId="5"/>
  </si>
  <si>
    <t>　　　③園児が日常的に利用できる場所</t>
    <rPh sb="4" eb="6">
      <t>エンジ</t>
    </rPh>
    <rPh sb="7" eb="10">
      <t>ニチジョウテキ</t>
    </rPh>
    <rPh sb="11" eb="13">
      <t>リヨウ</t>
    </rPh>
    <rPh sb="16" eb="18">
      <t>バショ</t>
    </rPh>
    <phoneticPr fontId="5"/>
  </si>
  <si>
    <t>　　　④教育及び保育の適切な提供が可能な場所</t>
    <rPh sb="4" eb="6">
      <t>キョウイク</t>
    </rPh>
    <rPh sb="6" eb="7">
      <t>オヨ</t>
    </rPh>
    <rPh sb="8" eb="10">
      <t>ホイク</t>
    </rPh>
    <rPh sb="11" eb="13">
      <t>テキセツ</t>
    </rPh>
    <rPh sb="14" eb="16">
      <t>テイキョウ</t>
    </rPh>
    <rPh sb="17" eb="19">
      <t>カノウ</t>
    </rPh>
    <rPh sb="20" eb="22">
      <t>バショ</t>
    </rPh>
    <phoneticPr fontId="5"/>
  </si>
  <si>
    <t>延床面積</t>
    <phoneticPr fontId="1"/>
  </si>
  <si>
    <t>敷地面積</t>
    <rPh sb="0" eb="2">
      <t>シキチ</t>
    </rPh>
    <rPh sb="2" eb="4">
      <t>メンセキ</t>
    </rPh>
    <phoneticPr fontId="1"/>
  </si>
  <si>
    <t>○建物の基準の移行特例を適用する場合□にレ印を記入。</t>
    <rPh sb="1" eb="3">
      <t>タテモノ</t>
    </rPh>
    <rPh sb="4" eb="6">
      <t>キジュン</t>
    </rPh>
    <phoneticPr fontId="1"/>
  </si>
  <si>
    <t>（平成27年4月1日より前に開所の保育所の場合、準耐火建築物（法第２条第９号の３に規定するもの　※同号ロに該当するものを除く）でも可）</t>
    <phoneticPr fontId="1"/>
  </si>
  <si>
    <t>施設に関する調書（幼稚園からの移行・幼保連携型認定こども園）</t>
    <rPh sb="0" eb="2">
      <t>シセツ</t>
    </rPh>
    <rPh sb="3" eb="4">
      <t>カン</t>
    </rPh>
    <rPh sb="6" eb="8">
      <t>チョウショ</t>
    </rPh>
    <rPh sb="9" eb="12">
      <t>ヨウチエン</t>
    </rPh>
    <rPh sb="15" eb="17">
      <t>イコウ</t>
    </rPh>
    <rPh sb="18" eb="23">
      <t>ヨウホレンケイガタ</t>
    </rPh>
    <rPh sb="23" eb="25">
      <t>ニンテイ</t>
    </rPh>
    <rPh sb="28" eb="29">
      <t>エン</t>
    </rPh>
    <phoneticPr fontId="5"/>
  </si>
  <si>
    <t>（平成27年4月1日より前に開園の幼稚園の場合、満３歳以上の子どもの保育室については基準を満たさなくても可）</t>
    <rPh sb="15" eb="16">
      <t>エン</t>
    </rPh>
    <rPh sb="17" eb="20">
      <t>ヨウチエン</t>
    </rPh>
    <rPh sb="24" eb="25">
      <t>マン</t>
    </rPh>
    <rPh sb="26" eb="29">
      <t>サイイジョウ</t>
    </rPh>
    <rPh sb="30" eb="31">
      <t>コ</t>
    </rPh>
    <rPh sb="34" eb="37">
      <t>ホイクシツ</t>
    </rPh>
    <phoneticPr fontId="1"/>
  </si>
  <si>
    <r>
      <t xml:space="preserve">必要台数
</t>
    </r>
    <r>
      <rPr>
        <sz val="9"/>
        <color theme="1"/>
        <rFont val="ＭＳ 明朝"/>
        <family val="1"/>
        <charset val="128"/>
      </rPr>
      <t>※2・3号定員の１割以上</t>
    </r>
    <rPh sb="0" eb="2">
      <t>ヒツヨウ</t>
    </rPh>
    <rPh sb="2" eb="4">
      <t>ダイスウ</t>
    </rPh>
    <rPh sb="9" eb="10">
      <t>ゴウ</t>
    </rPh>
    <rPh sb="10" eb="12">
      <t>テイイン</t>
    </rPh>
    <rPh sb="14" eb="15">
      <t>ワリ</t>
    </rPh>
    <rPh sb="15" eb="17">
      <t>イジョウ</t>
    </rPh>
    <phoneticPr fontId="1"/>
  </si>
  <si>
    <t>施設に関する調書（新設・幼保連携型認定こども園）</t>
    <rPh sb="0" eb="2">
      <t>シセツ</t>
    </rPh>
    <rPh sb="3" eb="4">
      <t>カン</t>
    </rPh>
    <rPh sb="6" eb="8">
      <t>チョウショ</t>
    </rPh>
    <rPh sb="9" eb="11">
      <t>シンセツ</t>
    </rPh>
    <rPh sb="12" eb="19">
      <t>ヨウホレンケイガタニンテイ</t>
    </rPh>
    <rPh sb="22" eb="23">
      <t>エン</t>
    </rPh>
    <phoneticPr fontId="5"/>
  </si>
  <si>
    <t>・□にレ印を記入する際は、□の上にカーソルを合わせ、☝指マークに変化した後にクリックしてください。</t>
    <phoneticPr fontId="5"/>
  </si>
  <si>
    <t>※年齢ごとの定員は下の年齢≦上の年齢としてください</t>
    <rPh sb="1" eb="3">
      <t>ネンレイ</t>
    </rPh>
    <rPh sb="6" eb="8">
      <t>テイイン</t>
    </rPh>
    <rPh sb="9" eb="10">
      <t>シタ</t>
    </rPh>
    <rPh sb="11" eb="13">
      <t>ネンレイ</t>
    </rPh>
    <rPh sb="14" eb="15">
      <t>ウエ</t>
    </rPh>
    <rPh sb="16" eb="18">
      <t>ネンレイ</t>
    </rPh>
    <phoneticPr fontId="1"/>
  </si>
  <si>
    <t>※次年度の入所見込児童数ではなく、利用定員として設定したい人数をご記入ください。</t>
    <rPh sb="1" eb="4">
      <t>ジネンド</t>
    </rPh>
    <rPh sb="5" eb="7">
      <t>ニュウショ</t>
    </rPh>
    <rPh sb="7" eb="9">
      <t>ミコミ</t>
    </rPh>
    <rPh sb="9" eb="11">
      <t>ジドウ</t>
    </rPh>
    <rPh sb="11" eb="12">
      <t>スウ</t>
    </rPh>
    <rPh sb="17" eb="19">
      <t>リヨウ</t>
    </rPh>
    <rPh sb="19" eb="21">
      <t>テイイン</t>
    </rPh>
    <rPh sb="24" eb="26">
      <t>セッテイ</t>
    </rPh>
    <rPh sb="29" eb="31">
      <t>ニンズウ</t>
    </rPh>
    <rPh sb="33" eb="35">
      <t>キニュウ</t>
    </rPh>
    <phoneticPr fontId="1"/>
  </si>
  <si>
    <t>満３歳児</t>
    <rPh sb="0" eb="1">
      <t>マン</t>
    </rPh>
    <rPh sb="2" eb="3">
      <t>サイ</t>
    </rPh>
    <rPh sb="3" eb="4">
      <t>ジ</t>
    </rPh>
    <phoneticPr fontId="1"/>
  </si>
  <si>
    <t>全般</t>
    <rPh sb="0" eb="2">
      <t>ゼンパン</t>
    </rPh>
    <phoneticPr fontId="5"/>
  </si>
  <si>
    <t>建築基準法、消防法、仙台市ひとにやさしいまちづくり条例、仙台市杜の都の環境をつくる条例等の</t>
    <rPh sb="0" eb="2">
      <t>ケンチク</t>
    </rPh>
    <rPh sb="2" eb="5">
      <t>キジュンホウ</t>
    </rPh>
    <rPh sb="6" eb="9">
      <t>ショウボウホウ</t>
    </rPh>
    <rPh sb="10" eb="13">
      <t>センダイシ</t>
    </rPh>
    <rPh sb="25" eb="27">
      <t>ジョウレイ</t>
    </rPh>
    <rPh sb="28" eb="31">
      <t>センダイシ</t>
    </rPh>
    <rPh sb="31" eb="32">
      <t>モリ</t>
    </rPh>
    <rPh sb="33" eb="34">
      <t>ミヤコ</t>
    </rPh>
    <rPh sb="35" eb="37">
      <t>カンキョウ</t>
    </rPh>
    <rPh sb="41" eb="43">
      <t>ジョウレイ</t>
    </rPh>
    <rPh sb="43" eb="44">
      <t>トウ</t>
    </rPh>
    <phoneticPr fontId="5"/>
  </si>
  <si>
    <t>関係諸法令を遵守</t>
    <rPh sb="0" eb="2">
      <t>カンケイ</t>
    </rPh>
    <rPh sb="2" eb="3">
      <t>ショ</t>
    </rPh>
    <rPh sb="3" eb="5">
      <t>ホウレイ</t>
    </rPh>
    <rPh sb="6" eb="8">
      <t>ジュンシュ</t>
    </rPh>
    <phoneticPr fontId="5"/>
  </si>
  <si>
    <t>　該当する保育室等の設置階における、常用及び避難用の必要設備にそれぞれ最低１つチェックが入る必要があります。</t>
    <phoneticPr fontId="1"/>
  </si>
  <si>
    <t>※屋内避難階段、屋外避難階段、特別避難階段に備えるべき構造は、建築基準法施行令第123条各項を参照のこと。</t>
    <rPh sb="1" eb="3">
      <t>オクナイ</t>
    </rPh>
    <rPh sb="3" eb="5">
      <t>ヒナン</t>
    </rPh>
    <rPh sb="5" eb="7">
      <t>カイダン</t>
    </rPh>
    <rPh sb="8" eb="10">
      <t>オクガイ</t>
    </rPh>
    <rPh sb="10" eb="12">
      <t>ヒナン</t>
    </rPh>
    <rPh sb="12" eb="14">
      <t>カイダン</t>
    </rPh>
    <rPh sb="15" eb="17">
      <t>トクベツ</t>
    </rPh>
    <rPh sb="17" eb="19">
      <t>ヒナン</t>
    </rPh>
    <rPh sb="19" eb="21">
      <t>カイダン</t>
    </rPh>
    <rPh sb="22" eb="23">
      <t>ソナ</t>
    </rPh>
    <rPh sb="27" eb="29">
      <t>コウゾウ</t>
    </rPh>
    <rPh sb="31" eb="39">
      <t>ケンチクキジュンホウセコウレイ</t>
    </rPh>
    <rPh sb="39" eb="40">
      <t>ダイ</t>
    </rPh>
    <rPh sb="43" eb="44">
      <t>ジョウ</t>
    </rPh>
    <rPh sb="44" eb="46">
      <t>カクコウ</t>
    </rPh>
    <rPh sb="47" eb="49">
      <t>サンショウ</t>
    </rPh>
    <phoneticPr fontId="1"/>
  </si>
  <si>
    <t>※屋内避難階段が特別避難階段に準ずる項目については、「幼保連携型認定こども園の学級の編成、職員、設備</t>
    <rPh sb="1" eb="3">
      <t>オクナイ</t>
    </rPh>
    <rPh sb="3" eb="5">
      <t>ヒナン</t>
    </rPh>
    <rPh sb="5" eb="7">
      <t>カイダン</t>
    </rPh>
    <rPh sb="8" eb="14">
      <t>トクベツヒナンカイダン</t>
    </rPh>
    <rPh sb="15" eb="16">
      <t>ジュン</t>
    </rPh>
    <rPh sb="18" eb="20">
      <t>コウモク</t>
    </rPh>
    <rPh sb="27" eb="34">
      <t>ヨウホレンケイガタニンテイ</t>
    </rPh>
    <rPh sb="37" eb="38">
      <t>エン</t>
    </rPh>
    <rPh sb="39" eb="41">
      <t>ガッキュウ</t>
    </rPh>
    <rPh sb="42" eb="44">
      <t>ヘンセイ</t>
    </rPh>
    <rPh sb="45" eb="47">
      <t>ショクイン</t>
    </rPh>
    <rPh sb="48" eb="50">
      <t>セツビ</t>
    </rPh>
    <phoneticPr fontId="1"/>
  </si>
  <si>
    <t>　及び運営に関する基準」第13条が引用する、「児童福祉施設の設備及び運営に関する基準」第32条第８号ロを参照。</t>
    <rPh sb="1" eb="2">
      <t>オヨ</t>
    </rPh>
    <rPh sb="3" eb="5">
      <t>ウンエイ</t>
    </rPh>
    <rPh sb="6" eb="7">
      <t>カン</t>
    </rPh>
    <rPh sb="9" eb="11">
      <t>キジュン</t>
    </rPh>
    <rPh sb="12" eb="13">
      <t>ダイ</t>
    </rPh>
    <rPh sb="15" eb="16">
      <t>ジョウ</t>
    </rPh>
    <rPh sb="17" eb="19">
      <t>インヨウ</t>
    </rPh>
    <rPh sb="23" eb="29">
      <t>ジドウフクシシセツ</t>
    </rPh>
    <rPh sb="30" eb="32">
      <t>セツビ</t>
    </rPh>
    <rPh sb="32" eb="33">
      <t>オヨ</t>
    </rPh>
    <rPh sb="34" eb="36">
      <t>ウンエイ</t>
    </rPh>
    <rPh sb="37" eb="38">
      <t>カン</t>
    </rPh>
    <rPh sb="40" eb="42">
      <t>キジュン</t>
    </rPh>
    <rPh sb="43" eb="44">
      <t>ダイ</t>
    </rPh>
    <rPh sb="46" eb="47">
      <t>ジョウ</t>
    </rPh>
    <rPh sb="47" eb="48">
      <t>ダイ</t>
    </rPh>
    <rPh sb="49" eb="50">
      <t>ゴウ</t>
    </rPh>
    <rPh sb="52" eb="54">
      <t>サンショウ</t>
    </rPh>
    <phoneticPr fontId="1"/>
  </si>
  <si>
    <t>　該当する保育室等の設置階における、必要設備の全てにチェックが入る必要があります。</t>
    <phoneticPr fontId="1"/>
  </si>
  <si>
    <t>←3歳児の学級とは別に満3歳児学級を編成する際に記入してください。</t>
  </si>
  <si>
    <t>←3歳児の学級とは別に満3歳児学級を編成する際に記入してください。</t>
    <phoneticPr fontId="5"/>
  </si>
  <si>
    <t>5.0㎡×⑧</t>
    <phoneticPr fontId="5"/>
  </si>
  <si>
    <t>学級数（⑪+⑫+⑬+⑭）以上</t>
    <rPh sb="0" eb="2">
      <t>ガッキュウ</t>
    </rPh>
    <rPh sb="2" eb="3">
      <t>スウ</t>
    </rPh>
    <rPh sb="12" eb="14">
      <t>イジョウ</t>
    </rPh>
    <phoneticPr fontId="5"/>
  </si>
  <si>
    <t>1.98㎡×（①+②+③+④+⑤+⑥+⑦+⑩）</t>
    <phoneticPr fontId="5"/>
  </si>
  <si>
    <t>（※）［下記（ア）、（イ）のいずれか大きい面積］＋3.3㎡×（①+⑩）</t>
    <rPh sb="4" eb="6">
      <t>カキ</t>
    </rPh>
    <rPh sb="18" eb="19">
      <t>オオ</t>
    </rPh>
    <rPh sb="21" eb="23">
      <t>メンセキ</t>
    </rPh>
    <phoneticPr fontId="5"/>
  </si>
  <si>
    <t>（イ）3.3㎡×（②+③+④+⑤+⑥+⑦） 　　　　　　　　＝</t>
    <phoneticPr fontId="5"/>
  </si>
  <si>
    <t>上記（※）（イ）の面積＋3.3㎡×（①+⑩）</t>
    <rPh sb="0" eb="2">
      <t>ジョウキ</t>
    </rPh>
    <rPh sb="9" eb="11">
      <t>メンセキ</t>
    </rPh>
    <phoneticPr fontId="5"/>
  </si>
  <si>
    <t>3.3㎡×（①+⑩）</t>
    <phoneticPr fontId="5"/>
  </si>
  <si>
    <t>　該当する保育室等の設置階における、常用及び避難用の必要設備にそれぞれ最低１つチェックが入る必要があります。</t>
    <rPh sb="1" eb="3">
      <t>ガイトウ</t>
    </rPh>
    <rPh sb="5" eb="7">
      <t>ホイク</t>
    </rPh>
    <rPh sb="7" eb="8">
      <t>シツ</t>
    </rPh>
    <rPh sb="8" eb="9">
      <t>トウ</t>
    </rPh>
    <rPh sb="10" eb="12">
      <t>セッチ</t>
    </rPh>
    <rPh sb="12" eb="13">
      <t>カイ</t>
    </rPh>
    <rPh sb="18" eb="20">
      <t>ジョウヨウ</t>
    </rPh>
    <rPh sb="20" eb="21">
      <t>オヨ</t>
    </rPh>
    <rPh sb="22" eb="25">
      <t>ヒナンヨウ</t>
    </rPh>
    <rPh sb="26" eb="28">
      <t>ヒツヨウ</t>
    </rPh>
    <rPh sb="28" eb="30">
      <t>セツビ</t>
    </rPh>
    <rPh sb="35" eb="37">
      <t>サイテイ</t>
    </rPh>
    <rPh sb="44" eb="45">
      <t>ハイ</t>
    </rPh>
    <rPh sb="46" eb="48">
      <t>ヒツヨウ</t>
    </rPh>
    <phoneticPr fontId="1"/>
  </si>
  <si>
    <t>※いずれも避難上有効で保育室等からの歩行距離が30メートル以下となるように設けられていること</t>
    <rPh sb="5" eb="7">
      <t>ヒナン</t>
    </rPh>
    <rPh sb="7" eb="8">
      <t>ジョウ</t>
    </rPh>
    <rPh sb="8" eb="10">
      <t>ユウコウ</t>
    </rPh>
    <rPh sb="11" eb="14">
      <t>ホイクシツ</t>
    </rPh>
    <rPh sb="14" eb="15">
      <t>トウ</t>
    </rPh>
    <rPh sb="18" eb="20">
      <t>ホコウ</t>
    </rPh>
    <rPh sb="20" eb="22">
      <t>キョリ</t>
    </rPh>
    <rPh sb="29" eb="31">
      <t>イカ</t>
    </rPh>
    <rPh sb="37" eb="38">
      <t>モウ</t>
    </rPh>
    <phoneticPr fontId="5"/>
  </si>
  <si>
    <t>　該当する保育室等の設置階における、必要設備の全てにチェックが入る必要があります。</t>
    <rPh sb="1" eb="3">
      <t>ガイトウ</t>
    </rPh>
    <rPh sb="5" eb="7">
      <t>ホイク</t>
    </rPh>
    <rPh sb="7" eb="8">
      <t>シツ</t>
    </rPh>
    <rPh sb="8" eb="9">
      <t>トウ</t>
    </rPh>
    <rPh sb="10" eb="12">
      <t>セッチ</t>
    </rPh>
    <rPh sb="12" eb="13">
      <t>カイ</t>
    </rPh>
    <rPh sb="18" eb="20">
      <t>ヒツヨウ</t>
    </rPh>
    <rPh sb="20" eb="22">
      <t>セツビ</t>
    </rPh>
    <rPh sb="23" eb="24">
      <t>スベ</t>
    </rPh>
    <rPh sb="31" eb="32">
      <t>ハイ</t>
    </rPh>
    <rPh sb="33" eb="35">
      <t>ヒツヨウ</t>
    </rPh>
    <phoneticPr fontId="1"/>
  </si>
  <si>
    <t>←3歳児の学級とは別に満3歳児学級を編成する際に記入してください。</t>
    <phoneticPr fontId="1"/>
  </si>
  <si>
    <t>　　保育所基準 … 5.0㎡×⑧＋3.3㎡×⑨＋1.98㎡×（①+⑩） 　　　＝</t>
    <rPh sb="2" eb="4">
      <t>ホイク</t>
    </rPh>
    <rPh sb="4" eb="5">
      <t>ショ</t>
    </rPh>
    <rPh sb="5" eb="7">
      <t>キジュン</t>
    </rPh>
    <phoneticPr fontId="5"/>
  </si>
  <si>
    <t>上記（※）（ア）の面積＋3.3㎡×（①+⑩）</t>
    <rPh sb="0" eb="2">
      <t>ジョウキ</t>
    </rPh>
    <rPh sb="9" eb="11">
      <t>メンセキ</t>
    </rPh>
    <phoneticPr fontId="5"/>
  </si>
  <si>
    <t>上記（※）（ア）の面積</t>
    <rPh sb="0" eb="2">
      <t>ジョウキ</t>
    </rPh>
    <rPh sb="9" eb="11">
      <t>メンセキ</t>
    </rPh>
    <phoneticPr fontId="5"/>
  </si>
  <si>
    <t>　　保育所基準 … 5.0㎡×⑧＋3.3㎡×⑨＋1.98㎡×（①+⑩）　 　　＝</t>
    <rPh sb="2" eb="4">
      <t>ホイク</t>
    </rPh>
    <rPh sb="4" eb="5">
      <t>ショ</t>
    </rPh>
    <rPh sb="5" eb="7">
      <t>キジュン</t>
    </rPh>
    <phoneticPr fontId="5"/>
  </si>
  <si>
    <t>幼稚園開所日</t>
    <rPh sb="0" eb="3">
      <t>ヨウチエン</t>
    </rPh>
    <rPh sb="3" eb="5">
      <t>カイショ</t>
    </rPh>
    <rPh sb="5" eb="6">
      <t>ビ</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</si>
</sst>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General&quot;人&quot;"/>
    <numFmt numFmtId="177" formatCode="#,##0.00&quot;㎡&quot;"/>
    <numFmt numFmtId="178" formatCode="General&quot;台&quot;"/>
  </numFmts>
  <fonts count="19" x14ac:knownFonts="1">
    <font>
      <sz val="11"/>
      <color theme="1"/>
      <name val="游ゴシック"/>
      <family val="2"/>
      <charset val="128"/>
      <scheme val="minor"/>
    </font>
    <font>
      <sz val="6"/>
      <name val="游ゴシック"/>
      <family val="2"/>
      <charset val="128"/>
      <scheme val="minor"/>
    </font>
    <font>
      <sz val="11"/>
      <name val="ＭＳ Ｐゴシック"/>
      <family val="3"/>
      <charset val="128"/>
    </font>
    <font>
      <sz val="11"/>
      <color theme="1"/>
      <name val="游ゴシック"/>
      <family val="2"/>
      <scheme val="minor"/>
    </font>
    <font>
      <sz val="12"/>
      <color theme="1"/>
      <name val="ＭＳ 明朝"/>
      <family val="1"/>
      <charset val="128"/>
    </font>
    <font>
      <sz val="6"/>
      <name val="游ゴシック"/>
      <family val="3"/>
      <charset val="128"/>
      <scheme val="minor"/>
    </font>
    <font>
      <sz val="9"/>
      <color theme="1"/>
      <name val="ＭＳ 明朝"/>
      <family val="1"/>
      <charset val="128"/>
    </font>
    <font>
      <sz val="11"/>
      <color theme="1"/>
      <name val="ＭＳ 明朝"/>
      <family val="1"/>
      <charset val="128"/>
    </font>
    <font>
      <sz val="12"/>
      <color theme="1"/>
      <name val="ＭＳ ゴシック"/>
      <family val="3"/>
      <charset val="128"/>
    </font>
    <font>
      <u/>
      <sz val="11"/>
      <color theme="1"/>
      <name val="ＭＳ ゴシック"/>
      <family val="3"/>
      <charset val="128"/>
    </font>
    <font>
      <sz val="11"/>
      <color theme="1"/>
      <name val="ＭＳ ゴシック"/>
      <family val="3"/>
      <charset val="128"/>
    </font>
    <font>
      <b/>
      <sz val="11"/>
      <color theme="1"/>
      <name val="ＭＳ 明朝"/>
      <family val="1"/>
      <charset val="128"/>
    </font>
    <font>
      <sz val="10"/>
      <color theme="1"/>
      <name val="ＭＳ 明朝"/>
      <family val="1"/>
      <charset val="128"/>
    </font>
    <font>
      <sz val="9"/>
      <color theme="1"/>
      <name val="ＭＳ ゴシック"/>
      <family val="3"/>
      <charset val="128"/>
    </font>
    <font>
      <b/>
      <sz val="12"/>
      <color theme="1"/>
      <name val="ＭＳ 明朝"/>
      <family val="1"/>
      <charset val="128"/>
    </font>
    <font>
      <sz val="11"/>
      <color rgb="FFFF0000"/>
      <name val="ＭＳ 明朝"/>
      <family val="1"/>
      <charset val="128"/>
    </font>
    <font>
      <sz val="11"/>
      <name val="ＭＳ 明朝"/>
      <family val="1"/>
      <charset val="128"/>
    </font>
    <font>
      <b/>
      <sz val="11"/>
      <name val="ＭＳ 明朝"/>
      <family val="1"/>
      <charset val="128"/>
    </font>
    <font>
      <sz val="10"/>
      <name val="ＭＳ 明朝"/>
      <family val="1"/>
      <charset val="128"/>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69">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diagonalUp="1">
      <left style="thin">
        <color theme="1" tint="0.499984740745262"/>
      </left>
      <right/>
      <top style="thin">
        <color theme="1" tint="0.499984740745262"/>
      </top>
      <bottom style="thin">
        <color theme="1" tint="0.499984740745262"/>
      </bottom>
      <diagonal style="thin">
        <color theme="1" tint="0.499984740745262"/>
      </diagonal>
    </border>
    <border diagonalUp="1">
      <left/>
      <right style="thin">
        <color theme="1" tint="0.499984740745262"/>
      </right>
      <top style="thin">
        <color theme="1" tint="0.499984740745262"/>
      </top>
      <bottom style="thin">
        <color theme="1" tint="0.499984740745262"/>
      </bottom>
      <diagonal style="thin">
        <color theme="1" tint="0.499984740745262"/>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top/>
      <bottom style="thin">
        <color theme="1" tint="0.499984740745262"/>
      </bottom>
      <diagonal/>
    </border>
    <border>
      <left/>
      <right style="thin">
        <color theme="1" tint="0.499984740745262"/>
      </right>
      <top/>
      <bottom style="thin">
        <color theme="1" tint="0.499984740745262"/>
      </bottom>
      <diagonal/>
    </border>
    <border>
      <left/>
      <right/>
      <top style="thin">
        <color theme="1" tint="0.499984740745262"/>
      </top>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right/>
      <top/>
      <bottom style="thin">
        <color theme="1" tint="0.499984740745262"/>
      </bottom>
      <diagonal/>
    </border>
    <border>
      <left style="thin">
        <color theme="1" tint="0.499984740745262"/>
      </left>
      <right style="thin">
        <color theme="1" tint="0.499984740745262"/>
      </right>
      <top/>
      <bottom style="medium">
        <color auto="1"/>
      </bottom>
      <diagonal/>
    </border>
    <border>
      <left style="medium">
        <color auto="1"/>
      </left>
      <right style="medium">
        <color auto="1"/>
      </right>
      <top style="medium">
        <color auto="1"/>
      </top>
      <bottom style="thin">
        <color auto="1"/>
      </bottom>
      <diagonal/>
    </border>
    <border>
      <left style="medium">
        <color indexed="64"/>
      </left>
      <right style="medium">
        <color indexed="64"/>
      </right>
      <top style="medium">
        <color indexed="64"/>
      </top>
      <bottom style="medium">
        <color indexed="64"/>
      </bottom>
      <diagonal/>
    </border>
    <border>
      <left style="medium">
        <color auto="1"/>
      </left>
      <right style="medium">
        <color auto="1"/>
      </right>
      <top style="thin">
        <color auto="1"/>
      </top>
      <bottom style="medium">
        <color auto="1"/>
      </bottom>
      <diagonal/>
    </border>
    <border>
      <left style="thin">
        <color theme="1" tint="0.499984740745262"/>
      </left>
      <right/>
      <top/>
      <bottom/>
      <diagonal/>
    </border>
    <border>
      <left style="medium">
        <color auto="1"/>
      </left>
      <right style="medium">
        <color auto="1"/>
      </right>
      <top/>
      <bottom/>
      <diagonal/>
    </border>
    <border>
      <left style="medium">
        <color indexed="64"/>
      </left>
      <right style="medium">
        <color indexed="64"/>
      </right>
      <top/>
      <bottom style="medium">
        <color indexed="64"/>
      </bottom>
      <diagonal/>
    </border>
    <border>
      <left style="thin">
        <color theme="1" tint="0.499984740745262"/>
      </left>
      <right style="thin">
        <color theme="1" tint="0.499984740745262"/>
      </right>
      <top/>
      <bottom/>
      <diagonal/>
    </border>
    <border diagonalUp="1">
      <left style="thin">
        <color theme="1" tint="0.499984740745262"/>
      </left>
      <right/>
      <top style="medium">
        <color indexed="64"/>
      </top>
      <bottom/>
      <diagonal style="thin">
        <color theme="1" tint="0.499984740745262"/>
      </diagonal>
    </border>
    <border diagonalUp="1">
      <left style="thin">
        <color theme="1" tint="0.499984740745262"/>
      </left>
      <right style="thin">
        <color theme="1" tint="0.499984740745262"/>
      </right>
      <top/>
      <bottom/>
      <diagonal style="thin">
        <color theme="1" tint="0.499984740745262"/>
      </diagonal>
    </border>
    <border>
      <left style="thin">
        <color theme="1" tint="0.499984740745262"/>
      </left>
      <right style="thin">
        <color theme="1" tint="0.499984740745262"/>
      </right>
      <top/>
      <bottom style="thin">
        <color theme="1" tint="0.499984740745262"/>
      </bottom>
      <diagonal/>
    </border>
    <border diagonalUp="1">
      <left style="thin">
        <color theme="1" tint="0.499984740745262"/>
      </left>
      <right/>
      <top/>
      <bottom style="thin">
        <color theme="1" tint="0.499984740745262"/>
      </bottom>
      <diagonal style="thin">
        <color theme="1" tint="0.499984740745262"/>
      </diagonal>
    </border>
    <border diagonalUp="1">
      <left style="thin">
        <color theme="1" tint="0.499984740745262"/>
      </left>
      <right style="thin">
        <color theme="1" tint="0.499984740745262"/>
      </right>
      <top/>
      <bottom style="thin">
        <color theme="1" tint="0.499984740745262"/>
      </bottom>
      <diagonal style="thin">
        <color theme="1" tint="0.499984740745262"/>
      </diagonal>
    </border>
    <border diagonalUp="1">
      <left style="thin">
        <color theme="1" tint="0.499984740745262"/>
      </left>
      <right style="thin">
        <color theme="1" tint="0.499984740745262"/>
      </right>
      <top style="thin">
        <color theme="1" tint="0.499984740745262"/>
      </top>
      <bottom style="thin">
        <color theme="1" tint="0.499984740745262"/>
      </bottom>
      <diagonal style="thin">
        <color theme="1" tint="0.499984740745262"/>
      </diagonal>
    </border>
    <border diagonalUp="1">
      <left style="thin">
        <color theme="1" tint="0.499984740745262"/>
      </left>
      <right style="thin">
        <color theme="1" tint="0.499984740745262"/>
      </right>
      <top style="thin">
        <color theme="1" tint="0.499984740745262"/>
      </top>
      <bottom/>
      <diagonal style="thin">
        <color theme="1" tint="0.499984740745262"/>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theme="1" tint="0.499984740745262"/>
      </bottom>
      <diagonal/>
    </border>
    <border>
      <left style="medium">
        <color indexed="64"/>
      </left>
      <right style="medium">
        <color indexed="64"/>
      </right>
      <top style="thin">
        <color theme="1" tint="0.499984740745262"/>
      </top>
      <bottom style="medium">
        <color indexed="64"/>
      </bottom>
      <diagonal/>
    </border>
    <border diagonalUp="1">
      <left style="thin">
        <color theme="1" tint="0.499984740745262"/>
      </left>
      <right/>
      <top/>
      <bottom/>
      <diagonal style="thin">
        <color theme="1" tint="0.499984740745262"/>
      </diagonal>
    </border>
    <border>
      <left style="medium">
        <color theme="1"/>
      </left>
      <right style="medium">
        <color theme="1"/>
      </right>
      <top style="medium">
        <color theme="1"/>
      </top>
      <bottom style="thin">
        <color theme="1" tint="0.499984740745262"/>
      </bottom>
      <diagonal/>
    </border>
    <border>
      <left style="medium">
        <color theme="1"/>
      </left>
      <right style="medium">
        <color theme="1"/>
      </right>
      <top style="thin">
        <color theme="1" tint="0.499984740745262"/>
      </top>
      <bottom style="medium">
        <color theme="1"/>
      </bottom>
      <diagonal/>
    </border>
    <border>
      <left/>
      <right style="thin">
        <color theme="1" tint="0.499984740745262"/>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medium">
        <color indexed="64"/>
      </left>
      <right style="thin">
        <color theme="1" tint="0.499984740745262"/>
      </right>
      <top style="medium">
        <color indexed="64"/>
      </top>
      <bottom/>
      <diagonal/>
    </border>
    <border>
      <left style="thin">
        <color theme="1" tint="0.499984740745262"/>
      </left>
      <right style="thin">
        <color theme="1" tint="0.499984740745262"/>
      </right>
      <top style="medium">
        <color indexed="64"/>
      </top>
      <bottom/>
      <diagonal/>
    </border>
    <border>
      <left style="thin">
        <color theme="1" tint="0.499984740745262"/>
      </left>
      <right/>
      <top style="medium">
        <color indexed="64"/>
      </top>
      <bottom/>
      <diagonal/>
    </border>
    <border>
      <left style="thin">
        <color theme="1" tint="0.499984740745262"/>
      </left>
      <right style="medium">
        <color indexed="64"/>
      </right>
      <top style="medium">
        <color indexed="64"/>
      </top>
      <bottom/>
      <diagonal/>
    </border>
    <border>
      <left style="thin">
        <color indexed="64"/>
      </left>
      <right style="thin">
        <color theme="1" tint="0.499984740745262"/>
      </right>
      <top/>
      <bottom/>
      <diagonal/>
    </border>
    <border>
      <left style="thin">
        <color theme="1" tint="0.499984740745262"/>
      </left>
      <right style="thin">
        <color indexed="64"/>
      </right>
      <top/>
      <bottom/>
      <diagonal/>
    </border>
    <border>
      <left style="thin">
        <color theme="1" tint="0.499984740745262"/>
      </left>
      <right style="thin">
        <color theme="1" tint="0.499984740745262"/>
      </right>
      <top style="thin">
        <color theme="1" tint="0.499984740745262"/>
      </top>
      <bottom style="thin">
        <color auto="1"/>
      </bottom>
      <diagonal/>
    </border>
    <border>
      <left style="thin">
        <color theme="1" tint="0.499984740745262"/>
      </left>
      <right style="thin">
        <color theme="1" tint="0.499984740745262"/>
      </right>
      <top style="thin">
        <color auto="1"/>
      </top>
      <bottom/>
      <diagonal/>
    </border>
    <border>
      <left/>
      <right/>
      <top style="thin">
        <color theme="0" tint="-0.499984740745262"/>
      </top>
      <bottom style="thin">
        <color indexed="64"/>
      </bottom>
      <diagonal/>
    </border>
  </borders>
  <cellStyleXfs count="3">
    <xf numFmtId="0" fontId="0" fillId="0" borderId="0">
      <alignment vertical="center"/>
    </xf>
    <xf numFmtId="0" fontId="2" fillId="0" borderId="0">
      <alignment vertical="center"/>
    </xf>
    <xf numFmtId="0" fontId="3" fillId="0" borderId="0"/>
  </cellStyleXfs>
  <cellXfs count="274">
    <xf numFmtId="0" fontId="0" fillId="0" borderId="0" xfId="0">
      <alignment vertical="center"/>
    </xf>
    <xf numFmtId="0" fontId="7" fillId="0" borderId="0" xfId="2" applyFont="1" applyAlignment="1">
      <alignment vertical="center"/>
    </xf>
    <xf numFmtId="0" fontId="8" fillId="0" borderId="0" xfId="2" applyFont="1" applyAlignment="1">
      <alignment horizontal="center" vertical="center"/>
    </xf>
    <xf numFmtId="0" fontId="7" fillId="0" borderId="0" xfId="2" applyFont="1" applyAlignment="1">
      <alignment horizontal="right" vertical="center"/>
    </xf>
    <xf numFmtId="176" fontId="7" fillId="0" borderId="0" xfId="2" applyNumberFormat="1" applyFont="1" applyAlignment="1">
      <alignment vertical="center"/>
    </xf>
    <xf numFmtId="0" fontId="7" fillId="0" borderId="2" xfId="2" applyFont="1" applyBorder="1" applyAlignment="1">
      <alignment horizontal="left" vertical="center"/>
    </xf>
    <xf numFmtId="0" fontId="7" fillId="0" borderId="3" xfId="2" applyFont="1" applyBorder="1" applyAlignment="1">
      <alignment vertical="center"/>
    </xf>
    <xf numFmtId="0" fontId="8" fillId="0" borderId="3" xfId="2" applyFont="1" applyBorder="1" applyAlignment="1">
      <alignment horizontal="center" vertical="center"/>
    </xf>
    <xf numFmtId="0" fontId="8" fillId="0" borderId="4" xfId="2" applyFont="1" applyBorder="1" applyAlignment="1">
      <alignment horizontal="center" vertical="center"/>
    </xf>
    <xf numFmtId="0" fontId="7" fillId="0" borderId="5" xfId="2" applyFont="1" applyBorder="1" applyAlignment="1">
      <alignment vertical="center"/>
    </xf>
    <xf numFmtId="0" fontId="8" fillId="0" borderId="6" xfId="2" applyFont="1" applyBorder="1" applyAlignment="1">
      <alignment horizontal="center" vertical="center"/>
    </xf>
    <xf numFmtId="0" fontId="7" fillId="0" borderId="0" xfId="2" applyFont="1" applyAlignment="1">
      <alignment vertical="center" shrinkToFit="1"/>
    </xf>
    <xf numFmtId="0" fontId="10" fillId="0" borderId="0" xfId="2" applyFont="1" applyAlignment="1">
      <alignment vertical="center"/>
    </xf>
    <xf numFmtId="0" fontId="7" fillId="2" borderId="18" xfId="2" applyFont="1" applyFill="1" applyBorder="1" applyAlignment="1">
      <alignment horizontal="center" vertical="center"/>
    </xf>
    <xf numFmtId="0" fontId="7" fillId="0" borderId="0" xfId="2" applyFont="1" applyAlignment="1">
      <alignment horizontal="left" vertical="center"/>
    </xf>
    <xf numFmtId="0" fontId="7" fillId="2" borderId="18" xfId="2" applyFont="1" applyFill="1" applyBorder="1" applyAlignment="1">
      <alignment vertical="center"/>
    </xf>
    <xf numFmtId="0" fontId="7" fillId="0" borderId="19" xfId="2" applyFont="1" applyBorder="1" applyAlignment="1">
      <alignment horizontal="center" vertical="center"/>
    </xf>
    <xf numFmtId="176" fontId="4" fillId="3" borderId="20" xfId="2" applyNumberFormat="1" applyFont="1" applyFill="1" applyBorder="1" applyAlignment="1">
      <alignment horizontal="right" vertical="center"/>
    </xf>
    <xf numFmtId="0" fontId="4" fillId="3" borderId="20" xfId="2" applyFont="1" applyFill="1" applyBorder="1" applyAlignment="1">
      <alignment horizontal="right" vertical="center"/>
    </xf>
    <xf numFmtId="0" fontId="7" fillId="0" borderId="0" xfId="2" applyFont="1" applyAlignment="1">
      <alignment horizontal="center" vertical="center"/>
    </xf>
    <xf numFmtId="176" fontId="7" fillId="0" borderId="0" xfId="2" applyNumberFormat="1" applyFont="1" applyAlignment="1">
      <alignment horizontal="right" vertical="center"/>
    </xf>
    <xf numFmtId="0" fontId="11" fillId="0" borderId="0" xfId="2" applyFont="1" applyAlignment="1">
      <alignment vertical="center"/>
    </xf>
    <xf numFmtId="176" fontId="11" fillId="0" borderId="0" xfId="2" applyNumberFormat="1" applyFont="1" applyAlignment="1">
      <alignment vertical="center"/>
    </xf>
    <xf numFmtId="0" fontId="11" fillId="0" borderId="0" xfId="2" applyFont="1" applyAlignment="1">
      <alignment vertical="center" wrapText="1"/>
    </xf>
    <xf numFmtId="0" fontId="3" fillId="0" borderId="0" xfId="2"/>
    <xf numFmtId="0" fontId="7" fillId="3" borderId="18" xfId="2" applyFont="1" applyFill="1" applyBorder="1" applyAlignment="1">
      <alignment horizontal="right" vertical="center"/>
    </xf>
    <xf numFmtId="0" fontId="7" fillId="0" borderId="23" xfId="2" applyFont="1" applyBorder="1" applyAlignment="1">
      <alignment vertical="center"/>
    </xf>
    <xf numFmtId="0" fontId="7" fillId="0" borderId="9" xfId="2" applyFont="1" applyBorder="1" applyAlignment="1">
      <alignment vertical="center"/>
    </xf>
    <xf numFmtId="177" fontId="3" fillId="0" borderId="0" xfId="2" applyNumberFormat="1"/>
    <xf numFmtId="177" fontId="7" fillId="3" borderId="18" xfId="2" applyNumberFormat="1" applyFont="1" applyFill="1" applyBorder="1" applyAlignment="1">
      <alignment horizontal="right" vertical="center"/>
    </xf>
    <xf numFmtId="177" fontId="7" fillId="3" borderId="19" xfId="2" applyNumberFormat="1" applyFont="1" applyFill="1" applyBorder="1" applyAlignment="1">
      <alignment horizontal="right" vertical="center"/>
    </xf>
    <xf numFmtId="177" fontId="11" fillId="0" borderId="33" xfId="2" applyNumberFormat="1" applyFont="1" applyBorder="1" applyAlignment="1">
      <alignment horizontal="right" vertical="center"/>
    </xf>
    <xf numFmtId="177" fontId="11" fillId="0" borderId="12" xfId="2" applyNumberFormat="1" applyFont="1" applyBorder="1" applyAlignment="1">
      <alignment horizontal="right" vertical="center"/>
    </xf>
    <xf numFmtId="0" fontId="7" fillId="0" borderId="35" xfId="2" applyFont="1" applyBorder="1" applyAlignment="1">
      <alignment vertical="center"/>
    </xf>
    <xf numFmtId="0" fontId="7" fillId="0" borderId="18" xfId="2" applyFont="1" applyBorder="1" applyAlignment="1">
      <alignment vertical="center"/>
    </xf>
    <xf numFmtId="0" fontId="7" fillId="0" borderId="21" xfId="2" applyFont="1" applyBorder="1" applyAlignment="1">
      <alignment vertical="center"/>
    </xf>
    <xf numFmtId="0" fontId="7" fillId="0" borderId="44" xfId="2" applyFont="1" applyBorder="1" applyAlignment="1">
      <alignment vertical="center"/>
    </xf>
    <xf numFmtId="177" fontId="7" fillId="0" borderId="18" xfId="2" applyNumberFormat="1" applyFont="1" applyBorder="1" applyAlignment="1">
      <alignment horizontal="right" vertical="center"/>
    </xf>
    <xf numFmtId="0" fontId="7" fillId="0" borderId="45" xfId="2" applyFont="1" applyBorder="1" applyAlignment="1">
      <alignment vertical="center"/>
    </xf>
    <xf numFmtId="0" fontId="11" fillId="0" borderId="18" xfId="2" applyFont="1" applyBorder="1" applyAlignment="1">
      <alignment vertical="center"/>
    </xf>
    <xf numFmtId="0" fontId="7" fillId="0" borderId="19" xfId="2" applyFont="1" applyBorder="1" applyAlignment="1">
      <alignment vertical="center" shrinkToFit="1"/>
    </xf>
    <xf numFmtId="0" fontId="7" fillId="0" borderId="33" xfId="2" applyFont="1" applyBorder="1" applyAlignment="1">
      <alignment horizontal="center" vertical="center"/>
    </xf>
    <xf numFmtId="0" fontId="7" fillId="0" borderId="40" xfId="2" applyFont="1" applyBorder="1" applyAlignment="1">
      <alignment vertical="center"/>
    </xf>
    <xf numFmtId="177" fontId="7" fillId="0" borderId="29" xfId="2" applyNumberFormat="1" applyFont="1" applyBorder="1" applyAlignment="1">
      <alignment horizontal="right" vertical="center"/>
    </xf>
    <xf numFmtId="0" fontId="12" fillId="0" borderId="23" xfId="2" applyFont="1" applyBorder="1" applyAlignment="1">
      <alignment vertical="center" wrapText="1" shrinkToFit="1"/>
    </xf>
    <xf numFmtId="0" fontId="7" fillId="0" borderId="9" xfId="2" applyFont="1" applyBorder="1" applyAlignment="1">
      <alignment vertical="center" wrapText="1" shrinkToFit="1"/>
    </xf>
    <xf numFmtId="177" fontId="7" fillId="0" borderId="38" xfId="2" applyNumberFormat="1" applyFont="1" applyBorder="1" applyAlignment="1">
      <alignment horizontal="right" vertical="center"/>
    </xf>
    <xf numFmtId="0" fontId="7" fillId="0" borderId="49" xfId="2" applyFont="1" applyBorder="1" applyAlignment="1">
      <alignment vertical="center"/>
    </xf>
    <xf numFmtId="0" fontId="7" fillId="0" borderId="10" xfId="2" applyFont="1" applyBorder="1" applyAlignment="1">
      <alignment vertical="center"/>
    </xf>
    <xf numFmtId="177" fontId="7" fillId="0" borderId="0" xfId="2" applyNumberFormat="1" applyFont="1" applyAlignment="1">
      <alignment vertical="center"/>
    </xf>
    <xf numFmtId="177" fontId="7" fillId="0" borderId="0" xfId="2" applyNumberFormat="1" applyFont="1" applyAlignment="1">
      <alignment horizontal="right" vertical="center"/>
    </xf>
    <xf numFmtId="177" fontId="4" fillId="0" borderId="0" xfId="2" applyNumberFormat="1" applyFont="1" applyAlignment="1">
      <alignment horizontal="right" vertical="center"/>
    </xf>
    <xf numFmtId="0" fontId="7" fillId="3" borderId="23" xfId="2" applyFont="1" applyFill="1" applyBorder="1" applyAlignment="1">
      <alignment vertical="center"/>
    </xf>
    <xf numFmtId="0" fontId="7" fillId="3" borderId="27" xfId="2" applyFont="1" applyFill="1" applyBorder="1" applyAlignment="1">
      <alignment vertical="center"/>
    </xf>
    <xf numFmtId="0" fontId="7" fillId="3" borderId="24" xfId="2" applyFont="1" applyFill="1" applyBorder="1" applyAlignment="1">
      <alignment vertical="center"/>
    </xf>
    <xf numFmtId="0" fontId="7" fillId="3" borderId="29" xfId="2" applyFont="1" applyFill="1" applyBorder="1" applyAlignment="1">
      <alignment vertical="center"/>
    </xf>
    <xf numFmtId="0" fontId="7" fillId="3" borderId="25" xfId="2" applyFont="1" applyFill="1" applyBorder="1" applyAlignment="1">
      <alignment vertical="center"/>
    </xf>
    <xf numFmtId="0" fontId="7" fillId="3" borderId="26" xfId="2" applyFont="1" applyFill="1" applyBorder="1" applyAlignment="1">
      <alignment vertical="center"/>
    </xf>
    <xf numFmtId="0" fontId="7" fillId="3" borderId="41" xfId="2" applyFont="1" applyFill="1" applyBorder="1" applyAlignment="1">
      <alignment vertical="center"/>
    </xf>
    <xf numFmtId="0" fontId="7" fillId="3" borderId="30" xfId="2" applyFont="1" applyFill="1" applyBorder="1" applyAlignment="1">
      <alignment vertical="center"/>
    </xf>
    <xf numFmtId="0" fontId="7" fillId="3" borderId="0" xfId="2" applyFont="1" applyFill="1" applyAlignment="1">
      <alignment vertical="center"/>
    </xf>
    <xf numFmtId="0" fontId="7" fillId="3" borderId="52" xfId="2" applyFont="1" applyFill="1" applyBorder="1" applyAlignment="1">
      <alignment vertical="center"/>
    </xf>
    <xf numFmtId="0" fontId="7" fillId="3" borderId="38" xfId="2" applyFont="1" applyFill="1" applyBorder="1" applyAlignment="1">
      <alignment vertical="center"/>
    </xf>
    <xf numFmtId="0" fontId="7" fillId="3" borderId="35" xfId="2" applyFont="1" applyFill="1" applyBorder="1" applyAlignment="1">
      <alignment vertical="center"/>
    </xf>
    <xf numFmtId="0" fontId="7" fillId="3" borderId="15" xfId="2" applyFont="1" applyFill="1" applyBorder="1" applyAlignment="1">
      <alignment vertical="center"/>
    </xf>
    <xf numFmtId="0" fontId="7" fillId="3" borderId="17" xfId="2" applyFont="1" applyFill="1" applyBorder="1" applyAlignment="1">
      <alignment vertical="center"/>
    </xf>
    <xf numFmtId="0" fontId="7" fillId="3" borderId="16" xfId="2" applyFont="1" applyFill="1" applyBorder="1" applyAlignment="1">
      <alignment vertical="center"/>
    </xf>
    <xf numFmtId="0" fontId="7" fillId="3" borderId="54" xfId="2" applyFont="1" applyFill="1" applyBorder="1" applyAlignment="1">
      <alignment vertical="center"/>
    </xf>
    <xf numFmtId="0" fontId="7" fillId="3" borderId="55" xfId="2" applyFont="1" applyFill="1" applyBorder="1" applyAlignment="1">
      <alignment vertical="center"/>
    </xf>
    <xf numFmtId="0" fontId="7" fillId="3" borderId="56" xfId="2" applyFont="1" applyFill="1" applyBorder="1" applyAlignment="1">
      <alignment vertical="center"/>
    </xf>
    <xf numFmtId="0" fontId="7" fillId="3" borderId="58" xfId="2" applyFont="1" applyFill="1" applyBorder="1" applyAlignment="1">
      <alignment vertical="center"/>
    </xf>
    <xf numFmtId="0" fontId="7" fillId="3" borderId="59" xfId="2" applyFont="1" applyFill="1" applyBorder="1" applyAlignment="1">
      <alignment vertical="center"/>
    </xf>
    <xf numFmtId="178" fontId="7" fillId="3" borderId="19" xfId="2" applyNumberFormat="1" applyFont="1" applyFill="1" applyBorder="1" applyAlignment="1">
      <alignment vertical="center"/>
    </xf>
    <xf numFmtId="178" fontId="7" fillId="3" borderId="28" xfId="2" applyNumberFormat="1" applyFont="1" applyFill="1" applyBorder="1" applyAlignment="1">
      <alignment vertical="center"/>
    </xf>
    <xf numFmtId="178" fontId="7" fillId="3" borderId="20" xfId="2" applyNumberFormat="1" applyFont="1" applyFill="1" applyBorder="1" applyAlignment="1">
      <alignment vertical="center"/>
    </xf>
    <xf numFmtId="0" fontId="7" fillId="3" borderId="30" xfId="2" applyFont="1" applyFill="1" applyBorder="1" applyAlignment="1">
      <alignment vertical="center" shrinkToFit="1"/>
    </xf>
    <xf numFmtId="0" fontId="7" fillId="0" borderId="28" xfId="2" applyFont="1" applyBorder="1" applyAlignment="1">
      <alignment horizontal="center" vertical="center"/>
    </xf>
    <xf numFmtId="0" fontId="7" fillId="0" borderId="27" xfId="2" applyFont="1" applyBorder="1" applyAlignment="1">
      <alignment vertical="center"/>
    </xf>
    <xf numFmtId="49" fontId="7" fillId="3" borderId="27" xfId="2" applyNumberFormat="1" applyFont="1" applyFill="1" applyBorder="1" applyAlignment="1">
      <alignment horizontal="right" vertical="center"/>
    </xf>
    <xf numFmtId="0" fontId="7" fillId="3" borderId="27" xfId="2" applyFont="1" applyFill="1" applyBorder="1" applyAlignment="1">
      <alignment horizontal="right" vertical="center"/>
    </xf>
    <xf numFmtId="0" fontId="7" fillId="0" borderId="24" xfId="2" applyFont="1" applyBorder="1" applyAlignment="1">
      <alignment vertical="center"/>
    </xf>
    <xf numFmtId="49" fontId="7" fillId="3" borderId="0" xfId="2" applyNumberFormat="1" applyFont="1" applyFill="1" applyAlignment="1">
      <alignment horizontal="right" vertical="center"/>
    </xf>
    <xf numFmtId="0" fontId="7" fillId="3" borderId="0" xfId="2" applyFont="1" applyFill="1" applyAlignment="1">
      <alignment horizontal="right" vertical="center"/>
    </xf>
    <xf numFmtId="0" fontId="7" fillId="0" borderId="41" xfId="2" applyFont="1" applyBorder="1" applyAlignment="1">
      <alignment vertical="center"/>
    </xf>
    <xf numFmtId="0" fontId="7" fillId="0" borderId="25" xfId="2" applyFont="1" applyBorder="1" applyAlignment="1">
      <alignment vertical="center"/>
    </xf>
    <xf numFmtId="4" fontId="7" fillId="3" borderId="30" xfId="2" applyNumberFormat="1" applyFont="1" applyFill="1" applyBorder="1" applyAlignment="1">
      <alignment horizontal="right" vertical="center"/>
    </xf>
    <xf numFmtId="0" fontId="7" fillId="0" borderId="30" xfId="2" applyFont="1" applyBorder="1" applyAlignment="1">
      <alignment vertical="center"/>
    </xf>
    <xf numFmtId="0" fontId="7" fillId="0" borderId="26" xfId="2" applyFont="1" applyBorder="1" applyAlignment="1">
      <alignment vertical="center"/>
    </xf>
    <xf numFmtId="0" fontId="7" fillId="0" borderId="19" xfId="2" applyFont="1" applyBorder="1" applyAlignment="1">
      <alignment vertical="center"/>
    </xf>
    <xf numFmtId="0" fontId="7" fillId="3" borderId="28" xfId="2" applyFont="1" applyFill="1" applyBorder="1" applyAlignment="1">
      <alignment horizontal="right" vertical="center"/>
    </xf>
    <xf numFmtId="0" fontId="7" fillId="0" borderId="28" xfId="2" applyFont="1" applyBorder="1" applyAlignment="1">
      <alignment vertical="center"/>
    </xf>
    <xf numFmtId="0" fontId="7" fillId="0" borderId="20" xfId="2" applyFont="1" applyBorder="1" applyAlignment="1">
      <alignment vertical="center"/>
    </xf>
    <xf numFmtId="0" fontId="7" fillId="3" borderId="19" xfId="2" applyFont="1" applyFill="1" applyBorder="1" applyAlignment="1">
      <alignment vertical="center"/>
    </xf>
    <xf numFmtId="0" fontId="7" fillId="3" borderId="20" xfId="2" applyFont="1" applyFill="1" applyBorder="1" applyAlignment="1">
      <alignment vertical="center"/>
    </xf>
    <xf numFmtId="0" fontId="7" fillId="3" borderId="18" xfId="2" applyFont="1" applyFill="1" applyBorder="1" applyAlignment="1">
      <alignment vertical="center"/>
    </xf>
    <xf numFmtId="0" fontId="7" fillId="3" borderId="28" xfId="2" applyFont="1" applyFill="1" applyBorder="1" applyAlignment="1">
      <alignment vertical="center"/>
    </xf>
    <xf numFmtId="0" fontId="7" fillId="0" borderId="35" xfId="2" applyFont="1" applyBorder="1" applyAlignment="1">
      <alignment horizontal="center" vertical="center"/>
    </xf>
    <xf numFmtId="0" fontId="7" fillId="3" borderId="20" xfId="2" applyFont="1" applyFill="1" applyBorder="1" applyAlignment="1">
      <alignment vertical="center" shrinkToFit="1"/>
    </xf>
    <xf numFmtId="0" fontId="7" fillId="3" borderId="52" xfId="2" applyFont="1" applyFill="1" applyBorder="1" applyAlignment="1">
      <alignment vertical="center" shrinkToFit="1"/>
    </xf>
    <xf numFmtId="0" fontId="7" fillId="3" borderId="26" xfId="2" applyFont="1" applyFill="1" applyBorder="1" applyAlignment="1">
      <alignment horizontal="left" vertical="center"/>
    </xf>
    <xf numFmtId="0" fontId="7" fillId="3" borderId="25" xfId="2" applyFont="1" applyFill="1" applyBorder="1" applyAlignment="1">
      <alignment horizontal="left" vertical="center"/>
    </xf>
    <xf numFmtId="0" fontId="7" fillId="3" borderId="30" xfId="2" applyFont="1" applyFill="1" applyBorder="1" applyAlignment="1">
      <alignment horizontal="left" vertical="center"/>
    </xf>
    <xf numFmtId="0" fontId="7" fillId="3" borderId="2" xfId="2" applyFont="1" applyFill="1" applyBorder="1" applyAlignment="1">
      <alignment vertical="center"/>
    </xf>
    <xf numFmtId="0" fontId="7" fillId="3" borderId="3" xfId="2" applyFont="1" applyFill="1" applyBorder="1" applyAlignment="1">
      <alignment vertical="center"/>
    </xf>
    <xf numFmtId="0" fontId="7" fillId="3" borderId="4" xfId="2" applyFont="1" applyFill="1" applyBorder="1" applyAlignment="1">
      <alignment vertical="center"/>
    </xf>
    <xf numFmtId="0" fontId="7" fillId="3" borderId="5" xfId="2" applyFont="1" applyFill="1" applyBorder="1" applyAlignment="1">
      <alignment vertical="center"/>
    </xf>
    <xf numFmtId="0" fontId="7" fillId="3" borderId="6" xfId="2" applyFont="1" applyFill="1" applyBorder="1" applyAlignment="1">
      <alignment vertical="center"/>
    </xf>
    <xf numFmtId="0" fontId="15" fillId="0" borderId="3" xfId="2" applyFont="1" applyBorder="1" applyAlignment="1">
      <alignment vertical="center"/>
    </xf>
    <xf numFmtId="0" fontId="7" fillId="0" borderId="2" xfId="2" applyFont="1" applyBorder="1" applyAlignment="1">
      <alignment vertical="center"/>
    </xf>
    <xf numFmtId="0" fontId="7" fillId="0" borderId="4" xfId="2" applyFont="1" applyBorder="1" applyAlignment="1">
      <alignment vertical="center"/>
    </xf>
    <xf numFmtId="0" fontId="7" fillId="0" borderId="6" xfId="2" applyFont="1" applyBorder="1" applyAlignment="1">
      <alignment vertical="center"/>
    </xf>
    <xf numFmtId="178" fontId="7" fillId="0" borderId="0" xfId="2" applyNumberFormat="1" applyFont="1" applyAlignment="1">
      <alignment vertical="center"/>
    </xf>
    <xf numFmtId="49" fontId="7" fillId="0" borderId="0" xfId="2" applyNumberFormat="1" applyFont="1" applyAlignment="1">
      <alignment vertical="center"/>
    </xf>
    <xf numFmtId="0" fontId="7" fillId="0" borderId="30" xfId="2" applyFont="1" applyBorder="1" applyAlignment="1">
      <alignment horizontal="right" vertical="center"/>
    </xf>
    <xf numFmtId="4" fontId="7" fillId="0" borderId="0" xfId="2" applyNumberFormat="1" applyFont="1" applyAlignment="1">
      <alignment vertical="center"/>
    </xf>
    <xf numFmtId="0" fontId="7" fillId="3" borderId="24" xfId="2" applyFont="1" applyFill="1" applyBorder="1" applyAlignment="1">
      <alignment vertical="center" shrinkToFit="1"/>
    </xf>
    <xf numFmtId="0" fontId="7" fillId="0" borderId="29" xfId="2" applyFont="1" applyBorder="1" applyAlignment="1">
      <alignment vertical="center"/>
    </xf>
    <xf numFmtId="0" fontId="7" fillId="0" borderId="52" xfId="2" applyFont="1" applyBorder="1" applyAlignment="1">
      <alignment vertical="center"/>
    </xf>
    <xf numFmtId="0" fontId="7" fillId="0" borderId="38" xfId="2" applyFont="1" applyBorder="1" applyAlignment="1">
      <alignment vertical="center"/>
    </xf>
    <xf numFmtId="0" fontId="7" fillId="0" borderId="64" xfId="2" applyFont="1" applyBorder="1" applyAlignment="1">
      <alignment vertical="center"/>
    </xf>
    <xf numFmtId="0" fontId="7" fillId="0" borderId="65" xfId="2" applyFont="1" applyBorder="1" applyAlignment="1">
      <alignment vertical="center"/>
    </xf>
    <xf numFmtId="0" fontId="7" fillId="0" borderId="7" xfId="2" applyFont="1" applyBorder="1" applyAlignment="1">
      <alignment vertical="center"/>
    </xf>
    <xf numFmtId="0" fontId="7" fillId="0" borderId="1" xfId="2" applyFont="1" applyBorder="1" applyAlignment="1">
      <alignment vertical="center"/>
    </xf>
    <xf numFmtId="0" fontId="7" fillId="0" borderId="8" xfId="2" applyFont="1" applyBorder="1" applyAlignment="1">
      <alignment vertical="center"/>
    </xf>
    <xf numFmtId="0" fontId="7" fillId="3" borderId="7" xfId="2" applyFont="1" applyFill="1" applyBorder="1" applyAlignment="1">
      <alignment vertical="center"/>
    </xf>
    <xf numFmtId="0" fontId="6" fillId="3" borderId="1" xfId="2" applyFont="1" applyFill="1" applyBorder="1" applyAlignment="1">
      <alignment vertical="center"/>
    </xf>
    <xf numFmtId="0" fontId="7" fillId="3" borderId="1" xfId="2" applyFont="1" applyFill="1" applyBorder="1" applyAlignment="1">
      <alignment vertical="center"/>
    </xf>
    <xf numFmtId="0" fontId="7" fillId="3" borderId="8" xfId="2" applyFont="1" applyFill="1" applyBorder="1" applyAlignment="1">
      <alignment vertical="center"/>
    </xf>
    <xf numFmtId="0" fontId="7" fillId="0" borderId="0" xfId="2" applyFont="1" applyAlignment="1">
      <alignment horizontal="left" vertical="center" shrinkToFit="1"/>
    </xf>
    <xf numFmtId="0" fontId="4" fillId="3" borderId="26" xfId="2" applyFont="1" applyFill="1" applyBorder="1" applyAlignment="1">
      <alignment vertical="center"/>
    </xf>
    <xf numFmtId="0" fontId="7" fillId="0" borderId="0" xfId="2" applyFont="1" applyAlignment="1">
      <alignment horizontal="center" vertical="center" shrinkToFit="1"/>
    </xf>
    <xf numFmtId="0" fontId="7" fillId="0" borderId="25" xfId="2" applyFont="1" applyBorder="1" applyAlignment="1">
      <alignment horizontal="center" vertical="center"/>
    </xf>
    <xf numFmtId="0" fontId="7" fillId="0" borderId="23" xfId="2" applyFont="1" applyBorder="1" applyAlignment="1">
      <alignment horizontal="center" vertical="center"/>
    </xf>
    <xf numFmtId="0" fontId="7" fillId="3" borderId="68" xfId="2" applyFont="1" applyFill="1" applyBorder="1" applyAlignment="1">
      <alignment vertical="center"/>
    </xf>
    <xf numFmtId="176" fontId="4" fillId="3" borderId="24" xfId="2" applyNumberFormat="1" applyFont="1" applyFill="1" applyBorder="1" applyAlignment="1">
      <alignment vertical="center"/>
    </xf>
    <xf numFmtId="0" fontId="4" fillId="3" borderId="24" xfId="2" applyFont="1" applyFill="1" applyBorder="1" applyAlignment="1">
      <alignment vertical="center"/>
    </xf>
    <xf numFmtId="0" fontId="16" fillId="0" borderId="9" xfId="2" applyFont="1" applyBorder="1" applyAlignment="1">
      <alignment vertical="center"/>
    </xf>
    <xf numFmtId="177" fontId="17" fillId="0" borderId="12" xfId="2" applyNumberFormat="1" applyFont="1" applyBorder="1" applyAlignment="1">
      <alignment horizontal="right" vertical="center"/>
    </xf>
    <xf numFmtId="0" fontId="16" fillId="0" borderId="19" xfId="2" applyFont="1" applyBorder="1" applyAlignment="1">
      <alignment vertical="center" shrinkToFit="1"/>
    </xf>
    <xf numFmtId="0" fontId="16" fillId="0" borderId="21" xfId="2" applyFont="1" applyBorder="1" applyAlignment="1">
      <alignment vertical="center"/>
    </xf>
    <xf numFmtId="0" fontId="18" fillId="0" borderId="23" xfId="2" applyFont="1" applyBorder="1" applyAlignment="1">
      <alignment vertical="center" wrapText="1" shrinkToFit="1"/>
    </xf>
    <xf numFmtId="0" fontId="16" fillId="0" borderId="9" xfId="2" applyFont="1" applyBorder="1" applyAlignment="1">
      <alignment vertical="center" wrapText="1" shrinkToFit="1"/>
    </xf>
    <xf numFmtId="0" fontId="16" fillId="0" borderId="49" xfId="2" applyFont="1" applyBorder="1" applyAlignment="1">
      <alignment vertical="center"/>
    </xf>
    <xf numFmtId="0" fontId="16" fillId="0" borderId="0" xfId="2" applyFont="1" applyAlignment="1">
      <alignment vertical="center"/>
    </xf>
    <xf numFmtId="177" fontId="16" fillId="0" borderId="0" xfId="2" applyNumberFormat="1" applyFont="1" applyAlignment="1">
      <alignment vertical="center"/>
    </xf>
    <xf numFmtId="177" fontId="16" fillId="0" borderId="0" xfId="2" applyNumberFormat="1" applyFont="1" applyAlignment="1">
      <alignment horizontal="right" vertical="center"/>
    </xf>
    <xf numFmtId="0" fontId="7" fillId="0" borderId="0" xfId="2" applyFont="1" applyAlignment="1">
      <alignment horizontal="left" vertical="center"/>
    </xf>
    <xf numFmtId="0" fontId="7" fillId="2" borderId="15" xfId="2" applyFont="1" applyFill="1" applyBorder="1" applyAlignment="1">
      <alignment horizontal="center" vertical="center"/>
    </xf>
    <xf numFmtId="0" fontId="7" fillId="2" borderId="16" xfId="2" applyFont="1" applyFill="1" applyBorder="1" applyAlignment="1">
      <alignment horizontal="center" vertical="center"/>
    </xf>
    <xf numFmtId="0" fontId="7" fillId="3" borderId="15" xfId="2" applyFont="1" applyFill="1" applyBorder="1" applyAlignment="1">
      <alignment horizontal="left" vertical="center"/>
    </xf>
    <xf numFmtId="0" fontId="7" fillId="3" borderId="17" xfId="2" applyFont="1" applyFill="1" applyBorder="1" applyAlignment="1">
      <alignment horizontal="left" vertical="center"/>
    </xf>
    <xf numFmtId="0" fontId="7" fillId="3" borderId="16" xfId="2" applyFont="1" applyFill="1" applyBorder="1" applyAlignment="1">
      <alignment horizontal="left" vertical="center"/>
    </xf>
    <xf numFmtId="0" fontId="7" fillId="0" borderId="21" xfId="2" applyFont="1" applyBorder="1" applyAlignment="1">
      <alignment horizontal="center" vertical="center"/>
    </xf>
    <xf numFmtId="0" fontId="7" fillId="0" borderId="22" xfId="2" applyFont="1" applyBorder="1" applyAlignment="1">
      <alignment horizontal="center" vertical="center"/>
    </xf>
    <xf numFmtId="0" fontId="8" fillId="0" borderId="0" xfId="2" applyFont="1" applyAlignment="1">
      <alignment horizontal="center" vertical="center"/>
    </xf>
    <xf numFmtId="0" fontId="7" fillId="2" borderId="15" xfId="2" applyFont="1" applyFill="1" applyBorder="1" applyAlignment="1">
      <alignment horizontal="center" vertical="center" shrinkToFit="1"/>
    </xf>
    <xf numFmtId="0" fontId="7" fillId="2" borderId="16" xfId="2" applyFont="1" applyFill="1" applyBorder="1" applyAlignment="1">
      <alignment horizontal="center" vertical="center" shrinkToFit="1"/>
    </xf>
    <xf numFmtId="0" fontId="7" fillId="2" borderId="19" xfId="2" applyFont="1" applyFill="1" applyBorder="1" applyAlignment="1">
      <alignment horizontal="center" vertical="center"/>
    </xf>
    <xf numFmtId="0" fontId="7" fillId="2" borderId="20" xfId="2" applyFont="1" applyFill="1" applyBorder="1" applyAlignment="1">
      <alignment horizontal="center" vertical="center"/>
    </xf>
    <xf numFmtId="0" fontId="7" fillId="2" borderId="19" xfId="2" applyFont="1" applyFill="1" applyBorder="1" applyAlignment="1">
      <alignment horizontal="center" vertical="center" shrinkToFit="1"/>
    </xf>
    <xf numFmtId="0" fontId="7" fillId="2" borderId="20" xfId="2" applyFont="1" applyFill="1" applyBorder="1" applyAlignment="1">
      <alignment horizontal="center" vertical="center" shrinkToFit="1"/>
    </xf>
    <xf numFmtId="0" fontId="7" fillId="2" borderId="23" xfId="2" applyFont="1" applyFill="1" applyBorder="1" applyAlignment="1">
      <alignment horizontal="center" vertical="center"/>
    </xf>
    <xf numFmtId="0" fontId="7" fillId="2" borderId="27" xfId="2" applyFont="1" applyFill="1" applyBorder="1" applyAlignment="1">
      <alignment horizontal="center" vertical="center"/>
    </xf>
    <xf numFmtId="0" fontId="7" fillId="2" borderId="24" xfId="2" applyFont="1" applyFill="1" applyBorder="1" applyAlignment="1">
      <alignment horizontal="center" vertical="center"/>
    </xf>
    <xf numFmtId="0" fontId="7" fillId="2" borderId="25" xfId="2" applyFont="1" applyFill="1" applyBorder="1" applyAlignment="1">
      <alignment horizontal="center" vertical="center"/>
    </xf>
    <xf numFmtId="0" fontId="7" fillId="2" borderId="30" xfId="2" applyFont="1" applyFill="1" applyBorder="1" applyAlignment="1">
      <alignment horizontal="center" vertical="center"/>
    </xf>
    <xf numFmtId="0" fontId="7" fillId="2" borderId="26" xfId="2" applyFont="1" applyFill="1" applyBorder="1" applyAlignment="1">
      <alignment horizontal="center" vertical="center"/>
    </xf>
    <xf numFmtId="0" fontId="7" fillId="2" borderId="28" xfId="2" applyFont="1" applyFill="1" applyBorder="1" applyAlignment="1">
      <alignment horizontal="center" vertical="center"/>
    </xf>
    <xf numFmtId="0" fontId="7" fillId="2" borderId="29" xfId="2" applyFont="1" applyFill="1" applyBorder="1" applyAlignment="1">
      <alignment horizontal="center" vertical="center"/>
    </xf>
    <xf numFmtId="0" fontId="7" fillId="2" borderId="31" xfId="2" applyFont="1" applyFill="1" applyBorder="1" applyAlignment="1">
      <alignment horizontal="center" vertical="center"/>
    </xf>
    <xf numFmtId="0" fontId="7" fillId="2" borderId="18" xfId="2" applyFont="1" applyFill="1" applyBorder="1" applyAlignment="1">
      <alignment horizontal="center" vertical="center" textRotation="255"/>
    </xf>
    <xf numFmtId="0" fontId="7" fillId="2" borderId="18" xfId="2" applyFont="1" applyFill="1" applyBorder="1" applyAlignment="1">
      <alignment horizontal="center" vertical="center" wrapText="1"/>
    </xf>
    <xf numFmtId="0" fontId="7" fillId="2" borderId="18" xfId="2" applyFont="1" applyFill="1" applyBorder="1" applyAlignment="1">
      <alignment horizontal="center" vertical="center"/>
    </xf>
    <xf numFmtId="0" fontId="7" fillId="3" borderId="19" xfId="2" applyFont="1" applyFill="1" applyBorder="1" applyAlignment="1">
      <alignment horizontal="right" vertical="center"/>
    </xf>
    <xf numFmtId="0" fontId="7" fillId="3" borderId="20" xfId="2" applyFont="1" applyFill="1" applyBorder="1" applyAlignment="1">
      <alignment horizontal="right" vertical="center"/>
    </xf>
    <xf numFmtId="0" fontId="7" fillId="0" borderId="32" xfId="2" applyFont="1" applyBorder="1" applyAlignment="1">
      <alignment horizontal="center" vertical="center"/>
    </xf>
    <xf numFmtId="0" fontId="7" fillId="0" borderId="34" xfId="2" applyFont="1" applyBorder="1" applyAlignment="1">
      <alignment horizontal="center" vertical="center"/>
    </xf>
    <xf numFmtId="177" fontId="7" fillId="3" borderId="18" xfId="2" applyNumberFormat="1" applyFont="1" applyFill="1" applyBorder="1" applyAlignment="1">
      <alignment horizontal="right" vertical="center"/>
    </xf>
    <xf numFmtId="0" fontId="7" fillId="3" borderId="18" xfId="2" applyFont="1" applyFill="1" applyBorder="1" applyAlignment="1">
      <alignment horizontal="right" vertical="center"/>
    </xf>
    <xf numFmtId="0" fontId="7" fillId="0" borderId="36" xfId="2" applyFont="1" applyBorder="1" applyAlignment="1">
      <alignment horizontal="center" vertical="center"/>
    </xf>
    <xf numFmtId="0" fontId="7" fillId="0" borderId="37" xfId="2" applyFont="1" applyBorder="1" applyAlignment="1">
      <alignment horizontal="center" vertical="center"/>
    </xf>
    <xf numFmtId="177" fontId="7" fillId="0" borderId="38" xfId="2" applyNumberFormat="1" applyFont="1" applyBorder="1" applyAlignment="1">
      <alignment horizontal="right" vertical="center"/>
    </xf>
    <xf numFmtId="177" fontId="7" fillId="0" borderId="41" xfId="2" applyNumberFormat="1" applyFont="1" applyBorder="1" applyAlignment="1">
      <alignment horizontal="right" vertical="center"/>
    </xf>
    <xf numFmtId="0" fontId="7" fillId="0" borderId="39" xfId="2" applyFont="1" applyBorder="1" applyAlignment="1">
      <alignment horizontal="center" vertical="center"/>
    </xf>
    <xf numFmtId="0" fontId="7" fillId="0" borderId="42" xfId="2" applyFont="1" applyBorder="1" applyAlignment="1">
      <alignment horizontal="center" vertical="center"/>
    </xf>
    <xf numFmtId="0" fontId="7" fillId="0" borderId="40" xfId="2" applyFont="1" applyBorder="1" applyAlignment="1">
      <alignment horizontal="center" vertical="center"/>
    </xf>
    <xf numFmtId="0" fontId="7" fillId="0" borderId="43" xfId="2" applyFont="1" applyBorder="1" applyAlignment="1">
      <alignment horizontal="center" vertical="center"/>
    </xf>
    <xf numFmtId="177" fontId="11" fillId="0" borderId="47" xfId="2" applyNumberFormat="1" applyFont="1" applyBorder="1" applyAlignment="1">
      <alignment horizontal="right" vertical="center"/>
    </xf>
    <xf numFmtId="177" fontId="11" fillId="0" borderId="48" xfId="2" applyNumberFormat="1" applyFont="1" applyBorder="1" applyAlignment="1">
      <alignment horizontal="right" vertical="center"/>
    </xf>
    <xf numFmtId="0" fontId="7" fillId="0" borderId="50" xfId="2" applyFont="1" applyBorder="1" applyAlignment="1">
      <alignment horizontal="center" vertical="center"/>
    </xf>
    <xf numFmtId="0" fontId="7" fillId="0" borderId="51" xfId="2" applyFont="1" applyBorder="1" applyAlignment="1">
      <alignment horizontal="center" vertical="center"/>
    </xf>
    <xf numFmtId="177" fontId="7" fillId="0" borderId="23" xfId="2" applyNumberFormat="1" applyFont="1" applyBorder="1" applyAlignment="1">
      <alignment horizontal="right" vertical="center"/>
    </xf>
    <xf numFmtId="177" fontId="7" fillId="0" borderId="24" xfId="2" applyNumberFormat="1" applyFont="1" applyBorder="1" applyAlignment="1">
      <alignment horizontal="right" vertical="center"/>
    </xf>
    <xf numFmtId="177" fontId="7" fillId="0" borderId="25" xfId="2" applyNumberFormat="1" applyFont="1" applyBorder="1" applyAlignment="1">
      <alignment horizontal="right" vertical="center"/>
    </xf>
    <xf numFmtId="177" fontId="7" fillId="0" borderId="26" xfId="2" applyNumberFormat="1" applyFont="1" applyBorder="1" applyAlignment="1">
      <alignment horizontal="right" vertical="center"/>
    </xf>
    <xf numFmtId="177" fontId="7" fillId="0" borderId="29" xfId="2" applyNumberFormat="1" applyFont="1" applyBorder="1" applyAlignment="1">
      <alignment horizontal="right" vertical="center"/>
    </xf>
    <xf numFmtId="0" fontId="7" fillId="2" borderId="35" xfId="2" applyFont="1" applyFill="1" applyBorder="1" applyAlignment="1">
      <alignment horizontal="center" vertical="center"/>
    </xf>
    <xf numFmtId="0" fontId="7" fillId="2" borderId="0" xfId="2" applyFont="1" applyFill="1" applyAlignment="1">
      <alignment horizontal="center" vertical="center"/>
    </xf>
    <xf numFmtId="0" fontId="7" fillId="2" borderId="52" xfId="2" applyFont="1" applyFill="1" applyBorder="1" applyAlignment="1">
      <alignment horizontal="center" vertical="center"/>
    </xf>
    <xf numFmtId="0" fontId="7" fillId="2" borderId="53" xfId="2" applyFont="1" applyFill="1" applyBorder="1" applyAlignment="1">
      <alignment horizontal="center" vertical="center"/>
    </xf>
    <xf numFmtId="177" fontId="11" fillId="0" borderId="46" xfId="2" applyNumberFormat="1" applyFont="1" applyBorder="1" applyAlignment="1">
      <alignment horizontal="right" vertical="center"/>
    </xf>
    <xf numFmtId="177" fontId="11" fillId="0" borderId="37" xfId="2" applyNumberFormat="1" applyFont="1" applyBorder="1" applyAlignment="1">
      <alignment horizontal="right" vertical="center"/>
    </xf>
    <xf numFmtId="0" fontId="7" fillId="0" borderId="47" xfId="2" applyFont="1" applyBorder="1" applyAlignment="1">
      <alignment horizontal="center" vertical="center"/>
    </xf>
    <xf numFmtId="0" fontId="7" fillId="0" borderId="48" xfId="2" applyFont="1" applyBorder="1" applyAlignment="1">
      <alignment horizontal="center" vertical="center"/>
    </xf>
    <xf numFmtId="177" fontId="7" fillId="3" borderId="19" xfId="2" applyNumberFormat="1" applyFont="1" applyFill="1" applyBorder="1" applyAlignment="1">
      <alignment horizontal="right" vertical="center"/>
    </xf>
    <xf numFmtId="177" fontId="7" fillId="3" borderId="20" xfId="2" applyNumberFormat="1" applyFont="1" applyFill="1" applyBorder="1" applyAlignment="1">
      <alignment horizontal="right" vertical="center"/>
    </xf>
    <xf numFmtId="177" fontId="7" fillId="0" borderId="18" xfId="2" applyNumberFormat="1" applyFont="1" applyBorder="1" applyAlignment="1">
      <alignment horizontal="right" vertical="center"/>
    </xf>
    <xf numFmtId="177" fontId="7" fillId="0" borderId="19" xfId="2" applyNumberFormat="1" applyFont="1" applyBorder="1" applyAlignment="1">
      <alignment horizontal="right" vertical="center"/>
    </xf>
    <xf numFmtId="0" fontId="7" fillId="2" borderId="19" xfId="2" applyFont="1" applyFill="1" applyBorder="1" applyAlignment="1">
      <alignment horizontal="center" vertical="center" wrapText="1"/>
    </xf>
    <xf numFmtId="0" fontId="7" fillId="0" borderId="9" xfId="2" applyFont="1" applyBorder="1" applyAlignment="1">
      <alignment horizontal="center"/>
    </xf>
    <xf numFmtId="0" fontId="7" fillId="0" borderId="10" xfId="2" applyFont="1" applyBorder="1" applyAlignment="1">
      <alignment horizontal="center"/>
    </xf>
    <xf numFmtId="0" fontId="7" fillId="0" borderId="11" xfId="2" applyFont="1" applyBorder="1" applyAlignment="1">
      <alignment horizontal="center"/>
    </xf>
    <xf numFmtId="0" fontId="7" fillId="0" borderId="10" xfId="2" applyFont="1" applyBorder="1" applyAlignment="1">
      <alignment horizontal="left" vertical="center"/>
    </xf>
    <xf numFmtId="0" fontId="7" fillId="0" borderId="11" xfId="2" applyFont="1" applyBorder="1" applyAlignment="1">
      <alignment horizontal="left" vertical="center"/>
    </xf>
    <xf numFmtId="177" fontId="7" fillId="3" borderId="12" xfId="2" applyNumberFormat="1" applyFont="1" applyFill="1" applyBorder="1" applyAlignment="1">
      <alignment horizontal="right" vertical="center"/>
    </xf>
    <xf numFmtId="177" fontId="7" fillId="3" borderId="13" xfId="2" applyNumberFormat="1" applyFont="1" applyFill="1" applyBorder="1" applyAlignment="1">
      <alignment horizontal="right" vertical="center"/>
    </xf>
    <xf numFmtId="177" fontId="7" fillId="3" borderId="14" xfId="2" applyNumberFormat="1" applyFont="1" applyFill="1" applyBorder="1" applyAlignment="1">
      <alignment horizontal="right" vertical="center"/>
    </xf>
    <xf numFmtId="177" fontId="7" fillId="0" borderId="13" xfId="2" applyNumberFormat="1" applyFont="1" applyBorder="1" applyAlignment="1">
      <alignment horizontal="right" vertical="center"/>
    </xf>
    <xf numFmtId="177" fontId="7" fillId="0" borderId="14" xfId="2" applyNumberFormat="1" applyFont="1" applyBorder="1" applyAlignment="1">
      <alignment horizontal="right" vertical="center"/>
    </xf>
    <xf numFmtId="0" fontId="7" fillId="2" borderId="57" xfId="2" applyFont="1" applyFill="1" applyBorder="1" applyAlignment="1">
      <alignment horizontal="center" vertical="center"/>
    </xf>
    <xf numFmtId="0" fontId="7" fillId="2" borderId="58" xfId="2" applyFont="1" applyFill="1" applyBorder="1" applyAlignment="1">
      <alignment horizontal="center" vertical="center"/>
    </xf>
    <xf numFmtId="0" fontId="7" fillId="2" borderId="54" xfId="2" applyFont="1" applyFill="1" applyBorder="1" applyAlignment="1">
      <alignment horizontal="center" vertical="center"/>
    </xf>
    <xf numFmtId="0" fontId="7" fillId="2" borderId="55" xfId="2" applyFont="1" applyFill="1" applyBorder="1" applyAlignment="1">
      <alignment horizontal="center" vertical="center"/>
    </xf>
    <xf numFmtId="0" fontId="7" fillId="2" borderId="59" xfId="2" applyFont="1" applyFill="1" applyBorder="1" applyAlignment="1">
      <alignment horizontal="center" vertical="center"/>
    </xf>
    <xf numFmtId="0" fontId="7" fillId="2" borderId="56" xfId="2" applyFont="1" applyFill="1" applyBorder="1" applyAlignment="1">
      <alignment horizontal="center" vertical="center"/>
    </xf>
    <xf numFmtId="0" fontId="10" fillId="2" borderId="19" xfId="2" applyFont="1" applyFill="1" applyBorder="1" applyAlignment="1">
      <alignment horizontal="center" vertical="center" wrapText="1"/>
    </xf>
    <xf numFmtId="0" fontId="10" fillId="2" borderId="28" xfId="2" applyFont="1" applyFill="1" applyBorder="1" applyAlignment="1">
      <alignment horizontal="center" vertical="center"/>
    </xf>
    <xf numFmtId="0" fontId="10" fillId="2" borderId="20" xfId="2" applyFont="1" applyFill="1" applyBorder="1" applyAlignment="1">
      <alignment horizontal="center" vertical="center"/>
    </xf>
    <xf numFmtId="178" fontId="11" fillId="0" borderId="19" xfId="2" applyNumberFormat="1" applyFont="1" applyBorder="1" applyAlignment="1">
      <alignment horizontal="center" vertical="center"/>
    </xf>
    <xf numFmtId="178" fontId="11" fillId="0" borderId="28" xfId="2" applyNumberFormat="1" applyFont="1" applyBorder="1" applyAlignment="1">
      <alignment horizontal="center" vertical="center"/>
    </xf>
    <xf numFmtId="178" fontId="11" fillId="0" borderId="20" xfId="2" applyNumberFormat="1" applyFont="1" applyBorder="1" applyAlignment="1">
      <alignment horizontal="center" vertical="center"/>
    </xf>
    <xf numFmtId="178" fontId="7" fillId="3" borderId="19" xfId="2" applyNumberFormat="1" applyFont="1" applyFill="1" applyBorder="1" applyAlignment="1">
      <alignment horizontal="center" vertical="center"/>
    </xf>
    <xf numFmtId="178" fontId="7" fillId="3" borderId="28" xfId="2" applyNumberFormat="1" applyFont="1" applyFill="1" applyBorder="1" applyAlignment="1">
      <alignment horizontal="center" vertical="center"/>
    </xf>
    <xf numFmtId="178" fontId="7" fillId="3" borderId="20" xfId="2" applyNumberFormat="1" applyFont="1" applyFill="1" applyBorder="1" applyAlignment="1">
      <alignment horizontal="center" vertical="center"/>
    </xf>
    <xf numFmtId="0" fontId="7" fillId="3" borderId="30" xfId="2" applyFont="1" applyFill="1" applyBorder="1" applyAlignment="1">
      <alignment horizontal="left" vertical="center" shrinkToFit="1"/>
    </xf>
    <xf numFmtId="0" fontId="7" fillId="3" borderId="26" xfId="2" applyFont="1" applyFill="1" applyBorder="1" applyAlignment="1">
      <alignment horizontal="left" vertical="center" shrinkToFit="1"/>
    </xf>
    <xf numFmtId="0" fontId="7" fillId="3" borderId="28" xfId="2" applyFont="1" applyFill="1" applyBorder="1" applyAlignment="1">
      <alignment horizontal="right" vertical="center"/>
    </xf>
    <xf numFmtId="0" fontId="7" fillId="3" borderId="28" xfId="2" applyFont="1" applyFill="1" applyBorder="1" applyAlignment="1">
      <alignment horizontal="left" vertical="center"/>
    </xf>
    <xf numFmtId="0" fontId="7" fillId="3" borderId="20" xfId="2" applyFont="1" applyFill="1" applyBorder="1" applyAlignment="1">
      <alignment horizontal="left" vertical="center"/>
    </xf>
    <xf numFmtId="0" fontId="7" fillId="3" borderId="23" xfId="2" applyFont="1" applyFill="1" applyBorder="1" applyAlignment="1">
      <alignment horizontal="right" vertical="center"/>
    </xf>
    <xf numFmtId="0" fontId="7" fillId="3" borderId="27" xfId="2" applyFont="1" applyFill="1" applyBorder="1" applyAlignment="1">
      <alignment horizontal="right" vertical="center"/>
    </xf>
    <xf numFmtId="0" fontId="7" fillId="0" borderId="25" xfId="2" applyFont="1" applyBorder="1" applyAlignment="1">
      <alignment horizontal="right" vertical="center"/>
    </xf>
    <xf numFmtId="0" fontId="7" fillId="0" borderId="30" xfId="2" applyFont="1" applyBorder="1" applyAlignment="1">
      <alignment horizontal="right" vertical="center"/>
    </xf>
    <xf numFmtId="0" fontId="7" fillId="0" borderId="25" xfId="2" applyFont="1" applyBorder="1" applyAlignment="1">
      <alignment horizontal="center" vertical="center"/>
    </xf>
    <xf numFmtId="0" fontId="7" fillId="0" borderId="19" xfId="2" applyFont="1" applyBorder="1" applyAlignment="1">
      <alignment horizontal="center" vertical="center"/>
    </xf>
    <xf numFmtId="0" fontId="7" fillId="0" borderId="23" xfId="2" applyFont="1" applyBorder="1" applyAlignment="1">
      <alignment horizontal="center" vertical="center"/>
    </xf>
    <xf numFmtId="0" fontId="7" fillId="0" borderId="35" xfId="2" applyFont="1" applyBorder="1" applyAlignment="1">
      <alignment horizontal="center" vertical="center"/>
    </xf>
    <xf numFmtId="0" fontId="16" fillId="3" borderId="25" xfId="2" applyFont="1" applyFill="1" applyBorder="1" applyAlignment="1">
      <alignment horizontal="left" vertical="center" shrinkToFit="1"/>
    </xf>
    <xf numFmtId="0" fontId="16" fillId="3" borderId="30" xfId="2" applyFont="1" applyFill="1" applyBorder="1" applyAlignment="1">
      <alignment horizontal="left" vertical="center" shrinkToFit="1"/>
    </xf>
    <xf numFmtId="0" fontId="16" fillId="3" borderId="26" xfId="2" applyFont="1" applyFill="1" applyBorder="1" applyAlignment="1">
      <alignment horizontal="left" vertical="center" shrinkToFit="1"/>
    </xf>
    <xf numFmtId="0" fontId="7" fillId="2" borderId="38" xfId="2" applyFont="1" applyFill="1" applyBorder="1" applyAlignment="1">
      <alignment horizontal="center" vertical="center"/>
    </xf>
    <xf numFmtId="0" fontId="7" fillId="2" borderId="41" xfId="2" applyFont="1" applyFill="1" applyBorder="1" applyAlignment="1">
      <alignment horizontal="center" vertical="center"/>
    </xf>
    <xf numFmtId="0" fontId="7" fillId="3" borderId="27" xfId="2" applyFont="1" applyFill="1" applyBorder="1" applyAlignment="1">
      <alignment horizontal="left" vertical="center" shrinkToFit="1"/>
    </xf>
    <xf numFmtId="0" fontId="7" fillId="3" borderId="24" xfId="2" applyFont="1" applyFill="1" applyBorder="1" applyAlignment="1">
      <alignment horizontal="left" vertical="center" shrinkToFit="1"/>
    </xf>
    <xf numFmtId="0" fontId="7" fillId="3" borderId="25" xfId="2" applyFont="1" applyFill="1" applyBorder="1" applyAlignment="1">
      <alignment horizontal="left" vertical="center" shrinkToFit="1"/>
    </xf>
    <xf numFmtId="0" fontId="7" fillId="3" borderId="0" xfId="2" applyFont="1" applyFill="1" applyAlignment="1">
      <alignment vertical="center"/>
    </xf>
    <xf numFmtId="0" fontId="7" fillId="3" borderId="6" xfId="2" applyFont="1" applyFill="1" applyBorder="1" applyAlignment="1">
      <alignment vertical="center"/>
    </xf>
    <xf numFmtId="0" fontId="7" fillId="0" borderId="30" xfId="2" applyFont="1" applyBorder="1" applyAlignment="1">
      <alignment horizontal="center" vertical="center"/>
    </xf>
    <xf numFmtId="0" fontId="7" fillId="0" borderId="0" xfId="2" applyFont="1" applyAlignment="1">
      <alignment horizontal="center" vertical="center"/>
    </xf>
    <xf numFmtId="0" fontId="7" fillId="3" borderId="0" xfId="2" applyFont="1" applyFill="1" applyAlignment="1">
      <alignment horizontal="left" vertical="center" shrinkToFit="1"/>
    </xf>
    <xf numFmtId="0" fontId="7" fillId="3" borderId="52" xfId="2" applyFont="1" applyFill="1" applyBorder="1" applyAlignment="1">
      <alignment horizontal="left" vertical="center" shrinkToFit="1"/>
    </xf>
    <xf numFmtId="0" fontId="7" fillId="0" borderId="60" xfId="2" applyFont="1" applyBorder="1" applyAlignment="1">
      <alignment horizontal="center" vertical="center"/>
    </xf>
    <xf numFmtId="0" fontId="7" fillId="0" borderId="61" xfId="2" applyFont="1" applyBorder="1" applyAlignment="1">
      <alignment horizontal="center" vertical="center"/>
    </xf>
    <xf numFmtId="0" fontId="7" fillId="0" borderId="62" xfId="2" applyFont="1" applyBorder="1" applyAlignment="1">
      <alignment horizontal="center" vertical="center"/>
    </xf>
    <xf numFmtId="0" fontId="7" fillId="0" borderId="60" xfId="2" applyFont="1" applyBorder="1" applyAlignment="1">
      <alignment horizontal="left" vertical="center"/>
    </xf>
    <xf numFmtId="0" fontId="7" fillId="0" borderId="63" xfId="2" applyFont="1" applyBorder="1" applyAlignment="1">
      <alignment horizontal="left" vertical="center"/>
    </xf>
    <xf numFmtId="177" fontId="7" fillId="0" borderId="12" xfId="2" applyNumberFormat="1" applyFont="1" applyBorder="1" applyAlignment="1">
      <alignment horizontal="right" vertical="center"/>
    </xf>
    <xf numFmtId="0" fontId="7" fillId="0" borderId="60" xfId="2" applyFont="1" applyBorder="1" applyAlignment="1">
      <alignment horizontal="left" vertical="center" shrinkToFit="1"/>
    </xf>
    <xf numFmtId="0" fontId="7" fillId="0" borderId="63" xfId="2" applyFont="1" applyBorder="1" applyAlignment="1">
      <alignment horizontal="left" vertical="center" shrinkToFit="1"/>
    </xf>
    <xf numFmtId="0" fontId="7" fillId="0" borderId="60" xfId="2" applyFont="1" applyBorder="1" applyAlignment="1">
      <alignment horizontal="left" vertical="center" wrapText="1" shrinkToFit="1"/>
    </xf>
    <xf numFmtId="0" fontId="7" fillId="0" borderId="63" xfId="2" applyFont="1" applyBorder="1" applyAlignment="1">
      <alignment horizontal="left" vertical="center" wrapText="1" shrinkToFit="1"/>
    </xf>
    <xf numFmtId="0" fontId="14" fillId="0" borderId="0" xfId="2" applyFont="1" applyAlignment="1">
      <alignment horizontal="right" vertical="center"/>
    </xf>
    <xf numFmtId="0" fontId="7" fillId="2" borderId="66" xfId="2" applyFont="1" applyFill="1" applyBorder="1" applyAlignment="1">
      <alignment horizontal="center" vertical="center"/>
    </xf>
    <xf numFmtId="0" fontId="7" fillId="2" borderId="67" xfId="2" applyFont="1" applyFill="1" applyBorder="1" applyAlignment="1">
      <alignment horizontal="center" vertical="center"/>
    </xf>
  </cellXfs>
  <cellStyles count="3">
    <cellStyle name="標準" xfId="0" builtinId="0"/>
    <cellStyle name="標準 2" xfId="1" xr:uid="{00000000-0005-0000-0000-000001000000}"/>
    <cellStyle name="標準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fmlaLink="$R$54" lockText="1" noThreeD="1"/>
</file>

<file path=xl/ctrlProps/ctrlProp128.xml><?xml version="1.0" encoding="utf-8"?>
<formControlPr xmlns="http://schemas.microsoft.com/office/spreadsheetml/2009/9/main" objectType="CheckBox" fmlaLink="$R$55"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fmlaLink="$R$57" lockText="1" noThreeD="1"/>
</file>

<file path=xl/ctrlProps/ctrlProp131.xml><?xml version="1.0" encoding="utf-8"?>
<formControlPr xmlns="http://schemas.microsoft.com/office/spreadsheetml/2009/9/main" objectType="CheckBox" fmlaLink="$R$58" lockText="1" noThreeD="1"/>
</file>

<file path=xl/ctrlProps/ctrlProp132.xml><?xml version="1.0" encoding="utf-8"?>
<formControlPr xmlns="http://schemas.microsoft.com/office/spreadsheetml/2009/9/main" objectType="CheckBox" fmlaLink="$R$63"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fmlaLink="$R$79" lockText="1" noThreeD="1"/>
</file>

<file path=xl/ctrlProps/ctrlProp138.xml><?xml version="1.0" encoding="utf-8"?>
<formControlPr xmlns="http://schemas.microsoft.com/office/spreadsheetml/2009/9/main" objectType="CheckBox" fmlaLink="$R$84" lockText="1" noThreeD="1"/>
</file>

<file path=xl/ctrlProps/ctrlProp139.xml><?xml version="1.0" encoding="utf-8"?>
<formControlPr xmlns="http://schemas.microsoft.com/office/spreadsheetml/2009/9/main" objectType="CheckBox" fmlaLink="$R$85"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fmlaLink="$R$86" lockText="1" noThreeD="1"/>
</file>

<file path=xl/ctrlProps/ctrlProp141.xml><?xml version="1.0" encoding="utf-8"?>
<formControlPr xmlns="http://schemas.microsoft.com/office/spreadsheetml/2009/9/main" objectType="CheckBox" fmlaLink="$R$87" lockText="1" noThreeD="1"/>
</file>

<file path=xl/ctrlProps/ctrlProp142.xml><?xml version="1.0" encoding="utf-8"?>
<formControlPr xmlns="http://schemas.microsoft.com/office/spreadsheetml/2009/9/main" objectType="CheckBox" fmlaLink="$R$95" lockText="1" noThreeD="1"/>
</file>

<file path=xl/ctrlProps/ctrlProp143.xml><?xml version="1.0" encoding="utf-8"?>
<formControlPr xmlns="http://schemas.microsoft.com/office/spreadsheetml/2009/9/main" objectType="CheckBox" fmlaLink="$R$97" lockText="1" noThreeD="1"/>
</file>

<file path=xl/ctrlProps/ctrlProp144.xml><?xml version="1.0" encoding="utf-8"?>
<formControlPr xmlns="http://schemas.microsoft.com/office/spreadsheetml/2009/9/main" objectType="CheckBox" fmlaLink="$R$96" lockText="1" noThreeD="1"/>
</file>

<file path=xl/ctrlProps/ctrlProp145.xml><?xml version="1.0" encoding="utf-8"?>
<formControlPr xmlns="http://schemas.microsoft.com/office/spreadsheetml/2009/9/main" objectType="CheckBox" fmlaLink="$R$98" lockText="1" noThreeD="1"/>
</file>

<file path=xl/ctrlProps/ctrlProp146.xml><?xml version="1.0" encoding="utf-8"?>
<formControlPr xmlns="http://schemas.microsoft.com/office/spreadsheetml/2009/9/main" objectType="CheckBox" fmlaLink="$R$109" lockText="1" noThreeD="1"/>
</file>

<file path=xl/ctrlProps/ctrlProp147.xml><?xml version="1.0" encoding="utf-8"?>
<formControlPr xmlns="http://schemas.microsoft.com/office/spreadsheetml/2009/9/main" objectType="CheckBox" fmlaLink="$R$110" lockText="1" noThreeD="1"/>
</file>

<file path=xl/ctrlProps/ctrlProp148.xml><?xml version="1.0" encoding="utf-8"?>
<formControlPr xmlns="http://schemas.microsoft.com/office/spreadsheetml/2009/9/main" objectType="CheckBox" fmlaLink="$R$111" lockText="1" noThreeD="1"/>
</file>

<file path=xl/ctrlProps/ctrlProp149.xml><?xml version="1.0" encoding="utf-8"?>
<formControlPr xmlns="http://schemas.microsoft.com/office/spreadsheetml/2009/9/main" objectType="CheckBox" fmlaLink="$R$112"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fmlaLink="$R$56" lockText="1" noThreeD="1"/>
</file>

<file path=xl/ctrlProps/ctrlProp19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fmlaLink="$R$55" lockText="1" noThreeD="1"/>
</file>

<file path=xl/ctrlProps/ctrlProp35.xml><?xml version="1.0" encoding="utf-8"?>
<formControlPr xmlns="http://schemas.microsoft.com/office/spreadsheetml/2009/9/main" objectType="CheckBox" fmlaLink="$R$56" lockText="1" noThreeD="1"/>
</file>

<file path=xl/ctrlProps/ctrlProp36.xml><?xml version="1.0" encoding="utf-8"?>
<formControlPr xmlns="http://schemas.microsoft.com/office/spreadsheetml/2009/9/main" objectType="CheckBox" fmlaLink="$R$57" lockText="1" noThreeD="1"/>
</file>

<file path=xl/ctrlProps/ctrlProp37.xml><?xml version="1.0" encoding="utf-8"?>
<formControlPr xmlns="http://schemas.microsoft.com/office/spreadsheetml/2009/9/main" objectType="CheckBox" fmlaLink="$R$58"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fmlaLink="$R$59"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fmlaLink="#REF!" lockText="1" noThreeD="1"/>
</file>

<file path=xl/ctrlProps/ctrlProp41.xml><?xml version="1.0" encoding="utf-8"?>
<formControlPr xmlns="http://schemas.microsoft.com/office/spreadsheetml/2009/9/main" objectType="CheckBox" fmlaLink="$R$64" lockText="1" noThreeD="1"/>
</file>

<file path=xl/ctrlProps/ctrlProp42.xml><?xml version="1.0" encoding="utf-8"?>
<formControlPr xmlns="http://schemas.microsoft.com/office/spreadsheetml/2009/9/main" objectType="CheckBox" fmlaLink="$R$65" lockText="1" noThreeD="1"/>
</file>

<file path=xl/ctrlProps/ctrlProp43.xml><?xml version="1.0" encoding="utf-8"?>
<formControlPr xmlns="http://schemas.microsoft.com/office/spreadsheetml/2009/9/main" objectType="CheckBox" fmlaLink="$R$66"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fmlaLink="$R$80"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fmlaLink="$R$53" lockText="1" noThreeD="1"/>
</file>

<file path=xl/ctrlProps/ctrlProp62.xml><?xml version="1.0" encoding="utf-8"?>
<formControlPr xmlns="http://schemas.microsoft.com/office/spreadsheetml/2009/9/main" objectType="CheckBox" fmlaLink="$R$54" lockText="1" noThreeD="1"/>
</file>

<file path=xl/ctrlProps/ctrlProp63.xml><?xml version="1.0" encoding="utf-8"?>
<formControlPr xmlns="http://schemas.microsoft.com/office/spreadsheetml/2009/9/main" objectType="CheckBox" fmlaLink="$R$55" lockText="1" noThreeD="1"/>
</file>

<file path=xl/ctrlProps/ctrlProp64.xml><?xml version="1.0" encoding="utf-8"?>
<formControlPr xmlns="http://schemas.microsoft.com/office/spreadsheetml/2009/9/main" objectType="CheckBox" fmlaLink="$R$56" lockText="1" noThreeD="1"/>
</file>

<file path=xl/ctrlProps/ctrlProp65.xml><?xml version="1.0" encoding="utf-8"?>
<formControlPr xmlns="http://schemas.microsoft.com/office/spreadsheetml/2009/9/main" objectType="CheckBox" fmlaLink="$R$57" lockText="1" noThreeD="1"/>
</file>

<file path=xl/ctrlProps/ctrlProp66.xml><?xml version="1.0" encoding="utf-8"?>
<formControlPr xmlns="http://schemas.microsoft.com/office/spreadsheetml/2009/9/main" objectType="CheckBox" fmlaLink="$R$58" lockText="1" noThreeD="1"/>
</file>

<file path=xl/ctrlProps/ctrlProp67.xml><?xml version="1.0" encoding="utf-8"?>
<formControlPr xmlns="http://schemas.microsoft.com/office/spreadsheetml/2009/9/main" objectType="CheckBox" fmlaLink="$R$59" lockText="1" noThreeD="1"/>
</file>

<file path=xl/ctrlProps/ctrlProp68.xml><?xml version="1.0" encoding="utf-8"?>
<formControlPr xmlns="http://schemas.microsoft.com/office/spreadsheetml/2009/9/main" objectType="CheckBox" fmlaLink="$R$60" lockText="1" noThreeD="1"/>
</file>

<file path=xl/ctrlProps/ctrlProp69.xml><?xml version="1.0" encoding="utf-8"?>
<formControlPr xmlns="http://schemas.microsoft.com/office/spreadsheetml/2009/9/main" objectType="CheckBox" fmlaLink="$R$61"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fmlaLink="$R$62" lockText="1" noThreeD="1"/>
</file>

<file path=xl/ctrlProps/ctrlProp71.xml><?xml version="1.0" encoding="utf-8"?>
<formControlPr xmlns="http://schemas.microsoft.com/office/spreadsheetml/2009/9/main" objectType="CheckBox" fmlaLink="$R$63" lockText="1" noThreeD="1"/>
</file>

<file path=xl/ctrlProps/ctrlProp72.xml><?xml version="1.0" encoding="utf-8"?>
<formControlPr xmlns="http://schemas.microsoft.com/office/spreadsheetml/2009/9/main" objectType="CheckBox" fmlaLink="$R$79" lockText="1" noThreeD="1"/>
</file>

<file path=xl/ctrlProps/ctrlProp73.xml><?xml version="1.0" encoding="utf-8"?>
<formControlPr xmlns="http://schemas.microsoft.com/office/spreadsheetml/2009/9/main" objectType="CheckBox" fmlaLink="$R$84" lockText="1" noThreeD="1"/>
</file>

<file path=xl/ctrlProps/ctrlProp74.xml><?xml version="1.0" encoding="utf-8"?>
<formControlPr xmlns="http://schemas.microsoft.com/office/spreadsheetml/2009/9/main" objectType="CheckBox" fmlaLink="$R$85" lockText="1" noThreeD="1"/>
</file>

<file path=xl/ctrlProps/ctrlProp75.xml><?xml version="1.0" encoding="utf-8"?>
<formControlPr xmlns="http://schemas.microsoft.com/office/spreadsheetml/2009/9/main" objectType="CheckBox" fmlaLink="$R$86" lockText="1" noThreeD="1"/>
</file>

<file path=xl/ctrlProps/ctrlProp76.xml><?xml version="1.0" encoding="utf-8"?>
<formControlPr xmlns="http://schemas.microsoft.com/office/spreadsheetml/2009/9/main" objectType="CheckBox" fmlaLink="$R$87" lockText="1" noThreeD="1"/>
</file>

<file path=xl/ctrlProps/ctrlProp77.xml><?xml version="1.0" encoding="utf-8"?>
<formControlPr xmlns="http://schemas.microsoft.com/office/spreadsheetml/2009/9/main" objectType="CheckBox" fmlaLink="$R$95" lockText="1" noThreeD="1"/>
</file>

<file path=xl/ctrlProps/ctrlProp78.xml><?xml version="1.0" encoding="utf-8"?>
<formControlPr xmlns="http://schemas.microsoft.com/office/spreadsheetml/2009/9/main" objectType="CheckBox" fmlaLink="$R$97" lockText="1" noThreeD="1"/>
</file>

<file path=xl/ctrlProps/ctrlProp79.xml><?xml version="1.0" encoding="utf-8"?>
<formControlPr xmlns="http://schemas.microsoft.com/office/spreadsheetml/2009/9/main" objectType="CheckBox" fmlaLink="$R$96"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fmlaLink="$R$98" lockText="1" noThreeD="1"/>
</file>

<file path=xl/ctrlProps/ctrlProp81.xml><?xml version="1.0" encoding="utf-8"?>
<formControlPr xmlns="http://schemas.microsoft.com/office/spreadsheetml/2009/9/main" objectType="CheckBox" fmlaLink="$R$109" lockText="1" noThreeD="1"/>
</file>

<file path=xl/ctrlProps/ctrlProp82.xml><?xml version="1.0" encoding="utf-8"?>
<formControlPr xmlns="http://schemas.microsoft.com/office/spreadsheetml/2009/9/main" objectType="CheckBox" fmlaLink="$R$110" lockText="1" noThreeD="1"/>
</file>

<file path=xl/ctrlProps/ctrlProp83.xml><?xml version="1.0" encoding="utf-8"?>
<formControlPr xmlns="http://schemas.microsoft.com/office/spreadsheetml/2009/9/main" objectType="CheckBox" fmlaLink="$R$111" lockText="1" noThreeD="1"/>
</file>

<file path=xl/ctrlProps/ctrlProp84.xml><?xml version="1.0" encoding="utf-8"?>
<formControlPr xmlns="http://schemas.microsoft.com/office/spreadsheetml/2009/9/main" objectType="CheckBox" fmlaLink="$R$112"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0</xdr:colOff>
          <xdr:row>96</xdr:row>
          <xdr:rowOff>9525</xdr:rowOff>
        </xdr:from>
        <xdr:to>
          <xdr:col>6</xdr:col>
          <xdr:colOff>228600</xdr:colOff>
          <xdr:row>96</xdr:row>
          <xdr:rowOff>295275</xdr:rowOff>
        </xdr:to>
        <xdr:sp macro="" textlink="">
          <xdr:nvSpPr>
            <xdr:cNvPr id="20481" name="Check Box 1" hidden="1">
              <a:extLst>
                <a:ext uri="{63B3BB69-23CF-44E3-9099-C40C66FF867C}">
                  <a14:compatExt spid="_x0000_s20481"/>
                </a:ext>
                <a:ext uri="{FF2B5EF4-FFF2-40B4-BE49-F238E27FC236}">
                  <a16:creationId xmlns:a16="http://schemas.microsoft.com/office/drawing/2014/main" id="{00000000-0008-0000-0000-00000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97</xdr:row>
          <xdr:rowOff>19050</xdr:rowOff>
        </xdr:from>
        <xdr:to>
          <xdr:col>6</xdr:col>
          <xdr:colOff>228600</xdr:colOff>
          <xdr:row>97</xdr:row>
          <xdr:rowOff>295275</xdr:rowOff>
        </xdr:to>
        <xdr:sp macro="" textlink="">
          <xdr:nvSpPr>
            <xdr:cNvPr id="20482" name="Check Box 2" hidden="1">
              <a:extLst>
                <a:ext uri="{63B3BB69-23CF-44E3-9099-C40C66FF867C}">
                  <a14:compatExt spid="_x0000_s20482"/>
                </a:ext>
                <a:ext uri="{FF2B5EF4-FFF2-40B4-BE49-F238E27FC236}">
                  <a16:creationId xmlns:a16="http://schemas.microsoft.com/office/drawing/2014/main" id="{00000000-0008-0000-0000-00000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638175</xdr:colOff>
          <xdr:row>96</xdr:row>
          <xdr:rowOff>28575</xdr:rowOff>
        </xdr:from>
        <xdr:to>
          <xdr:col>9</xdr:col>
          <xdr:colOff>866775</xdr:colOff>
          <xdr:row>97</xdr:row>
          <xdr:rowOff>0</xdr:rowOff>
        </xdr:to>
        <xdr:sp macro="" textlink="">
          <xdr:nvSpPr>
            <xdr:cNvPr id="20483" name="Check Box 3" hidden="1">
              <a:extLst>
                <a:ext uri="{63B3BB69-23CF-44E3-9099-C40C66FF867C}">
                  <a14:compatExt spid="_x0000_s20483"/>
                </a:ext>
                <a:ext uri="{FF2B5EF4-FFF2-40B4-BE49-F238E27FC236}">
                  <a16:creationId xmlns:a16="http://schemas.microsoft.com/office/drawing/2014/main" id="{00000000-0008-0000-0000-00000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638175</xdr:colOff>
          <xdr:row>97</xdr:row>
          <xdr:rowOff>19050</xdr:rowOff>
        </xdr:from>
        <xdr:to>
          <xdr:col>9</xdr:col>
          <xdr:colOff>866775</xdr:colOff>
          <xdr:row>97</xdr:row>
          <xdr:rowOff>295275</xdr:rowOff>
        </xdr:to>
        <xdr:sp macro="" textlink="">
          <xdr:nvSpPr>
            <xdr:cNvPr id="20484" name="Check Box 4" hidden="1">
              <a:extLst>
                <a:ext uri="{63B3BB69-23CF-44E3-9099-C40C66FF867C}">
                  <a14:compatExt spid="_x0000_s20484"/>
                </a:ext>
                <a:ext uri="{FF2B5EF4-FFF2-40B4-BE49-F238E27FC236}">
                  <a16:creationId xmlns:a16="http://schemas.microsoft.com/office/drawing/2014/main" id="{00000000-0008-0000-0000-00000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638175</xdr:colOff>
          <xdr:row>104</xdr:row>
          <xdr:rowOff>28575</xdr:rowOff>
        </xdr:from>
        <xdr:to>
          <xdr:col>8</xdr:col>
          <xdr:colOff>866775</xdr:colOff>
          <xdr:row>105</xdr:row>
          <xdr:rowOff>0</xdr:rowOff>
        </xdr:to>
        <xdr:sp macro="" textlink="">
          <xdr:nvSpPr>
            <xdr:cNvPr id="20485" name="Check Box 5" hidden="1">
              <a:extLst>
                <a:ext uri="{63B3BB69-23CF-44E3-9099-C40C66FF867C}">
                  <a14:compatExt spid="_x0000_s20485"/>
                </a:ext>
                <a:ext uri="{FF2B5EF4-FFF2-40B4-BE49-F238E27FC236}">
                  <a16:creationId xmlns:a16="http://schemas.microsoft.com/office/drawing/2014/main" id="{00000000-0008-0000-0000-00000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638175</xdr:colOff>
          <xdr:row>104</xdr:row>
          <xdr:rowOff>28575</xdr:rowOff>
        </xdr:from>
        <xdr:to>
          <xdr:col>10</xdr:col>
          <xdr:colOff>866775</xdr:colOff>
          <xdr:row>105</xdr:row>
          <xdr:rowOff>0</xdr:rowOff>
        </xdr:to>
        <xdr:sp macro="" textlink="">
          <xdr:nvSpPr>
            <xdr:cNvPr id="20486" name="Check Box 6" hidden="1">
              <a:extLst>
                <a:ext uri="{63B3BB69-23CF-44E3-9099-C40C66FF867C}">
                  <a14:compatExt spid="_x0000_s20486"/>
                </a:ext>
                <a:ext uri="{FF2B5EF4-FFF2-40B4-BE49-F238E27FC236}">
                  <a16:creationId xmlns:a16="http://schemas.microsoft.com/office/drawing/2014/main" id="{00000000-0008-0000-0000-00000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638175</xdr:colOff>
          <xdr:row>105</xdr:row>
          <xdr:rowOff>28575</xdr:rowOff>
        </xdr:from>
        <xdr:to>
          <xdr:col>8</xdr:col>
          <xdr:colOff>866775</xdr:colOff>
          <xdr:row>106</xdr:row>
          <xdr:rowOff>0</xdr:rowOff>
        </xdr:to>
        <xdr:sp macro="" textlink="">
          <xdr:nvSpPr>
            <xdr:cNvPr id="20487" name="Check Box 7" hidden="1">
              <a:extLst>
                <a:ext uri="{63B3BB69-23CF-44E3-9099-C40C66FF867C}">
                  <a14:compatExt spid="_x0000_s20487"/>
                </a:ext>
                <a:ext uri="{FF2B5EF4-FFF2-40B4-BE49-F238E27FC236}">
                  <a16:creationId xmlns:a16="http://schemas.microsoft.com/office/drawing/2014/main" id="{00000000-0008-0000-0000-00000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638175</xdr:colOff>
          <xdr:row>105</xdr:row>
          <xdr:rowOff>28575</xdr:rowOff>
        </xdr:from>
        <xdr:to>
          <xdr:col>10</xdr:col>
          <xdr:colOff>866775</xdr:colOff>
          <xdr:row>106</xdr:row>
          <xdr:rowOff>0</xdr:rowOff>
        </xdr:to>
        <xdr:sp macro="" textlink="">
          <xdr:nvSpPr>
            <xdr:cNvPr id="20488" name="Check Box 8" hidden="1">
              <a:extLst>
                <a:ext uri="{63B3BB69-23CF-44E3-9099-C40C66FF867C}">
                  <a14:compatExt spid="_x0000_s20488"/>
                </a:ext>
                <a:ext uri="{FF2B5EF4-FFF2-40B4-BE49-F238E27FC236}">
                  <a16:creationId xmlns:a16="http://schemas.microsoft.com/office/drawing/2014/main" id="{00000000-0008-0000-0000-00000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112</xdr:row>
          <xdr:rowOff>19050</xdr:rowOff>
        </xdr:from>
        <xdr:to>
          <xdr:col>4</xdr:col>
          <xdr:colOff>228600</xdr:colOff>
          <xdr:row>112</xdr:row>
          <xdr:rowOff>295275</xdr:rowOff>
        </xdr:to>
        <xdr:sp macro="" textlink="">
          <xdr:nvSpPr>
            <xdr:cNvPr id="20489" name="Check Box 9" hidden="1">
              <a:extLst>
                <a:ext uri="{63B3BB69-23CF-44E3-9099-C40C66FF867C}">
                  <a14:compatExt spid="_x0000_s20489"/>
                </a:ext>
                <a:ext uri="{FF2B5EF4-FFF2-40B4-BE49-F238E27FC236}">
                  <a16:creationId xmlns:a16="http://schemas.microsoft.com/office/drawing/2014/main" id="{00000000-0008-0000-0000-00000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117</xdr:row>
          <xdr:rowOff>9525</xdr:rowOff>
        </xdr:from>
        <xdr:to>
          <xdr:col>4</xdr:col>
          <xdr:colOff>238125</xdr:colOff>
          <xdr:row>117</xdr:row>
          <xdr:rowOff>295275</xdr:rowOff>
        </xdr:to>
        <xdr:sp macro="" textlink="">
          <xdr:nvSpPr>
            <xdr:cNvPr id="20490" name="Check Box 10" hidden="1">
              <a:extLst>
                <a:ext uri="{63B3BB69-23CF-44E3-9099-C40C66FF867C}">
                  <a14:compatExt spid="_x0000_s20490"/>
                </a:ext>
                <a:ext uri="{FF2B5EF4-FFF2-40B4-BE49-F238E27FC236}">
                  <a16:creationId xmlns:a16="http://schemas.microsoft.com/office/drawing/2014/main" id="{00000000-0008-0000-0000-00000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638175</xdr:colOff>
          <xdr:row>117</xdr:row>
          <xdr:rowOff>19050</xdr:rowOff>
        </xdr:from>
        <xdr:to>
          <xdr:col>8</xdr:col>
          <xdr:colOff>866775</xdr:colOff>
          <xdr:row>117</xdr:row>
          <xdr:rowOff>295275</xdr:rowOff>
        </xdr:to>
        <xdr:sp macro="" textlink="">
          <xdr:nvSpPr>
            <xdr:cNvPr id="20491" name="Check Box 11" hidden="1">
              <a:extLst>
                <a:ext uri="{63B3BB69-23CF-44E3-9099-C40C66FF867C}">
                  <a14:compatExt spid="_x0000_s20491"/>
                </a:ext>
                <a:ext uri="{FF2B5EF4-FFF2-40B4-BE49-F238E27FC236}">
                  <a16:creationId xmlns:a16="http://schemas.microsoft.com/office/drawing/2014/main" id="{00000000-0008-0000-0000-00000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118</xdr:row>
          <xdr:rowOff>0</xdr:rowOff>
        </xdr:from>
        <xdr:to>
          <xdr:col>4</xdr:col>
          <xdr:colOff>228600</xdr:colOff>
          <xdr:row>118</xdr:row>
          <xdr:rowOff>276225</xdr:rowOff>
        </xdr:to>
        <xdr:sp macro="" textlink="">
          <xdr:nvSpPr>
            <xdr:cNvPr id="20492" name="Check Box 12" hidden="1">
              <a:extLst>
                <a:ext uri="{63B3BB69-23CF-44E3-9099-C40C66FF867C}">
                  <a14:compatExt spid="_x0000_s20492"/>
                </a:ext>
                <a:ext uri="{FF2B5EF4-FFF2-40B4-BE49-F238E27FC236}">
                  <a16:creationId xmlns:a16="http://schemas.microsoft.com/office/drawing/2014/main" id="{00000000-0008-0000-0000-00000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119</xdr:row>
          <xdr:rowOff>0</xdr:rowOff>
        </xdr:from>
        <xdr:to>
          <xdr:col>4</xdr:col>
          <xdr:colOff>228600</xdr:colOff>
          <xdr:row>119</xdr:row>
          <xdr:rowOff>276225</xdr:rowOff>
        </xdr:to>
        <xdr:sp macro="" textlink="">
          <xdr:nvSpPr>
            <xdr:cNvPr id="20493" name="Check Box 13" hidden="1">
              <a:extLst>
                <a:ext uri="{63B3BB69-23CF-44E3-9099-C40C66FF867C}">
                  <a14:compatExt spid="_x0000_s20493"/>
                </a:ext>
                <a:ext uri="{FF2B5EF4-FFF2-40B4-BE49-F238E27FC236}">
                  <a16:creationId xmlns:a16="http://schemas.microsoft.com/office/drawing/2014/main" id="{00000000-0008-0000-0000-00000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120</xdr:row>
          <xdr:rowOff>9525</xdr:rowOff>
        </xdr:from>
        <xdr:to>
          <xdr:col>4</xdr:col>
          <xdr:colOff>228600</xdr:colOff>
          <xdr:row>120</xdr:row>
          <xdr:rowOff>295275</xdr:rowOff>
        </xdr:to>
        <xdr:sp macro="" textlink="">
          <xdr:nvSpPr>
            <xdr:cNvPr id="20494" name="Check Box 14" hidden="1">
              <a:extLst>
                <a:ext uri="{63B3BB69-23CF-44E3-9099-C40C66FF867C}">
                  <a14:compatExt spid="_x0000_s20494"/>
                </a:ext>
                <a:ext uri="{FF2B5EF4-FFF2-40B4-BE49-F238E27FC236}">
                  <a16:creationId xmlns:a16="http://schemas.microsoft.com/office/drawing/2014/main" id="{00000000-0008-0000-0000-00000E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647700</xdr:colOff>
          <xdr:row>120</xdr:row>
          <xdr:rowOff>19050</xdr:rowOff>
        </xdr:from>
        <xdr:to>
          <xdr:col>10</xdr:col>
          <xdr:colOff>866775</xdr:colOff>
          <xdr:row>120</xdr:row>
          <xdr:rowOff>295275</xdr:rowOff>
        </xdr:to>
        <xdr:sp macro="" textlink="">
          <xdr:nvSpPr>
            <xdr:cNvPr id="20495" name="Check Box 15" hidden="1">
              <a:extLst>
                <a:ext uri="{63B3BB69-23CF-44E3-9099-C40C66FF867C}">
                  <a14:compatExt spid="_x0000_s20495"/>
                </a:ext>
                <a:ext uri="{FF2B5EF4-FFF2-40B4-BE49-F238E27FC236}">
                  <a16:creationId xmlns:a16="http://schemas.microsoft.com/office/drawing/2014/main" id="{00000000-0008-0000-0000-00000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121</xdr:row>
          <xdr:rowOff>9525</xdr:rowOff>
        </xdr:from>
        <xdr:to>
          <xdr:col>4</xdr:col>
          <xdr:colOff>228600</xdr:colOff>
          <xdr:row>121</xdr:row>
          <xdr:rowOff>295275</xdr:rowOff>
        </xdr:to>
        <xdr:sp macro="" textlink="">
          <xdr:nvSpPr>
            <xdr:cNvPr id="20496" name="Check Box 16" hidden="1">
              <a:extLst>
                <a:ext uri="{63B3BB69-23CF-44E3-9099-C40C66FF867C}">
                  <a14:compatExt spid="_x0000_s20496"/>
                </a:ext>
                <a:ext uri="{FF2B5EF4-FFF2-40B4-BE49-F238E27FC236}">
                  <a16:creationId xmlns:a16="http://schemas.microsoft.com/office/drawing/2014/main" id="{00000000-0008-0000-0000-00001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647700</xdr:colOff>
          <xdr:row>121</xdr:row>
          <xdr:rowOff>9525</xdr:rowOff>
        </xdr:from>
        <xdr:to>
          <xdr:col>8</xdr:col>
          <xdr:colOff>885825</xdr:colOff>
          <xdr:row>121</xdr:row>
          <xdr:rowOff>295275</xdr:rowOff>
        </xdr:to>
        <xdr:sp macro="" textlink="">
          <xdr:nvSpPr>
            <xdr:cNvPr id="20497" name="Check Box 17" hidden="1">
              <a:extLst>
                <a:ext uri="{63B3BB69-23CF-44E3-9099-C40C66FF867C}">
                  <a14:compatExt spid="_x0000_s20497"/>
                </a:ext>
                <a:ext uri="{FF2B5EF4-FFF2-40B4-BE49-F238E27FC236}">
                  <a16:creationId xmlns:a16="http://schemas.microsoft.com/office/drawing/2014/main" id="{00000000-0008-0000-0000-00001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122</xdr:row>
          <xdr:rowOff>28575</xdr:rowOff>
        </xdr:from>
        <xdr:to>
          <xdr:col>4</xdr:col>
          <xdr:colOff>228600</xdr:colOff>
          <xdr:row>123</xdr:row>
          <xdr:rowOff>0</xdr:rowOff>
        </xdr:to>
        <xdr:sp macro="" textlink="">
          <xdr:nvSpPr>
            <xdr:cNvPr id="20498" name="Check Box 18" hidden="1">
              <a:extLst>
                <a:ext uri="{63B3BB69-23CF-44E3-9099-C40C66FF867C}">
                  <a14:compatExt spid="_x0000_s20498"/>
                </a:ext>
                <a:ext uri="{FF2B5EF4-FFF2-40B4-BE49-F238E27FC236}">
                  <a16:creationId xmlns:a16="http://schemas.microsoft.com/office/drawing/2014/main" id="{00000000-0008-0000-0000-00001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123</xdr:row>
          <xdr:rowOff>19050</xdr:rowOff>
        </xdr:from>
        <xdr:to>
          <xdr:col>4</xdr:col>
          <xdr:colOff>228600</xdr:colOff>
          <xdr:row>123</xdr:row>
          <xdr:rowOff>295275</xdr:rowOff>
        </xdr:to>
        <xdr:sp macro="" textlink="">
          <xdr:nvSpPr>
            <xdr:cNvPr id="20499" name="Check Box 19" hidden="1">
              <a:extLst>
                <a:ext uri="{63B3BB69-23CF-44E3-9099-C40C66FF867C}">
                  <a14:compatExt spid="_x0000_s20499"/>
                </a:ext>
                <a:ext uri="{FF2B5EF4-FFF2-40B4-BE49-F238E27FC236}">
                  <a16:creationId xmlns:a16="http://schemas.microsoft.com/office/drawing/2014/main" id="{00000000-0008-0000-0000-00001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647700</xdr:colOff>
          <xdr:row>123</xdr:row>
          <xdr:rowOff>19050</xdr:rowOff>
        </xdr:from>
        <xdr:to>
          <xdr:col>10</xdr:col>
          <xdr:colOff>866775</xdr:colOff>
          <xdr:row>123</xdr:row>
          <xdr:rowOff>295275</xdr:rowOff>
        </xdr:to>
        <xdr:sp macro="" textlink="">
          <xdr:nvSpPr>
            <xdr:cNvPr id="20500" name="Check Box 20" hidden="1">
              <a:extLst>
                <a:ext uri="{63B3BB69-23CF-44E3-9099-C40C66FF867C}">
                  <a14:compatExt spid="_x0000_s20500"/>
                </a:ext>
                <a:ext uri="{FF2B5EF4-FFF2-40B4-BE49-F238E27FC236}">
                  <a16:creationId xmlns:a16="http://schemas.microsoft.com/office/drawing/2014/main" id="{00000000-0008-0000-0000-00001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125</xdr:row>
          <xdr:rowOff>19050</xdr:rowOff>
        </xdr:from>
        <xdr:to>
          <xdr:col>4</xdr:col>
          <xdr:colOff>228600</xdr:colOff>
          <xdr:row>125</xdr:row>
          <xdr:rowOff>295275</xdr:rowOff>
        </xdr:to>
        <xdr:sp macro="" textlink="">
          <xdr:nvSpPr>
            <xdr:cNvPr id="20501" name="Check Box 21" hidden="1">
              <a:extLst>
                <a:ext uri="{63B3BB69-23CF-44E3-9099-C40C66FF867C}">
                  <a14:compatExt spid="_x0000_s20501"/>
                </a:ext>
                <a:ext uri="{FF2B5EF4-FFF2-40B4-BE49-F238E27FC236}">
                  <a16:creationId xmlns:a16="http://schemas.microsoft.com/office/drawing/2014/main" id="{00000000-0008-0000-0000-00001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647700</xdr:colOff>
          <xdr:row>125</xdr:row>
          <xdr:rowOff>19050</xdr:rowOff>
        </xdr:from>
        <xdr:to>
          <xdr:col>10</xdr:col>
          <xdr:colOff>866775</xdr:colOff>
          <xdr:row>125</xdr:row>
          <xdr:rowOff>295275</xdr:rowOff>
        </xdr:to>
        <xdr:sp macro="" textlink="">
          <xdr:nvSpPr>
            <xdr:cNvPr id="20502" name="Check Box 22" hidden="1">
              <a:extLst>
                <a:ext uri="{63B3BB69-23CF-44E3-9099-C40C66FF867C}">
                  <a14:compatExt spid="_x0000_s20502"/>
                </a:ext>
                <a:ext uri="{FF2B5EF4-FFF2-40B4-BE49-F238E27FC236}">
                  <a16:creationId xmlns:a16="http://schemas.microsoft.com/office/drawing/2014/main" id="{00000000-0008-0000-0000-00001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126</xdr:row>
          <xdr:rowOff>19050</xdr:rowOff>
        </xdr:from>
        <xdr:to>
          <xdr:col>4</xdr:col>
          <xdr:colOff>228600</xdr:colOff>
          <xdr:row>126</xdr:row>
          <xdr:rowOff>295275</xdr:rowOff>
        </xdr:to>
        <xdr:sp macro="" textlink="">
          <xdr:nvSpPr>
            <xdr:cNvPr id="20503" name="Check Box 23" hidden="1">
              <a:extLst>
                <a:ext uri="{63B3BB69-23CF-44E3-9099-C40C66FF867C}">
                  <a14:compatExt spid="_x0000_s20503"/>
                </a:ext>
                <a:ext uri="{FF2B5EF4-FFF2-40B4-BE49-F238E27FC236}">
                  <a16:creationId xmlns:a16="http://schemas.microsoft.com/office/drawing/2014/main" id="{00000000-0008-0000-0000-00001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127</xdr:row>
          <xdr:rowOff>9525</xdr:rowOff>
        </xdr:from>
        <xdr:to>
          <xdr:col>4</xdr:col>
          <xdr:colOff>228600</xdr:colOff>
          <xdr:row>127</xdr:row>
          <xdr:rowOff>295275</xdr:rowOff>
        </xdr:to>
        <xdr:sp macro="" textlink="">
          <xdr:nvSpPr>
            <xdr:cNvPr id="20504" name="Check Box 24" hidden="1">
              <a:extLst>
                <a:ext uri="{63B3BB69-23CF-44E3-9099-C40C66FF867C}">
                  <a14:compatExt spid="_x0000_s20504"/>
                </a:ext>
                <a:ext uri="{FF2B5EF4-FFF2-40B4-BE49-F238E27FC236}">
                  <a16:creationId xmlns:a16="http://schemas.microsoft.com/office/drawing/2014/main" id="{00000000-0008-0000-0000-00001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647700</xdr:colOff>
          <xdr:row>127</xdr:row>
          <xdr:rowOff>19050</xdr:rowOff>
        </xdr:from>
        <xdr:to>
          <xdr:col>10</xdr:col>
          <xdr:colOff>866775</xdr:colOff>
          <xdr:row>127</xdr:row>
          <xdr:rowOff>295275</xdr:rowOff>
        </xdr:to>
        <xdr:sp macro="" textlink="">
          <xdr:nvSpPr>
            <xdr:cNvPr id="20505" name="Check Box 25" hidden="1">
              <a:extLst>
                <a:ext uri="{63B3BB69-23CF-44E3-9099-C40C66FF867C}">
                  <a14:compatExt spid="_x0000_s20505"/>
                </a:ext>
                <a:ext uri="{FF2B5EF4-FFF2-40B4-BE49-F238E27FC236}">
                  <a16:creationId xmlns:a16="http://schemas.microsoft.com/office/drawing/2014/main" id="{00000000-0008-0000-0000-00001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136</xdr:row>
          <xdr:rowOff>19050</xdr:rowOff>
        </xdr:from>
        <xdr:to>
          <xdr:col>4</xdr:col>
          <xdr:colOff>247650</xdr:colOff>
          <xdr:row>136</xdr:row>
          <xdr:rowOff>295275</xdr:rowOff>
        </xdr:to>
        <xdr:sp macro="" textlink="">
          <xdr:nvSpPr>
            <xdr:cNvPr id="20506" name="Check Box 26" hidden="1">
              <a:extLst>
                <a:ext uri="{63B3BB69-23CF-44E3-9099-C40C66FF867C}">
                  <a14:compatExt spid="_x0000_s20506"/>
                </a:ext>
                <a:ext uri="{FF2B5EF4-FFF2-40B4-BE49-F238E27FC236}">
                  <a16:creationId xmlns:a16="http://schemas.microsoft.com/office/drawing/2014/main" id="{00000000-0008-0000-0000-00001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138</xdr:row>
          <xdr:rowOff>19050</xdr:rowOff>
        </xdr:from>
        <xdr:to>
          <xdr:col>4</xdr:col>
          <xdr:colOff>238125</xdr:colOff>
          <xdr:row>138</xdr:row>
          <xdr:rowOff>295275</xdr:rowOff>
        </xdr:to>
        <xdr:sp macro="" textlink="">
          <xdr:nvSpPr>
            <xdr:cNvPr id="20507" name="Check Box 27" hidden="1">
              <a:extLst>
                <a:ext uri="{63B3BB69-23CF-44E3-9099-C40C66FF867C}">
                  <a14:compatExt spid="_x0000_s20507"/>
                </a:ext>
                <a:ext uri="{FF2B5EF4-FFF2-40B4-BE49-F238E27FC236}">
                  <a16:creationId xmlns:a16="http://schemas.microsoft.com/office/drawing/2014/main" id="{00000000-0008-0000-0000-00001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139</xdr:row>
          <xdr:rowOff>19050</xdr:rowOff>
        </xdr:from>
        <xdr:to>
          <xdr:col>4</xdr:col>
          <xdr:colOff>238125</xdr:colOff>
          <xdr:row>139</xdr:row>
          <xdr:rowOff>295275</xdr:rowOff>
        </xdr:to>
        <xdr:sp macro="" textlink="">
          <xdr:nvSpPr>
            <xdr:cNvPr id="20508" name="Check Box 28" hidden="1">
              <a:extLst>
                <a:ext uri="{63B3BB69-23CF-44E3-9099-C40C66FF867C}">
                  <a14:compatExt spid="_x0000_s20508"/>
                </a:ext>
                <a:ext uri="{FF2B5EF4-FFF2-40B4-BE49-F238E27FC236}">
                  <a16:creationId xmlns:a16="http://schemas.microsoft.com/office/drawing/2014/main" id="{00000000-0008-0000-0000-00001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141</xdr:row>
          <xdr:rowOff>19050</xdr:rowOff>
        </xdr:from>
        <xdr:to>
          <xdr:col>4</xdr:col>
          <xdr:colOff>238125</xdr:colOff>
          <xdr:row>141</xdr:row>
          <xdr:rowOff>295275</xdr:rowOff>
        </xdr:to>
        <xdr:sp macro="" textlink="">
          <xdr:nvSpPr>
            <xdr:cNvPr id="20509" name="Check Box 29" hidden="1">
              <a:extLst>
                <a:ext uri="{63B3BB69-23CF-44E3-9099-C40C66FF867C}">
                  <a14:compatExt spid="_x0000_s20509"/>
                </a:ext>
                <a:ext uri="{FF2B5EF4-FFF2-40B4-BE49-F238E27FC236}">
                  <a16:creationId xmlns:a16="http://schemas.microsoft.com/office/drawing/2014/main" id="{00000000-0008-0000-0000-00001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143</xdr:row>
          <xdr:rowOff>9525</xdr:rowOff>
        </xdr:from>
        <xdr:to>
          <xdr:col>4</xdr:col>
          <xdr:colOff>238125</xdr:colOff>
          <xdr:row>143</xdr:row>
          <xdr:rowOff>295275</xdr:rowOff>
        </xdr:to>
        <xdr:sp macro="" textlink="">
          <xdr:nvSpPr>
            <xdr:cNvPr id="20510" name="Check Box 30" hidden="1">
              <a:extLst>
                <a:ext uri="{63B3BB69-23CF-44E3-9099-C40C66FF867C}">
                  <a14:compatExt spid="_x0000_s20510"/>
                </a:ext>
                <a:ext uri="{FF2B5EF4-FFF2-40B4-BE49-F238E27FC236}">
                  <a16:creationId xmlns:a16="http://schemas.microsoft.com/office/drawing/2014/main" id="{00000000-0008-0000-0000-00001E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145</xdr:row>
          <xdr:rowOff>9525</xdr:rowOff>
        </xdr:from>
        <xdr:to>
          <xdr:col>4</xdr:col>
          <xdr:colOff>238125</xdr:colOff>
          <xdr:row>145</xdr:row>
          <xdr:rowOff>295275</xdr:rowOff>
        </xdr:to>
        <xdr:sp macro="" textlink="">
          <xdr:nvSpPr>
            <xdr:cNvPr id="20511" name="Check Box 31" hidden="1">
              <a:extLst>
                <a:ext uri="{63B3BB69-23CF-44E3-9099-C40C66FF867C}">
                  <a14:compatExt spid="_x0000_s20511"/>
                </a:ext>
                <a:ext uri="{FF2B5EF4-FFF2-40B4-BE49-F238E27FC236}">
                  <a16:creationId xmlns:a16="http://schemas.microsoft.com/office/drawing/2014/main" id="{00000000-0008-0000-0000-00001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146</xdr:row>
          <xdr:rowOff>9525</xdr:rowOff>
        </xdr:from>
        <xdr:to>
          <xdr:col>4</xdr:col>
          <xdr:colOff>238125</xdr:colOff>
          <xdr:row>146</xdr:row>
          <xdr:rowOff>295275</xdr:rowOff>
        </xdr:to>
        <xdr:sp macro="" textlink="">
          <xdr:nvSpPr>
            <xdr:cNvPr id="20512" name="Check Box 32" hidden="1">
              <a:extLst>
                <a:ext uri="{63B3BB69-23CF-44E3-9099-C40C66FF867C}">
                  <a14:compatExt spid="_x0000_s20512"/>
                </a:ext>
                <a:ext uri="{FF2B5EF4-FFF2-40B4-BE49-F238E27FC236}">
                  <a16:creationId xmlns:a16="http://schemas.microsoft.com/office/drawing/2014/main" id="{00000000-0008-0000-0000-00002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147</xdr:row>
          <xdr:rowOff>9525</xdr:rowOff>
        </xdr:from>
        <xdr:to>
          <xdr:col>4</xdr:col>
          <xdr:colOff>238125</xdr:colOff>
          <xdr:row>147</xdr:row>
          <xdr:rowOff>295275</xdr:rowOff>
        </xdr:to>
        <xdr:sp macro="" textlink="">
          <xdr:nvSpPr>
            <xdr:cNvPr id="20513" name="Check Box 33" hidden="1">
              <a:extLst>
                <a:ext uri="{63B3BB69-23CF-44E3-9099-C40C66FF867C}">
                  <a14:compatExt spid="_x0000_s20513"/>
                </a:ext>
                <a:ext uri="{FF2B5EF4-FFF2-40B4-BE49-F238E27FC236}">
                  <a16:creationId xmlns:a16="http://schemas.microsoft.com/office/drawing/2014/main" id="{00000000-0008-0000-0000-00002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672353</xdr:colOff>
      <xdr:row>85</xdr:row>
      <xdr:rowOff>44824</xdr:rowOff>
    </xdr:from>
    <xdr:to>
      <xdr:col>6</xdr:col>
      <xdr:colOff>67242</xdr:colOff>
      <xdr:row>89</xdr:row>
      <xdr:rowOff>22412</xdr:rowOff>
    </xdr:to>
    <xdr:sp macro="" textlink="">
      <xdr:nvSpPr>
        <xdr:cNvPr id="35" name="左大かっこ 34">
          <a:extLst>
            <a:ext uri="{FF2B5EF4-FFF2-40B4-BE49-F238E27FC236}">
              <a16:creationId xmlns:a16="http://schemas.microsoft.com/office/drawing/2014/main" id="{00000000-0008-0000-1200-000023000000}"/>
            </a:ext>
          </a:extLst>
        </xdr:cNvPr>
        <xdr:cNvSpPr/>
      </xdr:nvSpPr>
      <xdr:spPr>
        <a:xfrm>
          <a:off x="2720228" y="25419424"/>
          <a:ext cx="80689" cy="1234888"/>
        </a:xfrm>
        <a:prstGeom prst="leftBracket">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1479175</xdr:colOff>
      <xdr:row>85</xdr:row>
      <xdr:rowOff>33618</xdr:rowOff>
    </xdr:from>
    <xdr:to>
      <xdr:col>12</xdr:col>
      <xdr:colOff>1557616</xdr:colOff>
      <xdr:row>89</xdr:row>
      <xdr:rowOff>11206</xdr:rowOff>
    </xdr:to>
    <xdr:sp macro="" textlink="">
      <xdr:nvSpPr>
        <xdr:cNvPr id="36" name="右大かっこ 35">
          <a:extLst>
            <a:ext uri="{FF2B5EF4-FFF2-40B4-BE49-F238E27FC236}">
              <a16:creationId xmlns:a16="http://schemas.microsoft.com/office/drawing/2014/main" id="{00000000-0008-0000-1200-000024000000}"/>
            </a:ext>
          </a:extLst>
        </xdr:cNvPr>
        <xdr:cNvSpPr/>
      </xdr:nvSpPr>
      <xdr:spPr>
        <a:xfrm>
          <a:off x="8842000" y="25408218"/>
          <a:ext cx="78441" cy="1234888"/>
        </a:xfrm>
        <a:prstGeom prst="rightBracket">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112059</xdr:colOff>
      <xdr:row>54</xdr:row>
      <xdr:rowOff>0</xdr:rowOff>
    </xdr:from>
    <xdr:to>
      <xdr:col>1</xdr:col>
      <xdr:colOff>67235</xdr:colOff>
      <xdr:row>58</xdr:row>
      <xdr:rowOff>0</xdr:rowOff>
    </xdr:to>
    <xdr:sp macro="" textlink="">
      <xdr:nvSpPr>
        <xdr:cNvPr id="38" name="左大かっこ 37">
          <a:extLst>
            <a:ext uri="{FF2B5EF4-FFF2-40B4-BE49-F238E27FC236}">
              <a16:creationId xmlns:a16="http://schemas.microsoft.com/office/drawing/2014/main" id="{00000000-0008-0000-1200-000026000000}"/>
            </a:ext>
          </a:extLst>
        </xdr:cNvPr>
        <xdr:cNvSpPr/>
      </xdr:nvSpPr>
      <xdr:spPr>
        <a:xfrm>
          <a:off x="112059" y="16573500"/>
          <a:ext cx="79001" cy="1268506"/>
        </a:xfrm>
        <a:prstGeom prst="leftBracket">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11</xdr:col>
      <xdr:colOff>818030</xdr:colOff>
      <xdr:row>54</xdr:row>
      <xdr:rowOff>0</xdr:rowOff>
    </xdr:from>
    <xdr:to>
      <xdr:col>12</xdr:col>
      <xdr:colOff>11205</xdr:colOff>
      <xdr:row>58</xdr:row>
      <xdr:rowOff>0</xdr:rowOff>
    </xdr:to>
    <xdr:sp macro="" textlink="">
      <xdr:nvSpPr>
        <xdr:cNvPr id="39" name="右大かっこ 38">
          <a:extLst>
            <a:ext uri="{FF2B5EF4-FFF2-40B4-BE49-F238E27FC236}">
              <a16:creationId xmlns:a16="http://schemas.microsoft.com/office/drawing/2014/main" id="{00000000-0008-0000-1200-000027000000}"/>
            </a:ext>
          </a:extLst>
        </xdr:cNvPr>
        <xdr:cNvSpPr/>
      </xdr:nvSpPr>
      <xdr:spPr>
        <a:xfrm>
          <a:off x="7256930" y="16573500"/>
          <a:ext cx="117100" cy="1257300"/>
        </a:xfrm>
        <a:prstGeom prst="rightBracket">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0</xdr:colOff>
      <xdr:row>32</xdr:row>
      <xdr:rowOff>44824</xdr:rowOff>
    </xdr:from>
    <xdr:to>
      <xdr:col>14</xdr:col>
      <xdr:colOff>112059</xdr:colOff>
      <xdr:row>34</xdr:row>
      <xdr:rowOff>257735</xdr:rowOff>
    </xdr:to>
    <xdr:sp macro="" textlink="">
      <xdr:nvSpPr>
        <xdr:cNvPr id="40" name="テキスト ボックス 39">
          <a:extLst>
            <a:ext uri="{FF2B5EF4-FFF2-40B4-BE49-F238E27FC236}">
              <a16:creationId xmlns:a16="http://schemas.microsoft.com/office/drawing/2014/main" id="{00000000-0008-0000-1200-000028000000}"/>
            </a:ext>
          </a:extLst>
        </xdr:cNvPr>
        <xdr:cNvSpPr txBox="1"/>
      </xdr:nvSpPr>
      <xdr:spPr>
        <a:xfrm>
          <a:off x="123825" y="9474574"/>
          <a:ext cx="9903759" cy="917761"/>
        </a:xfrm>
        <a:prstGeom prst="rect">
          <a:avLst/>
        </a:prstGeom>
        <a:solidFill>
          <a:schemeClr val="lt1"/>
        </a:solidFill>
        <a:ln w="1270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1">
              <a:latin typeface="游ゴシック" panose="020B0400000000000000" pitchFamily="50" charset="-128"/>
              <a:ea typeface="游ゴシック" panose="020B0400000000000000" pitchFamily="50" charset="-128"/>
            </a:rPr>
            <a:t>① </a:t>
          </a:r>
          <a:r>
            <a:rPr kumimoji="1" lang="en-US" altLang="ja-JP" sz="1200" b="1">
              <a:latin typeface="游ゴシック" panose="020B0400000000000000" pitchFamily="50" charset="-128"/>
              <a:ea typeface="游ゴシック" panose="020B0400000000000000" pitchFamily="50" charset="-128"/>
            </a:rPr>
            <a:t>0.1</a:t>
          </a:r>
          <a:r>
            <a:rPr kumimoji="1" lang="ja-JP" altLang="en-US" sz="1200" b="1">
              <a:latin typeface="游ゴシック" panose="020B0400000000000000" pitchFamily="50" charset="-128"/>
              <a:ea typeface="游ゴシック" panose="020B0400000000000000" pitchFamily="50" charset="-128"/>
            </a:rPr>
            <a:t>歳児、</a:t>
          </a:r>
          <a:r>
            <a:rPr kumimoji="1" lang="en-US" altLang="ja-JP" sz="1200" b="1">
              <a:latin typeface="游ゴシック" panose="020B0400000000000000" pitchFamily="50" charset="-128"/>
              <a:ea typeface="游ゴシック" panose="020B0400000000000000" pitchFamily="50" charset="-128"/>
            </a:rPr>
            <a:t>2</a:t>
          </a:r>
          <a:r>
            <a:rPr kumimoji="1" lang="ja-JP" altLang="en-US" sz="1200" b="1">
              <a:latin typeface="游ゴシック" panose="020B0400000000000000" pitchFamily="50" charset="-128"/>
              <a:ea typeface="游ゴシック" panose="020B0400000000000000" pitchFamily="50" charset="-128"/>
            </a:rPr>
            <a:t>歳児以上の部屋欄には、それぞれの有効面積を記入してください。</a:t>
          </a:r>
        </a:p>
        <a:p>
          <a:r>
            <a:rPr kumimoji="1" lang="ja-JP" altLang="en-US" sz="1200" b="1">
              <a:latin typeface="游ゴシック" panose="020B0400000000000000" pitchFamily="50" charset="-128"/>
              <a:ea typeface="游ゴシック" panose="020B0400000000000000" pitchFamily="50" charset="-128"/>
            </a:rPr>
            <a:t>② その他（ウ）部分には、（ウ）より上に記載していない部分の面積と（ア）、（イ）記入の部屋の有効面積以外の面積を記入してください。</a:t>
          </a:r>
          <a:endParaRPr kumimoji="1" lang="en-US" altLang="ja-JP" sz="1200" b="1">
            <a:latin typeface="游ゴシック" panose="020B0400000000000000" pitchFamily="50" charset="-128"/>
            <a:ea typeface="游ゴシック" panose="020B0400000000000000" pitchFamily="50" charset="-128"/>
          </a:endParaRPr>
        </a:p>
        <a:p>
          <a:r>
            <a:rPr kumimoji="1" lang="ja-JP" altLang="en-US" sz="1200" b="1">
              <a:latin typeface="游ゴシック" panose="020B0400000000000000" pitchFamily="50" charset="-128"/>
              <a:ea typeface="游ゴシック" panose="020B0400000000000000" pitchFamily="50" charset="-128"/>
            </a:rPr>
            <a:t>③ （ア）</a:t>
          </a:r>
          <a:r>
            <a:rPr kumimoji="1" lang="en-US" altLang="ja-JP" sz="1200" b="1">
              <a:latin typeface="游ゴシック" panose="020B0400000000000000" pitchFamily="50" charset="-128"/>
              <a:ea typeface="游ゴシック" panose="020B0400000000000000" pitchFamily="50" charset="-128"/>
            </a:rPr>
            <a:t>+</a:t>
          </a:r>
          <a:r>
            <a:rPr kumimoji="1" lang="ja-JP" altLang="en-US" sz="1200" b="1">
              <a:latin typeface="游ゴシック" panose="020B0400000000000000" pitchFamily="50" charset="-128"/>
              <a:ea typeface="游ゴシック" panose="020B0400000000000000" pitchFamily="50" charset="-128"/>
            </a:rPr>
            <a:t>（イ）</a:t>
          </a:r>
          <a:r>
            <a:rPr kumimoji="1" lang="en-US" altLang="ja-JP" sz="1200" b="1">
              <a:latin typeface="游ゴシック" panose="020B0400000000000000" pitchFamily="50" charset="-128"/>
              <a:ea typeface="游ゴシック" panose="020B0400000000000000" pitchFamily="50" charset="-128"/>
            </a:rPr>
            <a:t>+</a:t>
          </a:r>
          <a:r>
            <a:rPr kumimoji="1" lang="ja-JP" altLang="en-US" sz="1200" b="1">
              <a:latin typeface="游ゴシック" panose="020B0400000000000000" pitchFamily="50" charset="-128"/>
              <a:ea typeface="游ゴシック" panose="020B0400000000000000" pitchFamily="50" charset="-128"/>
            </a:rPr>
            <a:t>（ウ）が園舎の面積と一致するようにしてください。</a:t>
          </a:r>
          <a:endParaRPr kumimoji="1" lang="en-US" altLang="ja-JP" sz="1200" b="1">
            <a:latin typeface="游ゴシック" panose="020B0400000000000000" pitchFamily="50" charset="-128"/>
            <a:ea typeface="游ゴシック" panose="020B0400000000000000" pitchFamily="50" charset="-128"/>
          </a:endParaRPr>
        </a:p>
      </xdr:txBody>
    </xdr:sp>
    <xdr:clientData/>
  </xdr:twoCellAnchor>
  <mc:AlternateContent xmlns:mc="http://schemas.openxmlformats.org/markup-compatibility/2006">
    <mc:Choice xmlns:a14="http://schemas.microsoft.com/office/drawing/2010/main" Requires="a14">
      <xdr:twoCellAnchor editAs="oneCell">
        <xdr:from>
          <xdr:col>4</xdr:col>
          <xdr:colOff>19050</xdr:colOff>
          <xdr:row>67</xdr:row>
          <xdr:rowOff>19050</xdr:rowOff>
        </xdr:from>
        <xdr:to>
          <xdr:col>4</xdr:col>
          <xdr:colOff>247650</xdr:colOff>
          <xdr:row>67</xdr:row>
          <xdr:rowOff>295275</xdr:rowOff>
        </xdr:to>
        <xdr:sp macro="" textlink="">
          <xdr:nvSpPr>
            <xdr:cNvPr id="20514" name="Check Box 34" hidden="1">
              <a:extLst>
                <a:ext uri="{63B3BB69-23CF-44E3-9099-C40C66FF867C}">
                  <a14:compatExt spid="_x0000_s20514"/>
                </a:ext>
                <a:ext uri="{FF2B5EF4-FFF2-40B4-BE49-F238E27FC236}">
                  <a16:creationId xmlns:a16="http://schemas.microsoft.com/office/drawing/2014/main" id="{00000000-0008-0000-0000-00002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76200</xdr:colOff>
          <xdr:row>67</xdr:row>
          <xdr:rowOff>28575</xdr:rowOff>
        </xdr:from>
        <xdr:to>
          <xdr:col>7</xdr:col>
          <xdr:colOff>314325</xdr:colOff>
          <xdr:row>68</xdr:row>
          <xdr:rowOff>0</xdr:rowOff>
        </xdr:to>
        <xdr:sp macro="" textlink="">
          <xdr:nvSpPr>
            <xdr:cNvPr id="20515" name="Check Box 35" hidden="1">
              <a:extLst>
                <a:ext uri="{63B3BB69-23CF-44E3-9099-C40C66FF867C}">
                  <a14:compatExt spid="_x0000_s20515"/>
                </a:ext>
                <a:ext uri="{FF2B5EF4-FFF2-40B4-BE49-F238E27FC236}">
                  <a16:creationId xmlns:a16="http://schemas.microsoft.com/office/drawing/2014/main" id="{00000000-0008-0000-0000-00002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67</xdr:row>
          <xdr:rowOff>19050</xdr:rowOff>
        </xdr:from>
        <xdr:to>
          <xdr:col>8</xdr:col>
          <xdr:colOff>904875</xdr:colOff>
          <xdr:row>67</xdr:row>
          <xdr:rowOff>295275</xdr:rowOff>
        </xdr:to>
        <xdr:sp macro="" textlink="">
          <xdr:nvSpPr>
            <xdr:cNvPr id="20516" name="Check Box 36" hidden="1">
              <a:extLst>
                <a:ext uri="{63B3BB69-23CF-44E3-9099-C40C66FF867C}">
                  <a14:compatExt spid="_x0000_s20516"/>
                </a:ext>
                <a:ext uri="{FF2B5EF4-FFF2-40B4-BE49-F238E27FC236}">
                  <a16:creationId xmlns:a16="http://schemas.microsoft.com/office/drawing/2014/main" id="{00000000-0008-0000-0000-00002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247650</xdr:colOff>
          <xdr:row>67</xdr:row>
          <xdr:rowOff>19050</xdr:rowOff>
        </xdr:from>
        <xdr:to>
          <xdr:col>10</xdr:col>
          <xdr:colOff>485775</xdr:colOff>
          <xdr:row>67</xdr:row>
          <xdr:rowOff>295275</xdr:rowOff>
        </xdr:to>
        <xdr:sp macro="" textlink="">
          <xdr:nvSpPr>
            <xdr:cNvPr id="20517" name="Check Box 37" hidden="1">
              <a:extLst>
                <a:ext uri="{63B3BB69-23CF-44E3-9099-C40C66FF867C}">
                  <a14:compatExt spid="_x0000_s20517"/>
                </a:ext>
                <a:ext uri="{FF2B5EF4-FFF2-40B4-BE49-F238E27FC236}">
                  <a16:creationId xmlns:a16="http://schemas.microsoft.com/office/drawing/2014/main" id="{00000000-0008-0000-0000-00002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514350</xdr:colOff>
          <xdr:row>67</xdr:row>
          <xdr:rowOff>28575</xdr:rowOff>
        </xdr:from>
        <xdr:to>
          <xdr:col>11</xdr:col>
          <xdr:colOff>742950</xdr:colOff>
          <xdr:row>68</xdr:row>
          <xdr:rowOff>0</xdr:rowOff>
        </xdr:to>
        <xdr:sp macro="" textlink="">
          <xdr:nvSpPr>
            <xdr:cNvPr id="20518" name="Check Box 38" hidden="1">
              <a:extLst>
                <a:ext uri="{63B3BB69-23CF-44E3-9099-C40C66FF867C}">
                  <a14:compatExt spid="_x0000_s20518"/>
                </a:ext>
                <a:ext uri="{FF2B5EF4-FFF2-40B4-BE49-F238E27FC236}">
                  <a16:creationId xmlns:a16="http://schemas.microsoft.com/office/drawing/2014/main" id="{00000000-0008-0000-0000-00002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68</xdr:row>
          <xdr:rowOff>19050</xdr:rowOff>
        </xdr:from>
        <xdr:to>
          <xdr:col>4</xdr:col>
          <xdr:colOff>247650</xdr:colOff>
          <xdr:row>68</xdr:row>
          <xdr:rowOff>295275</xdr:rowOff>
        </xdr:to>
        <xdr:sp macro="" textlink="">
          <xdr:nvSpPr>
            <xdr:cNvPr id="20519" name="Check Box 39" hidden="1">
              <a:extLst>
                <a:ext uri="{63B3BB69-23CF-44E3-9099-C40C66FF867C}">
                  <a14:compatExt spid="_x0000_s20519"/>
                </a:ext>
                <a:ext uri="{FF2B5EF4-FFF2-40B4-BE49-F238E27FC236}">
                  <a16:creationId xmlns:a16="http://schemas.microsoft.com/office/drawing/2014/main" id="{00000000-0008-0000-0000-00002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69</xdr:row>
          <xdr:rowOff>19050</xdr:rowOff>
        </xdr:from>
        <xdr:to>
          <xdr:col>4</xdr:col>
          <xdr:colOff>247650</xdr:colOff>
          <xdr:row>69</xdr:row>
          <xdr:rowOff>295275</xdr:rowOff>
        </xdr:to>
        <xdr:sp macro="" textlink="">
          <xdr:nvSpPr>
            <xdr:cNvPr id="20520" name="Check Box 40" hidden="1">
              <a:extLst>
                <a:ext uri="{63B3BB69-23CF-44E3-9099-C40C66FF867C}">
                  <a14:compatExt spid="_x0000_s20520"/>
                </a:ext>
                <a:ext uri="{FF2B5EF4-FFF2-40B4-BE49-F238E27FC236}">
                  <a16:creationId xmlns:a16="http://schemas.microsoft.com/office/drawing/2014/main" id="{00000000-0008-0000-0000-00002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69</xdr:row>
          <xdr:rowOff>19050</xdr:rowOff>
        </xdr:from>
        <xdr:to>
          <xdr:col>8</xdr:col>
          <xdr:colOff>904875</xdr:colOff>
          <xdr:row>69</xdr:row>
          <xdr:rowOff>295275</xdr:rowOff>
        </xdr:to>
        <xdr:sp macro="" textlink="">
          <xdr:nvSpPr>
            <xdr:cNvPr id="20521" name="Check Box 41" hidden="1">
              <a:extLst>
                <a:ext uri="{63B3BB69-23CF-44E3-9099-C40C66FF867C}">
                  <a14:compatExt spid="_x0000_s20521"/>
                </a:ext>
                <a:ext uri="{FF2B5EF4-FFF2-40B4-BE49-F238E27FC236}">
                  <a16:creationId xmlns:a16="http://schemas.microsoft.com/office/drawing/2014/main" id="{00000000-0008-0000-0000-00002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676275</xdr:colOff>
          <xdr:row>69</xdr:row>
          <xdr:rowOff>19050</xdr:rowOff>
        </xdr:from>
        <xdr:to>
          <xdr:col>11</xdr:col>
          <xdr:colOff>904875</xdr:colOff>
          <xdr:row>69</xdr:row>
          <xdr:rowOff>295275</xdr:rowOff>
        </xdr:to>
        <xdr:sp macro="" textlink="">
          <xdr:nvSpPr>
            <xdr:cNvPr id="20522" name="Check Box 42" hidden="1">
              <a:extLst>
                <a:ext uri="{63B3BB69-23CF-44E3-9099-C40C66FF867C}">
                  <a14:compatExt spid="_x0000_s20522"/>
                </a:ext>
                <a:ext uri="{FF2B5EF4-FFF2-40B4-BE49-F238E27FC236}">
                  <a16:creationId xmlns:a16="http://schemas.microsoft.com/office/drawing/2014/main" id="{00000000-0008-0000-0000-00002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70</xdr:row>
          <xdr:rowOff>28575</xdr:rowOff>
        </xdr:from>
        <xdr:to>
          <xdr:col>4</xdr:col>
          <xdr:colOff>247650</xdr:colOff>
          <xdr:row>71</xdr:row>
          <xdr:rowOff>0</xdr:rowOff>
        </xdr:to>
        <xdr:sp macro="" textlink="">
          <xdr:nvSpPr>
            <xdr:cNvPr id="20523" name="Check Box 43" hidden="1">
              <a:extLst>
                <a:ext uri="{63B3BB69-23CF-44E3-9099-C40C66FF867C}">
                  <a14:compatExt spid="_x0000_s20523"/>
                </a:ext>
                <a:ext uri="{FF2B5EF4-FFF2-40B4-BE49-F238E27FC236}">
                  <a16:creationId xmlns:a16="http://schemas.microsoft.com/office/drawing/2014/main" id="{00000000-0008-0000-0000-00002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666750</xdr:colOff>
          <xdr:row>70</xdr:row>
          <xdr:rowOff>28575</xdr:rowOff>
        </xdr:from>
        <xdr:to>
          <xdr:col>8</xdr:col>
          <xdr:colOff>895350</xdr:colOff>
          <xdr:row>71</xdr:row>
          <xdr:rowOff>0</xdr:rowOff>
        </xdr:to>
        <xdr:sp macro="" textlink="">
          <xdr:nvSpPr>
            <xdr:cNvPr id="20524" name="Check Box 44" hidden="1">
              <a:extLst>
                <a:ext uri="{63B3BB69-23CF-44E3-9099-C40C66FF867C}">
                  <a14:compatExt spid="_x0000_s20524"/>
                </a:ext>
                <a:ext uri="{FF2B5EF4-FFF2-40B4-BE49-F238E27FC236}">
                  <a16:creationId xmlns:a16="http://schemas.microsoft.com/office/drawing/2014/main" id="{00000000-0008-0000-0000-00002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676275</xdr:colOff>
          <xdr:row>70</xdr:row>
          <xdr:rowOff>19050</xdr:rowOff>
        </xdr:from>
        <xdr:to>
          <xdr:col>11</xdr:col>
          <xdr:colOff>904875</xdr:colOff>
          <xdr:row>70</xdr:row>
          <xdr:rowOff>295275</xdr:rowOff>
        </xdr:to>
        <xdr:sp macro="" textlink="">
          <xdr:nvSpPr>
            <xdr:cNvPr id="20525" name="Check Box 45" hidden="1">
              <a:extLst>
                <a:ext uri="{63B3BB69-23CF-44E3-9099-C40C66FF867C}">
                  <a14:compatExt spid="_x0000_s20525"/>
                </a:ext>
                <a:ext uri="{FF2B5EF4-FFF2-40B4-BE49-F238E27FC236}">
                  <a16:creationId xmlns:a16="http://schemas.microsoft.com/office/drawing/2014/main" id="{00000000-0008-0000-0000-00002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71</xdr:row>
          <xdr:rowOff>19050</xdr:rowOff>
        </xdr:from>
        <xdr:to>
          <xdr:col>4</xdr:col>
          <xdr:colOff>247650</xdr:colOff>
          <xdr:row>71</xdr:row>
          <xdr:rowOff>295275</xdr:rowOff>
        </xdr:to>
        <xdr:sp macro="" textlink="">
          <xdr:nvSpPr>
            <xdr:cNvPr id="20526" name="Check Box 46" hidden="1">
              <a:extLst>
                <a:ext uri="{63B3BB69-23CF-44E3-9099-C40C66FF867C}">
                  <a14:compatExt spid="_x0000_s20526"/>
                </a:ext>
                <a:ext uri="{FF2B5EF4-FFF2-40B4-BE49-F238E27FC236}">
                  <a16:creationId xmlns:a16="http://schemas.microsoft.com/office/drawing/2014/main" id="{00000000-0008-0000-0000-00002E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73</xdr:row>
          <xdr:rowOff>314325</xdr:rowOff>
        </xdr:from>
        <xdr:to>
          <xdr:col>7</xdr:col>
          <xdr:colOff>28575</xdr:colOff>
          <xdr:row>74</xdr:row>
          <xdr:rowOff>276225</xdr:rowOff>
        </xdr:to>
        <xdr:sp macro="" textlink="">
          <xdr:nvSpPr>
            <xdr:cNvPr id="20527" name="Check Box 47" hidden="1">
              <a:extLst>
                <a:ext uri="{63B3BB69-23CF-44E3-9099-C40C66FF867C}">
                  <a14:compatExt spid="_x0000_s20527"/>
                </a:ext>
                <a:ext uri="{FF2B5EF4-FFF2-40B4-BE49-F238E27FC236}">
                  <a16:creationId xmlns:a16="http://schemas.microsoft.com/office/drawing/2014/main" id="{00000000-0008-0000-0000-00002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676275</xdr:colOff>
          <xdr:row>73</xdr:row>
          <xdr:rowOff>285750</xdr:rowOff>
        </xdr:from>
        <xdr:to>
          <xdr:col>9</xdr:col>
          <xdr:colOff>885825</xdr:colOff>
          <xdr:row>74</xdr:row>
          <xdr:rowOff>276225</xdr:rowOff>
        </xdr:to>
        <xdr:sp macro="" textlink="">
          <xdr:nvSpPr>
            <xdr:cNvPr id="20528" name="Check Box 48" hidden="1">
              <a:extLst>
                <a:ext uri="{63B3BB69-23CF-44E3-9099-C40C66FF867C}">
                  <a14:compatExt spid="_x0000_s20528"/>
                </a:ext>
                <a:ext uri="{FF2B5EF4-FFF2-40B4-BE49-F238E27FC236}">
                  <a16:creationId xmlns:a16="http://schemas.microsoft.com/office/drawing/2014/main" id="{00000000-0008-0000-0000-00003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74</xdr:row>
          <xdr:rowOff>314325</xdr:rowOff>
        </xdr:from>
        <xdr:to>
          <xdr:col>7</xdr:col>
          <xdr:colOff>9525</xdr:colOff>
          <xdr:row>76</xdr:row>
          <xdr:rowOff>0</xdr:rowOff>
        </xdr:to>
        <xdr:sp macro="" textlink="">
          <xdr:nvSpPr>
            <xdr:cNvPr id="20529" name="Check Box 49" hidden="1">
              <a:extLst>
                <a:ext uri="{63B3BB69-23CF-44E3-9099-C40C66FF867C}">
                  <a14:compatExt spid="_x0000_s20529"/>
                </a:ext>
                <a:ext uri="{FF2B5EF4-FFF2-40B4-BE49-F238E27FC236}">
                  <a16:creationId xmlns:a16="http://schemas.microsoft.com/office/drawing/2014/main" id="{00000000-0008-0000-0000-00003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723900</xdr:colOff>
          <xdr:row>74</xdr:row>
          <xdr:rowOff>285750</xdr:rowOff>
        </xdr:from>
        <xdr:to>
          <xdr:col>9</xdr:col>
          <xdr:colOff>28575</xdr:colOff>
          <xdr:row>76</xdr:row>
          <xdr:rowOff>0</xdr:rowOff>
        </xdr:to>
        <xdr:sp macro="" textlink="">
          <xdr:nvSpPr>
            <xdr:cNvPr id="20530" name="Check Box 50" hidden="1">
              <a:extLst>
                <a:ext uri="{63B3BB69-23CF-44E3-9099-C40C66FF867C}">
                  <a14:compatExt spid="_x0000_s20530"/>
                </a:ext>
                <a:ext uri="{FF2B5EF4-FFF2-40B4-BE49-F238E27FC236}">
                  <a16:creationId xmlns:a16="http://schemas.microsoft.com/office/drawing/2014/main" id="{00000000-0008-0000-0000-00003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78</xdr:row>
          <xdr:rowOff>0</xdr:rowOff>
        </xdr:from>
        <xdr:to>
          <xdr:col>7</xdr:col>
          <xdr:colOff>0</xdr:colOff>
          <xdr:row>79</xdr:row>
          <xdr:rowOff>38100</xdr:rowOff>
        </xdr:to>
        <xdr:sp macro="" textlink="">
          <xdr:nvSpPr>
            <xdr:cNvPr id="20531" name="Check Box 51" hidden="1">
              <a:extLst>
                <a:ext uri="{63B3BB69-23CF-44E3-9099-C40C66FF867C}">
                  <a14:compatExt spid="_x0000_s20531"/>
                </a:ext>
                <a:ext uri="{FF2B5EF4-FFF2-40B4-BE49-F238E27FC236}">
                  <a16:creationId xmlns:a16="http://schemas.microsoft.com/office/drawing/2014/main" id="{00000000-0008-0000-0000-00003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78</xdr:row>
          <xdr:rowOff>0</xdr:rowOff>
        </xdr:from>
        <xdr:to>
          <xdr:col>9</xdr:col>
          <xdr:colOff>9525</xdr:colOff>
          <xdr:row>79</xdr:row>
          <xdr:rowOff>28575</xdr:rowOff>
        </xdr:to>
        <xdr:sp macro="" textlink="">
          <xdr:nvSpPr>
            <xdr:cNvPr id="20532" name="Check Box 52" hidden="1">
              <a:extLst>
                <a:ext uri="{63B3BB69-23CF-44E3-9099-C40C66FF867C}">
                  <a14:compatExt spid="_x0000_s20532"/>
                </a:ext>
                <a:ext uri="{FF2B5EF4-FFF2-40B4-BE49-F238E27FC236}">
                  <a16:creationId xmlns:a16="http://schemas.microsoft.com/office/drawing/2014/main" id="{00000000-0008-0000-0000-00003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78</xdr:row>
          <xdr:rowOff>0</xdr:rowOff>
        </xdr:from>
        <xdr:to>
          <xdr:col>10</xdr:col>
          <xdr:colOff>895350</xdr:colOff>
          <xdr:row>79</xdr:row>
          <xdr:rowOff>0</xdr:rowOff>
        </xdr:to>
        <xdr:sp macro="" textlink="">
          <xdr:nvSpPr>
            <xdr:cNvPr id="20533" name="Check Box 53" hidden="1">
              <a:extLst>
                <a:ext uri="{63B3BB69-23CF-44E3-9099-C40C66FF867C}">
                  <a14:compatExt spid="_x0000_s20533"/>
                </a:ext>
                <a:ext uri="{FF2B5EF4-FFF2-40B4-BE49-F238E27FC236}">
                  <a16:creationId xmlns:a16="http://schemas.microsoft.com/office/drawing/2014/main" id="{00000000-0008-0000-0000-00003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78</xdr:row>
          <xdr:rowOff>295275</xdr:rowOff>
        </xdr:from>
        <xdr:to>
          <xdr:col>7</xdr:col>
          <xdr:colOff>9525</xdr:colOff>
          <xdr:row>80</xdr:row>
          <xdr:rowOff>0</xdr:rowOff>
        </xdr:to>
        <xdr:sp macro="" textlink="">
          <xdr:nvSpPr>
            <xdr:cNvPr id="20534" name="Check Box 54" hidden="1">
              <a:extLst>
                <a:ext uri="{63B3BB69-23CF-44E3-9099-C40C66FF867C}">
                  <a14:compatExt spid="_x0000_s20534"/>
                </a:ext>
                <a:ext uri="{FF2B5EF4-FFF2-40B4-BE49-F238E27FC236}">
                  <a16:creationId xmlns:a16="http://schemas.microsoft.com/office/drawing/2014/main" id="{00000000-0008-0000-0000-00003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78</xdr:row>
          <xdr:rowOff>304800</xdr:rowOff>
        </xdr:from>
        <xdr:to>
          <xdr:col>9</xdr:col>
          <xdr:colOff>28575</xdr:colOff>
          <xdr:row>80</xdr:row>
          <xdr:rowOff>9525</xdr:rowOff>
        </xdr:to>
        <xdr:sp macro="" textlink="">
          <xdr:nvSpPr>
            <xdr:cNvPr id="20535" name="Check Box 55" hidden="1">
              <a:extLst>
                <a:ext uri="{63B3BB69-23CF-44E3-9099-C40C66FF867C}">
                  <a14:compatExt spid="_x0000_s20535"/>
                </a:ext>
                <a:ext uri="{FF2B5EF4-FFF2-40B4-BE49-F238E27FC236}">
                  <a16:creationId xmlns:a16="http://schemas.microsoft.com/office/drawing/2014/main" id="{00000000-0008-0000-0000-00003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75</xdr:row>
          <xdr:rowOff>304800</xdr:rowOff>
        </xdr:from>
        <xdr:to>
          <xdr:col>7</xdr:col>
          <xdr:colOff>0</xdr:colOff>
          <xdr:row>77</xdr:row>
          <xdr:rowOff>28575</xdr:rowOff>
        </xdr:to>
        <xdr:sp macro="" textlink="">
          <xdr:nvSpPr>
            <xdr:cNvPr id="20536" name="Check Box 56" hidden="1">
              <a:extLst>
                <a:ext uri="{63B3BB69-23CF-44E3-9099-C40C66FF867C}">
                  <a14:compatExt spid="_x0000_s20536"/>
                </a:ext>
                <a:ext uri="{FF2B5EF4-FFF2-40B4-BE49-F238E27FC236}">
                  <a16:creationId xmlns:a16="http://schemas.microsoft.com/office/drawing/2014/main" id="{00000000-0008-0000-0000-00003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76</xdr:row>
          <xdr:rowOff>314325</xdr:rowOff>
        </xdr:from>
        <xdr:to>
          <xdr:col>7</xdr:col>
          <xdr:colOff>0</xdr:colOff>
          <xdr:row>78</xdr:row>
          <xdr:rowOff>9525</xdr:rowOff>
        </xdr:to>
        <xdr:sp macro="" textlink="">
          <xdr:nvSpPr>
            <xdr:cNvPr id="20537" name="Check Box 57" hidden="1">
              <a:extLst>
                <a:ext uri="{63B3BB69-23CF-44E3-9099-C40C66FF867C}">
                  <a14:compatExt spid="_x0000_s20537"/>
                </a:ext>
                <a:ext uri="{FF2B5EF4-FFF2-40B4-BE49-F238E27FC236}">
                  <a16:creationId xmlns:a16="http://schemas.microsoft.com/office/drawing/2014/main" id="{00000000-0008-0000-0000-00003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93</xdr:row>
          <xdr:rowOff>9525</xdr:rowOff>
        </xdr:from>
        <xdr:to>
          <xdr:col>5</xdr:col>
          <xdr:colOff>0</xdr:colOff>
          <xdr:row>94</xdr:row>
          <xdr:rowOff>0</xdr:rowOff>
        </xdr:to>
        <xdr:sp macro="" textlink="">
          <xdr:nvSpPr>
            <xdr:cNvPr id="20538" name="Check Box 58" hidden="1">
              <a:extLst>
                <a:ext uri="{63B3BB69-23CF-44E3-9099-C40C66FF867C}">
                  <a14:compatExt spid="_x0000_s20538"/>
                </a:ext>
                <a:ext uri="{FF2B5EF4-FFF2-40B4-BE49-F238E27FC236}">
                  <a16:creationId xmlns:a16="http://schemas.microsoft.com/office/drawing/2014/main" id="{00000000-0008-0000-0000-00003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99</xdr:row>
          <xdr:rowOff>314325</xdr:rowOff>
        </xdr:from>
        <xdr:to>
          <xdr:col>7</xdr:col>
          <xdr:colOff>123825</xdr:colOff>
          <xdr:row>101</xdr:row>
          <xdr:rowOff>0</xdr:rowOff>
        </xdr:to>
        <xdr:sp macro="" textlink="">
          <xdr:nvSpPr>
            <xdr:cNvPr id="20539" name="Check Box 59" hidden="1">
              <a:extLst>
                <a:ext uri="{63B3BB69-23CF-44E3-9099-C40C66FF867C}">
                  <a14:compatExt spid="_x0000_s20539"/>
                </a:ext>
                <a:ext uri="{FF2B5EF4-FFF2-40B4-BE49-F238E27FC236}">
                  <a16:creationId xmlns:a16="http://schemas.microsoft.com/office/drawing/2014/main" id="{00000000-0008-0000-0000-00003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65</xdr:row>
          <xdr:rowOff>19050</xdr:rowOff>
        </xdr:from>
        <xdr:to>
          <xdr:col>4</xdr:col>
          <xdr:colOff>247650</xdr:colOff>
          <xdr:row>65</xdr:row>
          <xdr:rowOff>295275</xdr:rowOff>
        </xdr:to>
        <xdr:sp macro="" textlink="">
          <xdr:nvSpPr>
            <xdr:cNvPr id="20540" name="Check Box 60" hidden="1">
              <a:extLst>
                <a:ext uri="{63B3BB69-23CF-44E3-9099-C40C66FF867C}">
                  <a14:compatExt spid="_x0000_s20540"/>
                </a:ext>
                <a:ext uri="{FF2B5EF4-FFF2-40B4-BE49-F238E27FC236}">
                  <a16:creationId xmlns:a16="http://schemas.microsoft.com/office/drawing/2014/main" id="{00000000-0008-0000-0000-00003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13</xdr:col>
      <xdr:colOff>56031</xdr:colOff>
      <xdr:row>53</xdr:row>
      <xdr:rowOff>89652</xdr:rowOff>
    </xdr:from>
    <xdr:to>
      <xdr:col>13</xdr:col>
      <xdr:colOff>571500</xdr:colOff>
      <xdr:row>61</xdr:row>
      <xdr:rowOff>123266</xdr:rowOff>
    </xdr:to>
    <xdr:sp macro="" textlink="">
      <xdr:nvSpPr>
        <xdr:cNvPr id="2" name="屈折矢印 1">
          <a:extLst>
            <a:ext uri="{FF2B5EF4-FFF2-40B4-BE49-F238E27FC236}">
              <a16:creationId xmlns:a16="http://schemas.microsoft.com/office/drawing/2014/main" id="{50AAE5A1-A1A2-494B-9D3B-C3AE55ADBFFB}"/>
            </a:ext>
          </a:extLst>
        </xdr:cNvPr>
        <xdr:cNvSpPr/>
      </xdr:nvSpPr>
      <xdr:spPr>
        <a:xfrm rot="16200000" flipH="1">
          <a:off x="7974109" y="17041349"/>
          <a:ext cx="2548214" cy="515469"/>
        </a:xfrm>
        <a:prstGeom prst="bentUpArrow">
          <a:avLst>
            <a:gd name="adj1" fmla="val 15486"/>
            <a:gd name="adj2" fmla="val 25794"/>
            <a:gd name="adj3" fmla="val 39286"/>
          </a:avLst>
        </a:prstGeom>
        <a:solidFill>
          <a:sysClr val="window" lastClr="FFFFFF"/>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371475</xdr:colOff>
          <xdr:row>59</xdr:row>
          <xdr:rowOff>295275</xdr:rowOff>
        </xdr:from>
        <xdr:to>
          <xdr:col>1</xdr:col>
          <xdr:colOff>609600</xdr:colOff>
          <xdr:row>60</xdr:row>
          <xdr:rowOff>266700</xdr:rowOff>
        </xdr:to>
        <xdr:sp macro="" textlink="">
          <xdr:nvSpPr>
            <xdr:cNvPr id="23553" name="Check Box 1" hidden="1">
              <a:extLst>
                <a:ext uri="{63B3BB69-23CF-44E3-9099-C40C66FF867C}">
                  <a14:compatExt spid="_x0000_s23553"/>
                </a:ext>
                <a:ext uri="{FF2B5EF4-FFF2-40B4-BE49-F238E27FC236}">
                  <a16:creationId xmlns:a16="http://schemas.microsoft.com/office/drawing/2014/main" id="{00000000-0008-0000-0100-00000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67</xdr:row>
          <xdr:rowOff>19050</xdr:rowOff>
        </xdr:from>
        <xdr:to>
          <xdr:col>4</xdr:col>
          <xdr:colOff>247650</xdr:colOff>
          <xdr:row>67</xdr:row>
          <xdr:rowOff>295275</xdr:rowOff>
        </xdr:to>
        <xdr:sp macro="" textlink="">
          <xdr:nvSpPr>
            <xdr:cNvPr id="23554" name="Check Box 2" hidden="1">
              <a:extLst>
                <a:ext uri="{63B3BB69-23CF-44E3-9099-C40C66FF867C}">
                  <a14:compatExt spid="_x0000_s23554"/>
                </a:ext>
                <a:ext uri="{FF2B5EF4-FFF2-40B4-BE49-F238E27FC236}">
                  <a16:creationId xmlns:a16="http://schemas.microsoft.com/office/drawing/2014/main" id="{00000000-0008-0000-0100-00000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76200</xdr:colOff>
          <xdr:row>67</xdr:row>
          <xdr:rowOff>28575</xdr:rowOff>
        </xdr:from>
        <xdr:to>
          <xdr:col>7</xdr:col>
          <xdr:colOff>314325</xdr:colOff>
          <xdr:row>68</xdr:row>
          <xdr:rowOff>0</xdr:rowOff>
        </xdr:to>
        <xdr:sp macro="" textlink="">
          <xdr:nvSpPr>
            <xdr:cNvPr id="23555" name="Check Box 3" hidden="1">
              <a:extLst>
                <a:ext uri="{63B3BB69-23CF-44E3-9099-C40C66FF867C}">
                  <a14:compatExt spid="_x0000_s23555"/>
                </a:ext>
                <a:ext uri="{FF2B5EF4-FFF2-40B4-BE49-F238E27FC236}">
                  <a16:creationId xmlns:a16="http://schemas.microsoft.com/office/drawing/2014/main" id="{00000000-0008-0000-0100-00000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67</xdr:row>
          <xdr:rowOff>19050</xdr:rowOff>
        </xdr:from>
        <xdr:to>
          <xdr:col>8</xdr:col>
          <xdr:colOff>904875</xdr:colOff>
          <xdr:row>67</xdr:row>
          <xdr:rowOff>295275</xdr:rowOff>
        </xdr:to>
        <xdr:sp macro="" textlink="">
          <xdr:nvSpPr>
            <xdr:cNvPr id="23556" name="Check Box 4" hidden="1">
              <a:extLst>
                <a:ext uri="{63B3BB69-23CF-44E3-9099-C40C66FF867C}">
                  <a14:compatExt spid="_x0000_s23556"/>
                </a:ext>
                <a:ext uri="{FF2B5EF4-FFF2-40B4-BE49-F238E27FC236}">
                  <a16:creationId xmlns:a16="http://schemas.microsoft.com/office/drawing/2014/main" id="{00000000-0008-0000-0100-00000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247650</xdr:colOff>
          <xdr:row>67</xdr:row>
          <xdr:rowOff>19050</xdr:rowOff>
        </xdr:from>
        <xdr:to>
          <xdr:col>10</xdr:col>
          <xdr:colOff>485775</xdr:colOff>
          <xdr:row>67</xdr:row>
          <xdr:rowOff>295275</xdr:rowOff>
        </xdr:to>
        <xdr:sp macro="" textlink="">
          <xdr:nvSpPr>
            <xdr:cNvPr id="23557" name="Check Box 5" hidden="1">
              <a:extLst>
                <a:ext uri="{63B3BB69-23CF-44E3-9099-C40C66FF867C}">
                  <a14:compatExt spid="_x0000_s23557"/>
                </a:ext>
                <a:ext uri="{FF2B5EF4-FFF2-40B4-BE49-F238E27FC236}">
                  <a16:creationId xmlns:a16="http://schemas.microsoft.com/office/drawing/2014/main" id="{00000000-0008-0000-0100-00000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514350</xdr:colOff>
          <xdr:row>67</xdr:row>
          <xdr:rowOff>28575</xdr:rowOff>
        </xdr:from>
        <xdr:to>
          <xdr:col>11</xdr:col>
          <xdr:colOff>742950</xdr:colOff>
          <xdr:row>68</xdr:row>
          <xdr:rowOff>0</xdr:rowOff>
        </xdr:to>
        <xdr:sp macro="" textlink="">
          <xdr:nvSpPr>
            <xdr:cNvPr id="23558" name="Check Box 6" hidden="1">
              <a:extLst>
                <a:ext uri="{63B3BB69-23CF-44E3-9099-C40C66FF867C}">
                  <a14:compatExt spid="_x0000_s23558"/>
                </a:ext>
                <a:ext uri="{FF2B5EF4-FFF2-40B4-BE49-F238E27FC236}">
                  <a16:creationId xmlns:a16="http://schemas.microsoft.com/office/drawing/2014/main" id="{00000000-0008-0000-0100-00000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68</xdr:row>
          <xdr:rowOff>19050</xdr:rowOff>
        </xdr:from>
        <xdr:to>
          <xdr:col>4</xdr:col>
          <xdr:colOff>247650</xdr:colOff>
          <xdr:row>68</xdr:row>
          <xdr:rowOff>295275</xdr:rowOff>
        </xdr:to>
        <xdr:sp macro="" textlink="">
          <xdr:nvSpPr>
            <xdr:cNvPr id="23559" name="Check Box 7" hidden="1">
              <a:extLst>
                <a:ext uri="{63B3BB69-23CF-44E3-9099-C40C66FF867C}">
                  <a14:compatExt spid="_x0000_s23559"/>
                </a:ext>
                <a:ext uri="{FF2B5EF4-FFF2-40B4-BE49-F238E27FC236}">
                  <a16:creationId xmlns:a16="http://schemas.microsoft.com/office/drawing/2014/main" id="{00000000-0008-0000-0100-00000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69</xdr:row>
          <xdr:rowOff>19050</xdr:rowOff>
        </xdr:from>
        <xdr:to>
          <xdr:col>4</xdr:col>
          <xdr:colOff>247650</xdr:colOff>
          <xdr:row>69</xdr:row>
          <xdr:rowOff>295275</xdr:rowOff>
        </xdr:to>
        <xdr:sp macro="" textlink="">
          <xdr:nvSpPr>
            <xdr:cNvPr id="23560" name="Check Box 8" hidden="1">
              <a:extLst>
                <a:ext uri="{63B3BB69-23CF-44E3-9099-C40C66FF867C}">
                  <a14:compatExt spid="_x0000_s23560"/>
                </a:ext>
                <a:ext uri="{FF2B5EF4-FFF2-40B4-BE49-F238E27FC236}">
                  <a16:creationId xmlns:a16="http://schemas.microsoft.com/office/drawing/2014/main" id="{00000000-0008-0000-0100-00000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69</xdr:row>
          <xdr:rowOff>19050</xdr:rowOff>
        </xdr:from>
        <xdr:to>
          <xdr:col>8</xdr:col>
          <xdr:colOff>904875</xdr:colOff>
          <xdr:row>69</xdr:row>
          <xdr:rowOff>295275</xdr:rowOff>
        </xdr:to>
        <xdr:sp macro="" textlink="">
          <xdr:nvSpPr>
            <xdr:cNvPr id="23561" name="Check Box 9" hidden="1">
              <a:extLst>
                <a:ext uri="{63B3BB69-23CF-44E3-9099-C40C66FF867C}">
                  <a14:compatExt spid="_x0000_s23561"/>
                </a:ext>
                <a:ext uri="{FF2B5EF4-FFF2-40B4-BE49-F238E27FC236}">
                  <a16:creationId xmlns:a16="http://schemas.microsoft.com/office/drawing/2014/main" id="{00000000-0008-0000-0100-00000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676275</xdr:colOff>
          <xdr:row>69</xdr:row>
          <xdr:rowOff>19050</xdr:rowOff>
        </xdr:from>
        <xdr:to>
          <xdr:col>11</xdr:col>
          <xdr:colOff>904875</xdr:colOff>
          <xdr:row>69</xdr:row>
          <xdr:rowOff>295275</xdr:rowOff>
        </xdr:to>
        <xdr:sp macro="" textlink="">
          <xdr:nvSpPr>
            <xdr:cNvPr id="23562" name="Check Box 10" hidden="1">
              <a:extLst>
                <a:ext uri="{63B3BB69-23CF-44E3-9099-C40C66FF867C}">
                  <a14:compatExt spid="_x0000_s23562"/>
                </a:ext>
                <a:ext uri="{FF2B5EF4-FFF2-40B4-BE49-F238E27FC236}">
                  <a16:creationId xmlns:a16="http://schemas.microsoft.com/office/drawing/2014/main" id="{00000000-0008-0000-0100-00000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70</xdr:row>
          <xdr:rowOff>28575</xdr:rowOff>
        </xdr:from>
        <xdr:to>
          <xdr:col>4</xdr:col>
          <xdr:colOff>247650</xdr:colOff>
          <xdr:row>71</xdr:row>
          <xdr:rowOff>0</xdr:rowOff>
        </xdr:to>
        <xdr:sp macro="" textlink="">
          <xdr:nvSpPr>
            <xdr:cNvPr id="23563" name="Check Box 11" hidden="1">
              <a:extLst>
                <a:ext uri="{63B3BB69-23CF-44E3-9099-C40C66FF867C}">
                  <a14:compatExt spid="_x0000_s23563"/>
                </a:ext>
                <a:ext uri="{FF2B5EF4-FFF2-40B4-BE49-F238E27FC236}">
                  <a16:creationId xmlns:a16="http://schemas.microsoft.com/office/drawing/2014/main" id="{00000000-0008-0000-0100-00000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676275</xdr:colOff>
          <xdr:row>70</xdr:row>
          <xdr:rowOff>19050</xdr:rowOff>
        </xdr:from>
        <xdr:to>
          <xdr:col>11</xdr:col>
          <xdr:colOff>904875</xdr:colOff>
          <xdr:row>70</xdr:row>
          <xdr:rowOff>295275</xdr:rowOff>
        </xdr:to>
        <xdr:sp macro="" textlink="">
          <xdr:nvSpPr>
            <xdr:cNvPr id="23564" name="Check Box 12" hidden="1">
              <a:extLst>
                <a:ext uri="{63B3BB69-23CF-44E3-9099-C40C66FF867C}">
                  <a14:compatExt spid="_x0000_s23564"/>
                </a:ext>
                <a:ext uri="{FF2B5EF4-FFF2-40B4-BE49-F238E27FC236}">
                  <a16:creationId xmlns:a16="http://schemas.microsoft.com/office/drawing/2014/main" id="{00000000-0008-0000-0100-00000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104</xdr:row>
          <xdr:rowOff>9525</xdr:rowOff>
        </xdr:from>
        <xdr:to>
          <xdr:col>6</xdr:col>
          <xdr:colOff>266700</xdr:colOff>
          <xdr:row>104</xdr:row>
          <xdr:rowOff>295275</xdr:rowOff>
        </xdr:to>
        <xdr:sp macro="" textlink="">
          <xdr:nvSpPr>
            <xdr:cNvPr id="23565" name="Check Box 13" hidden="1">
              <a:extLst>
                <a:ext uri="{63B3BB69-23CF-44E3-9099-C40C66FF867C}">
                  <a14:compatExt spid="_x0000_s23565"/>
                </a:ext>
                <a:ext uri="{FF2B5EF4-FFF2-40B4-BE49-F238E27FC236}">
                  <a16:creationId xmlns:a16="http://schemas.microsoft.com/office/drawing/2014/main" id="{00000000-0008-0000-0100-00000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104</xdr:row>
          <xdr:rowOff>19050</xdr:rowOff>
        </xdr:from>
        <xdr:to>
          <xdr:col>8</xdr:col>
          <xdr:colOff>323850</xdr:colOff>
          <xdr:row>104</xdr:row>
          <xdr:rowOff>295275</xdr:rowOff>
        </xdr:to>
        <xdr:sp macro="" textlink="">
          <xdr:nvSpPr>
            <xdr:cNvPr id="23566" name="Check Box 14" hidden="1">
              <a:extLst>
                <a:ext uri="{63B3BB69-23CF-44E3-9099-C40C66FF867C}">
                  <a14:compatExt spid="_x0000_s23566"/>
                </a:ext>
                <a:ext uri="{FF2B5EF4-FFF2-40B4-BE49-F238E27FC236}">
                  <a16:creationId xmlns:a16="http://schemas.microsoft.com/office/drawing/2014/main" id="{00000000-0008-0000-0100-00000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104</xdr:row>
          <xdr:rowOff>9525</xdr:rowOff>
        </xdr:from>
        <xdr:to>
          <xdr:col>9</xdr:col>
          <xdr:colOff>323850</xdr:colOff>
          <xdr:row>104</xdr:row>
          <xdr:rowOff>295275</xdr:rowOff>
        </xdr:to>
        <xdr:sp macro="" textlink="">
          <xdr:nvSpPr>
            <xdr:cNvPr id="23567" name="Check Box 15" hidden="1">
              <a:extLst>
                <a:ext uri="{63B3BB69-23CF-44E3-9099-C40C66FF867C}">
                  <a14:compatExt spid="_x0000_s23567"/>
                </a:ext>
                <a:ext uri="{FF2B5EF4-FFF2-40B4-BE49-F238E27FC236}">
                  <a16:creationId xmlns:a16="http://schemas.microsoft.com/office/drawing/2014/main" id="{00000000-0008-0000-0100-00000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104</xdr:row>
          <xdr:rowOff>9525</xdr:rowOff>
        </xdr:from>
        <xdr:to>
          <xdr:col>11</xdr:col>
          <xdr:colOff>0</xdr:colOff>
          <xdr:row>104</xdr:row>
          <xdr:rowOff>295275</xdr:rowOff>
        </xdr:to>
        <xdr:sp macro="" textlink="">
          <xdr:nvSpPr>
            <xdr:cNvPr id="23568" name="Check Box 16" hidden="1">
              <a:extLst>
                <a:ext uri="{63B3BB69-23CF-44E3-9099-C40C66FF867C}">
                  <a14:compatExt spid="_x0000_s23568"/>
                </a:ext>
                <a:ext uri="{FF2B5EF4-FFF2-40B4-BE49-F238E27FC236}">
                  <a16:creationId xmlns:a16="http://schemas.microsoft.com/office/drawing/2014/main" id="{00000000-0008-0000-0100-00001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124</xdr:row>
          <xdr:rowOff>9525</xdr:rowOff>
        </xdr:from>
        <xdr:to>
          <xdr:col>6</xdr:col>
          <xdr:colOff>266700</xdr:colOff>
          <xdr:row>124</xdr:row>
          <xdr:rowOff>295275</xdr:rowOff>
        </xdr:to>
        <xdr:sp macro="" textlink="">
          <xdr:nvSpPr>
            <xdr:cNvPr id="23569" name="Check Box 17" hidden="1">
              <a:extLst>
                <a:ext uri="{63B3BB69-23CF-44E3-9099-C40C66FF867C}">
                  <a14:compatExt spid="_x0000_s23569"/>
                </a:ext>
                <a:ext uri="{FF2B5EF4-FFF2-40B4-BE49-F238E27FC236}">
                  <a16:creationId xmlns:a16="http://schemas.microsoft.com/office/drawing/2014/main" id="{00000000-0008-0000-0100-00001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125</xdr:row>
          <xdr:rowOff>19050</xdr:rowOff>
        </xdr:from>
        <xdr:to>
          <xdr:col>6</xdr:col>
          <xdr:colOff>266700</xdr:colOff>
          <xdr:row>125</xdr:row>
          <xdr:rowOff>295275</xdr:rowOff>
        </xdr:to>
        <xdr:sp macro="" textlink="">
          <xdr:nvSpPr>
            <xdr:cNvPr id="23570" name="Check Box 18" hidden="1">
              <a:extLst>
                <a:ext uri="{63B3BB69-23CF-44E3-9099-C40C66FF867C}">
                  <a14:compatExt spid="_x0000_s23570"/>
                </a:ext>
                <a:ext uri="{FF2B5EF4-FFF2-40B4-BE49-F238E27FC236}">
                  <a16:creationId xmlns:a16="http://schemas.microsoft.com/office/drawing/2014/main" id="{00000000-0008-0000-0100-00001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676275</xdr:colOff>
          <xdr:row>124</xdr:row>
          <xdr:rowOff>28575</xdr:rowOff>
        </xdr:from>
        <xdr:to>
          <xdr:col>9</xdr:col>
          <xdr:colOff>904875</xdr:colOff>
          <xdr:row>125</xdr:row>
          <xdr:rowOff>0</xdr:rowOff>
        </xdr:to>
        <xdr:sp macro="" textlink="">
          <xdr:nvSpPr>
            <xdr:cNvPr id="23571" name="Check Box 19" hidden="1">
              <a:extLst>
                <a:ext uri="{63B3BB69-23CF-44E3-9099-C40C66FF867C}">
                  <a14:compatExt spid="_x0000_s23571"/>
                </a:ext>
                <a:ext uri="{FF2B5EF4-FFF2-40B4-BE49-F238E27FC236}">
                  <a16:creationId xmlns:a16="http://schemas.microsoft.com/office/drawing/2014/main" id="{00000000-0008-0000-0100-00001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676275</xdr:colOff>
          <xdr:row>125</xdr:row>
          <xdr:rowOff>19050</xdr:rowOff>
        </xdr:from>
        <xdr:to>
          <xdr:col>9</xdr:col>
          <xdr:colOff>904875</xdr:colOff>
          <xdr:row>125</xdr:row>
          <xdr:rowOff>295275</xdr:rowOff>
        </xdr:to>
        <xdr:sp macro="" textlink="">
          <xdr:nvSpPr>
            <xdr:cNvPr id="23572" name="Check Box 20" hidden="1">
              <a:extLst>
                <a:ext uri="{63B3BB69-23CF-44E3-9099-C40C66FF867C}">
                  <a14:compatExt spid="_x0000_s23572"/>
                </a:ext>
                <a:ext uri="{FF2B5EF4-FFF2-40B4-BE49-F238E27FC236}">
                  <a16:creationId xmlns:a16="http://schemas.microsoft.com/office/drawing/2014/main" id="{00000000-0008-0000-0100-00001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132</xdr:row>
          <xdr:rowOff>19050</xdr:rowOff>
        </xdr:from>
        <xdr:to>
          <xdr:col>8</xdr:col>
          <xdr:colOff>904875</xdr:colOff>
          <xdr:row>132</xdr:row>
          <xdr:rowOff>295275</xdr:rowOff>
        </xdr:to>
        <xdr:sp macro="" textlink="">
          <xdr:nvSpPr>
            <xdr:cNvPr id="23573" name="Check Box 21" hidden="1">
              <a:extLst>
                <a:ext uri="{63B3BB69-23CF-44E3-9099-C40C66FF867C}">
                  <a14:compatExt spid="_x0000_s23573"/>
                </a:ext>
                <a:ext uri="{FF2B5EF4-FFF2-40B4-BE49-F238E27FC236}">
                  <a16:creationId xmlns:a16="http://schemas.microsoft.com/office/drawing/2014/main" id="{00000000-0008-0000-0100-00001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676275</xdr:colOff>
          <xdr:row>132</xdr:row>
          <xdr:rowOff>19050</xdr:rowOff>
        </xdr:from>
        <xdr:to>
          <xdr:col>10</xdr:col>
          <xdr:colOff>904875</xdr:colOff>
          <xdr:row>132</xdr:row>
          <xdr:rowOff>295275</xdr:rowOff>
        </xdr:to>
        <xdr:sp macro="" textlink="">
          <xdr:nvSpPr>
            <xdr:cNvPr id="23574" name="Check Box 22" hidden="1">
              <a:extLst>
                <a:ext uri="{63B3BB69-23CF-44E3-9099-C40C66FF867C}">
                  <a14:compatExt spid="_x0000_s23574"/>
                </a:ext>
                <a:ext uri="{FF2B5EF4-FFF2-40B4-BE49-F238E27FC236}">
                  <a16:creationId xmlns:a16="http://schemas.microsoft.com/office/drawing/2014/main" id="{00000000-0008-0000-0100-00001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133</xdr:row>
          <xdr:rowOff>19050</xdr:rowOff>
        </xdr:from>
        <xdr:to>
          <xdr:col>8</xdr:col>
          <xdr:colOff>904875</xdr:colOff>
          <xdr:row>133</xdr:row>
          <xdr:rowOff>295275</xdr:rowOff>
        </xdr:to>
        <xdr:sp macro="" textlink="">
          <xdr:nvSpPr>
            <xdr:cNvPr id="23575" name="Check Box 23" hidden="1">
              <a:extLst>
                <a:ext uri="{63B3BB69-23CF-44E3-9099-C40C66FF867C}">
                  <a14:compatExt spid="_x0000_s23575"/>
                </a:ext>
                <a:ext uri="{FF2B5EF4-FFF2-40B4-BE49-F238E27FC236}">
                  <a16:creationId xmlns:a16="http://schemas.microsoft.com/office/drawing/2014/main" id="{00000000-0008-0000-0100-00001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676275</xdr:colOff>
          <xdr:row>133</xdr:row>
          <xdr:rowOff>19050</xdr:rowOff>
        </xdr:from>
        <xdr:to>
          <xdr:col>10</xdr:col>
          <xdr:colOff>904875</xdr:colOff>
          <xdr:row>133</xdr:row>
          <xdr:rowOff>295275</xdr:rowOff>
        </xdr:to>
        <xdr:sp macro="" textlink="">
          <xdr:nvSpPr>
            <xdr:cNvPr id="23576" name="Check Box 24" hidden="1">
              <a:extLst>
                <a:ext uri="{63B3BB69-23CF-44E3-9099-C40C66FF867C}">
                  <a14:compatExt spid="_x0000_s23576"/>
                </a:ext>
                <a:ext uri="{FF2B5EF4-FFF2-40B4-BE49-F238E27FC236}">
                  <a16:creationId xmlns:a16="http://schemas.microsoft.com/office/drawing/2014/main" id="{00000000-0008-0000-0100-00001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140</xdr:row>
          <xdr:rowOff>28575</xdr:rowOff>
        </xdr:from>
        <xdr:to>
          <xdr:col>4</xdr:col>
          <xdr:colOff>247650</xdr:colOff>
          <xdr:row>141</xdr:row>
          <xdr:rowOff>0</xdr:rowOff>
        </xdr:to>
        <xdr:sp macro="" textlink="">
          <xdr:nvSpPr>
            <xdr:cNvPr id="23577" name="Check Box 25" hidden="1">
              <a:extLst>
                <a:ext uri="{63B3BB69-23CF-44E3-9099-C40C66FF867C}">
                  <a14:compatExt spid="_x0000_s23577"/>
                </a:ext>
                <a:ext uri="{FF2B5EF4-FFF2-40B4-BE49-F238E27FC236}">
                  <a16:creationId xmlns:a16="http://schemas.microsoft.com/office/drawing/2014/main" id="{00000000-0008-0000-0100-00001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151</xdr:row>
          <xdr:rowOff>9525</xdr:rowOff>
        </xdr:from>
        <xdr:to>
          <xdr:col>4</xdr:col>
          <xdr:colOff>266700</xdr:colOff>
          <xdr:row>151</xdr:row>
          <xdr:rowOff>295275</xdr:rowOff>
        </xdr:to>
        <xdr:sp macro="" textlink="">
          <xdr:nvSpPr>
            <xdr:cNvPr id="23578" name="Check Box 26" hidden="1">
              <a:extLst>
                <a:ext uri="{63B3BB69-23CF-44E3-9099-C40C66FF867C}">
                  <a14:compatExt spid="_x0000_s23578"/>
                </a:ext>
                <a:ext uri="{FF2B5EF4-FFF2-40B4-BE49-F238E27FC236}">
                  <a16:creationId xmlns:a16="http://schemas.microsoft.com/office/drawing/2014/main" id="{00000000-0008-0000-0100-00001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151</xdr:row>
          <xdr:rowOff>19050</xdr:rowOff>
        </xdr:from>
        <xdr:to>
          <xdr:col>8</xdr:col>
          <xdr:colOff>904875</xdr:colOff>
          <xdr:row>151</xdr:row>
          <xdr:rowOff>295275</xdr:rowOff>
        </xdr:to>
        <xdr:sp macro="" textlink="">
          <xdr:nvSpPr>
            <xdr:cNvPr id="23579" name="Check Box 27" hidden="1">
              <a:extLst>
                <a:ext uri="{63B3BB69-23CF-44E3-9099-C40C66FF867C}">
                  <a14:compatExt spid="_x0000_s23579"/>
                </a:ext>
                <a:ext uri="{FF2B5EF4-FFF2-40B4-BE49-F238E27FC236}">
                  <a16:creationId xmlns:a16="http://schemas.microsoft.com/office/drawing/2014/main" id="{00000000-0008-0000-0100-00001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152</xdr:row>
          <xdr:rowOff>9525</xdr:rowOff>
        </xdr:from>
        <xdr:to>
          <xdr:col>4</xdr:col>
          <xdr:colOff>247650</xdr:colOff>
          <xdr:row>152</xdr:row>
          <xdr:rowOff>295275</xdr:rowOff>
        </xdr:to>
        <xdr:sp macro="" textlink="">
          <xdr:nvSpPr>
            <xdr:cNvPr id="23580" name="Check Box 28" hidden="1">
              <a:extLst>
                <a:ext uri="{63B3BB69-23CF-44E3-9099-C40C66FF867C}">
                  <a14:compatExt spid="_x0000_s23580"/>
                </a:ext>
                <a:ext uri="{FF2B5EF4-FFF2-40B4-BE49-F238E27FC236}">
                  <a16:creationId xmlns:a16="http://schemas.microsoft.com/office/drawing/2014/main" id="{00000000-0008-0000-0100-00001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153</xdr:row>
          <xdr:rowOff>9525</xdr:rowOff>
        </xdr:from>
        <xdr:to>
          <xdr:col>4</xdr:col>
          <xdr:colOff>247650</xdr:colOff>
          <xdr:row>153</xdr:row>
          <xdr:rowOff>295275</xdr:rowOff>
        </xdr:to>
        <xdr:sp macro="" textlink="">
          <xdr:nvSpPr>
            <xdr:cNvPr id="23581" name="Check Box 29" hidden="1">
              <a:extLst>
                <a:ext uri="{63B3BB69-23CF-44E3-9099-C40C66FF867C}">
                  <a14:compatExt spid="_x0000_s23581"/>
                </a:ext>
                <a:ext uri="{FF2B5EF4-FFF2-40B4-BE49-F238E27FC236}">
                  <a16:creationId xmlns:a16="http://schemas.microsoft.com/office/drawing/2014/main" id="{00000000-0008-0000-0100-00001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154</xdr:row>
          <xdr:rowOff>19050</xdr:rowOff>
        </xdr:from>
        <xdr:to>
          <xdr:col>4</xdr:col>
          <xdr:colOff>247650</xdr:colOff>
          <xdr:row>154</xdr:row>
          <xdr:rowOff>295275</xdr:rowOff>
        </xdr:to>
        <xdr:sp macro="" textlink="">
          <xdr:nvSpPr>
            <xdr:cNvPr id="23582" name="Check Box 30" hidden="1">
              <a:extLst>
                <a:ext uri="{63B3BB69-23CF-44E3-9099-C40C66FF867C}">
                  <a14:compatExt spid="_x0000_s23582"/>
                </a:ext>
                <a:ext uri="{FF2B5EF4-FFF2-40B4-BE49-F238E27FC236}">
                  <a16:creationId xmlns:a16="http://schemas.microsoft.com/office/drawing/2014/main" id="{00000000-0008-0000-0100-00001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154</xdr:row>
          <xdr:rowOff>28575</xdr:rowOff>
        </xdr:from>
        <xdr:to>
          <xdr:col>11</xdr:col>
          <xdr:colOff>0</xdr:colOff>
          <xdr:row>155</xdr:row>
          <xdr:rowOff>0</xdr:rowOff>
        </xdr:to>
        <xdr:sp macro="" textlink="">
          <xdr:nvSpPr>
            <xdr:cNvPr id="23583" name="Check Box 31" hidden="1">
              <a:extLst>
                <a:ext uri="{63B3BB69-23CF-44E3-9099-C40C66FF867C}">
                  <a14:compatExt spid="_x0000_s23583"/>
                </a:ext>
                <a:ext uri="{FF2B5EF4-FFF2-40B4-BE49-F238E27FC236}">
                  <a16:creationId xmlns:a16="http://schemas.microsoft.com/office/drawing/2014/main" id="{00000000-0008-0000-0100-00001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155</xdr:row>
          <xdr:rowOff>19050</xdr:rowOff>
        </xdr:from>
        <xdr:to>
          <xdr:col>4</xdr:col>
          <xdr:colOff>247650</xdr:colOff>
          <xdr:row>155</xdr:row>
          <xdr:rowOff>295275</xdr:rowOff>
        </xdr:to>
        <xdr:sp macro="" textlink="">
          <xdr:nvSpPr>
            <xdr:cNvPr id="23584" name="Check Box 32" hidden="1">
              <a:extLst>
                <a:ext uri="{63B3BB69-23CF-44E3-9099-C40C66FF867C}">
                  <a14:compatExt spid="_x0000_s23584"/>
                </a:ext>
                <a:ext uri="{FF2B5EF4-FFF2-40B4-BE49-F238E27FC236}">
                  <a16:creationId xmlns:a16="http://schemas.microsoft.com/office/drawing/2014/main" id="{00000000-0008-0000-0100-00002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685800</xdr:colOff>
          <xdr:row>155</xdr:row>
          <xdr:rowOff>19050</xdr:rowOff>
        </xdr:from>
        <xdr:to>
          <xdr:col>9</xdr:col>
          <xdr:colOff>0</xdr:colOff>
          <xdr:row>155</xdr:row>
          <xdr:rowOff>295275</xdr:rowOff>
        </xdr:to>
        <xdr:sp macro="" textlink="">
          <xdr:nvSpPr>
            <xdr:cNvPr id="23585" name="Check Box 33" hidden="1">
              <a:extLst>
                <a:ext uri="{63B3BB69-23CF-44E3-9099-C40C66FF867C}">
                  <a14:compatExt spid="_x0000_s23585"/>
                </a:ext>
                <a:ext uri="{FF2B5EF4-FFF2-40B4-BE49-F238E27FC236}">
                  <a16:creationId xmlns:a16="http://schemas.microsoft.com/office/drawing/2014/main" id="{00000000-0008-0000-0100-00002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156</xdr:row>
          <xdr:rowOff>19050</xdr:rowOff>
        </xdr:from>
        <xdr:to>
          <xdr:col>4</xdr:col>
          <xdr:colOff>247650</xdr:colOff>
          <xdr:row>156</xdr:row>
          <xdr:rowOff>295275</xdr:rowOff>
        </xdr:to>
        <xdr:sp macro="" textlink="">
          <xdr:nvSpPr>
            <xdr:cNvPr id="23586" name="Check Box 34" hidden="1">
              <a:extLst>
                <a:ext uri="{63B3BB69-23CF-44E3-9099-C40C66FF867C}">
                  <a14:compatExt spid="_x0000_s23586"/>
                </a:ext>
                <a:ext uri="{FF2B5EF4-FFF2-40B4-BE49-F238E27FC236}">
                  <a16:creationId xmlns:a16="http://schemas.microsoft.com/office/drawing/2014/main" id="{00000000-0008-0000-0100-00002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157</xdr:row>
          <xdr:rowOff>19050</xdr:rowOff>
        </xdr:from>
        <xdr:to>
          <xdr:col>4</xdr:col>
          <xdr:colOff>247650</xdr:colOff>
          <xdr:row>157</xdr:row>
          <xdr:rowOff>295275</xdr:rowOff>
        </xdr:to>
        <xdr:sp macro="" textlink="">
          <xdr:nvSpPr>
            <xdr:cNvPr id="23587" name="Check Box 35" hidden="1">
              <a:extLst>
                <a:ext uri="{63B3BB69-23CF-44E3-9099-C40C66FF867C}">
                  <a14:compatExt spid="_x0000_s23587"/>
                </a:ext>
                <a:ext uri="{FF2B5EF4-FFF2-40B4-BE49-F238E27FC236}">
                  <a16:creationId xmlns:a16="http://schemas.microsoft.com/office/drawing/2014/main" id="{00000000-0008-0000-0100-00002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157</xdr:row>
          <xdr:rowOff>19050</xdr:rowOff>
        </xdr:from>
        <xdr:to>
          <xdr:col>11</xdr:col>
          <xdr:colOff>0</xdr:colOff>
          <xdr:row>157</xdr:row>
          <xdr:rowOff>295275</xdr:rowOff>
        </xdr:to>
        <xdr:sp macro="" textlink="">
          <xdr:nvSpPr>
            <xdr:cNvPr id="23588" name="Check Box 36" hidden="1">
              <a:extLst>
                <a:ext uri="{63B3BB69-23CF-44E3-9099-C40C66FF867C}">
                  <a14:compatExt spid="_x0000_s23588"/>
                </a:ext>
                <a:ext uri="{FF2B5EF4-FFF2-40B4-BE49-F238E27FC236}">
                  <a16:creationId xmlns:a16="http://schemas.microsoft.com/office/drawing/2014/main" id="{00000000-0008-0000-0100-00002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159</xdr:row>
          <xdr:rowOff>19050</xdr:rowOff>
        </xdr:from>
        <xdr:to>
          <xdr:col>4</xdr:col>
          <xdr:colOff>247650</xdr:colOff>
          <xdr:row>159</xdr:row>
          <xdr:rowOff>295275</xdr:rowOff>
        </xdr:to>
        <xdr:sp macro="" textlink="">
          <xdr:nvSpPr>
            <xdr:cNvPr id="23589" name="Check Box 37" hidden="1">
              <a:extLst>
                <a:ext uri="{63B3BB69-23CF-44E3-9099-C40C66FF867C}">
                  <a14:compatExt spid="_x0000_s23589"/>
                </a:ext>
                <a:ext uri="{FF2B5EF4-FFF2-40B4-BE49-F238E27FC236}">
                  <a16:creationId xmlns:a16="http://schemas.microsoft.com/office/drawing/2014/main" id="{00000000-0008-0000-0100-00002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159</xdr:row>
          <xdr:rowOff>19050</xdr:rowOff>
        </xdr:from>
        <xdr:to>
          <xdr:col>11</xdr:col>
          <xdr:colOff>0</xdr:colOff>
          <xdr:row>159</xdr:row>
          <xdr:rowOff>295275</xdr:rowOff>
        </xdr:to>
        <xdr:sp macro="" textlink="">
          <xdr:nvSpPr>
            <xdr:cNvPr id="23590" name="Check Box 38" hidden="1">
              <a:extLst>
                <a:ext uri="{63B3BB69-23CF-44E3-9099-C40C66FF867C}">
                  <a14:compatExt spid="_x0000_s23590"/>
                </a:ext>
                <a:ext uri="{FF2B5EF4-FFF2-40B4-BE49-F238E27FC236}">
                  <a16:creationId xmlns:a16="http://schemas.microsoft.com/office/drawing/2014/main" id="{00000000-0008-0000-0100-00002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160</xdr:row>
          <xdr:rowOff>19050</xdr:rowOff>
        </xdr:from>
        <xdr:to>
          <xdr:col>4</xdr:col>
          <xdr:colOff>247650</xdr:colOff>
          <xdr:row>160</xdr:row>
          <xdr:rowOff>295275</xdr:rowOff>
        </xdr:to>
        <xdr:sp macro="" textlink="">
          <xdr:nvSpPr>
            <xdr:cNvPr id="23591" name="Check Box 39" hidden="1">
              <a:extLst>
                <a:ext uri="{63B3BB69-23CF-44E3-9099-C40C66FF867C}">
                  <a14:compatExt spid="_x0000_s23591"/>
                </a:ext>
                <a:ext uri="{FF2B5EF4-FFF2-40B4-BE49-F238E27FC236}">
                  <a16:creationId xmlns:a16="http://schemas.microsoft.com/office/drawing/2014/main" id="{00000000-0008-0000-0100-00002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161</xdr:row>
          <xdr:rowOff>9525</xdr:rowOff>
        </xdr:from>
        <xdr:to>
          <xdr:col>4</xdr:col>
          <xdr:colOff>247650</xdr:colOff>
          <xdr:row>161</xdr:row>
          <xdr:rowOff>295275</xdr:rowOff>
        </xdr:to>
        <xdr:sp macro="" textlink="">
          <xdr:nvSpPr>
            <xdr:cNvPr id="23592" name="Check Box 40" hidden="1">
              <a:extLst>
                <a:ext uri="{63B3BB69-23CF-44E3-9099-C40C66FF867C}">
                  <a14:compatExt spid="_x0000_s23592"/>
                </a:ext>
                <a:ext uri="{FF2B5EF4-FFF2-40B4-BE49-F238E27FC236}">
                  <a16:creationId xmlns:a16="http://schemas.microsoft.com/office/drawing/2014/main" id="{00000000-0008-0000-0100-00002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161</xdr:row>
          <xdr:rowOff>19050</xdr:rowOff>
        </xdr:from>
        <xdr:to>
          <xdr:col>11</xdr:col>
          <xdr:colOff>0</xdr:colOff>
          <xdr:row>161</xdr:row>
          <xdr:rowOff>295275</xdr:rowOff>
        </xdr:to>
        <xdr:sp macro="" textlink="">
          <xdr:nvSpPr>
            <xdr:cNvPr id="23593" name="Check Box 41" hidden="1">
              <a:extLst>
                <a:ext uri="{63B3BB69-23CF-44E3-9099-C40C66FF867C}">
                  <a14:compatExt spid="_x0000_s23593"/>
                </a:ext>
                <a:ext uri="{FF2B5EF4-FFF2-40B4-BE49-F238E27FC236}">
                  <a16:creationId xmlns:a16="http://schemas.microsoft.com/office/drawing/2014/main" id="{00000000-0008-0000-0100-00002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170</xdr:row>
          <xdr:rowOff>19050</xdr:rowOff>
        </xdr:from>
        <xdr:to>
          <xdr:col>4</xdr:col>
          <xdr:colOff>266700</xdr:colOff>
          <xdr:row>170</xdr:row>
          <xdr:rowOff>295275</xdr:rowOff>
        </xdr:to>
        <xdr:sp macro="" textlink="">
          <xdr:nvSpPr>
            <xdr:cNvPr id="23594" name="Check Box 42" hidden="1">
              <a:extLst>
                <a:ext uri="{63B3BB69-23CF-44E3-9099-C40C66FF867C}">
                  <a14:compatExt spid="_x0000_s23594"/>
                </a:ext>
                <a:ext uri="{FF2B5EF4-FFF2-40B4-BE49-F238E27FC236}">
                  <a16:creationId xmlns:a16="http://schemas.microsoft.com/office/drawing/2014/main" id="{00000000-0008-0000-0100-00002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172</xdr:row>
          <xdr:rowOff>19050</xdr:rowOff>
        </xdr:from>
        <xdr:to>
          <xdr:col>4</xdr:col>
          <xdr:colOff>266700</xdr:colOff>
          <xdr:row>172</xdr:row>
          <xdr:rowOff>295275</xdr:rowOff>
        </xdr:to>
        <xdr:sp macro="" textlink="">
          <xdr:nvSpPr>
            <xdr:cNvPr id="23595" name="Check Box 43" hidden="1">
              <a:extLst>
                <a:ext uri="{63B3BB69-23CF-44E3-9099-C40C66FF867C}">
                  <a14:compatExt spid="_x0000_s23595"/>
                </a:ext>
                <a:ext uri="{FF2B5EF4-FFF2-40B4-BE49-F238E27FC236}">
                  <a16:creationId xmlns:a16="http://schemas.microsoft.com/office/drawing/2014/main" id="{00000000-0008-0000-0100-00002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173</xdr:row>
          <xdr:rowOff>19050</xdr:rowOff>
        </xdr:from>
        <xdr:to>
          <xdr:col>4</xdr:col>
          <xdr:colOff>266700</xdr:colOff>
          <xdr:row>173</xdr:row>
          <xdr:rowOff>295275</xdr:rowOff>
        </xdr:to>
        <xdr:sp macro="" textlink="">
          <xdr:nvSpPr>
            <xdr:cNvPr id="23596" name="Check Box 44" hidden="1">
              <a:extLst>
                <a:ext uri="{63B3BB69-23CF-44E3-9099-C40C66FF867C}">
                  <a14:compatExt spid="_x0000_s23596"/>
                </a:ext>
                <a:ext uri="{FF2B5EF4-FFF2-40B4-BE49-F238E27FC236}">
                  <a16:creationId xmlns:a16="http://schemas.microsoft.com/office/drawing/2014/main" id="{00000000-0008-0000-0100-00002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175</xdr:row>
          <xdr:rowOff>28575</xdr:rowOff>
        </xdr:from>
        <xdr:to>
          <xdr:col>4</xdr:col>
          <xdr:colOff>266700</xdr:colOff>
          <xdr:row>176</xdr:row>
          <xdr:rowOff>0</xdr:rowOff>
        </xdr:to>
        <xdr:sp macro="" textlink="">
          <xdr:nvSpPr>
            <xdr:cNvPr id="23597" name="Check Box 45" hidden="1">
              <a:extLst>
                <a:ext uri="{63B3BB69-23CF-44E3-9099-C40C66FF867C}">
                  <a14:compatExt spid="_x0000_s23597"/>
                </a:ext>
                <a:ext uri="{FF2B5EF4-FFF2-40B4-BE49-F238E27FC236}">
                  <a16:creationId xmlns:a16="http://schemas.microsoft.com/office/drawing/2014/main" id="{00000000-0008-0000-0100-00002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177</xdr:row>
          <xdr:rowOff>19050</xdr:rowOff>
        </xdr:from>
        <xdr:to>
          <xdr:col>4</xdr:col>
          <xdr:colOff>266700</xdr:colOff>
          <xdr:row>177</xdr:row>
          <xdr:rowOff>295275</xdr:rowOff>
        </xdr:to>
        <xdr:sp macro="" textlink="">
          <xdr:nvSpPr>
            <xdr:cNvPr id="23598" name="Check Box 46" hidden="1">
              <a:extLst>
                <a:ext uri="{63B3BB69-23CF-44E3-9099-C40C66FF867C}">
                  <a14:compatExt spid="_x0000_s23598"/>
                </a:ext>
                <a:ext uri="{FF2B5EF4-FFF2-40B4-BE49-F238E27FC236}">
                  <a16:creationId xmlns:a16="http://schemas.microsoft.com/office/drawing/2014/main" id="{00000000-0008-0000-0100-00002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179</xdr:row>
          <xdr:rowOff>19050</xdr:rowOff>
        </xdr:from>
        <xdr:to>
          <xdr:col>4</xdr:col>
          <xdr:colOff>266700</xdr:colOff>
          <xdr:row>179</xdr:row>
          <xdr:rowOff>295275</xdr:rowOff>
        </xdr:to>
        <xdr:sp macro="" textlink="">
          <xdr:nvSpPr>
            <xdr:cNvPr id="23599" name="Check Box 47" hidden="1">
              <a:extLst>
                <a:ext uri="{63B3BB69-23CF-44E3-9099-C40C66FF867C}">
                  <a14:compatExt spid="_x0000_s23599"/>
                </a:ext>
                <a:ext uri="{FF2B5EF4-FFF2-40B4-BE49-F238E27FC236}">
                  <a16:creationId xmlns:a16="http://schemas.microsoft.com/office/drawing/2014/main" id="{00000000-0008-0000-0100-00002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180</xdr:row>
          <xdr:rowOff>19050</xdr:rowOff>
        </xdr:from>
        <xdr:to>
          <xdr:col>4</xdr:col>
          <xdr:colOff>266700</xdr:colOff>
          <xdr:row>180</xdr:row>
          <xdr:rowOff>295275</xdr:rowOff>
        </xdr:to>
        <xdr:sp macro="" textlink="">
          <xdr:nvSpPr>
            <xdr:cNvPr id="23600" name="Check Box 48" hidden="1">
              <a:extLst>
                <a:ext uri="{63B3BB69-23CF-44E3-9099-C40C66FF867C}">
                  <a14:compatExt spid="_x0000_s23600"/>
                </a:ext>
                <a:ext uri="{FF2B5EF4-FFF2-40B4-BE49-F238E27FC236}">
                  <a16:creationId xmlns:a16="http://schemas.microsoft.com/office/drawing/2014/main" id="{00000000-0008-0000-0100-00003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181</xdr:row>
          <xdr:rowOff>19050</xdr:rowOff>
        </xdr:from>
        <xdr:to>
          <xdr:col>4</xdr:col>
          <xdr:colOff>266700</xdr:colOff>
          <xdr:row>181</xdr:row>
          <xdr:rowOff>295275</xdr:rowOff>
        </xdr:to>
        <xdr:sp macro="" textlink="">
          <xdr:nvSpPr>
            <xdr:cNvPr id="23601" name="Check Box 49" hidden="1">
              <a:extLst>
                <a:ext uri="{63B3BB69-23CF-44E3-9099-C40C66FF867C}">
                  <a14:compatExt spid="_x0000_s23601"/>
                </a:ext>
                <a:ext uri="{FF2B5EF4-FFF2-40B4-BE49-F238E27FC236}">
                  <a16:creationId xmlns:a16="http://schemas.microsoft.com/office/drawing/2014/main" id="{00000000-0008-0000-0100-00003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112059</xdr:colOff>
      <xdr:row>54</xdr:row>
      <xdr:rowOff>0</xdr:rowOff>
    </xdr:from>
    <xdr:to>
      <xdr:col>1</xdr:col>
      <xdr:colOff>67235</xdr:colOff>
      <xdr:row>58</xdr:row>
      <xdr:rowOff>11206</xdr:rowOff>
    </xdr:to>
    <xdr:sp macro="" textlink="">
      <xdr:nvSpPr>
        <xdr:cNvPr id="3" name="左大かっこ 2">
          <a:extLst>
            <a:ext uri="{FF2B5EF4-FFF2-40B4-BE49-F238E27FC236}">
              <a16:creationId xmlns:a16="http://schemas.microsoft.com/office/drawing/2014/main" id="{F64E9714-4EF6-4B78-9625-15FDBD91AC30}"/>
            </a:ext>
          </a:extLst>
        </xdr:cNvPr>
        <xdr:cNvSpPr/>
      </xdr:nvSpPr>
      <xdr:spPr>
        <a:xfrm>
          <a:off x="112059" y="16249650"/>
          <a:ext cx="79001" cy="1268506"/>
        </a:xfrm>
        <a:prstGeom prst="leftBracket">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11</xdr:col>
      <xdr:colOff>818030</xdr:colOff>
      <xdr:row>54</xdr:row>
      <xdr:rowOff>0</xdr:rowOff>
    </xdr:from>
    <xdr:to>
      <xdr:col>12</xdr:col>
      <xdr:colOff>11205</xdr:colOff>
      <xdr:row>58</xdr:row>
      <xdr:rowOff>0</xdr:rowOff>
    </xdr:to>
    <xdr:sp macro="" textlink="">
      <xdr:nvSpPr>
        <xdr:cNvPr id="4" name="右大かっこ 3">
          <a:extLst>
            <a:ext uri="{FF2B5EF4-FFF2-40B4-BE49-F238E27FC236}">
              <a16:creationId xmlns:a16="http://schemas.microsoft.com/office/drawing/2014/main" id="{F1E760D0-3FEF-4838-9213-0667BAEC365C}"/>
            </a:ext>
          </a:extLst>
        </xdr:cNvPr>
        <xdr:cNvSpPr/>
      </xdr:nvSpPr>
      <xdr:spPr>
        <a:xfrm>
          <a:off x="7256930" y="16249650"/>
          <a:ext cx="117100" cy="1257300"/>
        </a:xfrm>
        <a:prstGeom prst="rightBracket">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56031</xdr:colOff>
      <xdr:row>85</xdr:row>
      <xdr:rowOff>67236</xdr:rowOff>
    </xdr:from>
    <xdr:to>
      <xdr:col>3</xdr:col>
      <xdr:colOff>145678</xdr:colOff>
      <xdr:row>89</xdr:row>
      <xdr:rowOff>235324</xdr:rowOff>
    </xdr:to>
    <xdr:sp macro="" textlink="">
      <xdr:nvSpPr>
        <xdr:cNvPr id="5" name="下矢印 54">
          <a:extLst>
            <a:ext uri="{FF2B5EF4-FFF2-40B4-BE49-F238E27FC236}">
              <a16:creationId xmlns:a16="http://schemas.microsoft.com/office/drawing/2014/main" id="{48E72A87-78F0-489B-8563-9EAEC6805E04}"/>
            </a:ext>
          </a:extLst>
        </xdr:cNvPr>
        <xdr:cNvSpPr/>
      </xdr:nvSpPr>
      <xdr:spPr>
        <a:xfrm>
          <a:off x="865656" y="25841886"/>
          <a:ext cx="365872" cy="1425388"/>
        </a:xfrm>
        <a:prstGeom prst="downArrow">
          <a:avLst>
            <a:gd name="adj1" fmla="val 31818"/>
            <a:gd name="adj2" fmla="val 46970"/>
          </a:avLst>
        </a:prstGeom>
        <a:solidFill>
          <a:sysClr val="window" lastClr="FFFFFF"/>
        </a:solidFill>
        <a:ln w="6350" cap="flat" cmpd="sng" algn="ctr">
          <a:solidFill>
            <a:sysClr val="windowText" lastClr="000000">
              <a:lumMod val="50000"/>
              <a:lumOff val="50000"/>
            </a:sys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twoCellAnchor>
    <xdr:from>
      <xdr:col>0</xdr:col>
      <xdr:colOff>112058</xdr:colOff>
      <xdr:row>85</xdr:row>
      <xdr:rowOff>156881</xdr:rowOff>
    </xdr:from>
    <xdr:to>
      <xdr:col>5</xdr:col>
      <xdr:colOff>336178</xdr:colOff>
      <xdr:row>88</xdr:row>
      <xdr:rowOff>291353</xdr:rowOff>
    </xdr:to>
    <xdr:sp macro="" textlink="">
      <xdr:nvSpPr>
        <xdr:cNvPr id="6" name="正方形/長方形 5">
          <a:extLst>
            <a:ext uri="{FF2B5EF4-FFF2-40B4-BE49-F238E27FC236}">
              <a16:creationId xmlns:a16="http://schemas.microsoft.com/office/drawing/2014/main" id="{11BD41A1-9B72-4CEE-A915-2748195BF359}"/>
            </a:ext>
          </a:extLst>
        </xdr:cNvPr>
        <xdr:cNvSpPr/>
      </xdr:nvSpPr>
      <xdr:spPr>
        <a:xfrm>
          <a:off x="112058" y="25931531"/>
          <a:ext cx="2271995" cy="1077447"/>
        </a:xfrm>
        <a:prstGeom prst="rect">
          <a:avLst/>
        </a:prstGeom>
        <a:solidFill>
          <a:sysClr val="window" lastClr="FFFFFF"/>
        </a:solidFill>
        <a:ln w="6350" cap="flat" cmpd="sng" algn="ctr">
          <a:solidFill>
            <a:sysClr val="windowText" lastClr="000000">
              <a:lumMod val="50000"/>
              <a:lumOff val="50000"/>
            </a:sysClr>
          </a:solidFill>
          <a:prstDash val="solid"/>
        </a:ln>
        <a:effectLst/>
      </xdr:spPr>
      <xdr:txBody>
        <a:bodyPr vertOverflow="clip" horzOverflow="clip" rtlCol="0" anchor="ctr" anchorCtr="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effectLst/>
              <a:latin typeface="+mn-lt"/>
              <a:ea typeface="+mn-ea"/>
              <a:cs typeface="+mn-cs"/>
            </a:rPr>
            <a:t>実際の面積が必要面積に満たない</a:t>
          </a:r>
          <a:r>
            <a:rPr kumimoji="1" lang="ja-JP" altLang="en-US" sz="1100">
              <a:effectLst/>
              <a:latin typeface="+mn-lt"/>
              <a:ea typeface="+mn-ea"/>
              <a:cs typeface="+mn-cs"/>
            </a:rPr>
            <a:t>保育所</a:t>
          </a:r>
          <a:r>
            <a:rPr kumimoji="1" lang="ja-JP" altLang="ja-JP" sz="1100">
              <a:effectLst/>
              <a:latin typeface="+mn-lt"/>
              <a:ea typeface="+mn-ea"/>
              <a:cs typeface="+mn-cs"/>
            </a:rPr>
            <a:t>のうち、平成</a:t>
          </a:r>
          <a:r>
            <a:rPr kumimoji="1" lang="en-US" altLang="ja-JP" sz="1100">
              <a:effectLst/>
              <a:latin typeface="+mn-lt"/>
              <a:ea typeface="+mn-ea"/>
              <a:cs typeface="+mn-cs"/>
            </a:rPr>
            <a:t>27</a:t>
          </a:r>
          <a:r>
            <a:rPr kumimoji="1" lang="ja-JP" altLang="ja-JP" sz="1100">
              <a:effectLst/>
              <a:latin typeface="+mn-lt"/>
              <a:ea typeface="+mn-ea"/>
              <a:cs typeface="+mn-cs"/>
            </a:rPr>
            <a:t>年</a:t>
          </a:r>
          <a:r>
            <a:rPr kumimoji="1" lang="en-US" altLang="ja-JP" sz="1100">
              <a:effectLst/>
              <a:latin typeface="+mn-lt"/>
              <a:ea typeface="+mn-ea"/>
              <a:cs typeface="+mn-cs"/>
            </a:rPr>
            <a:t>4</a:t>
          </a:r>
          <a:r>
            <a:rPr kumimoji="1" lang="ja-JP" altLang="ja-JP" sz="1100">
              <a:effectLst/>
              <a:latin typeface="+mn-lt"/>
              <a:ea typeface="+mn-ea"/>
              <a:cs typeface="+mn-cs"/>
            </a:rPr>
            <a:t>月</a:t>
          </a:r>
          <a:r>
            <a:rPr kumimoji="1" lang="en-US" altLang="ja-JP" sz="1100">
              <a:effectLst/>
              <a:latin typeface="+mn-lt"/>
              <a:ea typeface="+mn-ea"/>
              <a:cs typeface="+mn-cs"/>
            </a:rPr>
            <a:t>1</a:t>
          </a:r>
          <a:r>
            <a:rPr kumimoji="1" lang="ja-JP" altLang="ja-JP" sz="1100">
              <a:effectLst/>
              <a:latin typeface="+mn-lt"/>
              <a:ea typeface="+mn-ea"/>
              <a:cs typeface="+mn-cs"/>
            </a:rPr>
            <a:t>日</a:t>
          </a:r>
          <a:r>
            <a:rPr kumimoji="1" lang="ja-JP" altLang="en-US" sz="1100">
              <a:effectLst/>
              <a:latin typeface="+mn-lt"/>
              <a:ea typeface="+mn-ea"/>
              <a:cs typeface="+mn-cs"/>
            </a:rPr>
            <a:t>より前</a:t>
          </a:r>
          <a:r>
            <a:rPr kumimoji="1" lang="ja-JP" altLang="ja-JP" sz="1100">
              <a:effectLst/>
              <a:latin typeface="+mn-lt"/>
              <a:ea typeface="+mn-ea"/>
              <a:cs typeface="+mn-cs"/>
            </a:rPr>
            <a:t>に開所</a:t>
          </a:r>
          <a:r>
            <a:rPr kumimoji="1" lang="ja-JP" altLang="en-US" sz="1100">
              <a:effectLst/>
              <a:latin typeface="+mn-lt"/>
              <a:ea typeface="+mn-ea"/>
              <a:cs typeface="+mn-cs"/>
            </a:rPr>
            <a:t>の保育所</a:t>
          </a:r>
          <a:endParaRPr kumimoji="1" lang="en-US" altLang="ja-JP" sz="1100">
            <a:effectLst/>
            <a:latin typeface="+mn-lt"/>
            <a:ea typeface="+mn-ea"/>
            <a:cs typeface="+mn-cs"/>
          </a:endParaRPr>
        </a:p>
      </xdr:txBody>
    </xdr:sp>
    <xdr:clientData/>
  </xdr:twoCellAnchor>
  <xdr:twoCellAnchor>
    <xdr:from>
      <xdr:col>12</xdr:col>
      <xdr:colOff>616323</xdr:colOff>
      <xdr:row>54</xdr:row>
      <xdr:rowOff>22412</xdr:rowOff>
    </xdr:from>
    <xdr:to>
      <xdr:col>14</xdr:col>
      <xdr:colOff>739589</xdr:colOff>
      <xdr:row>58</xdr:row>
      <xdr:rowOff>0</xdr:rowOff>
    </xdr:to>
    <xdr:sp macro="" textlink="">
      <xdr:nvSpPr>
        <xdr:cNvPr id="7" name="正方形/長方形 6">
          <a:extLst>
            <a:ext uri="{FF2B5EF4-FFF2-40B4-BE49-F238E27FC236}">
              <a16:creationId xmlns:a16="http://schemas.microsoft.com/office/drawing/2014/main" id="{AC82CF75-773F-46CE-B2B8-30EDB1EBFEC2}"/>
            </a:ext>
          </a:extLst>
        </xdr:cNvPr>
        <xdr:cNvSpPr/>
      </xdr:nvSpPr>
      <xdr:spPr>
        <a:xfrm>
          <a:off x="7979148" y="16272062"/>
          <a:ext cx="2666441" cy="1234888"/>
        </a:xfrm>
        <a:prstGeom prst="rect">
          <a:avLst/>
        </a:prstGeom>
        <a:ln w="6350">
          <a:solidFill>
            <a:schemeClr val="tx1">
              <a:lumMod val="50000"/>
              <a:lumOff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1"/>
        <a:lstStyle/>
        <a:p>
          <a:pPr algn="l"/>
          <a:r>
            <a:rPr kumimoji="1" lang="ja-JP" altLang="en-US" sz="1100" b="1">
              <a:latin typeface="ＭＳ 明朝" panose="02020609040205080304" pitchFamily="17" charset="-128"/>
              <a:ea typeface="ＭＳ 明朝" panose="02020609040205080304" pitchFamily="17" charset="-128"/>
            </a:rPr>
            <a:t>実際の園舎面積が必要面積に満たない保育所のうち、平成</a:t>
          </a:r>
          <a:r>
            <a:rPr kumimoji="1" lang="en-US" altLang="ja-JP" sz="1100" b="1">
              <a:latin typeface="ＭＳ 明朝" panose="02020609040205080304" pitchFamily="17" charset="-128"/>
              <a:ea typeface="ＭＳ 明朝" panose="02020609040205080304" pitchFamily="17" charset="-128"/>
            </a:rPr>
            <a:t>27</a:t>
          </a:r>
          <a:r>
            <a:rPr kumimoji="1" lang="ja-JP" altLang="en-US" sz="1100" b="1">
              <a:latin typeface="ＭＳ 明朝" panose="02020609040205080304" pitchFamily="17" charset="-128"/>
              <a:ea typeface="ＭＳ 明朝" panose="02020609040205080304" pitchFamily="17" charset="-128"/>
            </a:rPr>
            <a:t>年</a:t>
          </a:r>
          <a:r>
            <a:rPr kumimoji="1" lang="en-US" altLang="ja-JP" sz="1100" b="1">
              <a:latin typeface="ＭＳ 明朝" panose="02020609040205080304" pitchFamily="17" charset="-128"/>
              <a:ea typeface="ＭＳ 明朝" panose="02020609040205080304" pitchFamily="17" charset="-128"/>
            </a:rPr>
            <a:t>4</a:t>
          </a:r>
          <a:r>
            <a:rPr kumimoji="1" lang="ja-JP" altLang="en-US" sz="1100" b="1">
              <a:latin typeface="ＭＳ 明朝" panose="02020609040205080304" pitchFamily="17" charset="-128"/>
              <a:ea typeface="ＭＳ 明朝" panose="02020609040205080304" pitchFamily="17" charset="-128"/>
            </a:rPr>
            <a:t>月</a:t>
          </a:r>
          <a:r>
            <a:rPr kumimoji="1" lang="en-US" altLang="ja-JP" sz="1100" b="1">
              <a:latin typeface="ＭＳ 明朝" panose="02020609040205080304" pitchFamily="17" charset="-128"/>
              <a:ea typeface="ＭＳ 明朝" panose="02020609040205080304" pitchFamily="17" charset="-128"/>
            </a:rPr>
            <a:t>1</a:t>
          </a:r>
          <a:r>
            <a:rPr kumimoji="1" lang="ja-JP" altLang="en-US" sz="1100" b="1">
              <a:latin typeface="ＭＳ 明朝" panose="02020609040205080304" pitchFamily="17" charset="-128"/>
              <a:ea typeface="ＭＳ 明朝" panose="02020609040205080304" pitchFamily="17" charset="-128"/>
            </a:rPr>
            <a:t>日より前に開所の保育所</a:t>
          </a:r>
          <a:endParaRPr kumimoji="1" lang="en-US" altLang="ja-JP" sz="1100" b="1">
            <a:latin typeface="ＭＳ 明朝" panose="02020609040205080304" pitchFamily="17" charset="-128"/>
            <a:ea typeface="ＭＳ 明朝" panose="02020609040205080304" pitchFamily="17" charset="-128"/>
          </a:endParaRPr>
        </a:p>
      </xdr:txBody>
    </xdr:sp>
    <xdr:clientData/>
  </xdr:twoCellAnchor>
  <xdr:twoCellAnchor>
    <xdr:from>
      <xdr:col>5</xdr:col>
      <xdr:colOff>672353</xdr:colOff>
      <xdr:row>85</xdr:row>
      <xdr:rowOff>44824</xdr:rowOff>
    </xdr:from>
    <xdr:to>
      <xdr:col>6</xdr:col>
      <xdr:colOff>67242</xdr:colOff>
      <xdr:row>89</xdr:row>
      <xdr:rowOff>22412</xdr:rowOff>
    </xdr:to>
    <xdr:sp macro="" textlink="">
      <xdr:nvSpPr>
        <xdr:cNvPr id="8" name="左大かっこ 7">
          <a:extLst>
            <a:ext uri="{FF2B5EF4-FFF2-40B4-BE49-F238E27FC236}">
              <a16:creationId xmlns:a16="http://schemas.microsoft.com/office/drawing/2014/main" id="{B96E4DF5-A824-4763-A6BB-A020856E479A}"/>
            </a:ext>
          </a:extLst>
        </xdr:cNvPr>
        <xdr:cNvSpPr/>
      </xdr:nvSpPr>
      <xdr:spPr>
        <a:xfrm>
          <a:off x="2720228" y="25819474"/>
          <a:ext cx="80689" cy="1234888"/>
        </a:xfrm>
        <a:prstGeom prst="leftBracket">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1479175</xdr:colOff>
      <xdr:row>85</xdr:row>
      <xdr:rowOff>33618</xdr:rowOff>
    </xdr:from>
    <xdr:to>
      <xdr:col>12</xdr:col>
      <xdr:colOff>1557616</xdr:colOff>
      <xdr:row>89</xdr:row>
      <xdr:rowOff>11206</xdr:rowOff>
    </xdr:to>
    <xdr:sp macro="" textlink="">
      <xdr:nvSpPr>
        <xdr:cNvPr id="9" name="右大かっこ 8">
          <a:extLst>
            <a:ext uri="{FF2B5EF4-FFF2-40B4-BE49-F238E27FC236}">
              <a16:creationId xmlns:a16="http://schemas.microsoft.com/office/drawing/2014/main" id="{CBB667A8-7A60-4B6F-97E4-85255EAEF9A8}"/>
            </a:ext>
          </a:extLst>
        </xdr:cNvPr>
        <xdr:cNvSpPr/>
      </xdr:nvSpPr>
      <xdr:spPr>
        <a:xfrm>
          <a:off x="8842000" y="25808268"/>
          <a:ext cx="78441" cy="1234888"/>
        </a:xfrm>
        <a:prstGeom prst="rightBracket">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6</xdr:col>
          <xdr:colOff>38100</xdr:colOff>
          <xdr:row>73</xdr:row>
          <xdr:rowOff>314325</xdr:rowOff>
        </xdr:from>
        <xdr:to>
          <xdr:col>7</xdr:col>
          <xdr:colOff>28575</xdr:colOff>
          <xdr:row>74</xdr:row>
          <xdr:rowOff>276225</xdr:rowOff>
        </xdr:to>
        <xdr:sp macro="" textlink="">
          <xdr:nvSpPr>
            <xdr:cNvPr id="23602" name="Check Box 50" hidden="1">
              <a:extLst>
                <a:ext uri="{63B3BB69-23CF-44E3-9099-C40C66FF867C}">
                  <a14:compatExt spid="_x0000_s23602"/>
                </a:ext>
                <a:ext uri="{FF2B5EF4-FFF2-40B4-BE49-F238E27FC236}">
                  <a16:creationId xmlns:a16="http://schemas.microsoft.com/office/drawing/2014/main" id="{00000000-0008-0000-0100-00003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74</xdr:row>
          <xdr:rowOff>314325</xdr:rowOff>
        </xdr:from>
        <xdr:to>
          <xdr:col>7</xdr:col>
          <xdr:colOff>9525</xdr:colOff>
          <xdr:row>76</xdr:row>
          <xdr:rowOff>0</xdr:rowOff>
        </xdr:to>
        <xdr:sp macro="" textlink="">
          <xdr:nvSpPr>
            <xdr:cNvPr id="23603" name="Check Box 51" hidden="1">
              <a:extLst>
                <a:ext uri="{63B3BB69-23CF-44E3-9099-C40C66FF867C}">
                  <a14:compatExt spid="_x0000_s23603"/>
                </a:ext>
                <a:ext uri="{FF2B5EF4-FFF2-40B4-BE49-F238E27FC236}">
                  <a16:creationId xmlns:a16="http://schemas.microsoft.com/office/drawing/2014/main" id="{00000000-0008-0000-0100-00003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78</xdr:row>
          <xdr:rowOff>0</xdr:rowOff>
        </xdr:from>
        <xdr:to>
          <xdr:col>7</xdr:col>
          <xdr:colOff>0</xdr:colOff>
          <xdr:row>79</xdr:row>
          <xdr:rowOff>38100</xdr:rowOff>
        </xdr:to>
        <xdr:sp macro="" textlink="">
          <xdr:nvSpPr>
            <xdr:cNvPr id="23604" name="Check Box 52" hidden="1">
              <a:extLst>
                <a:ext uri="{63B3BB69-23CF-44E3-9099-C40C66FF867C}">
                  <a14:compatExt spid="_x0000_s23604"/>
                </a:ext>
                <a:ext uri="{FF2B5EF4-FFF2-40B4-BE49-F238E27FC236}">
                  <a16:creationId xmlns:a16="http://schemas.microsoft.com/office/drawing/2014/main" id="{00000000-0008-0000-0100-00003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78</xdr:row>
          <xdr:rowOff>0</xdr:rowOff>
        </xdr:from>
        <xdr:to>
          <xdr:col>9</xdr:col>
          <xdr:colOff>9525</xdr:colOff>
          <xdr:row>79</xdr:row>
          <xdr:rowOff>28575</xdr:rowOff>
        </xdr:to>
        <xdr:sp macro="" textlink="">
          <xdr:nvSpPr>
            <xdr:cNvPr id="23605" name="Check Box 53" hidden="1">
              <a:extLst>
                <a:ext uri="{63B3BB69-23CF-44E3-9099-C40C66FF867C}">
                  <a14:compatExt spid="_x0000_s23605"/>
                </a:ext>
                <a:ext uri="{FF2B5EF4-FFF2-40B4-BE49-F238E27FC236}">
                  <a16:creationId xmlns:a16="http://schemas.microsoft.com/office/drawing/2014/main" id="{00000000-0008-0000-0100-00003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78</xdr:row>
          <xdr:rowOff>0</xdr:rowOff>
        </xdr:from>
        <xdr:to>
          <xdr:col>10</xdr:col>
          <xdr:colOff>895350</xdr:colOff>
          <xdr:row>79</xdr:row>
          <xdr:rowOff>0</xdr:rowOff>
        </xdr:to>
        <xdr:sp macro="" textlink="">
          <xdr:nvSpPr>
            <xdr:cNvPr id="23606" name="Check Box 54" hidden="1">
              <a:extLst>
                <a:ext uri="{63B3BB69-23CF-44E3-9099-C40C66FF867C}">
                  <a14:compatExt spid="_x0000_s23606"/>
                </a:ext>
                <a:ext uri="{FF2B5EF4-FFF2-40B4-BE49-F238E27FC236}">
                  <a16:creationId xmlns:a16="http://schemas.microsoft.com/office/drawing/2014/main" id="{00000000-0008-0000-0100-00003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78</xdr:row>
          <xdr:rowOff>295275</xdr:rowOff>
        </xdr:from>
        <xdr:to>
          <xdr:col>7</xdr:col>
          <xdr:colOff>9525</xdr:colOff>
          <xdr:row>80</xdr:row>
          <xdr:rowOff>0</xdr:rowOff>
        </xdr:to>
        <xdr:sp macro="" textlink="">
          <xdr:nvSpPr>
            <xdr:cNvPr id="23607" name="Check Box 55" hidden="1">
              <a:extLst>
                <a:ext uri="{63B3BB69-23CF-44E3-9099-C40C66FF867C}">
                  <a14:compatExt spid="_x0000_s23607"/>
                </a:ext>
                <a:ext uri="{FF2B5EF4-FFF2-40B4-BE49-F238E27FC236}">
                  <a16:creationId xmlns:a16="http://schemas.microsoft.com/office/drawing/2014/main" id="{00000000-0008-0000-0100-00003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78</xdr:row>
          <xdr:rowOff>304800</xdr:rowOff>
        </xdr:from>
        <xdr:to>
          <xdr:col>9</xdr:col>
          <xdr:colOff>28575</xdr:colOff>
          <xdr:row>80</xdr:row>
          <xdr:rowOff>9525</xdr:rowOff>
        </xdr:to>
        <xdr:sp macro="" textlink="">
          <xdr:nvSpPr>
            <xdr:cNvPr id="23608" name="Check Box 56" hidden="1">
              <a:extLst>
                <a:ext uri="{63B3BB69-23CF-44E3-9099-C40C66FF867C}">
                  <a14:compatExt spid="_x0000_s23608"/>
                </a:ext>
                <a:ext uri="{FF2B5EF4-FFF2-40B4-BE49-F238E27FC236}">
                  <a16:creationId xmlns:a16="http://schemas.microsoft.com/office/drawing/2014/main" id="{00000000-0008-0000-0100-00003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75</xdr:row>
          <xdr:rowOff>304800</xdr:rowOff>
        </xdr:from>
        <xdr:to>
          <xdr:col>7</xdr:col>
          <xdr:colOff>0</xdr:colOff>
          <xdr:row>77</xdr:row>
          <xdr:rowOff>28575</xdr:rowOff>
        </xdr:to>
        <xdr:sp macro="" textlink="">
          <xdr:nvSpPr>
            <xdr:cNvPr id="23609" name="Check Box 57" hidden="1">
              <a:extLst>
                <a:ext uri="{63B3BB69-23CF-44E3-9099-C40C66FF867C}">
                  <a14:compatExt spid="_x0000_s23609"/>
                </a:ext>
                <a:ext uri="{FF2B5EF4-FFF2-40B4-BE49-F238E27FC236}">
                  <a16:creationId xmlns:a16="http://schemas.microsoft.com/office/drawing/2014/main" id="{00000000-0008-0000-0100-00003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76</xdr:row>
          <xdr:rowOff>314325</xdr:rowOff>
        </xdr:from>
        <xdr:to>
          <xdr:col>7</xdr:col>
          <xdr:colOff>0</xdr:colOff>
          <xdr:row>78</xdr:row>
          <xdr:rowOff>9525</xdr:rowOff>
        </xdr:to>
        <xdr:sp macro="" textlink="">
          <xdr:nvSpPr>
            <xdr:cNvPr id="23610" name="Check Box 58" hidden="1">
              <a:extLst>
                <a:ext uri="{63B3BB69-23CF-44E3-9099-C40C66FF867C}">
                  <a14:compatExt spid="_x0000_s23610"/>
                </a:ext>
                <a:ext uri="{FF2B5EF4-FFF2-40B4-BE49-F238E27FC236}">
                  <a16:creationId xmlns:a16="http://schemas.microsoft.com/office/drawing/2014/main" id="{00000000-0008-0000-0100-00003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121</xdr:row>
          <xdr:rowOff>9525</xdr:rowOff>
        </xdr:from>
        <xdr:to>
          <xdr:col>5</xdr:col>
          <xdr:colOff>0</xdr:colOff>
          <xdr:row>122</xdr:row>
          <xdr:rowOff>0</xdr:rowOff>
        </xdr:to>
        <xdr:sp macro="" textlink="">
          <xdr:nvSpPr>
            <xdr:cNvPr id="23611" name="Check Box 59" hidden="1">
              <a:extLst>
                <a:ext uri="{63B3BB69-23CF-44E3-9099-C40C66FF867C}">
                  <a14:compatExt spid="_x0000_s23611"/>
                </a:ext>
                <a:ext uri="{FF2B5EF4-FFF2-40B4-BE49-F238E27FC236}">
                  <a16:creationId xmlns:a16="http://schemas.microsoft.com/office/drawing/2014/main" id="{00000000-0008-0000-0100-00003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466725</xdr:colOff>
          <xdr:row>144</xdr:row>
          <xdr:rowOff>295275</xdr:rowOff>
        </xdr:from>
        <xdr:to>
          <xdr:col>2</xdr:col>
          <xdr:colOff>47625</xdr:colOff>
          <xdr:row>146</xdr:row>
          <xdr:rowOff>0</xdr:rowOff>
        </xdr:to>
        <xdr:sp macro="" textlink="">
          <xdr:nvSpPr>
            <xdr:cNvPr id="23612" name="Check Box 60" hidden="1">
              <a:extLst>
                <a:ext uri="{63B3BB69-23CF-44E3-9099-C40C66FF867C}">
                  <a14:compatExt spid="_x0000_s23612"/>
                </a:ext>
                <a:ext uri="{FF2B5EF4-FFF2-40B4-BE49-F238E27FC236}">
                  <a16:creationId xmlns:a16="http://schemas.microsoft.com/office/drawing/2014/main" id="{00000000-0008-0000-0100-00003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302559</xdr:colOff>
      <xdr:row>141</xdr:row>
      <xdr:rowOff>67235</xdr:rowOff>
    </xdr:from>
    <xdr:to>
      <xdr:col>8</xdr:col>
      <xdr:colOff>605118</xdr:colOff>
      <xdr:row>143</xdr:row>
      <xdr:rowOff>268941</xdr:rowOff>
    </xdr:to>
    <xdr:sp macro="" textlink="">
      <xdr:nvSpPr>
        <xdr:cNvPr id="10" name="下矢印 73">
          <a:extLst>
            <a:ext uri="{FF2B5EF4-FFF2-40B4-BE49-F238E27FC236}">
              <a16:creationId xmlns:a16="http://schemas.microsoft.com/office/drawing/2014/main" id="{1E0B02BE-1D30-4073-987C-F2B218C08B23}"/>
            </a:ext>
          </a:extLst>
        </xdr:cNvPr>
        <xdr:cNvSpPr/>
      </xdr:nvSpPr>
      <xdr:spPr>
        <a:xfrm>
          <a:off x="3998259" y="43215485"/>
          <a:ext cx="302559" cy="830356"/>
        </a:xfrm>
        <a:prstGeom prst="downArrow">
          <a:avLst>
            <a:gd name="adj1" fmla="val 31818"/>
            <a:gd name="adj2" fmla="val 46970"/>
          </a:avLst>
        </a:prstGeom>
        <a:solidFill>
          <a:sysClr val="window" lastClr="FFFFFF"/>
        </a:solidFill>
        <a:ln w="6350" cap="flat" cmpd="sng" algn="ctr">
          <a:solidFill>
            <a:sysClr val="windowText" lastClr="000000">
              <a:lumMod val="50000"/>
              <a:lumOff val="50000"/>
            </a:sys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twoCellAnchor>
    <xdr:from>
      <xdr:col>3</xdr:col>
      <xdr:colOff>392206</xdr:colOff>
      <xdr:row>141</xdr:row>
      <xdr:rowOff>179295</xdr:rowOff>
    </xdr:from>
    <xdr:to>
      <xdr:col>11</xdr:col>
      <xdr:colOff>526677</xdr:colOff>
      <xdr:row>142</xdr:row>
      <xdr:rowOff>291353</xdr:rowOff>
    </xdr:to>
    <xdr:sp macro="" textlink="">
      <xdr:nvSpPr>
        <xdr:cNvPr id="11" name="正方形/長方形 10">
          <a:extLst>
            <a:ext uri="{FF2B5EF4-FFF2-40B4-BE49-F238E27FC236}">
              <a16:creationId xmlns:a16="http://schemas.microsoft.com/office/drawing/2014/main" id="{17F4792B-D190-4AB1-ADFC-58D7CF8510E6}"/>
            </a:ext>
          </a:extLst>
        </xdr:cNvPr>
        <xdr:cNvSpPr/>
      </xdr:nvSpPr>
      <xdr:spPr>
        <a:xfrm>
          <a:off x="1478056" y="43327545"/>
          <a:ext cx="5487521" cy="426383"/>
        </a:xfrm>
        <a:prstGeom prst="rect">
          <a:avLst/>
        </a:prstGeom>
        <a:solidFill>
          <a:sysClr val="window" lastClr="FFFFFF"/>
        </a:solidFill>
        <a:ln w="6350" cap="flat" cmpd="sng" algn="ctr">
          <a:solidFill>
            <a:sysClr val="windowText" lastClr="000000">
              <a:lumMod val="50000"/>
              <a:lumOff val="50000"/>
            </a:sysClr>
          </a:solidFill>
          <a:prstDash val="solid"/>
        </a:ln>
        <a:effectLst/>
      </xdr:spPr>
      <xdr:txBody>
        <a:bodyPr vertOverflow="clip" horzOverflow="clip" rtlCol="0" anchor="ctr" anchorCtr="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effectLst/>
              <a:latin typeface="+mn-lt"/>
              <a:ea typeface="+mn-ea"/>
              <a:cs typeface="+mn-cs"/>
            </a:rPr>
            <a:t>耐火建築物でない保育所</a:t>
          </a:r>
          <a:r>
            <a:rPr kumimoji="1" lang="ja-JP" altLang="ja-JP" sz="1100">
              <a:effectLst/>
              <a:latin typeface="+mn-lt"/>
              <a:ea typeface="+mn-ea"/>
              <a:cs typeface="+mn-cs"/>
            </a:rPr>
            <a:t>のうち、平成</a:t>
          </a:r>
          <a:r>
            <a:rPr kumimoji="1" lang="en-US" altLang="ja-JP" sz="1100">
              <a:effectLst/>
              <a:latin typeface="+mn-lt"/>
              <a:ea typeface="+mn-ea"/>
              <a:cs typeface="+mn-cs"/>
            </a:rPr>
            <a:t>27</a:t>
          </a:r>
          <a:r>
            <a:rPr kumimoji="1" lang="ja-JP" altLang="ja-JP" sz="1100">
              <a:effectLst/>
              <a:latin typeface="+mn-lt"/>
              <a:ea typeface="+mn-ea"/>
              <a:cs typeface="+mn-cs"/>
            </a:rPr>
            <a:t>年</a:t>
          </a:r>
          <a:r>
            <a:rPr kumimoji="1" lang="en-US" altLang="ja-JP" sz="1100">
              <a:effectLst/>
              <a:latin typeface="+mn-lt"/>
              <a:ea typeface="+mn-ea"/>
              <a:cs typeface="+mn-cs"/>
            </a:rPr>
            <a:t>4</a:t>
          </a:r>
          <a:r>
            <a:rPr kumimoji="1" lang="ja-JP" altLang="ja-JP" sz="1100">
              <a:effectLst/>
              <a:latin typeface="+mn-lt"/>
              <a:ea typeface="+mn-ea"/>
              <a:cs typeface="+mn-cs"/>
            </a:rPr>
            <a:t>月</a:t>
          </a:r>
          <a:r>
            <a:rPr kumimoji="1" lang="en-US" altLang="ja-JP" sz="1100">
              <a:effectLst/>
              <a:latin typeface="+mn-lt"/>
              <a:ea typeface="+mn-ea"/>
              <a:cs typeface="+mn-cs"/>
            </a:rPr>
            <a:t>1</a:t>
          </a:r>
          <a:r>
            <a:rPr kumimoji="1" lang="ja-JP" altLang="ja-JP" sz="1100">
              <a:effectLst/>
              <a:latin typeface="+mn-lt"/>
              <a:ea typeface="+mn-ea"/>
              <a:cs typeface="+mn-cs"/>
            </a:rPr>
            <a:t>日</a:t>
          </a:r>
          <a:r>
            <a:rPr kumimoji="1" lang="ja-JP" altLang="en-US" sz="1100">
              <a:effectLst/>
              <a:latin typeface="+mn-lt"/>
              <a:ea typeface="+mn-ea"/>
              <a:cs typeface="+mn-cs"/>
            </a:rPr>
            <a:t>より前に開所の保育所</a:t>
          </a:r>
          <a:endParaRPr kumimoji="1" lang="en-US" altLang="ja-JP" sz="1100">
            <a:effectLst/>
            <a:latin typeface="+mn-lt"/>
            <a:ea typeface="+mn-ea"/>
            <a:cs typeface="+mn-cs"/>
          </a:endParaRPr>
        </a:p>
      </xdr:txBody>
    </xdr:sp>
    <xdr:clientData/>
  </xdr:twoCellAnchor>
  <mc:AlternateContent xmlns:mc="http://schemas.openxmlformats.org/markup-compatibility/2006">
    <mc:Choice xmlns:a14="http://schemas.microsoft.com/office/drawing/2010/main" Requires="a14">
      <xdr:twoCellAnchor editAs="oneCell">
        <xdr:from>
          <xdr:col>6</xdr:col>
          <xdr:colOff>142875</xdr:colOff>
          <xdr:row>127</xdr:row>
          <xdr:rowOff>314325</xdr:rowOff>
        </xdr:from>
        <xdr:to>
          <xdr:col>7</xdr:col>
          <xdr:colOff>123825</xdr:colOff>
          <xdr:row>129</xdr:row>
          <xdr:rowOff>0</xdr:rowOff>
        </xdr:to>
        <xdr:sp macro="" textlink="">
          <xdr:nvSpPr>
            <xdr:cNvPr id="23613" name="Check Box 61" hidden="1">
              <a:extLst>
                <a:ext uri="{63B3BB69-23CF-44E3-9099-C40C66FF867C}">
                  <a14:compatExt spid="_x0000_s23613"/>
                </a:ext>
                <a:ext uri="{FF2B5EF4-FFF2-40B4-BE49-F238E27FC236}">
                  <a16:creationId xmlns:a16="http://schemas.microsoft.com/office/drawing/2014/main" id="{00000000-0008-0000-0100-00003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0</xdr:colOff>
      <xdr:row>32</xdr:row>
      <xdr:rowOff>44824</xdr:rowOff>
    </xdr:from>
    <xdr:to>
      <xdr:col>14</xdr:col>
      <xdr:colOff>112059</xdr:colOff>
      <xdr:row>34</xdr:row>
      <xdr:rowOff>257735</xdr:rowOff>
    </xdr:to>
    <xdr:sp macro="" textlink="">
      <xdr:nvSpPr>
        <xdr:cNvPr id="12" name="テキスト ボックス 11">
          <a:extLst>
            <a:ext uri="{FF2B5EF4-FFF2-40B4-BE49-F238E27FC236}">
              <a16:creationId xmlns:a16="http://schemas.microsoft.com/office/drawing/2014/main" id="{5C22ECB8-C852-4116-B107-7403A83F0F74}"/>
            </a:ext>
          </a:extLst>
        </xdr:cNvPr>
        <xdr:cNvSpPr txBox="1"/>
      </xdr:nvSpPr>
      <xdr:spPr>
        <a:xfrm>
          <a:off x="123825" y="9245974"/>
          <a:ext cx="9894234" cy="917761"/>
        </a:xfrm>
        <a:prstGeom prst="rect">
          <a:avLst/>
        </a:prstGeom>
        <a:solidFill>
          <a:schemeClr val="lt1"/>
        </a:solidFill>
        <a:ln w="1270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1">
              <a:latin typeface="+mn-ea"/>
              <a:ea typeface="+mn-ea"/>
            </a:rPr>
            <a:t>① </a:t>
          </a:r>
          <a:r>
            <a:rPr kumimoji="1" lang="en-US" altLang="ja-JP" sz="1200" b="1">
              <a:latin typeface="+mn-ea"/>
              <a:ea typeface="+mn-ea"/>
            </a:rPr>
            <a:t>0.1</a:t>
          </a:r>
          <a:r>
            <a:rPr kumimoji="1" lang="ja-JP" altLang="en-US" sz="1200" b="1">
              <a:latin typeface="+mn-ea"/>
              <a:ea typeface="+mn-ea"/>
            </a:rPr>
            <a:t>歳児、</a:t>
          </a:r>
          <a:r>
            <a:rPr kumimoji="1" lang="en-US" altLang="ja-JP" sz="1200" b="1">
              <a:latin typeface="+mn-ea"/>
              <a:ea typeface="+mn-ea"/>
            </a:rPr>
            <a:t>2</a:t>
          </a:r>
          <a:r>
            <a:rPr kumimoji="1" lang="ja-JP" altLang="en-US" sz="1200" b="1">
              <a:latin typeface="+mn-ea"/>
              <a:ea typeface="+mn-ea"/>
            </a:rPr>
            <a:t>歳児以上の部屋欄には、それぞれの有効面積を記入してください。</a:t>
          </a:r>
        </a:p>
        <a:p>
          <a:r>
            <a:rPr kumimoji="1" lang="ja-JP" altLang="en-US" sz="1200" b="1">
              <a:latin typeface="+mn-ea"/>
              <a:ea typeface="+mn-ea"/>
            </a:rPr>
            <a:t>② その他（ウ）部分には、（ウ）より上に記載していない部分の面積と（ア）、（イ）記入の部屋の有効面積以外の面積を記入してください。</a:t>
          </a:r>
          <a:endParaRPr kumimoji="1" lang="en-US" altLang="ja-JP" sz="1200" b="1">
            <a:latin typeface="+mn-ea"/>
            <a:ea typeface="+mn-ea"/>
          </a:endParaRPr>
        </a:p>
        <a:p>
          <a:r>
            <a:rPr kumimoji="1" lang="ja-JP" altLang="en-US" sz="1200" b="1">
              <a:latin typeface="+mn-ea"/>
              <a:ea typeface="+mn-ea"/>
            </a:rPr>
            <a:t>③ （ア）</a:t>
          </a:r>
          <a:r>
            <a:rPr kumimoji="1" lang="en-US" altLang="ja-JP" sz="1200" b="1">
              <a:latin typeface="+mn-ea"/>
              <a:ea typeface="+mn-ea"/>
            </a:rPr>
            <a:t>+</a:t>
          </a:r>
          <a:r>
            <a:rPr kumimoji="1" lang="ja-JP" altLang="en-US" sz="1200" b="1">
              <a:latin typeface="+mn-ea"/>
              <a:ea typeface="+mn-ea"/>
            </a:rPr>
            <a:t>（イ）</a:t>
          </a:r>
          <a:r>
            <a:rPr kumimoji="1" lang="en-US" altLang="ja-JP" sz="1200" b="1">
              <a:latin typeface="+mn-ea"/>
              <a:ea typeface="+mn-ea"/>
            </a:rPr>
            <a:t>+</a:t>
          </a:r>
          <a:r>
            <a:rPr kumimoji="1" lang="ja-JP" altLang="en-US" sz="1200" b="1">
              <a:latin typeface="+mn-ea"/>
              <a:ea typeface="+mn-ea"/>
            </a:rPr>
            <a:t>（ウ）が園舎の面積と一致するようにしてください。</a:t>
          </a:r>
          <a:endParaRPr kumimoji="1" lang="en-US" altLang="ja-JP" sz="1200" b="1">
            <a:latin typeface="+mn-ea"/>
            <a:ea typeface="+mn-ea"/>
          </a:endParaRPr>
        </a:p>
      </xdr:txBody>
    </xdr:sp>
    <xdr:clientData/>
  </xdr:twoCellAnchor>
  <mc:AlternateContent xmlns:mc="http://schemas.openxmlformats.org/markup-compatibility/2006">
    <mc:Choice xmlns:a14="http://schemas.microsoft.com/office/drawing/2010/main" Requires="a14">
      <xdr:twoCellAnchor editAs="oneCell">
        <xdr:from>
          <xdr:col>4</xdr:col>
          <xdr:colOff>19050</xdr:colOff>
          <xdr:row>70</xdr:row>
          <xdr:rowOff>295275</xdr:rowOff>
        </xdr:from>
        <xdr:to>
          <xdr:col>5</xdr:col>
          <xdr:colOff>123825</xdr:colOff>
          <xdr:row>72</xdr:row>
          <xdr:rowOff>47625</xdr:rowOff>
        </xdr:to>
        <xdr:sp macro="" textlink="">
          <xdr:nvSpPr>
            <xdr:cNvPr id="23614" name="Check Box 62" hidden="1">
              <a:extLst>
                <a:ext uri="{63B3BB69-23CF-44E3-9099-C40C66FF867C}">
                  <a14:compatExt spid="_x0000_s23614"/>
                </a:ext>
                <a:ext uri="{FF2B5EF4-FFF2-40B4-BE49-F238E27FC236}">
                  <a16:creationId xmlns:a16="http://schemas.microsoft.com/office/drawing/2014/main" id="{00000000-0008-0000-0100-00003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70</xdr:row>
          <xdr:rowOff>19050</xdr:rowOff>
        </xdr:from>
        <xdr:to>
          <xdr:col>8</xdr:col>
          <xdr:colOff>904875</xdr:colOff>
          <xdr:row>70</xdr:row>
          <xdr:rowOff>295275</xdr:rowOff>
        </xdr:to>
        <xdr:sp macro="" textlink="">
          <xdr:nvSpPr>
            <xdr:cNvPr id="23615" name="Check Box 63" hidden="1">
              <a:extLst>
                <a:ext uri="{63B3BB69-23CF-44E3-9099-C40C66FF867C}">
                  <a14:compatExt spid="_x0000_s23615"/>
                </a:ext>
                <a:ext uri="{FF2B5EF4-FFF2-40B4-BE49-F238E27FC236}">
                  <a16:creationId xmlns:a16="http://schemas.microsoft.com/office/drawing/2014/main" id="{00000000-0008-0000-0100-00003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75</xdr:row>
          <xdr:rowOff>0</xdr:rowOff>
        </xdr:from>
        <xdr:to>
          <xdr:col>9</xdr:col>
          <xdr:colOff>9525</xdr:colOff>
          <xdr:row>76</xdr:row>
          <xdr:rowOff>28575</xdr:rowOff>
        </xdr:to>
        <xdr:sp macro="" textlink="">
          <xdr:nvSpPr>
            <xdr:cNvPr id="23616" name="Check Box 64" hidden="1">
              <a:extLst>
                <a:ext uri="{63B3BB69-23CF-44E3-9099-C40C66FF867C}">
                  <a14:compatExt spid="_x0000_s23616"/>
                </a:ext>
                <a:ext uri="{FF2B5EF4-FFF2-40B4-BE49-F238E27FC236}">
                  <a16:creationId xmlns:a16="http://schemas.microsoft.com/office/drawing/2014/main" id="{00000000-0008-0000-0100-00004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676275</xdr:colOff>
          <xdr:row>74</xdr:row>
          <xdr:rowOff>0</xdr:rowOff>
        </xdr:from>
        <xdr:to>
          <xdr:col>10</xdr:col>
          <xdr:colOff>9525</xdr:colOff>
          <xdr:row>75</xdr:row>
          <xdr:rowOff>28575</xdr:rowOff>
        </xdr:to>
        <xdr:sp macro="" textlink="">
          <xdr:nvSpPr>
            <xdr:cNvPr id="23617" name="Check Box 65" hidden="1">
              <a:extLst>
                <a:ext uri="{63B3BB69-23CF-44E3-9099-C40C66FF867C}">
                  <a14:compatExt spid="_x0000_s23617"/>
                </a:ext>
                <a:ext uri="{FF2B5EF4-FFF2-40B4-BE49-F238E27FC236}">
                  <a16:creationId xmlns:a16="http://schemas.microsoft.com/office/drawing/2014/main" id="{00000000-0008-0000-0100-00004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65</xdr:row>
          <xdr:rowOff>19050</xdr:rowOff>
        </xdr:from>
        <xdr:to>
          <xdr:col>4</xdr:col>
          <xdr:colOff>247650</xdr:colOff>
          <xdr:row>65</xdr:row>
          <xdr:rowOff>295275</xdr:rowOff>
        </xdr:to>
        <xdr:sp macro="" textlink="">
          <xdr:nvSpPr>
            <xdr:cNvPr id="23618" name="Check Box 66" hidden="1">
              <a:extLst>
                <a:ext uri="{63B3BB69-23CF-44E3-9099-C40C66FF867C}">
                  <a14:compatExt spid="_x0000_s23618"/>
                </a:ext>
                <a:ext uri="{FF2B5EF4-FFF2-40B4-BE49-F238E27FC236}">
                  <a16:creationId xmlns:a16="http://schemas.microsoft.com/office/drawing/2014/main" id="{00000000-0008-0000-0100-00004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19050</xdr:colOff>
          <xdr:row>67</xdr:row>
          <xdr:rowOff>19050</xdr:rowOff>
        </xdr:from>
        <xdr:to>
          <xdr:col>4</xdr:col>
          <xdr:colOff>247650</xdr:colOff>
          <xdr:row>67</xdr:row>
          <xdr:rowOff>295275</xdr:rowOff>
        </xdr:to>
        <xdr:sp macro="" textlink="">
          <xdr:nvSpPr>
            <xdr:cNvPr id="24577" name="Check Box 1" hidden="1">
              <a:extLst>
                <a:ext uri="{63B3BB69-23CF-44E3-9099-C40C66FF867C}">
                  <a14:compatExt spid="_x0000_s24577"/>
                </a:ext>
                <a:ext uri="{FF2B5EF4-FFF2-40B4-BE49-F238E27FC236}">
                  <a16:creationId xmlns:a16="http://schemas.microsoft.com/office/drawing/2014/main" id="{00000000-0008-0000-0200-00000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76200</xdr:colOff>
          <xdr:row>67</xdr:row>
          <xdr:rowOff>28575</xdr:rowOff>
        </xdr:from>
        <xdr:to>
          <xdr:col>7</xdr:col>
          <xdr:colOff>314325</xdr:colOff>
          <xdr:row>68</xdr:row>
          <xdr:rowOff>0</xdr:rowOff>
        </xdr:to>
        <xdr:sp macro="" textlink="">
          <xdr:nvSpPr>
            <xdr:cNvPr id="24578" name="Check Box 2" hidden="1">
              <a:extLst>
                <a:ext uri="{63B3BB69-23CF-44E3-9099-C40C66FF867C}">
                  <a14:compatExt spid="_x0000_s24578"/>
                </a:ext>
                <a:ext uri="{FF2B5EF4-FFF2-40B4-BE49-F238E27FC236}">
                  <a16:creationId xmlns:a16="http://schemas.microsoft.com/office/drawing/2014/main" id="{00000000-0008-0000-0200-00000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67</xdr:row>
          <xdr:rowOff>19050</xdr:rowOff>
        </xdr:from>
        <xdr:to>
          <xdr:col>8</xdr:col>
          <xdr:colOff>904875</xdr:colOff>
          <xdr:row>67</xdr:row>
          <xdr:rowOff>295275</xdr:rowOff>
        </xdr:to>
        <xdr:sp macro="" textlink="">
          <xdr:nvSpPr>
            <xdr:cNvPr id="24579" name="Check Box 3" hidden="1">
              <a:extLst>
                <a:ext uri="{63B3BB69-23CF-44E3-9099-C40C66FF867C}">
                  <a14:compatExt spid="_x0000_s24579"/>
                </a:ext>
                <a:ext uri="{FF2B5EF4-FFF2-40B4-BE49-F238E27FC236}">
                  <a16:creationId xmlns:a16="http://schemas.microsoft.com/office/drawing/2014/main" id="{00000000-0008-0000-0200-00000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247650</xdr:colOff>
          <xdr:row>67</xdr:row>
          <xdr:rowOff>19050</xdr:rowOff>
        </xdr:from>
        <xdr:to>
          <xdr:col>10</xdr:col>
          <xdr:colOff>485775</xdr:colOff>
          <xdr:row>67</xdr:row>
          <xdr:rowOff>295275</xdr:rowOff>
        </xdr:to>
        <xdr:sp macro="" textlink="">
          <xdr:nvSpPr>
            <xdr:cNvPr id="24580" name="Check Box 4" hidden="1">
              <a:extLst>
                <a:ext uri="{63B3BB69-23CF-44E3-9099-C40C66FF867C}">
                  <a14:compatExt spid="_x0000_s24580"/>
                </a:ext>
                <a:ext uri="{FF2B5EF4-FFF2-40B4-BE49-F238E27FC236}">
                  <a16:creationId xmlns:a16="http://schemas.microsoft.com/office/drawing/2014/main" id="{00000000-0008-0000-0200-00000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514350</xdr:colOff>
          <xdr:row>67</xdr:row>
          <xdr:rowOff>28575</xdr:rowOff>
        </xdr:from>
        <xdr:to>
          <xdr:col>11</xdr:col>
          <xdr:colOff>742950</xdr:colOff>
          <xdr:row>68</xdr:row>
          <xdr:rowOff>0</xdr:rowOff>
        </xdr:to>
        <xdr:sp macro="" textlink="">
          <xdr:nvSpPr>
            <xdr:cNvPr id="24581" name="Check Box 5" hidden="1">
              <a:extLst>
                <a:ext uri="{63B3BB69-23CF-44E3-9099-C40C66FF867C}">
                  <a14:compatExt spid="_x0000_s24581"/>
                </a:ext>
                <a:ext uri="{FF2B5EF4-FFF2-40B4-BE49-F238E27FC236}">
                  <a16:creationId xmlns:a16="http://schemas.microsoft.com/office/drawing/2014/main" id="{00000000-0008-0000-0200-00000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68</xdr:row>
          <xdr:rowOff>19050</xdr:rowOff>
        </xdr:from>
        <xdr:to>
          <xdr:col>4</xdr:col>
          <xdr:colOff>247650</xdr:colOff>
          <xdr:row>68</xdr:row>
          <xdr:rowOff>295275</xdr:rowOff>
        </xdr:to>
        <xdr:sp macro="" textlink="">
          <xdr:nvSpPr>
            <xdr:cNvPr id="24582" name="Check Box 6" hidden="1">
              <a:extLst>
                <a:ext uri="{63B3BB69-23CF-44E3-9099-C40C66FF867C}">
                  <a14:compatExt spid="_x0000_s24582"/>
                </a:ext>
                <a:ext uri="{FF2B5EF4-FFF2-40B4-BE49-F238E27FC236}">
                  <a16:creationId xmlns:a16="http://schemas.microsoft.com/office/drawing/2014/main" id="{00000000-0008-0000-0200-00000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69</xdr:row>
          <xdr:rowOff>19050</xdr:rowOff>
        </xdr:from>
        <xdr:to>
          <xdr:col>4</xdr:col>
          <xdr:colOff>247650</xdr:colOff>
          <xdr:row>69</xdr:row>
          <xdr:rowOff>295275</xdr:rowOff>
        </xdr:to>
        <xdr:sp macro="" textlink="">
          <xdr:nvSpPr>
            <xdr:cNvPr id="24583" name="Check Box 7" hidden="1">
              <a:extLst>
                <a:ext uri="{63B3BB69-23CF-44E3-9099-C40C66FF867C}">
                  <a14:compatExt spid="_x0000_s24583"/>
                </a:ext>
                <a:ext uri="{FF2B5EF4-FFF2-40B4-BE49-F238E27FC236}">
                  <a16:creationId xmlns:a16="http://schemas.microsoft.com/office/drawing/2014/main" id="{00000000-0008-0000-0200-00000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69</xdr:row>
          <xdr:rowOff>19050</xdr:rowOff>
        </xdr:from>
        <xdr:to>
          <xdr:col>8</xdr:col>
          <xdr:colOff>904875</xdr:colOff>
          <xdr:row>69</xdr:row>
          <xdr:rowOff>295275</xdr:rowOff>
        </xdr:to>
        <xdr:sp macro="" textlink="">
          <xdr:nvSpPr>
            <xdr:cNvPr id="24584" name="Check Box 8" hidden="1">
              <a:extLst>
                <a:ext uri="{63B3BB69-23CF-44E3-9099-C40C66FF867C}">
                  <a14:compatExt spid="_x0000_s24584"/>
                </a:ext>
                <a:ext uri="{FF2B5EF4-FFF2-40B4-BE49-F238E27FC236}">
                  <a16:creationId xmlns:a16="http://schemas.microsoft.com/office/drawing/2014/main" id="{00000000-0008-0000-0200-00000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676275</xdr:colOff>
          <xdr:row>69</xdr:row>
          <xdr:rowOff>19050</xdr:rowOff>
        </xdr:from>
        <xdr:to>
          <xdr:col>11</xdr:col>
          <xdr:colOff>904875</xdr:colOff>
          <xdr:row>69</xdr:row>
          <xdr:rowOff>295275</xdr:rowOff>
        </xdr:to>
        <xdr:sp macro="" textlink="">
          <xdr:nvSpPr>
            <xdr:cNvPr id="24585" name="Check Box 9" hidden="1">
              <a:extLst>
                <a:ext uri="{63B3BB69-23CF-44E3-9099-C40C66FF867C}">
                  <a14:compatExt spid="_x0000_s24585"/>
                </a:ext>
                <a:ext uri="{FF2B5EF4-FFF2-40B4-BE49-F238E27FC236}">
                  <a16:creationId xmlns:a16="http://schemas.microsoft.com/office/drawing/2014/main" id="{00000000-0008-0000-0200-00000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70</xdr:row>
          <xdr:rowOff>28575</xdr:rowOff>
        </xdr:from>
        <xdr:to>
          <xdr:col>4</xdr:col>
          <xdr:colOff>247650</xdr:colOff>
          <xdr:row>71</xdr:row>
          <xdr:rowOff>0</xdr:rowOff>
        </xdr:to>
        <xdr:sp macro="" textlink="">
          <xdr:nvSpPr>
            <xdr:cNvPr id="24586" name="Check Box 10" hidden="1">
              <a:extLst>
                <a:ext uri="{63B3BB69-23CF-44E3-9099-C40C66FF867C}">
                  <a14:compatExt spid="_x0000_s24586"/>
                </a:ext>
                <a:ext uri="{FF2B5EF4-FFF2-40B4-BE49-F238E27FC236}">
                  <a16:creationId xmlns:a16="http://schemas.microsoft.com/office/drawing/2014/main" id="{00000000-0008-0000-0200-00000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676275</xdr:colOff>
          <xdr:row>70</xdr:row>
          <xdr:rowOff>19050</xdr:rowOff>
        </xdr:from>
        <xdr:to>
          <xdr:col>11</xdr:col>
          <xdr:colOff>904875</xdr:colOff>
          <xdr:row>70</xdr:row>
          <xdr:rowOff>295275</xdr:rowOff>
        </xdr:to>
        <xdr:sp macro="" textlink="">
          <xdr:nvSpPr>
            <xdr:cNvPr id="24587" name="Check Box 11" hidden="1">
              <a:extLst>
                <a:ext uri="{63B3BB69-23CF-44E3-9099-C40C66FF867C}">
                  <a14:compatExt spid="_x0000_s24587"/>
                </a:ext>
                <a:ext uri="{FF2B5EF4-FFF2-40B4-BE49-F238E27FC236}">
                  <a16:creationId xmlns:a16="http://schemas.microsoft.com/office/drawing/2014/main" id="{00000000-0008-0000-0200-00000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104</xdr:row>
          <xdr:rowOff>9525</xdr:rowOff>
        </xdr:from>
        <xdr:to>
          <xdr:col>6</xdr:col>
          <xdr:colOff>266700</xdr:colOff>
          <xdr:row>104</xdr:row>
          <xdr:rowOff>295275</xdr:rowOff>
        </xdr:to>
        <xdr:sp macro="" textlink="">
          <xdr:nvSpPr>
            <xdr:cNvPr id="24588" name="Check Box 12" hidden="1">
              <a:extLst>
                <a:ext uri="{63B3BB69-23CF-44E3-9099-C40C66FF867C}">
                  <a14:compatExt spid="_x0000_s24588"/>
                </a:ext>
                <a:ext uri="{FF2B5EF4-FFF2-40B4-BE49-F238E27FC236}">
                  <a16:creationId xmlns:a16="http://schemas.microsoft.com/office/drawing/2014/main" id="{00000000-0008-0000-0200-00000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104</xdr:row>
          <xdr:rowOff>19050</xdr:rowOff>
        </xdr:from>
        <xdr:to>
          <xdr:col>8</xdr:col>
          <xdr:colOff>323850</xdr:colOff>
          <xdr:row>104</xdr:row>
          <xdr:rowOff>295275</xdr:rowOff>
        </xdr:to>
        <xdr:sp macro="" textlink="">
          <xdr:nvSpPr>
            <xdr:cNvPr id="24589" name="Check Box 13" hidden="1">
              <a:extLst>
                <a:ext uri="{63B3BB69-23CF-44E3-9099-C40C66FF867C}">
                  <a14:compatExt spid="_x0000_s24589"/>
                </a:ext>
                <a:ext uri="{FF2B5EF4-FFF2-40B4-BE49-F238E27FC236}">
                  <a16:creationId xmlns:a16="http://schemas.microsoft.com/office/drawing/2014/main" id="{00000000-0008-0000-0200-00000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104</xdr:row>
          <xdr:rowOff>9525</xdr:rowOff>
        </xdr:from>
        <xdr:to>
          <xdr:col>9</xdr:col>
          <xdr:colOff>323850</xdr:colOff>
          <xdr:row>104</xdr:row>
          <xdr:rowOff>295275</xdr:rowOff>
        </xdr:to>
        <xdr:sp macro="" textlink="">
          <xdr:nvSpPr>
            <xdr:cNvPr id="24590" name="Check Box 14" hidden="1">
              <a:extLst>
                <a:ext uri="{63B3BB69-23CF-44E3-9099-C40C66FF867C}">
                  <a14:compatExt spid="_x0000_s24590"/>
                </a:ext>
                <a:ext uri="{FF2B5EF4-FFF2-40B4-BE49-F238E27FC236}">
                  <a16:creationId xmlns:a16="http://schemas.microsoft.com/office/drawing/2014/main" id="{00000000-0008-0000-0200-00000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104</xdr:row>
          <xdr:rowOff>9525</xdr:rowOff>
        </xdr:from>
        <xdr:to>
          <xdr:col>11</xdr:col>
          <xdr:colOff>0</xdr:colOff>
          <xdr:row>104</xdr:row>
          <xdr:rowOff>295275</xdr:rowOff>
        </xdr:to>
        <xdr:sp macro="" textlink="">
          <xdr:nvSpPr>
            <xdr:cNvPr id="24591" name="Check Box 15" hidden="1">
              <a:extLst>
                <a:ext uri="{63B3BB69-23CF-44E3-9099-C40C66FF867C}">
                  <a14:compatExt spid="_x0000_s24591"/>
                </a:ext>
                <a:ext uri="{FF2B5EF4-FFF2-40B4-BE49-F238E27FC236}">
                  <a16:creationId xmlns:a16="http://schemas.microsoft.com/office/drawing/2014/main" id="{00000000-0008-0000-0200-00000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124</xdr:row>
          <xdr:rowOff>9525</xdr:rowOff>
        </xdr:from>
        <xdr:to>
          <xdr:col>6</xdr:col>
          <xdr:colOff>266700</xdr:colOff>
          <xdr:row>124</xdr:row>
          <xdr:rowOff>295275</xdr:rowOff>
        </xdr:to>
        <xdr:sp macro="" textlink="">
          <xdr:nvSpPr>
            <xdr:cNvPr id="24592" name="Check Box 16" hidden="1">
              <a:extLst>
                <a:ext uri="{63B3BB69-23CF-44E3-9099-C40C66FF867C}">
                  <a14:compatExt spid="_x0000_s24592"/>
                </a:ext>
                <a:ext uri="{FF2B5EF4-FFF2-40B4-BE49-F238E27FC236}">
                  <a16:creationId xmlns:a16="http://schemas.microsoft.com/office/drawing/2014/main" id="{00000000-0008-0000-0200-00001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125</xdr:row>
          <xdr:rowOff>19050</xdr:rowOff>
        </xdr:from>
        <xdr:to>
          <xdr:col>6</xdr:col>
          <xdr:colOff>266700</xdr:colOff>
          <xdr:row>125</xdr:row>
          <xdr:rowOff>295275</xdr:rowOff>
        </xdr:to>
        <xdr:sp macro="" textlink="">
          <xdr:nvSpPr>
            <xdr:cNvPr id="24593" name="Check Box 17" hidden="1">
              <a:extLst>
                <a:ext uri="{63B3BB69-23CF-44E3-9099-C40C66FF867C}">
                  <a14:compatExt spid="_x0000_s24593"/>
                </a:ext>
                <a:ext uri="{FF2B5EF4-FFF2-40B4-BE49-F238E27FC236}">
                  <a16:creationId xmlns:a16="http://schemas.microsoft.com/office/drawing/2014/main" id="{00000000-0008-0000-0200-00001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676275</xdr:colOff>
          <xdr:row>124</xdr:row>
          <xdr:rowOff>28575</xdr:rowOff>
        </xdr:from>
        <xdr:to>
          <xdr:col>9</xdr:col>
          <xdr:colOff>904875</xdr:colOff>
          <xdr:row>125</xdr:row>
          <xdr:rowOff>0</xdr:rowOff>
        </xdr:to>
        <xdr:sp macro="" textlink="">
          <xdr:nvSpPr>
            <xdr:cNvPr id="24594" name="Check Box 18" hidden="1">
              <a:extLst>
                <a:ext uri="{63B3BB69-23CF-44E3-9099-C40C66FF867C}">
                  <a14:compatExt spid="_x0000_s24594"/>
                </a:ext>
                <a:ext uri="{FF2B5EF4-FFF2-40B4-BE49-F238E27FC236}">
                  <a16:creationId xmlns:a16="http://schemas.microsoft.com/office/drawing/2014/main" id="{00000000-0008-0000-0200-00001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676275</xdr:colOff>
          <xdr:row>125</xdr:row>
          <xdr:rowOff>19050</xdr:rowOff>
        </xdr:from>
        <xdr:to>
          <xdr:col>9</xdr:col>
          <xdr:colOff>904875</xdr:colOff>
          <xdr:row>125</xdr:row>
          <xdr:rowOff>295275</xdr:rowOff>
        </xdr:to>
        <xdr:sp macro="" textlink="">
          <xdr:nvSpPr>
            <xdr:cNvPr id="24595" name="Check Box 19" hidden="1">
              <a:extLst>
                <a:ext uri="{63B3BB69-23CF-44E3-9099-C40C66FF867C}">
                  <a14:compatExt spid="_x0000_s24595"/>
                </a:ext>
                <a:ext uri="{FF2B5EF4-FFF2-40B4-BE49-F238E27FC236}">
                  <a16:creationId xmlns:a16="http://schemas.microsoft.com/office/drawing/2014/main" id="{00000000-0008-0000-0200-00001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132</xdr:row>
          <xdr:rowOff>19050</xdr:rowOff>
        </xdr:from>
        <xdr:to>
          <xdr:col>8</xdr:col>
          <xdr:colOff>904875</xdr:colOff>
          <xdr:row>132</xdr:row>
          <xdr:rowOff>295275</xdr:rowOff>
        </xdr:to>
        <xdr:sp macro="" textlink="">
          <xdr:nvSpPr>
            <xdr:cNvPr id="24596" name="Check Box 20" hidden="1">
              <a:extLst>
                <a:ext uri="{63B3BB69-23CF-44E3-9099-C40C66FF867C}">
                  <a14:compatExt spid="_x0000_s24596"/>
                </a:ext>
                <a:ext uri="{FF2B5EF4-FFF2-40B4-BE49-F238E27FC236}">
                  <a16:creationId xmlns:a16="http://schemas.microsoft.com/office/drawing/2014/main" id="{00000000-0008-0000-0200-00001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676275</xdr:colOff>
          <xdr:row>132</xdr:row>
          <xdr:rowOff>19050</xdr:rowOff>
        </xdr:from>
        <xdr:to>
          <xdr:col>10</xdr:col>
          <xdr:colOff>904875</xdr:colOff>
          <xdr:row>132</xdr:row>
          <xdr:rowOff>295275</xdr:rowOff>
        </xdr:to>
        <xdr:sp macro="" textlink="">
          <xdr:nvSpPr>
            <xdr:cNvPr id="24597" name="Check Box 21" hidden="1">
              <a:extLst>
                <a:ext uri="{63B3BB69-23CF-44E3-9099-C40C66FF867C}">
                  <a14:compatExt spid="_x0000_s24597"/>
                </a:ext>
                <a:ext uri="{FF2B5EF4-FFF2-40B4-BE49-F238E27FC236}">
                  <a16:creationId xmlns:a16="http://schemas.microsoft.com/office/drawing/2014/main" id="{00000000-0008-0000-0200-00001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133</xdr:row>
          <xdr:rowOff>19050</xdr:rowOff>
        </xdr:from>
        <xdr:to>
          <xdr:col>8</xdr:col>
          <xdr:colOff>904875</xdr:colOff>
          <xdr:row>133</xdr:row>
          <xdr:rowOff>295275</xdr:rowOff>
        </xdr:to>
        <xdr:sp macro="" textlink="">
          <xdr:nvSpPr>
            <xdr:cNvPr id="24598" name="Check Box 22" hidden="1">
              <a:extLst>
                <a:ext uri="{63B3BB69-23CF-44E3-9099-C40C66FF867C}">
                  <a14:compatExt spid="_x0000_s24598"/>
                </a:ext>
                <a:ext uri="{FF2B5EF4-FFF2-40B4-BE49-F238E27FC236}">
                  <a16:creationId xmlns:a16="http://schemas.microsoft.com/office/drawing/2014/main" id="{00000000-0008-0000-0200-00001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676275</xdr:colOff>
          <xdr:row>133</xdr:row>
          <xdr:rowOff>19050</xdr:rowOff>
        </xdr:from>
        <xdr:to>
          <xdr:col>10</xdr:col>
          <xdr:colOff>904875</xdr:colOff>
          <xdr:row>133</xdr:row>
          <xdr:rowOff>295275</xdr:rowOff>
        </xdr:to>
        <xdr:sp macro="" textlink="">
          <xdr:nvSpPr>
            <xdr:cNvPr id="24599" name="Check Box 23" hidden="1">
              <a:extLst>
                <a:ext uri="{63B3BB69-23CF-44E3-9099-C40C66FF867C}">
                  <a14:compatExt spid="_x0000_s24599"/>
                </a:ext>
                <a:ext uri="{FF2B5EF4-FFF2-40B4-BE49-F238E27FC236}">
                  <a16:creationId xmlns:a16="http://schemas.microsoft.com/office/drawing/2014/main" id="{00000000-0008-0000-0200-00001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140</xdr:row>
          <xdr:rowOff>28575</xdr:rowOff>
        </xdr:from>
        <xdr:to>
          <xdr:col>4</xdr:col>
          <xdr:colOff>247650</xdr:colOff>
          <xdr:row>141</xdr:row>
          <xdr:rowOff>0</xdr:rowOff>
        </xdr:to>
        <xdr:sp macro="" textlink="">
          <xdr:nvSpPr>
            <xdr:cNvPr id="24600" name="Check Box 24" hidden="1">
              <a:extLst>
                <a:ext uri="{63B3BB69-23CF-44E3-9099-C40C66FF867C}">
                  <a14:compatExt spid="_x0000_s24600"/>
                </a:ext>
                <a:ext uri="{FF2B5EF4-FFF2-40B4-BE49-F238E27FC236}">
                  <a16:creationId xmlns:a16="http://schemas.microsoft.com/office/drawing/2014/main" id="{00000000-0008-0000-0200-00001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145</xdr:row>
          <xdr:rowOff>9525</xdr:rowOff>
        </xdr:from>
        <xdr:to>
          <xdr:col>4</xdr:col>
          <xdr:colOff>266700</xdr:colOff>
          <xdr:row>145</xdr:row>
          <xdr:rowOff>295275</xdr:rowOff>
        </xdr:to>
        <xdr:sp macro="" textlink="">
          <xdr:nvSpPr>
            <xdr:cNvPr id="24601" name="Check Box 25" hidden="1">
              <a:extLst>
                <a:ext uri="{63B3BB69-23CF-44E3-9099-C40C66FF867C}">
                  <a14:compatExt spid="_x0000_s24601"/>
                </a:ext>
                <a:ext uri="{FF2B5EF4-FFF2-40B4-BE49-F238E27FC236}">
                  <a16:creationId xmlns:a16="http://schemas.microsoft.com/office/drawing/2014/main" id="{00000000-0008-0000-0200-00001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145</xdr:row>
          <xdr:rowOff>19050</xdr:rowOff>
        </xdr:from>
        <xdr:to>
          <xdr:col>8</xdr:col>
          <xdr:colOff>904875</xdr:colOff>
          <xdr:row>145</xdr:row>
          <xdr:rowOff>295275</xdr:rowOff>
        </xdr:to>
        <xdr:sp macro="" textlink="">
          <xdr:nvSpPr>
            <xdr:cNvPr id="24602" name="Check Box 26" hidden="1">
              <a:extLst>
                <a:ext uri="{63B3BB69-23CF-44E3-9099-C40C66FF867C}">
                  <a14:compatExt spid="_x0000_s24602"/>
                </a:ext>
                <a:ext uri="{FF2B5EF4-FFF2-40B4-BE49-F238E27FC236}">
                  <a16:creationId xmlns:a16="http://schemas.microsoft.com/office/drawing/2014/main" id="{00000000-0008-0000-0200-00001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146</xdr:row>
          <xdr:rowOff>9525</xdr:rowOff>
        </xdr:from>
        <xdr:to>
          <xdr:col>4</xdr:col>
          <xdr:colOff>247650</xdr:colOff>
          <xdr:row>146</xdr:row>
          <xdr:rowOff>295275</xdr:rowOff>
        </xdr:to>
        <xdr:sp macro="" textlink="">
          <xdr:nvSpPr>
            <xdr:cNvPr id="24603" name="Check Box 27" hidden="1">
              <a:extLst>
                <a:ext uri="{63B3BB69-23CF-44E3-9099-C40C66FF867C}">
                  <a14:compatExt spid="_x0000_s24603"/>
                </a:ext>
                <a:ext uri="{FF2B5EF4-FFF2-40B4-BE49-F238E27FC236}">
                  <a16:creationId xmlns:a16="http://schemas.microsoft.com/office/drawing/2014/main" id="{00000000-0008-0000-0200-00001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147</xdr:row>
          <xdr:rowOff>9525</xdr:rowOff>
        </xdr:from>
        <xdr:to>
          <xdr:col>4</xdr:col>
          <xdr:colOff>247650</xdr:colOff>
          <xdr:row>147</xdr:row>
          <xdr:rowOff>295275</xdr:rowOff>
        </xdr:to>
        <xdr:sp macro="" textlink="">
          <xdr:nvSpPr>
            <xdr:cNvPr id="24604" name="Check Box 28" hidden="1">
              <a:extLst>
                <a:ext uri="{63B3BB69-23CF-44E3-9099-C40C66FF867C}">
                  <a14:compatExt spid="_x0000_s24604"/>
                </a:ext>
                <a:ext uri="{FF2B5EF4-FFF2-40B4-BE49-F238E27FC236}">
                  <a16:creationId xmlns:a16="http://schemas.microsoft.com/office/drawing/2014/main" id="{00000000-0008-0000-0200-00001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148</xdr:row>
          <xdr:rowOff>19050</xdr:rowOff>
        </xdr:from>
        <xdr:to>
          <xdr:col>4</xdr:col>
          <xdr:colOff>247650</xdr:colOff>
          <xdr:row>148</xdr:row>
          <xdr:rowOff>295275</xdr:rowOff>
        </xdr:to>
        <xdr:sp macro="" textlink="">
          <xdr:nvSpPr>
            <xdr:cNvPr id="24605" name="Check Box 29" hidden="1">
              <a:extLst>
                <a:ext uri="{63B3BB69-23CF-44E3-9099-C40C66FF867C}">
                  <a14:compatExt spid="_x0000_s24605"/>
                </a:ext>
                <a:ext uri="{FF2B5EF4-FFF2-40B4-BE49-F238E27FC236}">
                  <a16:creationId xmlns:a16="http://schemas.microsoft.com/office/drawing/2014/main" id="{00000000-0008-0000-0200-00001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148</xdr:row>
          <xdr:rowOff>28575</xdr:rowOff>
        </xdr:from>
        <xdr:to>
          <xdr:col>11</xdr:col>
          <xdr:colOff>0</xdr:colOff>
          <xdr:row>149</xdr:row>
          <xdr:rowOff>0</xdr:rowOff>
        </xdr:to>
        <xdr:sp macro="" textlink="">
          <xdr:nvSpPr>
            <xdr:cNvPr id="24606" name="Check Box 30" hidden="1">
              <a:extLst>
                <a:ext uri="{63B3BB69-23CF-44E3-9099-C40C66FF867C}">
                  <a14:compatExt spid="_x0000_s24606"/>
                </a:ext>
                <a:ext uri="{FF2B5EF4-FFF2-40B4-BE49-F238E27FC236}">
                  <a16:creationId xmlns:a16="http://schemas.microsoft.com/office/drawing/2014/main" id="{00000000-0008-0000-0200-00001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149</xdr:row>
          <xdr:rowOff>19050</xdr:rowOff>
        </xdr:from>
        <xdr:to>
          <xdr:col>4</xdr:col>
          <xdr:colOff>247650</xdr:colOff>
          <xdr:row>149</xdr:row>
          <xdr:rowOff>295275</xdr:rowOff>
        </xdr:to>
        <xdr:sp macro="" textlink="">
          <xdr:nvSpPr>
            <xdr:cNvPr id="24607" name="Check Box 31" hidden="1">
              <a:extLst>
                <a:ext uri="{63B3BB69-23CF-44E3-9099-C40C66FF867C}">
                  <a14:compatExt spid="_x0000_s24607"/>
                </a:ext>
                <a:ext uri="{FF2B5EF4-FFF2-40B4-BE49-F238E27FC236}">
                  <a16:creationId xmlns:a16="http://schemas.microsoft.com/office/drawing/2014/main" id="{00000000-0008-0000-0200-00001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685800</xdr:colOff>
          <xdr:row>149</xdr:row>
          <xdr:rowOff>19050</xdr:rowOff>
        </xdr:from>
        <xdr:to>
          <xdr:col>9</xdr:col>
          <xdr:colOff>0</xdr:colOff>
          <xdr:row>149</xdr:row>
          <xdr:rowOff>295275</xdr:rowOff>
        </xdr:to>
        <xdr:sp macro="" textlink="">
          <xdr:nvSpPr>
            <xdr:cNvPr id="24608" name="Check Box 32" hidden="1">
              <a:extLst>
                <a:ext uri="{63B3BB69-23CF-44E3-9099-C40C66FF867C}">
                  <a14:compatExt spid="_x0000_s24608"/>
                </a:ext>
                <a:ext uri="{FF2B5EF4-FFF2-40B4-BE49-F238E27FC236}">
                  <a16:creationId xmlns:a16="http://schemas.microsoft.com/office/drawing/2014/main" id="{00000000-0008-0000-0200-00002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150</xdr:row>
          <xdr:rowOff>19050</xdr:rowOff>
        </xdr:from>
        <xdr:to>
          <xdr:col>4</xdr:col>
          <xdr:colOff>247650</xdr:colOff>
          <xdr:row>150</xdr:row>
          <xdr:rowOff>295275</xdr:rowOff>
        </xdr:to>
        <xdr:sp macro="" textlink="">
          <xdr:nvSpPr>
            <xdr:cNvPr id="24609" name="Check Box 33" hidden="1">
              <a:extLst>
                <a:ext uri="{63B3BB69-23CF-44E3-9099-C40C66FF867C}">
                  <a14:compatExt spid="_x0000_s24609"/>
                </a:ext>
                <a:ext uri="{FF2B5EF4-FFF2-40B4-BE49-F238E27FC236}">
                  <a16:creationId xmlns:a16="http://schemas.microsoft.com/office/drawing/2014/main" id="{00000000-0008-0000-0200-00002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151</xdr:row>
          <xdr:rowOff>19050</xdr:rowOff>
        </xdr:from>
        <xdr:to>
          <xdr:col>4</xdr:col>
          <xdr:colOff>247650</xdr:colOff>
          <xdr:row>151</xdr:row>
          <xdr:rowOff>295275</xdr:rowOff>
        </xdr:to>
        <xdr:sp macro="" textlink="">
          <xdr:nvSpPr>
            <xdr:cNvPr id="24610" name="Check Box 34" hidden="1">
              <a:extLst>
                <a:ext uri="{63B3BB69-23CF-44E3-9099-C40C66FF867C}">
                  <a14:compatExt spid="_x0000_s24610"/>
                </a:ext>
                <a:ext uri="{FF2B5EF4-FFF2-40B4-BE49-F238E27FC236}">
                  <a16:creationId xmlns:a16="http://schemas.microsoft.com/office/drawing/2014/main" id="{00000000-0008-0000-0200-00002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151</xdr:row>
          <xdr:rowOff>19050</xdr:rowOff>
        </xdr:from>
        <xdr:to>
          <xdr:col>11</xdr:col>
          <xdr:colOff>0</xdr:colOff>
          <xdr:row>151</xdr:row>
          <xdr:rowOff>295275</xdr:rowOff>
        </xdr:to>
        <xdr:sp macro="" textlink="">
          <xdr:nvSpPr>
            <xdr:cNvPr id="24611" name="Check Box 35" hidden="1">
              <a:extLst>
                <a:ext uri="{63B3BB69-23CF-44E3-9099-C40C66FF867C}">
                  <a14:compatExt spid="_x0000_s24611"/>
                </a:ext>
                <a:ext uri="{FF2B5EF4-FFF2-40B4-BE49-F238E27FC236}">
                  <a16:creationId xmlns:a16="http://schemas.microsoft.com/office/drawing/2014/main" id="{00000000-0008-0000-0200-00002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153</xdr:row>
          <xdr:rowOff>19050</xdr:rowOff>
        </xdr:from>
        <xdr:to>
          <xdr:col>4</xdr:col>
          <xdr:colOff>247650</xdr:colOff>
          <xdr:row>153</xdr:row>
          <xdr:rowOff>295275</xdr:rowOff>
        </xdr:to>
        <xdr:sp macro="" textlink="">
          <xdr:nvSpPr>
            <xdr:cNvPr id="24612" name="Check Box 36" hidden="1">
              <a:extLst>
                <a:ext uri="{63B3BB69-23CF-44E3-9099-C40C66FF867C}">
                  <a14:compatExt spid="_x0000_s24612"/>
                </a:ext>
                <a:ext uri="{FF2B5EF4-FFF2-40B4-BE49-F238E27FC236}">
                  <a16:creationId xmlns:a16="http://schemas.microsoft.com/office/drawing/2014/main" id="{00000000-0008-0000-0200-00002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153</xdr:row>
          <xdr:rowOff>19050</xdr:rowOff>
        </xdr:from>
        <xdr:to>
          <xdr:col>11</xdr:col>
          <xdr:colOff>0</xdr:colOff>
          <xdr:row>153</xdr:row>
          <xdr:rowOff>295275</xdr:rowOff>
        </xdr:to>
        <xdr:sp macro="" textlink="">
          <xdr:nvSpPr>
            <xdr:cNvPr id="24613" name="Check Box 37" hidden="1">
              <a:extLst>
                <a:ext uri="{63B3BB69-23CF-44E3-9099-C40C66FF867C}">
                  <a14:compatExt spid="_x0000_s24613"/>
                </a:ext>
                <a:ext uri="{FF2B5EF4-FFF2-40B4-BE49-F238E27FC236}">
                  <a16:creationId xmlns:a16="http://schemas.microsoft.com/office/drawing/2014/main" id="{00000000-0008-0000-0200-00002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154</xdr:row>
          <xdr:rowOff>19050</xdr:rowOff>
        </xdr:from>
        <xdr:to>
          <xdr:col>4</xdr:col>
          <xdr:colOff>247650</xdr:colOff>
          <xdr:row>154</xdr:row>
          <xdr:rowOff>295275</xdr:rowOff>
        </xdr:to>
        <xdr:sp macro="" textlink="">
          <xdr:nvSpPr>
            <xdr:cNvPr id="24614" name="Check Box 38" hidden="1">
              <a:extLst>
                <a:ext uri="{63B3BB69-23CF-44E3-9099-C40C66FF867C}">
                  <a14:compatExt spid="_x0000_s24614"/>
                </a:ext>
                <a:ext uri="{FF2B5EF4-FFF2-40B4-BE49-F238E27FC236}">
                  <a16:creationId xmlns:a16="http://schemas.microsoft.com/office/drawing/2014/main" id="{00000000-0008-0000-0200-00002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155</xdr:row>
          <xdr:rowOff>9525</xdr:rowOff>
        </xdr:from>
        <xdr:to>
          <xdr:col>4</xdr:col>
          <xdr:colOff>247650</xdr:colOff>
          <xdr:row>155</xdr:row>
          <xdr:rowOff>295275</xdr:rowOff>
        </xdr:to>
        <xdr:sp macro="" textlink="">
          <xdr:nvSpPr>
            <xdr:cNvPr id="24615" name="Check Box 39" hidden="1">
              <a:extLst>
                <a:ext uri="{63B3BB69-23CF-44E3-9099-C40C66FF867C}">
                  <a14:compatExt spid="_x0000_s24615"/>
                </a:ext>
                <a:ext uri="{FF2B5EF4-FFF2-40B4-BE49-F238E27FC236}">
                  <a16:creationId xmlns:a16="http://schemas.microsoft.com/office/drawing/2014/main" id="{00000000-0008-0000-0200-00002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155</xdr:row>
          <xdr:rowOff>19050</xdr:rowOff>
        </xdr:from>
        <xdr:to>
          <xdr:col>11</xdr:col>
          <xdr:colOff>0</xdr:colOff>
          <xdr:row>155</xdr:row>
          <xdr:rowOff>295275</xdr:rowOff>
        </xdr:to>
        <xdr:sp macro="" textlink="">
          <xdr:nvSpPr>
            <xdr:cNvPr id="24616" name="Check Box 40" hidden="1">
              <a:extLst>
                <a:ext uri="{63B3BB69-23CF-44E3-9099-C40C66FF867C}">
                  <a14:compatExt spid="_x0000_s24616"/>
                </a:ext>
                <a:ext uri="{FF2B5EF4-FFF2-40B4-BE49-F238E27FC236}">
                  <a16:creationId xmlns:a16="http://schemas.microsoft.com/office/drawing/2014/main" id="{00000000-0008-0000-0200-00002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164</xdr:row>
          <xdr:rowOff>19050</xdr:rowOff>
        </xdr:from>
        <xdr:to>
          <xdr:col>4</xdr:col>
          <xdr:colOff>266700</xdr:colOff>
          <xdr:row>164</xdr:row>
          <xdr:rowOff>295275</xdr:rowOff>
        </xdr:to>
        <xdr:sp macro="" textlink="">
          <xdr:nvSpPr>
            <xdr:cNvPr id="24617" name="Check Box 41" hidden="1">
              <a:extLst>
                <a:ext uri="{63B3BB69-23CF-44E3-9099-C40C66FF867C}">
                  <a14:compatExt spid="_x0000_s24617"/>
                </a:ext>
                <a:ext uri="{FF2B5EF4-FFF2-40B4-BE49-F238E27FC236}">
                  <a16:creationId xmlns:a16="http://schemas.microsoft.com/office/drawing/2014/main" id="{00000000-0008-0000-0200-00002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166</xdr:row>
          <xdr:rowOff>19050</xdr:rowOff>
        </xdr:from>
        <xdr:to>
          <xdr:col>4</xdr:col>
          <xdr:colOff>266700</xdr:colOff>
          <xdr:row>166</xdr:row>
          <xdr:rowOff>295275</xdr:rowOff>
        </xdr:to>
        <xdr:sp macro="" textlink="">
          <xdr:nvSpPr>
            <xdr:cNvPr id="24618" name="Check Box 42" hidden="1">
              <a:extLst>
                <a:ext uri="{63B3BB69-23CF-44E3-9099-C40C66FF867C}">
                  <a14:compatExt spid="_x0000_s24618"/>
                </a:ext>
                <a:ext uri="{FF2B5EF4-FFF2-40B4-BE49-F238E27FC236}">
                  <a16:creationId xmlns:a16="http://schemas.microsoft.com/office/drawing/2014/main" id="{00000000-0008-0000-0200-00002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167</xdr:row>
          <xdr:rowOff>19050</xdr:rowOff>
        </xdr:from>
        <xdr:to>
          <xdr:col>4</xdr:col>
          <xdr:colOff>266700</xdr:colOff>
          <xdr:row>167</xdr:row>
          <xdr:rowOff>295275</xdr:rowOff>
        </xdr:to>
        <xdr:sp macro="" textlink="">
          <xdr:nvSpPr>
            <xdr:cNvPr id="24619" name="Check Box 43" hidden="1">
              <a:extLst>
                <a:ext uri="{63B3BB69-23CF-44E3-9099-C40C66FF867C}">
                  <a14:compatExt spid="_x0000_s24619"/>
                </a:ext>
                <a:ext uri="{FF2B5EF4-FFF2-40B4-BE49-F238E27FC236}">
                  <a16:creationId xmlns:a16="http://schemas.microsoft.com/office/drawing/2014/main" id="{00000000-0008-0000-0200-00002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169</xdr:row>
          <xdr:rowOff>28575</xdr:rowOff>
        </xdr:from>
        <xdr:to>
          <xdr:col>4</xdr:col>
          <xdr:colOff>266700</xdr:colOff>
          <xdr:row>170</xdr:row>
          <xdr:rowOff>0</xdr:rowOff>
        </xdr:to>
        <xdr:sp macro="" textlink="">
          <xdr:nvSpPr>
            <xdr:cNvPr id="24620" name="Check Box 44" hidden="1">
              <a:extLst>
                <a:ext uri="{63B3BB69-23CF-44E3-9099-C40C66FF867C}">
                  <a14:compatExt spid="_x0000_s24620"/>
                </a:ext>
                <a:ext uri="{FF2B5EF4-FFF2-40B4-BE49-F238E27FC236}">
                  <a16:creationId xmlns:a16="http://schemas.microsoft.com/office/drawing/2014/main" id="{00000000-0008-0000-0200-00002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171</xdr:row>
          <xdr:rowOff>19050</xdr:rowOff>
        </xdr:from>
        <xdr:to>
          <xdr:col>4</xdr:col>
          <xdr:colOff>266700</xdr:colOff>
          <xdr:row>171</xdr:row>
          <xdr:rowOff>295275</xdr:rowOff>
        </xdr:to>
        <xdr:sp macro="" textlink="">
          <xdr:nvSpPr>
            <xdr:cNvPr id="24621" name="Check Box 45" hidden="1">
              <a:extLst>
                <a:ext uri="{63B3BB69-23CF-44E3-9099-C40C66FF867C}">
                  <a14:compatExt spid="_x0000_s24621"/>
                </a:ext>
                <a:ext uri="{FF2B5EF4-FFF2-40B4-BE49-F238E27FC236}">
                  <a16:creationId xmlns:a16="http://schemas.microsoft.com/office/drawing/2014/main" id="{00000000-0008-0000-0200-00002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173</xdr:row>
          <xdr:rowOff>19050</xdr:rowOff>
        </xdr:from>
        <xdr:to>
          <xdr:col>4</xdr:col>
          <xdr:colOff>266700</xdr:colOff>
          <xdr:row>173</xdr:row>
          <xdr:rowOff>295275</xdr:rowOff>
        </xdr:to>
        <xdr:sp macro="" textlink="">
          <xdr:nvSpPr>
            <xdr:cNvPr id="24622" name="Check Box 46" hidden="1">
              <a:extLst>
                <a:ext uri="{63B3BB69-23CF-44E3-9099-C40C66FF867C}">
                  <a14:compatExt spid="_x0000_s24622"/>
                </a:ext>
                <a:ext uri="{FF2B5EF4-FFF2-40B4-BE49-F238E27FC236}">
                  <a16:creationId xmlns:a16="http://schemas.microsoft.com/office/drawing/2014/main" id="{00000000-0008-0000-0200-00002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174</xdr:row>
          <xdr:rowOff>19050</xdr:rowOff>
        </xdr:from>
        <xdr:to>
          <xdr:col>4</xdr:col>
          <xdr:colOff>266700</xdr:colOff>
          <xdr:row>174</xdr:row>
          <xdr:rowOff>295275</xdr:rowOff>
        </xdr:to>
        <xdr:sp macro="" textlink="">
          <xdr:nvSpPr>
            <xdr:cNvPr id="24623" name="Check Box 47" hidden="1">
              <a:extLst>
                <a:ext uri="{63B3BB69-23CF-44E3-9099-C40C66FF867C}">
                  <a14:compatExt spid="_x0000_s24623"/>
                </a:ext>
                <a:ext uri="{FF2B5EF4-FFF2-40B4-BE49-F238E27FC236}">
                  <a16:creationId xmlns:a16="http://schemas.microsoft.com/office/drawing/2014/main" id="{00000000-0008-0000-0200-00002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175</xdr:row>
          <xdr:rowOff>19050</xdr:rowOff>
        </xdr:from>
        <xdr:to>
          <xdr:col>4</xdr:col>
          <xdr:colOff>266700</xdr:colOff>
          <xdr:row>175</xdr:row>
          <xdr:rowOff>295275</xdr:rowOff>
        </xdr:to>
        <xdr:sp macro="" textlink="">
          <xdr:nvSpPr>
            <xdr:cNvPr id="24624" name="Check Box 48" hidden="1">
              <a:extLst>
                <a:ext uri="{63B3BB69-23CF-44E3-9099-C40C66FF867C}">
                  <a14:compatExt spid="_x0000_s24624"/>
                </a:ext>
                <a:ext uri="{FF2B5EF4-FFF2-40B4-BE49-F238E27FC236}">
                  <a16:creationId xmlns:a16="http://schemas.microsoft.com/office/drawing/2014/main" id="{00000000-0008-0000-0200-00003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112060</xdr:colOff>
      <xdr:row>54</xdr:row>
      <xdr:rowOff>0</xdr:rowOff>
    </xdr:from>
    <xdr:to>
      <xdr:col>1</xdr:col>
      <xdr:colOff>123265</xdr:colOff>
      <xdr:row>58</xdr:row>
      <xdr:rowOff>44823</xdr:rowOff>
    </xdr:to>
    <xdr:sp macro="" textlink="">
      <xdr:nvSpPr>
        <xdr:cNvPr id="2" name="左大かっこ 1">
          <a:extLst>
            <a:ext uri="{FF2B5EF4-FFF2-40B4-BE49-F238E27FC236}">
              <a16:creationId xmlns:a16="http://schemas.microsoft.com/office/drawing/2014/main" id="{96CCDD35-B3FB-449D-B987-2AD590278BAC}"/>
            </a:ext>
          </a:extLst>
        </xdr:cNvPr>
        <xdr:cNvSpPr/>
      </xdr:nvSpPr>
      <xdr:spPr>
        <a:xfrm>
          <a:off x="112060" y="16325850"/>
          <a:ext cx="135030" cy="1302123"/>
        </a:xfrm>
        <a:prstGeom prst="leftBracket">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11</xdr:col>
      <xdr:colOff>818030</xdr:colOff>
      <xdr:row>54</xdr:row>
      <xdr:rowOff>0</xdr:rowOff>
    </xdr:from>
    <xdr:to>
      <xdr:col>12</xdr:col>
      <xdr:colOff>11205</xdr:colOff>
      <xdr:row>58</xdr:row>
      <xdr:rowOff>0</xdr:rowOff>
    </xdr:to>
    <xdr:sp macro="" textlink="">
      <xdr:nvSpPr>
        <xdr:cNvPr id="3" name="右大かっこ 2">
          <a:extLst>
            <a:ext uri="{FF2B5EF4-FFF2-40B4-BE49-F238E27FC236}">
              <a16:creationId xmlns:a16="http://schemas.microsoft.com/office/drawing/2014/main" id="{19D7A4BB-4A81-45BC-845C-29B7ACB1D7D9}"/>
            </a:ext>
          </a:extLst>
        </xdr:cNvPr>
        <xdr:cNvSpPr/>
      </xdr:nvSpPr>
      <xdr:spPr>
        <a:xfrm>
          <a:off x="7256930" y="16325850"/>
          <a:ext cx="117100" cy="1257300"/>
        </a:xfrm>
        <a:prstGeom prst="rightBracket">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56031</xdr:colOff>
      <xdr:row>85</xdr:row>
      <xdr:rowOff>67236</xdr:rowOff>
    </xdr:from>
    <xdr:to>
      <xdr:col>3</xdr:col>
      <xdr:colOff>145678</xdr:colOff>
      <xdr:row>89</xdr:row>
      <xdr:rowOff>235324</xdr:rowOff>
    </xdr:to>
    <xdr:sp macro="" textlink="">
      <xdr:nvSpPr>
        <xdr:cNvPr id="4" name="下矢印 51">
          <a:extLst>
            <a:ext uri="{FF2B5EF4-FFF2-40B4-BE49-F238E27FC236}">
              <a16:creationId xmlns:a16="http://schemas.microsoft.com/office/drawing/2014/main" id="{85A01498-1C6A-4B51-AAF1-3F06E337B544}"/>
            </a:ext>
          </a:extLst>
        </xdr:cNvPr>
        <xdr:cNvSpPr/>
      </xdr:nvSpPr>
      <xdr:spPr>
        <a:xfrm>
          <a:off x="865656" y="25918086"/>
          <a:ext cx="365872" cy="1425388"/>
        </a:xfrm>
        <a:prstGeom prst="downArrow">
          <a:avLst>
            <a:gd name="adj1" fmla="val 31818"/>
            <a:gd name="adj2" fmla="val 46970"/>
          </a:avLst>
        </a:prstGeom>
        <a:solidFill>
          <a:sysClr val="window" lastClr="FFFFFF"/>
        </a:solidFill>
        <a:ln w="6350" cap="flat" cmpd="sng" algn="ctr">
          <a:solidFill>
            <a:sysClr val="windowText" lastClr="000000">
              <a:lumMod val="50000"/>
              <a:lumOff val="50000"/>
            </a:sys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twoCellAnchor>
    <xdr:from>
      <xdr:col>0</xdr:col>
      <xdr:colOff>112058</xdr:colOff>
      <xdr:row>85</xdr:row>
      <xdr:rowOff>156881</xdr:rowOff>
    </xdr:from>
    <xdr:to>
      <xdr:col>5</xdr:col>
      <xdr:colOff>336178</xdr:colOff>
      <xdr:row>88</xdr:row>
      <xdr:rowOff>291353</xdr:rowOff>
    </xdr:to>
    <xdr:sp macro="" textlink="">
      <xdr:nvSpPr>
        <xdr:cNvPr id="5" name="正方形/長方形 4">
          <a:extLst>
            <a:ext uri="{FF2B5EF4-FFF2-40B4-BE49-F238E27FC236}">
              <a16:creationId xmlns:a16="http://schemas.microsoft.com/office/drawing/2014/main" id="{0568C8F9-4860-458B-B12F-8B655EFA3662}"/>
            </a:ext>
          </a:extLst>
        </xdr:cNvPr>
        <xdr:cNvSpPr/>
      </xdr:nvSpPr>
      <xdr:spPr>
        <a:xfrm>
          <a:off x="112058" y="26007731"/>
          <a:ext cx="2271995" cy="1077447"/>
        </a:xfrm>
        <a:prstGeom prst="rect">
          <a:avLst/>
        </a:prstGeom>
        <a:solidFill>
          <a:sysClr val="window" lastClr="FFFFFF"/>
        </a:solidFill>
        <a:ln w="6350" cap="flat" cmpd="sng" algn="ctr">
          <a:solidFill>
            <a:sysClr val="windowText" lastClr="000000">
              <a:lumMod val="50000"/>
              <a:lumOff val="50000"/>
            </a:sysClr>
          </a:solidFill>
          <a:prstDash val="solid"/>
        </a:ln>
        <a:effectLst/>
      </xdr:spPr>
      <xdr:txBody>
        <a:bodyPr vertOverflow="clip" horzOverflow="clip" rtlCol="0" anchor="ctr" anchorCtr="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effectLst/>
              <a:latin typeface="+mn-lt"/>
              <a:ea typeface="+mn-ea"/>
              <a:cs typeface="+mn-cs"/>
            </a:rPr>
            <a:t>実際の面積が必要面積に満たない</a:t>
          </a:r>
          <a:r>
            <a:rPr kumimoji="1" lang="ja-JP" altLang="en-US" sz="1100">
              <a:effectLst/>
              <a:latin typeface="+mn-lt"/>
              <a:ea typeface="+mn-ea"/>
              <a:cs typeface="+mn-cs"/>
            </a:rPr>
            <a:t>幼稚園</a:t>
          </a:r>
          <a:r>
            <a:rPr kumimoji="1" lang="ja-JP" altLang="ja-JP" sz="1100">
              <a:effectLst/>
              <a:latin typeface="+mn-lt"/>
              <a:ea typeface="+mn-ea"/>
              <a:cs typeface="+mn-cs"/>
            </a:rPr>
            <a:t>のうち、平成</a:t>
          </a:r>
          <a:r>
            <a:rPr kumimoji="1" lang="en-US" altLang="ja-JP" sz="1100">
              <a:effectLst/>
              <a:latin typeface="+mn-lt"/>
              <a:ea typeface="+mn-ea"/>
              <a:cs typeface="+mn-cs"/>
            </a:rPr>
            <a:t>27</a:t>
          </a:r>
          <a:r>
            <a:rPr kumimoji="1" lang="ja-JP" altLang="ja-JP" sz="1100">
              <a:effectLst/>
              <a:latin typeface="+mn-lt"/>
              <a:ea typeface="+mn-ea"/>
              <a:cs typeface="+mn-cs"/>
            </a:rPr>
            <a:t>年</a:t>
          </a:r>
          <a:r>
            <a:rPr kumimoji="1" lang="en-US" altLang="ja-JP" sz="1100">
              <a:effectLst/>
              <a:latin typeface="+mn-lt"/>
              <a:ea typeface="+mn-ea"/>
              <a:cs typeface="+mn-cs"/>
            </a:rPr>
            <a:t>4</a:t>
          </a:r>
          <a:r>
            <a:rPr kumimoji="1" lang="ja-JP" altLang="ja-JP" sz="1100">
              <a:effectLst/>
              <a:latin typeface="+mn-lt"/>
              <a:ea typeface="+mn-ea"/>
              <a:cs typeface="+mn-cs"/>
            </a:rPr>
            <a:t>月</a:t>
          </a:r>
          <a:r>
            <a:rPr kumimoji="1" lang="en-US" altLang="ja-JP" sz="1100">
              <a:effectLst/>
              <a:latin typeface="+mn-lt"/>
              <a:ea typeface="+mn-ea"/>
              <a:cs typeface="+mn-cs"/>
            </a:rPr>
            <a:t>1</a:t>
          </a:r>
          <a:r>
            <a:rPr kumimoji="1" lang="ja-JP" altLang="ja-JP" sz="1100">
              <a:effectLst/>
              <a:latin typeface="+mn-lt"/>
              <a:ea typeface="+mn-ea"/>
              <a:cs typeface="+mn-cs"/>
            </a:rPr>
            <a:t>日</a:t>
          </a:r>
          <a:r>
            <a:rPr kumimoji="1" lang="ja-JP" altLang="en-US" sz="1100">
              <a:effectLst/>
              <a:latin typeface="+mn-lt"/>
              <a:ea typeface="+mn-ea"/>
              <a:cs typeface="+mn-cs"/>
            </a:rPr>
            <a:t>より前</a:t>
          </a:r>
          <a:r>
            <a:rPr kumimoji="1" lang="ja-JP" altLang="ja-JP" sz="1100">
              <a:effectLst/>
              <a:latin typeface="+mn-lt"/>
              <a:ea typeface="+mn-ea"/>
              <a:cs typeface="+mn-cs"/>
            </a:rPr>
            <a:t>に</a:t>
          </a:r>
          <a:r>
            <a:rPr kumimoji="1" lang="ja-JP" altLang="en-US" sz="1100">
              <a:effectLst/>
              <a:latin typeface="+mn-lt"/>
              <a:ea typeface="+mn-ea"/>
              <a:cs typeface="+mn-cs"/>
            </a:rPr>
            <a:t>開園の幼稚園</a:t>
          </a:r>
          <a:endParaRPr kumimoji="1" lang="en-US" altLang="ja-JP" sz="1100">
            <a:effectLst/>
            <a:latin typeface="+mn-lt"/>
            <a:ea typeface="+mn-ea"/>
            <a:cs typeface="+mn-cs"/>
          </a:endParaRPr>
        </a:p>
      </xdr:txBody>
    </xdr:sp>
    <xdr:clientData/>
  </xdr:twoCellAnchor>
  <xdr:twoCellAnchor>
    <xdr:from>
      <xdr:col>5</xdr:col>
      <xdr:colOff>672353</xdr:colOff>
      <xdr:row>85</xdr:row>
      <xdr:rowOff>44824</xdr:rowOff>
    </xdr:from>
    <xdr:to>
      <xdr:col>6</xdr:col>
      <xdr:colOff>67242</xdr:colOff>
      <xdr:row>89</xdr:row>
      <xdr:rowOff>22412</xdr:rowOff>
    </xdr:to>
    <xdr:sp macro="" textlink="">
      <xdr:nvSpPr>
        <xdr:cNvPr id="6" name="左大かっこ 5">
          <a:extLst>
            <a:ext uri="{FF2B5EF4-FFF2-40B4-BE49-F238E27FC236}">
              <a16:creationId xmlns:a16="http://schemas.microsoft.com/office/drawing/2014/main" id="{D42314C7-8059-4805-A378-4F12EFE942C5}"/>
            </a:ext>
          </a:extLst>
        </xdr:cNvPr>
        <xdr:cNvSpPr/>
      </xdr:nvSpPr>
      <xdr:spPr>
        <a:xfrm>
          <a:off x="2720228" y="25895674"/>
          <a:ext cx="80689" cy="1234888"/>
        </a:xfrm>
        <a:prstGeom prst="leftBracket">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1479175</xdr:colOff>
      <xdr:row>85</xdr:row>
      <xdr:rowOff>33618</xdr:rowOff>
    </xdr:from>
    <xdr:to>
      <xdr:col>12</xdr:col>
      <xdr:colOff>1557616</xdr:colOff>
      <xdr:row>89</xdr:row>
      <xdr:rowOff>11206</xdr:rowOff>
    </xdr:to>
    <xdr:sp macro="" textlink="">
      <xdr:nvSpPr>
        <xdr:cNvPr id="7" name="右大かっこ 6">
          <a:extLst>
            <a:ext uri="{FF2B5EF4-FFF2-40B4-BE49-F238E27FC236}">
              <a16:creationId xmlns:a16="http://schemas.microsoft.com/office/drawing/2014/main" id="{E5E9418C-EBDA-4933-9335-434B0D030292}"/>
            </a:ext>
          </a:extLst>
        </xdr:cNvPr>
        <xdr:cNvSpPr/>
      </xdr:nvSpPr>
      <xdr:spPr>
        <a:xfrm>
          <a:off x="8842000" y="25884468"/>
          <a:ext cx="78441" cy="1234888"/>
        </a:xfrm>
        <a:prstGeom prst="rightBracket">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6</xdr:col>
          <xdr:colOff>38100</xdr:colOff>
          <xdr:row>73</xdr:row>
          <xdr:rowOff>314325</xdr:rowOff>
        </xdr:from>
        <xdr:to>
          <xdr:col>7</xdr:col>
          <xdr:colOff>28575</xdr:colOff>
          <xdr:row>74</xdr:row>
          <xdr:rowOff>276225</xdr:rowOff>
        </xdr:to>
        <xdr:sp macro="" textlink="">
          <xdr:nvSpPr>
            <xdr:cNvPr id="24625" name="Check Box 49" hidden="1">
              <a:extLst>
                <a:ext uri="{63B3BB69-23CF-44E3-9099-C40C66FF867C}">
                  <a14:compatExt spid="_x0000_s24625"/>
                </a:ext>
                <a:ext uri="{FF2B5EF4-FFF2-40B4-BE49-F238E27FC236}">
                  <a16:creationId xmlns:a16="http://schemas.microsoft.com/office/drawing/2014/main" id="{00000000-0008-0000-0200-00003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676275</xdr:colOff>
          <xdr:row>73</xdr:row>
          <xdr:rowOff>285750</xdr:rowOff>
        </xdr:from>
        <xdr:to>
          <xdr:col>9</xdr:col>
          <xdr:colOff>885825</xdr:colOff>
          <xdr:row>74</xdr:row>
          <xdr:rowOff>276225</xdr:rowOff>
        </xdr:to>
        <xdr:sp macro="" textlink="">
          <xdr:nvSpPr>
            <xdr:cNvPr id="24626" name="Check Box 50" hidden="1">
              <a:extLst>
                <a:ext uri="{63B3BB69-23CF-44E3-9099-C40C66FF867C}">
                  <a14:compatExt spid="_x0000_s24626"/>
                </a:ext>
                <a:ext uri="{FF2B5EF4-FFF2-40B4-BE49-F238E27FC236}">
                  <a16:creationId xmlns:a16="http://schemas.microsoft.com/office/drawing/2014/main" id="{00000000-0008-0000-0200-00003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74</xdr:row>
          <xdr:rowOff>314325</xdr:rowOff>
        </xdr:from>
        <xdr:to>
          <xdr:col>7</xdr:col>
          <xdr:colOff>9525</xdr:colOff>
          <xdr:row>76</xdr:row>
          <xdr:rowOff>0</xdr:rowOff>
        </xdr:to>
        <xdr:sp macro="" textlink="">
          <xdr:nvSpPr>
            <xdr:cNvPr id="24627" name="Check Box 51" hidden="1">
              <a:extLst>
                <a:ext uri="{63B3BB69-23CF-44E3-9099-C40C66FF867C}">
                  <a14:compatExt spid="_x0000_s24627"/>
                </a:ext>
                <a:ext uri="{FF2B5EF4-FFF2-40B4-BE49-F238E27FC236}">
                  <a16:creationId xmlns:a16="http://schemas.microsoft.com/office/drawing/2014/main" id="{00000000-0008-0000-0200-00003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723900</xdr:colOff>
          <xdr:row>74</xdr:row>
          <xdr:rowOff>285750</xdr:rowOff>
        </xdr:from>
        <xdr:to>
          <xdr:col>9</xdr:col>
          <xdr:colOff>28575</xdr:colOff>
          <xdr:row>76</xdr:row>
          <xdr:rowOff>0</xdr:rowOff>
        </xdr:to>
        <xdr:sp macro="" textlink="">
          <xdr:nvSpPr>
            <xdr:cNvPr id="24628" name="Check Box 52" hidden="1">
              <a:extLst>
                <a:ext uri="{63B3BB69-23CF-44E3-9099-C40C66FF867C}">
                  <a14:compatExt spid="_x0000_s24628"/>
                </a:ext>
                <a:ext uri="{FF2B5EF4-FFF2-40B4-BE49-F238E27FC236}">
                  <a16:creationId xmlns:a16="http://schemas.microsoft.com/office/drawing/2014/main" id="{00000000-0008-0000-0200-00003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78</xdr:row>
          <xdr:rowOff>0</xdr:rowOff>
        </xdr:from>
        <xdr:to>
          <xdr:col>7</xdr:col>
          <xdr:colOff>0</xdr:colOff>
          <xdr:row>79</xdr:row>
          <xdr:rowOff>38100</xdr:rowOff>
        </xdr:to>
        <xdr:sp macro="" textlink="">
          <xdr:nvSpPr>
            <xdr:cNvPr id="24629" name="Check Box 53" hidden="1">
              <a:extLst>
                <a:ext uri="{63B3BB69-23CF-44E3-9099-C40C66FF867C}">
                  <a14:compatExt spid="_x0000_s24629"/>
                </a:ext>
                <a:ext uri="{FF2B5EF4-FFF2-40B4-BE49-F238E27FC236}">
                  <a16:creationId xmlns:a16="http://schemas.microsoft.com/office/drawing/2014/main" id="{00000000-0008-0000-0200-00003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78</xdr:row>
          <xdr:rowOff>0</xdr:rowOff>
        </xdr:from>
        <xdr:to>
          <xdr:col>9</xdr:col>
          <xdr:colOff>9525</xdr:colOff>
          <xdr:row>79</xdr:row>
          <xdr:rowOff>28575</xdr:rowOff>
        </xdr:to>
        <xdr:sp macro="" textlink="">
          <xdr:nvSpPr>
            <xdr:cNvPr id="24630" name="Check Box 54" hidden="1">
              <a:extLst>
                <a:ext uri="{63B3BB69-23CF-44E3-9099-C40C66FF867C}">
                  <a14:compatExt spid="_x0000_s24630"/>
                </a:ext>
                <a:ext uri="{FF2B5EF4-FFF2-40B4-BE49-F238E27FC236}">
                  <a16:creationId xmlns:a16="http://schemas.microsoft.com/office/drawing/2014/main" id="{00000000-0008-0000-0200-00003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78</xdr:row>
          <xdr:rowOff>0</xdr:rowOff>
        </xdr:from>
        <xdr:to>
          <xdr:col>10</xdr:col>
          <xdr:colOff>895350</xdr:colOff>
          <xdr:row>79</xdr:row>
          <xdr:rowOff>0</xdr:rowOff>
        </xdr:to>
        <xdr:sp macro="" textlink="">
          <xdr:nvSpPr>
            <xdr:cNvPr id="24631" name="Check Box 55" hidden="1">
              <a:extLst>
                <a:ext uri="{63B3BB69-23CF-44E3-9099-C40C66FF867C}">
                  <a14:compatExt spid="_x0000_s24631"/>
                </a:ext>
                <a:ext uri="{FF2B5EF4-FFF2-40B4-BE49-F238E27FC236}">
                  <a16:creationId xmlns:a16="http://schemas.microsoft.com/office/drawing/2014/main" id="{00000000-0008-0000-0200-00003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78</xdr:row>
          <xdr:rowOff>295275</xdr:rowOff>
        </xdr:from>
        <xdr:to>
          <xdr:col>7</xdr:col>
          <xdr:colOff>9525</xdr:colOff>
          <xdr:row>80</xdr:row>
          <xdr:rowOff>0</xdr:rowOff>
        </xdr:to>
        <xdr:sp macro="" textlink="">
          <xdr:nvSpPr>
            <xdr:cNvPr id="24632" name="Check Box 56" hidden="1">
              <a:extLst>
                <a:ext uri="{63B3BB69-23CF-44E3-9099-C40C66FF867C}">
                  <a14:compatExt spid="_x0000_s24632"/>
                </a:ext>
                <a:ext uri="{FF2B5EF4-FFF2-40B4-BE49-F238E27FC236}">
                  <a16:creationId xmlns:a16="http://schemas.microsoft.com/office/drawing/2014/main" id="{00000000-0008-0000-0200-00003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78</xdr:row>
          <xdr:rowOff>304800</xdr:rowOff>
        </xdr:from>
        <xdr:to>
          <xdr:col>9</xdr:col>
          <xdr:colOff>28575</xdr:colOff>
          <xdr:row>80</xdr:row>
          <xdr:rowOff>9525</xdr:rowOff>
        </xdr:to>
        <xdr:sp macro="" textlink="">
          <xdr:nvSpPr>
            <xdr:cNvPr id="24633" name="Check Box 57" hidden="1">
              <a:extLst>
                <a:ext uri="{63B3BB69-23CF-44E3-9099-C40C66FF867C}">
                  <a14:compatExt spid="_x0000_s24633"/>
                </a:ext>
                <a:ext uri="{FF2B5EF4-FFF2-40B4-BE49-F238E27FC236}">
                  <a16:creationId xmlns:a16="http://schemas.microsoft.com/office/drawing/2014/main" id="{00000000-0008-0000-0200-00003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75</xdr:row>
          <xdr:rowOff>304800</xdr:rowOff>
        </xdr:from>
        <xdr:to>
          <xdr:col>7</xdr:col>
          <xdr:colOff>0</xdr:colOff>
          <xdr:row>77</xdr:row>
          <xdr:rowOff>28575</xdr:rowOff>
        </xdr:to>
        <xdr:sp macro="" textlink="">
          <xdr:nvSpPr>
            <xdr:cNvPr id="24634" name="Check Box 58" hidden="1">
              <a:extLst>
                <a:ext uri="{63B3BB69-23CF-44E3-9099-C40C66FF867C}">
                  <a14:compatExt spid="_x0000_s24634"/>
                </a:ext>
                <a:ext uri="{FF2B5EF4-FFF2-40B4-BE49-F238E27FC236}">
                  <a16:creationId xmlns:a16="http://schemas.microsoft.com/office/drawing/2014/main" id="{00000000-0008-0000-0200-00003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76</xdr:row>
          <xdr:rowOff>314325</xdr:rowOff>
        </xdr:from>
        <xdr:to>
          <xdr:col>7</xdr:col>
          <xdr:colOff>0</xdr:colOff>
          <xdr:row>78</xdr:row>
          <xdr:rowOff>9525</xdr:rowOff>
        </xdr:to>
        <xdr:sp macro="" textlink="">
          <xdr:nvSpPr>
            <xdr:cNvPr id="24635" name="Check Box 59" hidden="1">
              <a:extLst>
                <a:ext uri="{63B3BB69-23CF-44E3-9099-C40C66FF867C}">
                  <a14:compatExt spid="_x0000_s24635"/>
                </a:ext>
                <a:ext uri="{FF2B5EF4-FFF2-40B4-BE49-F238E27FC236}">
                  <a16:creationId xmlns:a16="http://schemas.microsoft.com/office/drawing/2014/main" id="{00000000-0008-0000-0200-00003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121</xdr:row>
          <xdr:rowOff>9525</xdr:rowOff>
        </xdr:from>
        <xdr:to>
          <xdr:col>5</xdr:col>
          <xdr:colOff>0</xdr:colOff>
          <xdr:row>122</xdr:row>
          <xdr:rowOff>0</xdr:rowOff>
        </xdr:to>
        <xdr:sp macro="" textlink="">
          <xdr:nvSpPr>
            <xdr:cNvPr id="24636" name="Check Box 60" hidden="1">
              <a:extLst>
                <a:ext uri="{63B3BB69-23CF-44E3-9099-C40C66FF867C}">
                  <a14:compatExt spid="_x0000_s24636"/>
                </a:ext>
                <a:ext uri="{FF2B5EF4-FFF2-40B4-BE49-F238E27FC236}">
                  <a16:creationId xmlns:a16="http://schemas.microsoft.com/office/drawing/2014/main" id="{00000000-0008-0000-0200-00003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127</xdr:row>
          <xdr:rowOff>314325</xdr:rowOff>
        </xdr:from>
        <xdr:to>
          <xdr:col>7</xdr:col>
          <xdr:colOff>123825</xdr:colOff>
          <xdr:row>129</xdr:row>
          <xdr:rowOff>0</xdr:rowOff>
        </xdr:to>
        <xdr:sp macro="" textlink="">
          <xdr:nvSpPr>
            <xdr:cNvPr id="24637" name="Check Box 61" hidden="1">
              <a:extLst>
                <a:ext uri="{63B3BB69-23CF-44E3-9099-C40C66FF867C}">
                  <a14:compatExt spid="_x0000_s24637"/>
                </a:ext>
                <a:ext uri="{FF2B5EF4-FFF2-40B4-BE49-F238E27FC236}">
                  <a16:creationId xmlns:a16="http://schemas.microsoft.com/office/drawing/2014/main" id="{00000000-0008-0000-0200-00003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666750</xdr:colOff>
          <xdr:row>70</xdr:row>
          <xdr:rowOff>19050</xdr:rowOff>
        </xdr:from>
        <xdr:to>
          <xdr:col>8</xdr:col>
          <xdr:colOff>904875</xdr:colOff>
          <xdr:row>70</xdr:row>
          <xdr:rowOff>238125</xdr:rowOff>
        </xdr:to>
        <xdr:sp macro="" textlink="">
          <xdr:nvSpPr>
            <xdr:cNvPr id="24638" name="Check Box 62" hidden="1">
              <a:extLst>
                <a:ext uri="{63B3BB69-23CF-44E3-9099-C40C66FF867C}">
                  <a14:compatExt spid="_x0000_s24638"/>
                </a:ext>
                <a:ext uri="{FF2B5EF4-FFF2-40B4-BE49-F238E27FC236}">
                  <a16:creationId xmlns:a16="http://schemas.microsoft.com/office/drawing/2014/main" id="{00000000-0008-0000-0200-00003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71</xdr:row>
          <xdr:rowOff>28575</xdr:rowOff>
        </xdr:from>
        <xdr:to>
          <xdr:col>5</xdr:col>
          <xdr:colOff>76200</xdr:colOff>
          <xdr:row>71</xdr:row>
          <xdr:rowOff>276225</xdr:rowOff>
        </xdr:to>
        <xdr:sp macro="" textlink="">
          <xdr:nvSpPr>
            <xdr:cNvPr id="24639" name="Check Box 63" hidden="1">
              <a:extLst>
                <a:ext uri="{63B3BB69-23CF-44E3-9099-C40C66FF867C}">
                  <a14:compatExt spid="_x0000_s24639"/>
                </a:ext>
                <a:ext uri="{FF2B5EF4-FFF2-40B4-BE49-F238E27FC236}">
                  <a16:creationId xmlns:a16="http://schemas.microsoft.com/office/drawing/2014/main" id="{00000000-0008-0000-0200-00003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60</xdr:row>
          <xdr:rowOff>19050</xdr:rowOff>
        </xdr:from>
        <xdr:to>
          <xdr:col>1</xdr:col>
          <xdr:colOff>609600</xdr:colOff>
          <xdr:row>60</xdr:row>
          <xdr:rowOff>295275</xdr:rowOff>
        </xdr:to>
        <xdr:sp macro="" textlink="">
          <xdr:nvSpPr>
            <xdr:cNvPr id="24640" name="Check Box 64" hidden="1">
              <a:extLst>
                <a:ext uri="{63B3BB69-23CF-44E3-9099-C40C66FF867C}">
                  <a14:compatExt spid="_x0000_s24640"/>
                </a:ext>
                <a:ext uri="{FF2B5EF4-FFF2-40B4-BE49-F238E27FC236}">
                  <a16:creationId xmlns:a16="http://schemas.microsoft.com/office/drawing/2014/main" id="{00000000-0008-0000-0200-00004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14</xdr:col>
      <xdr:colOff>67234</xdr:colOff>
      <xdr:row>48</xdr:row>
      <xdr:rowOff>224118</xdr:rowOff>
    </xdr:from>
    <xdr:to>
      <xdr:col>14</xdr:col>
      <xdr:colOff>571499</xdr:colOff>
      <xdr:row>56</xdr:row>
      <xdr:rowOff>145676</xdr:rowOff>
    </xdr:to>
    <xdr:sp macro="" textlink="">
      <xdr:nvSpPr>
        <xdr:cNvPr id="8" name="屈折矢印 72">
          <a:extLst>
            <a:ext uri="{FF2B5EF4-FFF2-40B4-BE49-F238E27FC236}">
              <a16:creationId xmlns:a16="http://schemas.microsoft.com/office/drawing/2014/main" id="{1007D6EA-3DDB-48EE-882B-19D92D50718D}"/>
            </a:ext>
          </a:extLst>
        </xdr:cNvPr>
        <xdr:cNvSpPr/>
      </xdr:nvSpPr>
      <xdr:spPr>
        <a:xfrm rot="10800000" flipH="1">
          <a:off x="9973234" y="14664018"/>
          <a:ext cx="504265" cy="2436158"/>
        </a:xfrm>
        <a:prstGeom prst="bentUpArrow">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33620</xdr:colOff>
      <xdr:row>57</xdr:row>
      <xdr:rowOff>56031</xdr:rowOff>
    </xdr:from>
    <xdr:to>
      <xdr:col>14</xdr:col>
      <xdr:colOff>526675</xdr:colOff>
      <xdr:row>60</xdr:row>
      <xdr:rowOff>212914</xdr:rowOff>
    </xdr:to>
    <xdr:sp macro="" textlink="">
      <xdr:nvSpPr>
        <xdr:cNvPr id="9" name="屈折矢印 73">
          <a:extLst>
            <a:ext uri="{FF2B5EF4-FFF2-40B4-BE49-F238E27FC236}">
              <a16:creationId xmlns:a16="http://schemas.microsoft.com/office/drawing/2014/main" id="{5A6BF3EB-76AE-4FEF-A424-6F4E3DFE2EE0}"/>
            </a:ext>
          </a:extLst>
        </xdr:cNvPr>
        <xdr:cNvSpPr/>
      </xdr:nvSpPr>
      <xdr:spPr>
        <a:xfrm rot="5400000" flipV="1">
          <a:off x="9150444" y="17142482"/>
          <a:ext cx="1099858" cy="1464605"/>
        </a:xfrm>
        <a:prstGeom prst="bentUpArrow">
          <a:avLst>
            <a:gd name="adj1" fmla="val 11869"/>
            <a:gd name="adj2" fmla="val 25000"/>
            <a:gd name="adj3" fmla="val 25000"/>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1210235</xdr:colOff>
      <xdr:row>53</xdr:row>
      <xdr:rowOff>268941</xdr:rowOff>
    </xdr:from>
    <xdr:to>
      <xdr:col>14</xdr:col>
      <xdr:colOff>963706</xdr:colOff>
      <xdr:row>57</xdr:row>
      <xdr:rowOff>190498</xdr:rowOff>
    </xdr:to>
    <xdr:sp macro="" textlink="">
      <xdr:nvSpPr>
        <xdr:cNvPr id="10" name="テキスト ボックス 9">
          <a:extLst>
            <a:ext uri="{FF2B5EF4-FFF2-40B4-BE49-F238E27FC236}">
              <a16:creationId xmlns:a16="http://schemas.microsoft.com/office/drawing/2014/main" id="{C8498F2C-BE49-4F1C-B8EF-D08AF8E6D1AD}"/>
            </a:ext>
          </a:extLst>
        </xdr:cNvPr>
        <xdr:cNvSpPr txBox="1"/>
      </xdr:nvSpPr>
      <xdr:spPr>
        <a:xfrm>
          <a:off x="8573060" y="16280466"/>
          <a:ext cx="2296646" cy="117885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満３歳以上の子どもの保育室面積が基準を満たしていない幼稚園のうち、平成</a:t>
          </a:r>
          <a:r>
            <a:rPr kumimoji="1" lang="en-US" altLang="ja-JP" sz="1100"/>
            <a:t>27</a:t>
          </a:r>
          <a:r>
            <a:rPr kumimoji="1" lang="ja-JP" altLang="en-US" sz="1100"/>
            <a:t>年４月</a:t>
          </a:r>
          <a:r>
            <a:rPr kumimoji="1" lang="en-US" altLang="ja-JP" sz="1100"/>
            <a:t>1</a:t>
          </a:r>
          <a:r>
            <a:rPr kumimoji="1" lang="ja-JP" altLang="en-US" sz="1100"/>
            <a:t>日より前に開園の幼稚園</a:t>
          </a:r>
          <a:endParaRPr kumimoji="1" lang="en-US" altLang="ja-JP" sz="1100"/>
        </a:p>
      </xdr:txBody>
    </xdr:sp>
    <xdr:clientData/>
  </xdr:twoCellAnchor>
  <mc:AlternateContent xmlns:mc="http://schemas.openxmlformats.org/markup-compatibility/2006">
    <mc:Choice xmlns:a14="http://schemas.microsoft.com/office/drawing/2010/main" Requires="a14">
      <xdr:twoCellAnchor editAs="oneCell">
        <xdr:from>
          <xdr:col>4</xdr:col>
          <xdr:colOff>19050</xdr:colOff>
          <xdr:row>65</xdr:row>
          <xdr:rowOff>19050</xdr:rowOff>
        </xdr:from>
        <xdr:to>
          <xdr:col>4</xdr:col>
          <xdr:colOff>247650</xdr:colOff>
          <xdr:row>65</xdr:row>
          <xdr:rowOff>295275</xdr:rowOff>
        </xdr:to>
        <xdr:sp macro="" textlink="">
          <xdr:nvSpPr>
            <xdr:cNvPr id="24641" name="Check Box 65" hidden="1">
              <a:extLst>
                <a:ext uri="{63B3BB69-23CF-44E3-9099-C40C66FF867C}">
                  <a14:compatExt spid="_x0000_s24641"/>
                </a:ext>
                <a:ext uri="{FF2B5EF4-FFF2-40B4-BE49-F238E27FC236}">
                  <a16:creationId xmlns:a16="http://schemas.microsoft.com/office/drawing/2014/main" id="{00000000-0008-0000-0200-00004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0</xdr:colOff>
      <xdr:row>32</xdr:row>
      <xdr:rowOff>0</xdr:rowOff>
    </xdr:from>
    <xdr:to>
      <xdr:col>14</xdr:col>
      <xdr:colOff>112059</xdr:colOff>
      <xdr:row>34</xdr:row>
      <xdr:rowOff>212911</xdr:rowOff>
    </xdr:to>
    <xdr:sp macro="" textlink="">
      <xdr:nvSpPr>
        <xdr:cNvPr id="11" name="テキスト ボックス 10">
          <a:extLst>
            <a:ext uri="{FF2B5EF4-FFF2-40B4-BE49-F238E27FC236}">
              <a16:creationId xmlns:a16="http://schemas.microsoft.com/office/drawing/2014/main" id="{B7F5597D-109A-437F-81FB-619A3E39AC3E}"/>
            </a:ext>
          </a:extLst>
        </xdr:cNvPr>
        <xdr:cNvSpPr txBox="1"/>
      </xdr:nvSpPr>
      <xdr:spPr>
        <a:xfrm>
          <a:off x="123825" y="9201150"/>
          <a:ext cx="9894234" cy="917761"/>
        </a:xfrm>
        <a:prstGeom prst="rect">
          <a:avLst/>
        </a:prstGeom>
        <a:solidFill>
          <a:schemeClr val="lt1"/>
        </a:solidFill>
        <a:ln w="1270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1">
              <a:latin typeface="+mn-ea"/>
              <a:ea typeface="+mn-ea"/>
            </a:rPr>
            <a:t>① </a:t>
          </a:r>
          <a:r>
            <a:rPr kumimoji="1" lang="en-US" altLang="ja-JP" sz="1200" b="1">
              <a:latin typeface="+mn-ea"/>
              <a:ea typeface="+mn-ea"/>
            </a:rPr>
            <a:t>0.1</a:t>
          </a:r>
          <a:r>
            <a:rPr kumimoji="1" lang="ja-JP" altLang="en-US" sz="1200" b="1">
              <a:latin typeface="+mn-ea"/>
              <a:ea typeface="+mn-ea"/>
            </a:rPr>
            <a:t>歳児、</a:t>
          </a:r>
          <a:r>
            <a:rPr kumimoji="1" lang="en-US" altLang="ja-JP" sz="1200" b="1">
              <a:latin typeface="+mn-ea"/>
              <a:ea typeface="+mn-ea"/>
            </a:rPr>
            <a:t>2</a:t>
          </a:r>
          <a:r>
            <a:rPr kumimoji="1" lang="ja-JP" altLang="en-US" sz="1200" b="1">
              <a:latin typeface="+mn-ea"/>
              <a:ea typeface="+mn-ea"/>
            </a:rPr>
            <a:t>歳児以上の部屋欄には、それぞれの有効面積を記入してください。</a:t>
          </a:r>
        </a:p>
        <a:p>
          <a:r>
            <a:rPr kumimoji="1" lang="ja-JP" altLang="en-US" sz="1200" b="1">
              <a:latin typeface="+mn-ea"/>
              <a:ea typeface="+mn-ea"/>
            </a:rPr>
            <a:t>② その他（ウ）部分には、（ウ）より上に記載していない部分の面積と（ア）、（イ）記入の部屋の有効面積以外の面積を記入してください。</a:t>
          </a:r>
          <a:endParaRPr kumimoji="1" lang="en-US" altLang="ja-JP" sz="1200" b="1">
            <a:latin typeface="+mn-ea"/>
            <a:ea typeface="+mn-ea"/>
          </a:endParaRPr>
        </a:p>
        <a:p>
          <a:r>
            <a:rPr kumimoji="1" lang="ja-JP" altLang="en-US" sz="1200" b="1">
              <a:latin typeface="+mn-ea"/>
              <a:ea typeface="+mn-ea"/>
            </a:rPr>
            <a:t>③ （ア）</a:t>
          </a:r>
          <a:r>
            <a:rPr kumimoji="1" lang="en-US" altLang="ja-JP" sz="1200" b="1">
              <a:latin typeface="+mn-ea"/>
              <a:ea typeface="+mn-ea"/>
            </a:rPr>
            <a:t>+</a:t>
          </a:r>
          <a:r>
            <a:rPr kumimoji="1" lang="ja-JP" altLang="en-US" sz="1200" b="1">
              <a:latin typeface="+mn-ea"/>
              <a:ea typeface="+mn-ea"/>
            </a:rPr>
            <a:t>（イ）</a:t>
          </a:r>
          <a:r>
            <a:rPr kumimoji="1" lang="en-US" altLang="ja-JP" sz="1200" b="1">
              <a:latin typeface="+mn-ea"/>
              <a:ea typeface="+mn-ea"/>
            </a:rPr>
            <a:t>+</a:t>
          </a:r>
          <a:r>
            <a:rPr kumimoji="1" lang="ja-JP" altLang="en-US" sz="1200" b="1">
              <a:latin typeface="+mn-ea"/>
              <a:ea typeface="+mn-ea"/>
            </a:rPr>
            <a:t>（ウ）が園舎の面積と一致するようにしてください。</a:t>
          </a:r>
          <a:endParaRPr kumimoji="1" lang="en-US" altLang="ja-JP" sz="1200" b="1">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26" Type="http://schemas.openxmlformats.org/officeDocument/2006/relationships/ctrlProp" Target="../ctrlProps/ctrlProp83.xml"/><Relationship Id="rId21" Type="http://schemas.openxmlformats.org/officeDocument/2006/relationships/ctrlProp" Target="../ctrlProps/ctrlProp78.xml"/><Relationship Id="rId42" Type="http://schemas.openxmlformats.org/officeDocument/2006/relationships/ctrlProp" Target="../ctrlProps/ctrlProp99.xml"/><Relationship Id="rId47" Type="http://schemas.openxmlformats.org/officeDocument/2006/relationships/ctrlProp" Target="../ctrlProps/ctrlProp104.xml"/><Relationship Id="rId63" Type="http://schemas.openxmlformats.org/officeDocument/2006/relationships/ctrlProp" Target="../ctrlProps/ctrlProp120.xml"/><Relationship Id="rId68" Type="http://schemas.openxmlformats.org/officeDocument/2006/relationships/ctrlProp" Target="../ctrlProps/ctrlProp125.xml"/><Relationship Id="rId7" Type="http://schemas.openxmlformats.org/officeDocument/2006/relationships/ctrlProp" Target="../ctrlProps/ctrlProp64.xml"/><Relationship Id="rId2" Type="http://schemas.openxmlformats.org/officeDocument/2006/relationships/drawing" Target="../drawings/drawing2.xml"/><Relationship Id="rId16" Type="http://schemas.openxmlformats.org/officeDocument/2006/relationships/ctrlProp" Target="../ctrlProps/ctrlProp73.xml"/><Relationship Id="rId29" Type="http://schemas.openxmlformats.org/officeDocument/2006/relationships/ctrlProp" Target="../ctrlProps/ctrlProp86.xml"/><Relationship Id="rId11" Type="http://schemas.openxmlformats.org/officeDocument/2006/relationships/ctrlProp" Target="../ctrlProps/ctrlProp68.xml"/><Relationship Id="rId24" Type="http://schemas.openxmlformats.org/officeDocument/2006/relationships/ctrlProp" Target="../ctrlProps/ctrlProp81.xml"/><Relationship Id="rId32" Type="http://schemas.openxmlformats.org/officeDocument/2006/relationships/ctrlProp" Target="../ctrlProps/ctrlProp89.xml"/><Relationship Id="rId37" Type="http://schemas.openxmlformats.org/officeDocument/2006/relationships/ctrlProp" Target="../ctrlProps/ctrlProp94.xml"/><Relationship Id="rId40" Type="http://schemas.openxmlformats.org/officeDocument/2006/relationships/ctrlProp" Target="../ctrlProps/ctrlProp97.xml"/><Relationship Id="rId45" Type="http://schemas.openxmlformats.org/officeDocument/2006/relationships/ctrlProp" Target="../ctrlProps/ctrlProp102.xml"/><Relationship Id="rId53" Type="http://schemas.openxmlformats.org/officeDocument/2006/relationships/ctrlProp" Target="../ctrlProps/ctrlProp110.xml"/><Relationship Id="rId58" Type="http://schemas.openxmlformats.org/officeDocument/2006/relationships/ctrlProp" Target="../ctrlProps/ctrlProp115.xml"/><Relationship Id="rId66" Type="http://schemas.openxmlformats.org/officeDocument/2006/relationships/ctrlProp" Target="../ctrlProps/ctrlProp123.xml"/><Relationship Id="rId5" Type="http://schemas.openxmlformats.org/officeDocument/2006/relationships/ctrlProp" Target="../ctrlProps/ctrlProp62.xml"/><Relationship Id="rId61" Type="http://schemas.openxmlformats.org/officeDocument/2006/relationships/ctrlProp" Target="../ctrlProps/ctrlProp118.xml"/><Relationship Id="rId19" Type="http://schemas.openxmlformats.org/officeDocument/2006/relationships/ctrlProp" Target="../ctrlProps/ctrlProp76.xml"/><Relationship Id="rId14" Type="http://schemas.openxmlformats.org/officeDocument/2006/relationships/ctrlProp" Target="../ctrlProps/ctrlProp71.xml"/><Relationship Id="rId22" Type="http://schemas.openxmlformats.org/officeDocument/2006/relationships/ctrlProp" Target="../ctrlProps/ctrlProp79.xml"/><Relationship Id="rId27" Type="http://schemas.openxmlformats.org/officeDocument/2006/relationships/ctrlProp" Target="../ctrlProps/ctrlProp84.xml"/><Relationship Id="rId30" Type="http://schemas.openxmlformats.org/officeDocument/2006/relationships/ctrlProp" Target="../ctrlProps/ctrlProp87.xml"/><Relationship Id="rId35" Type="http://schemas.openxmlformats.org/officeDocument/2006/relationships/ctrlProp" Target="../ctrlProps/ctrlProp92.xml"/><Relationship Id="rId43" Type="http://schemas.openxmlformats.org/officeDocument/2006/relationships/ctrlProp" Target="../ctrlProps/ctrlProp100.xml"/><Relationship Id="rId48" Type="http://schemas.openxmlformats.org/officeDocument/2006/relationships/ctrlProp" Target="../ctrlProps/ctrlProp105.xml"/><Relationship Id="rId56" Type="http://schemas.openxmlformats.org/officeDocument/2006/relationships/ctrlProp" Target="../ctrlProps/ctrlProp113.xml"/><Relationship Id="rId64" Type="http://schemas.openxmlformats.org/officeDocument/2006/relationships/ctrlProp" Target="../ctrlProps/ctrlProp121.xml"/><Relationship Id="rId69" Type="http://schemas.openxmlformats.org/officeDocument/2006/relationships/ctrlProp" Target="../ctrlProps/ctrlProp126.xml"/><Relationship Id="rId8" Type="http://schemas.openxmlformats.org/officeDocument/2006/relationships/ctrlProp" Target="../ctrlProps/ctrlProp65.xml"/><Relationship Id="rId51" Type="http://schemas.openxmlformats.org/officeDocument/2006/relationships/ctrlProp" Target="../ctrlProps/ctrlProp108.xml"/><Relationship Id="rId3" Type="http://schemas.openxmlformats.org/officeDocument/2006/relationships/vmlDrawing" Target="../drawings/vmlDrawing2.vml"/><Relationship Id="rId12" Type="http://schemas.openxmlformats.org/officeDocument/2006/relationships/ctrlProp" Target="../ctrlProps/ctrlProp69.xml"/><Relationship Id="rId17" Type="http://schemas.openxmlformats.org/officeDocument/2006/relationships/ctrlProp" Target="../ctrlProps/ctrlProp74.xml"/><Relationship Id="rId25" Type="http://schemas.openxmlformats.org/officeDocument/2006/relationships/ctrlProp" Target="../ctrlProps/ctrlProp82.xml"/><Relationship Id="rId33" Type="http://schemas.openxmlformats.org/officeDocument/2006/relationships/ctrlProp" Target="../ctrlProps/ctrlProp90.xml"/><Relationship Id="rId38" Type="http://schemas.openxmlformats.org/officeDocument/2006/relationships/ctrlProp" Target="../ctrlProps/ctrlProp95.xml"/><Relationship Id="rId46" Type="http://schemas.openxmlformats.org/officeDocument/2006/relationships/ctrlProp" Target="../ctrlProps/ctrlProp103.xml"/><Relationship Id="rId59" Type="http://schemas.openxmlformats.org/officeDocument/2006/relationships/ctrlProp" Target="../ctrlProps/ctrlProp116.xml"/><Relationship Id="rId67" Type="http://schemas.openxmlformats.org/officeDocument/2006/relationships/ctrlProp" Target="../ctrlProps/ctrlProp124.xml"/><Relationship Id="rId20" Type="http://schemas.openxmlformats.org/officeDocument/2006/relationships/ctrlProp" Target="../ctrlProps/ctrlProp77.xml"/><Relationship Id="rId41" Type="http://schemas.openxmlformats.org/officeDocument/2006/relationships/ctrlProp" Target="../ctrlProps/ctrlProp98.xml"/><Relationship Id="rId54" Type="http://schemas.openxmlformats.org/officeDocument/2006/relationships/ctrlProp" Target="../ctrlProps/ctrlProp111.xml"/><Relationship Id="rId62" Type="http://schemas.openxmlformats.org/officeDocument/2006/relationships/ctrlProp" Target="../ctrlProps/ctrlProp119.xml"/><Relationship Id="rId1" Type="http://schemas.openxmlformats.org/officeDocument/2006/relationships/printerSettings" Target="../printerSettings/printerSettings2.bin"/><Relationship Id="rId6" Type="http://schemas.openxmlformats.org/officeDocument/2006/relationships/ctrlProp" Target="../ctrlProps/ctrlProp63.xml"/><Relationship Id="rId15" Type="http://schemas.openxmlformats.org/officeDocument/2006/relationships/ctrlProp" Target="../ctrlProps/ctrlProp72.xml"/><Relationship Id="rId23" Type="http://schemas.openxmlformats.org/officeDocument/2006/relationships/ctrlProp" Target="../ctrlProps/ctrlProp80.xml"/><Relationship Id="rId28" Type="http://schemas.openxmlformats.org/officeDocument/2006/relationships/ctrlProp" Target="../ctrlProps/ctrlProp85.xml"/><Relationship Id="rId36" Type="http://schemas.openxmlformats.org/officeDocument/2006/relationships/ctrlProp" Target="../ctrlProps/ctrlProp93.xml"/><Relationship Id="rId49" Type="http://schemas.openxmlformats.org/officeDocument/2006/relationships/ctrlProp" Target="../ctrlProps/ctrlProp106.xml"/><Relationship Id="rId57" Type="http://schemas.openxmlformats.org/officeDocument/2006/relationships/ctrlProp" Target="../ctrlProps/ctrlProp114.xml"/><Relationship Id="rId10" Type="http://schemas.openxmlformats.org/officeDocument/2006/relationships/ctrlProp" Target="../ctrlProps/ctrlProp67.xml"/><Relationship Id="rId31" Type="http://schemas.openxmlformats.org/officeDocument/2006/relationships/ctrlProp" Target="../ctrlProps/ctrlProp88.xml"/><Relationship Id="rId44" Type="http://schemas.openxmlformats.org/officeDocument/2006/relationships/ctrlProp" Target="../ctrlProps/ctrlProp101.xml"/><Relationship Id="rId52" Type="http://schemas.openxmlformats.org/officeDocument/2006/relationships/ctrlProp" Target="../ctrlProps/ctrlProp109.xml"/><Relationship Id="rId60" Type="http://schemas.openxmlformats.org/officeDocument/2006/relationships/ctrlProp" Target="../ctrlProps/ctrlProp117.xml"/><Relationship Id="rId65" Type="http://schemas.openxmlformats.org/officeDocument/2006/relationships/ctrlProp" Target="../ctrlProps/ctrlProp122.xml"/><Relationship Id="rId4" Type="http://schemas.openxmlformats.org/officeDocument/2006/relationships/ctrlProp" Target="../ctrlProps/ctrlProp61.xml"/><Relationship Id="rId9" Type="http://schemas.openxmlformats.org/officeDocument/2006/relationships/ctrlProp" Target="../ctrlProps/ctrlProp66.xml"/><Relationship Id="rId13" Type="http://schemas.openxmlformats.org/officeDocument/2006/relationships/ctrlProp" Target="../ctrlProps/ctrlProp70.xml"/><Relationship Id="rId18" Type="http://schemas.openxmlformats.org/officeDocument/2006/relationships/ctrlProp" Target="../ctrlProps/ctrlProp75.xml"/><Relationship Id="rId39" Type="http://schemas.openxmlformats.org/officeDocument/2006/relationships/ctrlProp" Target="../ctrlProps/ctrlProp96.xml"/><Relationship Id="rId34" Type="http://schemas.openxmlformats.org/officeDocument/2006/relationships/ctrlProp" Target="../ctrlProps/ctrlProp91.xml"/><Relationship Id="rId50" Type="http://schemas.openxmlformats.org/officeDocument/2006/relationships/ctrlProp" Target="../ctrlProps/ctrlProp107.xml"/><Relationship Id="rId55" Type="http://schemas.openxmlformats.org/officeDocument/2006/relationships/ctrlProp" Target="../ctrlProps/ctrlProp112.xml"/></Relationships>
</file>

<file path=xl/worksheets/_rels/sheet3.xml.rels><?xml version="1.0" encoding="UTF-8" standalone="yes"?>
<Relationships xmlns="http://schemas.openxmlformats.org/package/2006/relationships"><Relationship Id="rId26" Type="http://schemas.openxmlformats.org/officeDocument/2006/relationships/ctrlProp" Target="../ctrlProps/ctrlProp149.xml"/><Relationship Id="rId21" Type="http://schemas.openxmlformats.org/officeDocument/2006/relationships/ctrlProp" Target="../ctrlProps/ctrlProp144.xml"/><Relationship Id="rId34" Type="http://schemas.openxmlformats.org/officeDocument/2006/relationships/ctrlProp" Target="../ctrlProps/ctrlProp157.xml"/><Relationship Id="rId42" Type="http://schemas.openxmlformats.org/officeDocument/2006/relationships/ctrlProp" Target="../ctrlProps/ctrlProp165.xml"/><Relationship Id="rId47" Type="http://schemas.openxmlformats.org/officeDocument/2006/relationships/ctrlProp" Target="../ctrlProps/ctrlProp170.xml"/><Relationship Id="rId50" Type="http://schemas.openxmlformats.org/officeDocument/2006/relationships/ctrlProp" Target="../ctrlProps/ctrlProp173.xml"/><Relationship Id="rId55" Type="http://schemas.openxmlformats.org/officeDocument/2006/relationships/ctrlProp" Target="../ctrlProps/ctrlProp178.xml"/><Relationship Id="rId63" Type="http://schemas.openxmlformats.org/officeDocument/2006/relationships/ctrlProp" Target="../ctrlProps/ctrlProp186.xml"/><Relationship Id="rId68" Type="http://schemas.openxmlformats.org/officeDocument/2006/relationships/ctrlProp" Target="../ctrlProps/ctrlProp191.xml"/><Relationship Id="rId7" Type="http://schemas.openxmlformats.org/officeDocument/2006/relationships/ctrlProp" Target="../ctrlProps/ctrlProp130.xml"/><Relationship Id="rId2" Type="http://schemas.openxmlformats.org/officeDocument/2006/relationships/drawing" Target="../drawings/drawing3.xml"/><Relationship Id="rId16" Type="http://schemas.openxmlformats.org/officeDocument/2006/relationships/ctrlProp" Target="../ctrlProps/ctrlProp139.xml"/><Relationship Id="rId29" Type="http://schemas.openxmlformats.org/officeDocument/2006/relationships/ctrlProp" Target="../ctrlProps/ctrlProp152.xml"/><Relationship Id="rId11" Type="http://schemas.openxmlformats.org/officeDocument/2006/relationships/ctrlProp" Target="../ctrlProps/ctrlProp134.xml"/><Relationship Id="rId24" Type="http://schemas.openxmlformats.org/officeDocument/2006/relationships/ctrlProp" Target="../ctrlProps/ctrlProp147.xml"/><Relationship Id="rId32" Type="http://schemas.openxmlformats.org/officeDocument/2006/relationships/ctrlProp" Target="../ctrlProps/ctrlProp155.xml"/><Relationship Id="rId37" Type="http://schemas.openxmlformats.org/officeDocument/2006/relationships/ctrlProp" Target="../ctrlProps/ctrlProp160.xml"/><Relationship Id="rId40" Type="http://schemas.openxmlformats.org/officeDocument/2006/relationships/ctrlProp" Target="../ctrlProps/ctrlProp163.xml"/><Relationship Id="rId45" Type="http://schemas.openxmlformats.org/officeDocument/2006/relationships/ctrlProp" Target="../ctrlProps/ctrlProp168.xml"/><Relationship Id="rId53" Type="http://schemas.openxmlformats.org/officeDocument/2006/relationships/ctrlProp" Target="../ctrlProps/ctrlProp176.xml"/><Relationship Id="rId58" Type="http://schemas.openxmlformats.org/officeDocument/2006/relationships/ctrlProp" Target="../ctrlProps/ctrlProp181.xml"/><Relationship Id="rId66" Type="http://schemas.openxmlformats.org/officeDocument/2006/relationships/ctrlProp" Target="../ctrlProps/ctrlProp189.xml"/><Relationship Id="rId5" Type="http://schemas.openxmlformats.org/officeDocument/2006/relationships/ctrlProp" Target="../ctrlProps/ctrlProp128.xml"/><Relationship Id="rId61" Type="http://schemas.openxmlformats.org/officeDocument/2006/relationships/ctrlProp" Target="../ctrlProps/ctrlProp184.xml"/><Relationship Id="rId19" Type="http://schemas.openxmlformats.org/officeDocument/2006/relationships/ctrlProp" Target="../ctrlProps/ctrlProp142.xml"/><Relationship Id="rId14" Type="http://schemas.openxmlformats.org/officeDocument/2006/relationships/ctrlProp" Target="../ctrlProps/ctrlProp137.xml"/><Relationship Id="rId22" Type="http://schemas.openxmlformats.org/officeDocument/2006/relationships/ctrlProp" Target="../ctrlProps/ctrlProp145.xml"/><Relationship Id="rId27" Type="http://schemas.openxmlformats.org/officeDocument/2006/relationships/ctrlProp" Target="../ctrlProps/ctrlProp150.xml"/><Relationship Id="rId30" Type="http://schemas.openxmlformats.org/officeDocument/2006/relationships/ctrlProp" Target="../ctrlProps/ctrlProp153.xml"/><Relationship Id="rId35" Type="http://schemas.openxmlformats.org/officeDocument/2006/relationships/ctrlProp" Target="../ctrlProps/ctrlProp158.xml"/><Relationship Id="rId43" Type="http://schemas.openxmlformats.org/officeDocument/2006/relationships/ctrlProp" Target="../ctrlProps/ctrlProp166.xml"/><Relationship Id="rId48" Type="http://schemas.openxmlformats.org/officeDocument/2006/relationships/ctrlProp" Target="../ctrlProps/ctrlProp171.xml"/><Relationship Id="rId56" Type="http://schemas.openxmlformats.org/officeDocument/2006/relationships/ctrlProp" Target="../ctrlProps/ctrlProp179.xml"/><Relationship Id="rId64" Type="http://schemas.openxmlformats.org/officeDocument/2006/relationships/ctrlProp" Target="../ctrlProps/ctrlProp187.xml"/><Relationship Id="rId8" Type="http://schemas.openxmlformats.org/officeDocument/2006/relationships/ctrlProp" Target="../ctrlProps/ctrlProp131.xml"/><Relationship Id="rId51" Type="http://schemas.openxmlformats.org/officeDocument/2006/relationships/ctrlProp" Target="../ctrlProps/ctrlProp174.xml"/><Relationship Id="rId3" Type="http://schemas.openxmlformats.org/officeDocument/2006/relationships/vmlDrawing" Target="../drawings/vmlDrawing3.vml"/><Relationship Id="rId12" Type="http://schemas.openxmlformats.org/officeDocument/2006/relationships/ctrlProp" Target="../ctrlProps/ctrlProp135.xml"/><Relationship Id="rId17" Type="http://schemas.openxmlformats.org/officeDocument/2006/relationships/ctrlProp" Target="../ctrlProps/ctrlProp140.xml"/><Relationship Id="rId25" Type="http://schemas.openxmlformats.org/officeDocument/2006/relationships/ctrlProp" Target="../ctrlProps/ctrlProp148.xml"/><Relationship Id="rId33" Type="http://schemas.openxmlformats.org/officeDocument/2006/relationships/ctrlProp" Target="../ctrlProps/ctrlProp156.xml"/><Relationship Id="rId38" Type="http://schemas.openxmlformats.org/officeDocument/2006/relationships/ctrlProp" Target="../ctrlProps/ctrlProp161.xml"/><Relationship Id="rId46" Type="http://schemas.openxmlformats.org/officeDocument/2006/relationships/ctrlProp" Target="../ctrlProps/ctrlProp169.xml"/><Relationship Id="rId59" Type="http://schemas.openxmlformats.org/officeDocument/2006/relationships/ctrlProp" Target="../ctrlProps/ctrlProp182.xml"/><Relationship Id="rId67" Type="http://schemas.openxmlformats.org/officeDocument/2006/relationships/ctrlProp" Target="../ctrlProps/ctrlProp190.xml"/><Relationship Id="rId20" Type="http://schemas.openxmlformats.org/officeDocument/2006/relationships/ctrlProp" Target="../ctrlProps/ctrlProp143.xml"/><Relationship Id="rId41" Type="http://schemas.openxmlformats.org/officeDocument/2006/relationships/ctrlProp" Target="../ctrlProps/ctrlProp164.xml"/><Relationship Id="rId54" Type="http://schemas.openxmlformats.org/officeDocument/2006/relationships/ctrlProp" Target="../ctrlProps/ctrlProp177.xml"/><Relationship Id="rId62" Type="http://schemas.openxmlformats.org/officeDocument/2006/relationships/ctrlProp" Target="../ctrlProps/ctrlProp185.xml"/><Relationship Id="rId1" Type="http://schemas.openxmlformats.org/officeDocument/2006/relationships/printerSettings" Target="../printerSettings/printerSettings3.bin"/><Relationship Id="rId6" Type="http://schemas.openxmlformats.org/officeDocument/2006/relationships/ctrlProp" Target="../ctrlProps/ctrlProp129.xml"/><Relationship Id="rId15" Type="http://schemas.openxmlformats.org/officeDocument/2006/relationships/ctrlProp" Target="../ctrlProps/ctrlProp138.xml"/><Relationship Id="rId23" Type="http://schemas.openxmlformats.org/officeDocument/2006/relationships/ctrlProp" Target="../ctrlProps/ctrlProp146.xml"/><Relationship Id="rId28" Type="http://schemas.openxmlformats.org/officeDocument/2006/relationships/ctrlProp" Target="../ctrlProps/ctrlProp151.xml"/><Relationship Id="rId36" Type="http://schemas.openxmlformats.org/officeDocument/2006/relationships/ctrlProp" Target="../ctrlProps/ctrlProp159.xml"/><Relationship Id="rId49" Type="http://schemas.openxmlformats.org/officeDocument/2006/relationships/ctrlProp" Target="../ctrlProps/ctrlProp172.xml"/><Relationship Id="rId57" Type="http://schemas.openxmlformats.org/officeDocument/2006/relationships/ctrlProp" Target="../ctrlProps/ctrlProp180.xml"/><Relationship Id="rId10" Type="http://schemas.openxmlformats.org/officeDocument/2006/relationships/ctrlProp" Target="../ctrlProps/ctrlProp133.xml"/><Relationship Id="rId31" Type="http://schemas.openxmlformats.org/officeDocument/2006/relationships/ctrlProp" Target="../ctrlProps/ctrlProp154.xml"/><Relationship Id="rId44" Type="http://schemas.openxmlformats.org/officeDocument/2006/relationships/ctrlProp" Target="../ctrlProps/ctrlProp167.xml"/><Relationship Id="rId52" Type="http://schemas.openxmlformats.org/officeDocument/2006/relationships/ctrlProp" Target="../ctrlProps/ctrlProp175.xml"/><Relationship Id="rId60" Type="http://schemas.openxmlformats.org/officeDocument/2006/relationships/ctrlProp" Target="../ctrlProps/ctrlProp183.xml"/><Relationship Id="rId65" Type="http://schemas.openxmlformats.org/officeDocument/2006/relationships/ctrlProp" Target="../ctrlProps/ctrlProp188.xml"/><Relationship Id="rId4" Type="http://schemas.openxmlformats.org/officeDocument/2006/relationships/ctrlProp" Target="../ctrlProps/ctrlProp127.xml"/><Relationship Id="rId9" Type="http://schemas.openxmlformats.org/officeDocument/2006/relationships/ctrlProp" Target="../ctrlProps/ctrlProp132.xml"/><Relationship Id="rId13" Type="http://schemas.openxmlformats.org/officeDocument/2006/relationships/ctrlProp" Target="../ctrlProps/ctrlProp136.xml"/><Relationship Id="rId18" Type="http://schemas.openxmlformats.org/officeDocument/2006/relationships/ctrlProp" Target="../ctrlProps/ctrlProp141.xml"/><Relationship Id="rId39" Type="http://schemas.openxmlformats.org/officeDocument/2006/relationships/ctrlProp" Target="../ctrlProps/ctrlProp16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T153"/>
  <sheetViews>
    <sheetView tabSelected="1" view="pageBreakPreview" zoomScale="80" zoomScaleNormal="100" zoomScaleSheetLayoutView="80" workbookViewId="0">
      <selection activeCell="A2" sqref="A2:O2"/>
    </sheetView>
  </sheetViews>
  <sheetFormatPr defaultRowHeight="13.5" x14ac:dyDescent="0.4"/>
  <cols>
    <col min="1" max="1" width="1.625" style="1" customWidth="1"/>
    <col min="2" max="2" width="9" style="1"/>
    <col min="3" max="3" width="3.625" style="1" customWidth="1"/>
    <col min="4" max="4" width="9" style="1"/>
    <col min="5" max="5" width="3.625" style="1" customWidth="1"/>
    <col min="6" max="6" width="9" style="1"/>
    <col min="7" max="7" width="3.625" style="1" customWidth="1"/>
    <col min="8" max="8" width="9" style="1"/>
    <col min="9" max="11" width="12" style="1" customWidth="1"/>
    <col min="12" max="12" width="12.125" style="1" customWidth="1"/>
    <col min="13" max="13" width="20.625" style="1" customWidth="1"/>
    <col min="14" max="14" width="12.875" style="1" customWidth="1"/>
    <col min="15" max="15" width="13.125" style="1" customWidth="1"/>
    <col min="16" max="20" width="9" style="1" customWidth="1"/>
    <col min="21" max="16384" width="9" style="1"/>
  </cols>
  <sheetData>
    <row r="1" spans="1:18" ht="11.25" customHeight="1" x14ac:dyDescent="0.4">
      <c r="K1" s="146"/>
      <c r="L1" s="146"/>
      <c r="M1" s="146"/>
    </row>
    <row r="2" spans="1:18" ht="24.95" customHeight="1" x14ac:dyDescent="0.4">
      <c r="A2" s="154" t="s">
        <v>209</v>
      </c>
      <c r="B2" s="154"/>
      <c r="C2" s="154"/>
      <c r="D2" s="154"/>
      <c r="E2" s="154"/>
      <c r="F2" s="154"/>
      <c r="G2" s="154"/>
      <c r="H2" s="154"/>
      <c r="I2" s="154"/>
      <c r="J2" s="154"/>
      <c r="K2" s="154"/>
      <c r="L2" s="154"/>
      <c r="M2" s="154"/>
      <c r="N2" s="154"/>
      <c r="O2" s="154"/>
    </row>
    <row r="3" spans="1:18" ht="11.25" customHeight="1" x14ac:dyDescent="0.4">
      <c r="B3" s="2"/>
      <c r="C3" s="2"/>
      <c r="D3" s="2"/>
      <c r="E3" s="2"/>
      <c r="F3" s="2"/>
      <c r="G3" s="2"/>
      <c r="H3" s="2"/>
      <c r="I3" s="2"/>
      <c r="J3" s="2"/>
      <c r="K3" s="2"/>
      <c r="L3" s="2"/>
      <c r="M3" s="2"/>
      <c r="P3" s="3"/>
      <c r="Q3" s="3"/>
      <c r="R3" s="4"/>
    </row>
    <row r="4" spans="1:18" ht="24.95" customHeight="1" x14ac:dyDescent="0.4">
      <c r="B4" s="5" t="s">
        <v>18</v>
      </c>
      <c r="C4" s="6"/>
      <c r="D4" s="6"/>
      <c r="E4" s="6"/>
      <c r="F4" s="7"/>
      <c r="G4" s="7"/>
      <c r="H4" s="7"/>
      <c r="I4" s="7"/>
      <c r="J4" s="7"/>
      <c r="K4" s="7"/>
      <c r="L4" s="8"/>
      <c r="M4" s="2"/>
      <c r="P4" s="3"/>
      <c r="Q4" s="3"/>
      <c r="R4" s="4"/>
    </row>
    <row r="5" spans="1:18" ht="24.95" customHeight="1" x14ac:dyDescent="0.4">
      <c r="B5" s="9" t="s">
        <v>19</v>
      </c>
      <c r="F5" s="2"/>
      <c r="G5" s="2"/>
      <c r="H5" s="2"/>
      <c r="I5" s="2"/>
      <c r="J5" s="2"/>
      <c r="K5" s="2"/>
      <c r="L5" s="10"/>
      <c r="M5" s="2"/>
      <c r="P5" s="3"/>
      <c r="Q5" s="3"/>
      <c r="R5" s="4"/>
    </row>
    <row r="6" spans="1:18" ht="24.95" customHeight="1" x14ac:dyDescent="0.4">
      <c r="B6" s="9" t="s">
        <v>20</v>
      </c>
      <c r="F6" s="2"/>
      <c r="G6" s="2"/>
      <c r="H6" s="2"/>
      <c r="I6" s="2"/>
      <c r="J6" s="2"/>
      <c r="K6" s="2"/>
      <c r="L6" s="10"/>
      <c r="M6" s="2"/>
      <c r="P6" s="3"/>
      <c r="Q6" s="3"/>
      <c r="R6" s="4"/>
    </row>
    <row r="7" spans="1:18" ht="24.95" customHeight="1" x14ac:dyDescent="0.4">
      <c r="B7" s="9" t="s">
        <v>21</v>
      </c>
      <c r="C7" s="11"/>
      <c r="D7" s="11"/>
      <c r="E7" s="11"/>
      <c r="F7" s="2"/>
      <c r="G7" s="2"/>
      <c r="H7" s="2"/>
      <c r="J7" s="2"/>
      <c r="K7" s="2"/>
      <c r="L7" s="10"/>
      <c r="M7" s="2"/>
      <c r="P7" s="3"/>
      <c r="Q7" s="3"/>
      <c r="R7" s="4"/>
    </row>
    <row r="8" spans="1:18" ht="24.95" customHeight="1" x14ac:dyDescent="0.4">
      <c r="B8" s="9" t="s">
        <v>22</v>
      </c>
      <c r="F8" s="2"/>
      <c r="G8" s="2"/>
      <c r="H8" s="2"/>
      <c r="I8" s="2"/>
      <c r="J8" s="2"/>
      <c r="K8" s="2"/>
      <c r="L8" s="10"/>
      <c r="M8" s="2"/>
      <c r="P8" s="3"/>
      <c r="Q8" s="3"/>
      <c r="R8" s="4"/>
    </row>
    <row r="9" spans="1:18" ht="24.95" customHeight="1" x14ac:dyDescent="0.4">
      <c r="B9" s="9" t="s">
        <v>210</v>
      </c>
      <c r="F9" s="2"/>
      <c r="G9" s="2"/>
      <c r="H9" s="2"/>
      <c r="I9" s="2"/>
      <c r="J9" s="2"/>
      <c r="K9" s="2"/>
      <c r="L9" s="10"/>
      <c r="M9" s="2"/>
      <c r="P9" s="3"/>
      <c r="Q9" s="3"/>
      <c r="R9" s="4"/>
    </row>
    <row r="10" spans="1:18" ht="11.25" customHeight="1" x14ac:dyDescent="0.4">
      <c r="B10" s="6"/>
      <c r="C10" s="6"/>
      <c r="D10" s="6"/>
      <c r="E10" s="6"/>
      <c r="F10" s="7"/>
      <c r="G10" s="7"/>
      <c r="H10" s="7"/>
      <c r="I10" s="7"/>
      <c r="J10" s="7"/>
      <c r="K10" s="7"/>
      <c r="L10" s="7"/>
      <c r="M10" s="2"/>
      <c r="P10" s="3"/>
      <c r="Q10" s="3"/>
      <c r="R10" s="4"/>
    </row>
    <row r="11" spans="1:18" ht="24.95" customHeight="1" x14ac:dyDescent="0.4">
      <c r="B11" s="12" t="s">
        <v>23</v>
      </c>
      <c r="P11" s="3"/>
      <c r="Q11" s="3"/>
      <c r="R11" s="4"/>
    </row>
    <row r="12" spans="1:18" ht="24.95" customHeight="1" x14ac:dyDescent="0.4">
      <c r="B12" s="147" t="s">
        <v>24</v>
      </c>
      <c r="C12" s="148"/>
      <c r="D12" s="149"/>
      <c r="E12" s="150"/>
      <c r="F12" s="150"/>
      <c r="G12" s="150"/>
      <c r="H12" s="150"/>
      <c r="I12" s="150"/>
      <c r="J12" s="150"/>
      <c r="K12" s="150"/>
      <c r="L12" s="150"/>
      <c r="M12" s="151"/>
      <c r="P12" s="3"/>
      <c r="Q12" s="3"/>
      <c r="R12" s="4"/>
    </row>
    <row r="13" spans="1:18" ht="24.95" customHeight="1" x14ac:dyDescent="0.4">
      <c r="B13" s="147" t="s">
        <v>25</v>
      </c>
      <c r="C13" s="148"/>
      <c r="D13" s="149"/>
      <c r="E13" s="150"/>
      <c r="F13" s="150"/>
      <c r="G13" s="150"/>
      <c r="H13" s="150"/>
      <c r="I13" s="150"/>
      <c r="J13" s="150"/>
      <c r="K13" s="150"/>
      <c r="L13" s="150"/>
      <c r="M13" s="151"/>
      <c r="P13" s="3"/>
      <c r="Q13" s="3"/>
      <c r="R13" s="4"/>
    </row>
    <row r="14" spans="1:18" ht="24.95" customHeight="1" x14ac:dyDescent="0.4">
      <c r="B14" s="147" t="s">
        <v>0</v>
      </c>
      <c r="C14" s="148"/>
      <c r="D14" s="149"/>
      <c r="E14" s="150"/>
      <c r="F14" s="150"/>
      <c r="G14" s="150"/>
      <c r="H14" s="150"/>
      <c r="I14" s="150"/>
      <c r="J14" s="150"/>
      <c r="K14" s="150"/>
      <c r="L14" s="150"/>
      <c r="M14" s="151"/>
      <c r="P14" s="3"/>
      <c r="Q14" s="3"/>
      <c r="R14" s="4"/>
    </row>
    <row r="15" spans="1:18" ht="24.95" customHeight="1" x14ac:dyDescent="0.4">
      <c r="B15" s="155" t="s">
        <v>26</v>
      </c>
      <c r="C15" s="156"/>
      <c r="D15" s="149"/>
      <c r="E15" s="150"/>
      <c r="F15" s="150"/>
      <c r="G15" s="150"/>
      <c r="H15" s="150"/>
      <c r="I15" s="150"/>
      <c r="J15" s="150"/>
      <c r="K15" s="150"/>
      <c r="L15" s="150"/>
      <c r="M15" s="151"/>
      <c r="P15" s="3"/>
      <c r="Q15" s="3"/>
      <c r="R15" s="4"/>
    </row>
    <row r="16" spans="1:18" ht="24.95" customHeight="1" x14ac:dyDescent="0.4">
      <c r="B16" s="130"/>
      <c r="C16" s="130"/>
      <c r="D16" s="14"/>
      <c r="E16" s="14"/>
      <c r="F16" s="14"/>
      <c r="G16" s="14"/>
      <c r="H16" s="14"/>
      <c r="I16" s="14"/>
      <c r="J16" s="14"/>
      <c r="K16" s="14"/>
      <c r="L16" s="14"/>
      <c r="M16" s="14"/>
      <c r="P16" s="3"/>
      <c r="Q16" s="3"/>
      <c r="R16" s="4"/>
    </row>
    <row r="17" spans="2:20" ht="11.25" customHeight="1" x14ac:dyDescent="0.4">
      <c r="P17" s="3"/>
      <c r="Q17" s="3"/>
      <c r="R17" s="4"/>
    </row>
    <row r="18" spans="2:20" ht="24.95" customHeight="1" x14ac:dyDescent="0.4">
      <c r="B18" s="12" t="s">
        <v>27</v>
      </c>
      <c r="P18" s="3"/>
      <c r="Q18" s="3"/>
      <c r="R18" s="4"/>
    </row>
    <row r="19" spans="2:20" ht="24.95" customHeight="1" x14ac:dyDescent="0.4">
      <c r="B19" s="12" t="s">
        <v>29</v>
      </c>
      <c r="P19" s="3"/>
      <c r="Q19" s="3"/>
      <c r="R19" s="4"/>
    </row>
    <row r="20" spans="2:20" ht="24.95" customHeight="1" x14ac:dyDescent="0.4">
      <c r="B20" s="12" t="s">
        <v>211</v>
      </c>
      <c r="P20" s="3"/>
      <c r="Q20" s="3"/>
      <c r="R20" s="4"/>
    </row>
    <row r="21" spans="2:20" ht="24.95" customHeight="1" x14ac:dyDescent="0.4">
      <c r="B21" s="13" t="s">
        <v>30</v>
      </c>
      <c r="C21" s="157" t="s">
        <v>31</v>
      </c>
      <c r="D21" s="158"/>
      <c r="E21" s="159" t="s">
        <v>32</v>
      </c>
      <c r="F21" s="160"/>
      <c r="G21" s="159" t="s">
        <v>33</v>
      </c>
      <c r="H21" s="160"/>
      <c r="I21" s="157" t="s">
        <v>34</v>
      </c>
      <c r="J21" s="158"/>
      <c r="L21" s="14"/>
      <c r="R21" s="3"/>
      <c r="S21" s="3"/>
      <c r="T21" s="4"/>
    </row>
    <row r="22" spans="2:20" ht="24.95" customHeight="1" x14ac:dyDescent="0.4">
      <c r="B22" s="15" t="s">
        <v>35</v>
      </c>
      <c r="C22" s="152"/>
      <c r="D22" s="153"/>
      <c r="E22" s="152"/>
      <c r="F22" s="153"/>
      <c r="G22" s="16" t="s">
        <v>10</v>
      </c>
      <c r="H22" s="17"/>
      <c r="I22" s="152"/>
      <c r="J22" s="153"/>
      <c r="R22" s="3"/>
      <c r="S22" s="3"/>
      <c r="T22" s="4"/>
    </row>
    <row r="23" spans="2:20" ht="24.95" customHeight="1" x14ac:dyDescent="0.4">
      <c r="B23" s="15" t="s">
        <v>36</v>
      </c>
      <c r="C23" s="152"/>
      <c r="D23" s="153"/>
      <c r="E23" s="152"/>
      <c r="F23" s="153"/>
      <c r="G23" s="16" t="s">
        <v>11</v>
      </c>
      <c r="H23" s="17"/>
      <c r="I23" s="152"/>
      <c r="J23" s="153"/>
      <c r="R23" s="3"/>
      <c r="S23" s="3"/>
      <c r="T23" s="4"/>
    </row>
    <row r="24" spans="2:20" ht="24.95" customHeight="1" x14ac:dyDescent="0.4">
      <c r="B24" s="15" t="s">
        <v>37</v>
      </c>
      <c r="C24" s="152"/>
      <c r="D24" s="153"/>
      <c r="E24" s="152"/>
      <c r="F24" s="153"/>
      <c r="G24" s="132" t="s">
        <v>13</v>
      </c>
      <c r="H24" s="17"/>
      <c r="I24" s="152"/>
      <c r="J24" s="153"/>
      <c r="L24" s="11"/>
      <c r="M24" s="11"/>
      <c r="N24" s="11"/>
      <c r="O24" s="11"/>
      <c r="R24" s="3"/>
      <c r="S24" s="3"/>
      <c r="T24" s="4"/>
    </row>
    <row r="25" spans="2:20" ht="24.95" customHeight="1" x14ac:dyDescent="0.4">
      <c r="B25" s="15" t="s">
        <v>213</v>
      </c>
      <c r="C25" s="16" t="s">
        <v>3</v>
      </c>
      <c r="D25" s="17"/>
      <c r="E25" s="152"/>
      <c r="F25" s="153"/>
      <c r="G25" s="152"/>
      <c r="H25" s="153"/>
      <c r="I25" s="131" t="s">
        <v>14</v>
      </c>
      <c r="J25" s="129"/>
      <c r="K25" s="1" t="s">
        <v>222</v>
      </c>
      <c r="L25" s="11"/>
      <c r="M25" s="11"/>
      <c r="N25" s="11"/>
      <c r="O25" s="11"/>
      <c r="R25" s="3"/>
      <c r="S25" s="3"/>
      <c r="T25" s="4"/>
    </row>
    <row r="26" spans="2:20" ht="24.95" customHeight="1" x14ac:dyDescent="0.4">
      <c r="B26" s="15" t="s">
        <v>38</v>
      </c>
      <c r="C26" s="16" t="s">
        <v>4</v>
      </c>
      <c r="D26" s="17"/>
      <c r="E26" s="16" t="s">
        <v>7</v>
      </c>
      <c r="F26" s="17"/>
      <c r="G26" s="152"/>
      <c r="H26" s="153"/>
      <c r="I26" s="16" t="s">
        <v>15</v>
      </c>
      <c r="J26" s="18"/>
      <c r="R26" s="3"/>
      <c r="S26" s="3"/>
      <c r="T26" s="4"/>
    </row>
    <row r="27" spans="2:20" ht="24.95" customHeight="1" x14ac:dyDescent="0.4">
      <c r="B27" s="15" t="s">
        <v>39</v>
      </c>
      <c r="C27" s="16" t="s">
        <v>5</v>
      </c>
      <c r="D27" s="17"/>
      <c r="E27" s="16" t="s">
        <v>8</v>
      </c>
      <c r="F27" s="17"/>
      <c r="G27" s="152"/>
      <c r="H27" s="153"/>
      <c r="I27" s="16" t="s">
        <v>16</v>
      </c>
      <c r="J27" s="18"/>
      <c r="R27" s="3"/>
      <c r="S27" s="3"/>
      <c r="T27" s="4"/>
    </row>
    <row r="28" spans="2:20" ht="24.95" customHeight="1" x14ac:dyDescent="0.4">
      <c r="B28" s="15" t="s">
        <v>28</v>
      </c>
      <c r="C28" s="16" t="s">
        <v>6</v>
      </c>
      <c r="D28" s="17"/>
      <c r="E28" s="16" t="s">
        <v>9</v>
      </c>
      <c r="F28" s="17"/>
      <c r="G28" s="152"/>
      <c r="H28" s="153"/>
      <c r="I28" s="16" t="s">
        <v>17</v>
      </c>
      <c r="J28" s="18"/>
      <c r="R28" s="3"/>
      <c r="S28" s="3"/>
    </row>
    <row r="29" spans="2:20" ht="24.95" customHeight="1" x14ac:dyDescent="0.4">
      <c r="B29" s="1" t="s">
        <v>40</v>
      </c>
      <c r="C29" s="19"/>
      <c r="D29" s="20">
        <f>SUM(D25:D28)</f>
        <v>0</v>
      </c>
      <c r="E29" s="19"/>
      <c r="F29" s="20">
        <f>SUM(F26:F28)</f>
        <v>0</v>
      </c>
      <c r="G29" s="19"/>
      <c r="H29" s="20">
        <f>SUM(H22:H24)</f>
        <v>0</v>
      </c>
      <c r="J29" s="1">
        <f>SUM(J25:J28)</f>
        <v>0</v>
      </c>
      <c r="K29" s="21" t="s">
        <v>41</v>
      </c>
      <c r="L29" s="22">
        <f>SUM(D29,F29,H29)</f>
        <v>0</v>
      </c>
      <c r="P29" s="3"/>
      <c r="Q29" s="3"/>
    </row>
    <row r="30" spans="2:20" ht="11.25" customHeight="1" x14ac:dyDescent="0.4">
      <c r="C30" s="19"/>
      <c r="D30" s="20"/>
      <c r="E30" s="19"/>
      <c r="F30" s="20"/>
      <c r="G30" s="19"/>
      <c r="H30" s="20"/>
      <c r="P30" s="3"/>
      <c r="Q30" s="3"/>
    </row>
    <row r="31" spans="2:20" ht="24.95" customHeight="1" x14ac:dyDescent="0.4">
      <c r="B31" s="12" t="s">
        <v>42</v>
      </c>
      <c r="C31" s="19"/>
      <c r="D31" s="20"/>
      <c r="E31" s="19"/>
      <c r="F31" s="20"/>
      <c r="G31" s="19"/>
      <c r="H31" s="20"/>
      <c r="P31" s="3"/>
      <c r="Q31" s="3"/>
    </row>
    <row r="32" spans="2:20" ht="24.95" customHeight="1" x14ac:dyDescent="0.4">
      <c r="B32" s="1" t="s">
        <v>43</v>
      </c>
      <c r="P32" s="3"/>
      <c r="Q32" s="3"/>
    </row>
    <row r="33" spans="2:18" ht="27.75" customHeight="1" x14ac:dyDescent="0.4">
      <c r="B33" s="21"/>
      <c r="P33" s="3"/>
      <c r="Q33" s="3"/>
    </row>
    <row r="34" spans="2:18" ht="27.75" customHeight="1" x14ac:dyDescent="0.4">
      <c r="B34" s="23" t="s">
        <v>44</v>
      </c>
      <c r="P34" s="3"/>
      <c r="Q34" s="3"/>
    </row>
    <row r="35" spans="2:18" ht="27.75" customHeight="1" x14ac:dyDescent="0.4">
      <c r="B35" s="21"/>
      <c r="P35" s="3"/>
      <c r="Q35" s="3"/>
    </row>
    <row r="36" spans="2:18" ht="27.75" customHeight="1" x14ac:dyDescent="0.4">
      <c r="B36" s="161" t="s">
        <v>45</v>
      </c>
      <c r="C36" s="162"/>
      <c r="D36" s="162"/>
      <c r="E36" s="163"/>
      <c r="F36" s="15"/>
      <c r="G36" s="157" t="s">
        <v>46</v>
      </c>
      <c r="H36" s="167"/>
      <c r="I36" s="167"/>
      <c r="J36" s="167"/>
      <c r="K36" s="167"/>
      <c r="L36" s="158"/>
      <c r="M36" s="168" t="s">
        <v>47</v>
      </c>
      <c r="N36" s="168" t="s">
        <v>48</v>
      </c>
      <c r="P36" s="3"/>
      <c r="Q36" s="3"/>
      <c r="R36" s="24"/>
    </row>
    <row r="37" spans="2:18" ht="27.75" customHeight="1" thickBot="1" x14ac:dyDescent="0.45">
      <c r="B37" s="164"/>
      <c r="C37" s="165"/>
      <c r="D37" s="165"/>
      <c r="E37" s="166"/>
      <c r="F37" s="15"/>
      <c r="G37" s="157" t="s">
        <v>49</v>
      </c>
      <c r="H37" s="158"/>
      <c r="I37" s="13" t="s">
        <v>50</v>
      </c>
      <c r="J37" s="13" t="s">
        <v>51</v>
      </c>
      <c r="K37" s="13" t="s">
        <v>52</v>
      </c>
      <c r="L37" s="13" t="s">
        <v>53</v>
      </c>
      <c r="M37" s="169"/>
      <c r="N37" s="169"/>
      <c r="P37" s="3"/>
      <c r="Q37" s="3"/>
      <c r="R37" s="24"/>
    </row>
    <row r="38" spans="2:18" ht="24" customHeight="1" thickBot="1" x14ac:dyDescent="0.45">
      <c r="B38" s="170" t="s">
        <v>54</v>
      </c>
      <c r="C38" s="171" t="s">
        <v>55</v>
      </c>
      <c r="D38" s="172"/>
      <c r="E38" s="172"/>
      <c r="F38" s="13" t="s">
        <v>56</v>
      </c>
      <c r="G38" s="173"/>
      <c r="H38" s="174"/>
      <c r="I38" s="25"/>
      <c r="J38" s="25"/>
      <c r="K38" s="25"/>
      <c r="L38" s="26">
        <f>SUM(G38:K38)</f>
        <v>0</v>
      </c>
      <c r="M38" s="136" t="s">
        <v>224</v>
      </c>
      <c r="N38" s="175" t="str">
        <f>IF(L39&gt;M39,"〇","×")</f>
        <v>×</v>
      </c>
      <c r="P38" s="3"/>
      <c r="Q38" s="3"/>
      <c r="R38" s="28"/>
    </row>
    <row r="39" spans="2:18" ht="24.95" customHeight="1" thickBot="1" x14ac:dyDescent="0.45">
      <c r="B39" s="170"/>
      <c r="C39" s="172"/>
      <c r="D39" s="172"/>
      <c r="E39" s="172"/>
      <c r="F39" s="13" t="s">
        <v>57</v>
      </c>
      <c r="G39" s="177"/>
      <c r="H39" s="177"/>
      <c r="I39" s="29"/>
      <c r="J39" s="29"/>
      <c r="K39" s="30"/>
      <c r="L39" s="31">
        <f>SUM(G39:K39)</f>
        <v>0</v>
      </c>
      <c r="M39" s="137" t="str">
        <f>IF(H22="","㎡",5*H22)</f>
        <v>㎡</v>
      </c>
      <c r="N39" s="176"/>
      <c r="P39" s="3"/>
      <c r="Q39" s="3"/>
      <c r="R39" s="24"/>
    </row>
    <row r="40" spans="2:18" ht="24.95" customHeight="1" thickBot="1" x14ac:dyDescent="0.45">
      <c r="B40" s="170"/>
      <c r="C40" s="171" t="s">
        <v>58</v>
      </c>
      <c r="D40" s="172"/>
      <c r="E40" s="172"/>
      <c r="F40" s="13" t="s">
        <v>56</v>
      </c>
      <c r="G40" s="178"/>
      <c r="H40" s="178"/>
      <c r="I40" s="25"/>
      <c r="J40" s="25"/>
      <c r="K40" s="25"/>
      <c r="L40" s="33">
        <f>SUM(G40:K40)</f>
        <v>0</v>
      </c>
      <c r="M40" s="136" t="s">
        <v>188</v>
      </c>
      <c r="N40" s="179" t="str">
        <f>IF(L41&gt;M41,"〇","×")</f>
        <v>×</v>
      </c>
      <c r="P40" s="3"/>
      <c r="Q40" s="3"/>
      <c r="R40" s="28"/>
    </row>
    <row r="41" spans="2:18" ht="24.95" customHeight="1" thickBot="1" x14ac:dyDescent="0.45">
      <c r="B41" s="170"/>
      <c r="C41" s="172"/>
      <c r="D41" s="172"/>
      <c r="E41" s="172"/>
      <c r="F41" s="13" t="s">
        <v>57</v>
      </c>
      <c r="G41" s="177"/>
      <c r="H41" s="177"/>
      <c r="I41" s="29"/>
      <c r="J41" s="29"/>
      <c r="K41" s="30"/>
      <c r="L41" s="31">
        <f>SUM(G41:K41)</f>
        <v>0</v>
      </c>
      <c r="M41" s="32" t="str">
        <f>IF(H23="","㎡",3.3*H23)</f>
        <v>㎡</v>
      </c>
      <c r="N41" s="180"/>
      <c r="P41" s="3"/>
      <c r="Q41" s="3"/>
      <c r="R41" s="28"/>
    </row>
    <row r="42" spans="2:18" ht="24.95" customHeight="1" x14ac:dyDescent="0.4">
      <c r="B42" s="170"/>
      <c r="C42" s="161" t="s">
        <v>59</v>
      </c>
      <c r="D42" s="162"/>
      <c r="E42" s="162"/>
      <c r="F42" s="163"/>
      <c r="G42" s="191">
        <f>SUM(G39,G41)</f>
        <v>0</v>
      </c>
      <c r="H42" s="192"/>
      <c r="I42" s="195">
        <f>SUM(I39,I41)</f>
        <v>0</v>
      </c>
      <c r="J42" s="195">
        <f t="shared" ref="J42:K42" si="0">SUM(J39,J41)</f>
        <v>0</v>
      </c>
      <c r="K42" s="195">
        <f t="shared" si="0"/>
        <v>0</v>
      </c>
      <c r="L42" s="181">
        <f>SUM(G42:K43)</f>
        <v>0</v>
      </c>
      <c r="M42" s="183"/>
      <c r="N42" s="185"/>
      <c r="P42" s="3"/>
      <c r="Q42" s="3"/>
      <c r="R42" s="28"/>
    </row>
    <row r="43" spans="2:18" ht="24.95" customHeight="1" x14ac:dyDescent="0.4">
      <c r="B43" s="170"/>
      <c r="C43" s="164"/>
      <c r="D43" s="165"/>
      <c r="E43" s="165"/>
      <c r="F43" s="166"/>
      <c r="G43" s="193"/>
      <c r="H43" s="194"/>
      <c r="I43" s="182"/>
      <c r="J43" s="182"/>
      <c r="K43" s="182"/>
      <c r="L43" s="182"/>
      <c r="M43" s="184"/>
      <c r="N43" s="186"/>
      <c r="P43" s="3"/>
      <c r="Q43" s="3"/>
      <c r="R43" s="24"/>
    </row>
    <row r="44" spans="2:18" ht="24.95" customHeight="1" x14ac:dyDescent="0.4">
      <c r="B44" s="170" t="s">
        <v>60</v>
      </c>
      <c r="C44" s="171" t="s">
        <v>61</v>
      </c>
      <c r="D44" s="172"/>
      <c r="E44" s="172"/>
      <c r="F44" s="13" t="s">
        <v>56</v>
      </c>
      <c r="G44" s="178"/>
      <c r="H44" s="178"/>
      <c r="I44" s="25"/>
      <c r="J44" s="25"/>
      <c r="K44" s="25"/>
      <c r="L44" s="34">
        <f>SUM(G44:K44)</f>
        <v>0</v>
      </c>
      <c r="M44" s="35"/>
      <c r="N44" s="36"/>
      <c r="P44" s="3"/>
      <c r="Q44" s="3"/>
      <c r="R44" s="28"/>
    </row>
    <row r="45" spans="2:18" ht="24.95" customHeight="1" thickBot="1" x14ac:dyDescent="0.45">
      <c r="B45" s="170"/>
      <c r="C45" s="172"/>
      <c r="D45" s="172"/>
      <c r="E45" s="172"/>
      <c r="F45" s="13" t="s">
        <v>57</v>
      </c>
      <c r="G45" s="177"/>
      <c r="H45" s="177"/>
      <c r="I45" s="29"/>
      <c r="J45" s="29"/>
      <c r="K45" s="29"/>
      <c r="L45" s="37">
        <f>SUM(G45:K45)</f>
        <v>0</v>
      </c>
      <c r="M45" s="35"/>
      <c r="N45" s="38"/>
      <c r="P45" s="3"/>
      <c r="Q45" s="3"/>
      <c r="R45" s="24"/>
    </row>
    <row r="46" spans="2:18" ht="24.95" customHeight="1" thickBot="1" x14ac:dyDescent="0.45">
      <c r="B46" s="170"/>
      <c r="C46" s="171" t="s">
        <v>62</v>
      </c>
      <c r="D46" s="172"/>
      <c r="E46" s="172"/>
      <c r="F46" s="13" t="s">
        <v>56</v>
      </c>
      <c r="G46" s="178"/>
      <c r="H46" s="178"/>
      <c r="I46" s="25"/>
      <c r="J46" s="25"/>
      <c r="K46" s="25"/>
      <c r="L46" s="39">
        <f>SUM(G46:K46)</f>
        <v>0</v>
      </c>
      <c r="M46" s="138" t="s">
        <v>225</v>
      </c>
      <c r="N46" s="41" t="str">
        <f>IF(L46&gt;=J29,"〇","×")</f>
        <v>〇</v>
      </c>
      <c r="P46" s="3"/>
      <c r="Q46" s="3"/>
      <c r="R46" s="28"/>
    </row>
    <row r="47" spans="2:18" ht="24.95" customHeight="1" thickBot="1" x14ac:dyDescent="0.45">
      <c r="B47" s="170"/>
      <c r="C47" s="172"/>
      <c r="D47" s="172"/>
      <c r="E47" s="172"/>
      <c r="F47" s="13" t="s">
        <v>57</v>
      </c>
      <c r="G47" s="177"/>
      <c r="H47" s="177"/>
      <c r="I47" s="29"/>
      <c r="J47" s="29"/>
      <c r="K47" s="29"/>
      <c r="L47" s="37">
        <f>SUM(G47:K47)</f>
        <v>0</v>
      </c>
      <c r="M47" s="139"/>
      <c r="N47" s="42"/>
      <c r="P47" s="3"/>
      <c r="Q47" s="3"/>
      <c r="R47" s="28"/>
    </row>
    <row r="48" spans="2:18" ht="24.95" customHeight="1" thickBot="1" x14ac:dyDescent="0.45">
      <c r="B48" s="170"/>
      <c r="C48" s="172" t="s">
        <v>63</v>
      </c>
      <c r="D48" s="172"/>
      <c r="E48" s="172"/>
      <c r="F48" s="172"/>
      <c r="G48" s="177"/>
      <c r="H48" s="177"/>
      <c r="I48" s="29"/>
      <c r="J48" s="29"/>
      <c r="K48" s="29"/>
      <c r="L48" s="43">
        <f>SUM(G48:K48)</f>
        <v>0</v>
      </c>
      <c r="M48" s="140" t="s">
        <v>64</v>
      </c>
      <c r="N48" s="41" t="str">
        <f>IF(L48&gt;0,"〇","×")</f>
        <v>×</v>
      </c>
      <c r="P48" s="3"/>
      <c r="Q48" s="3"/>
      <c r="R48" s="28"/>
    </row>
    <row r="49" spans="2:18" ht="24.95" customHeight="1" x14ac:dyDescent="0.4">
      <c r="B49" s="170"/>
      <c r="C49" s="161" t="s">
        <v>65</v>
      </c>
      <c r="D49" s="162"/>
      <c r="E49" s="162"/>
      <c r="F49" s="163"/>
      <c r="G49" s="191">
        <f>SUM(G45,G47,G48)</f>
        <v>0</v>
      </c>
      <c r="H49" s="192"/>
      <c r="I49" s="195">
        <f>SUM(I45,I47,I48)</f>
        <v>0</v>
      </c>
      <c r="J49" s="195">
        <f t="shared" ref="J49:K49" si="1">SUM(J45,J47,J48)</f>
        <v>0</v>
      </c>
      <c r="K49" s="191">
        <f t="shared" si="1"/>
        <v>0</v>
      </c>
      <c r="L49" s="200">
        <f>SUM(G49:K50)</f>
        <v>0</v>
      </c>
      <c r="M49" s="141" t="s">
        <v>226</v>
      </c>
      <c r="N49" s="202" t="str">
        <f>IF(L49&gt;M50,"〇","×")</f>
        <v>×</v>
      </c>
      <c r="P49" s="3"/>
      <c r="Q49" s="3"/>
      <c r="R49" s="28"/>
    </row>
    <row r="50" spans="2:18" ht="24.95" customHeight="1" thickBot="1" x14ac:dyDescent="0.45">
      <c r="B50" s="170"/>
      <c r="C50" s="164"/>
      <c r="D50" s="165"/>
      <c r="E50" s="165"/>
      <c r="F50" s="166"/>
      <c r="G50" s="193"/>
      <c r="H50" s="194"/>
      <c r="I50" s="182"/>
      <c r="J50" s="182"/>
      <c r="K50" s="193"/>
      <c r="L50" s="201"/>
      <c r="M50" s="137" t="str">
        <f>IF(AND(D25="",D26="",D27="",D28="",H24="",F26="",F27="",F28=""),"㎡",1.98*SUM(D25:D28,F26:F28,H24))</f>
        <v>㎡</v>
      </c>
      <c r="N50" s="203"/>
      <c r="P50" s="3"/>
      <c r="Q50" s="3"/>
      <c r="R50" s="28"/>
    </row>
    <row r="51" spans="2:18" ht="24.95" customHeight="1" thickBot="1" x14ac:dyDescent="0.45">
      <c r="B51" s="172" t="s">
        <v>66</v>
      </c>
      <c r="C51" s="172"/>
      <c r="D51" s="172"/>
      <c r="E51" s="172"/>
      <c r="F51" s="172"/>
      <c r="G51" s="204"/>
      <c r="H51" s="205"/>
      <c r="I51" s="29"/>
      <c r="J51" s="29"/>
      <c r="K51" s="29"/>
      <c r="L51" s="46">
        <f>SUM(G51:K51)</f>
        <v>0</v>
      </c>
      <c r="M51" s="142"/>
      <c r="N51" s="42"/>
      <c r="P51" s="3"/>
      <c r="Q51" s="3"/>
      <c r="R51" s="28"/>
    </row>
    <row r="52" spans="2:18" ht="24.95" customHeight="1" x14ac:dyDescent="0.4">
      <c r="B52" s="171" t="s">
        <v>67</v>
      </c>
      <c r="C52" s="172"/>
      <c r="D52" s="172"/>
      <c r="E52" s="172"/>
      <c r="F52" s="172"/>
      <c r="G52" s="206">
        <f>SUM(G42,G49,G51)</f>
        <v>0</v>
      </c>
      <c r="H52" s="206"/>
      <c r="I52" s="206">
        <f>SUM(I42,I49,I51)</f>
        <v>0</v>
      </c>
      <c r="J52" s="206">
        <f t="shared" ref="J52:K52" si="2">SUM(J42,J49,J51)</f>
        <v>0</v>
      </c>
      <c r="K52" s="207">
        <f t="shared" si="2"/>
        <v>0</v>
      </c>
      <c r="L52" s="187">
        <f>SUM(G52:K53)</f>
        <v>0</v>
      </c>
      <c r="M52" s="136" t="s">
        <v>68</v>
      </c>
      <c r="N52" s="189" t="str">
        <f>IF(L52&gt;M53,"〇","×")</f>
        <v>×</v>
      </c>
      <c r="P52" s="3"/>
      <c r="Q52" s="3"/>
      <c r="R52" s="28"/>
    </row>
    <row r="53" spans="2:18" ht="24.95" customHeight="1" thickBot="1" x14ac:dyDescent="0.45">
      <c r="B53" s="172"/>
      <c r="C53" s="172"/>
      <c r="D53" s="172"/>
      <c r="E53" s="172"/>
      <c r="F53" s="172"/>
      <c r="G53" s="206"/>
      <c r="H53" s="206"/>
      <c r="I53" s="206"/>
      <c r="J53" s="206"/>
      <c r="K53" s="207"/>
      <c r="L53" s="188"/>
      <c r="M53" s="137" t="str">
        <f>IF(AND(J25="",J26="",J27="",J28=""),"㎡",IF(SUM(J25:J28)&gt;1,SUM(L56,L58),SUM(L56,L57)))</f>
        <v>㎡</v>
      </c>
      <c r="N53" s="190"/>
      <c r="P53" s="3"/>
      <c r="Q53" s="3"/>
    </row>
    <row r="54" spans="2:18" ht="24.95" customHeight="1" x14ac:dyDescent="0.4">
      <c r="M54" s="48"/>
      <c r="P54" s="3"/>
      <c r="Q54" s="3"/>
    </row>
    <row r="55" spans="2:18" ht="24.95" customHeight="1" x14ac:dyDescent="0.4">
      <c r="B55" s="1" t="s">
        <v>69</v>
      </c>
      <c r="P55" s="3"/>
      <c r="Q55" s="3"/>
    </row>
    <row r="56" spans="2:18" ht="24.95" customHeight="1" x14ac:dyDescent="0.4">
      <c r="B56" s="143" t="s">
        <v>238</v>
      </c>
      <c r="C56" s="143"/>
      <c r="D56" s="143"/>
      <c r="E56" s="143"/>
      <c r="F56" s="143"/>
      <c r="G56" s="143"/>
      <c r="H56" s="143"/>
      <c r="I56" s="143"/>
      <c r="J56" s="143"/>
      <c r="K56" s="143"/>
      <c r="L56" s="144">
        <f>5*H22+3.3*H23+1.98*(H24+D25)</f>
        <v>0</v>
      </c>
      <c r="P56" s="3"/>
      <c r="Q56" s="3"/>
    </row>
    <row r="57" spans="2:18" ht="24.95" customHeight="1" x14ac:dyDescent="0.4">
      <c r="B57" s="143" t="s">
        <v>71</v>
      </c>
      <c r="C57" s="143"/>
      <c r="D57" s="143"/>
      <c r="E57" s="143"/>
      <c r="F57" s="143"/>
      <c r="G57" s="143"/>
      <c r="H57" s="143"/>
      <c r="I57" s="143"/>
      <c r="J57" s="143"/>
      <c r="K57" s="143"/>
      <c r="L57" s="144">
        <v>180</v>
      </c>
      <c r="P57" s="3"/>
      <c r="Q57" s="3"/>
    </row>
    <row r="58" spans="2:18" ht="24.95" customHeight="1" x14ac:dyDescent="0.4">
      <c r="B58" s="143" t="s">
        <v>72</v>
      </c>
      <c r="C58" s="143"/>
      <c r="D58" s="143"/>
      <c r="E58" s="143"/>
      <c r="F58" s="143"/>
      <c r="G58" s="143"/>
      <c r="H58" s="143"/>
      <c r="I58" s="143"/>
      <c r="J58" s="143"/>
      <c r="K58" s="143"/>
      <c r="L58" s="145" t="str">
        <f>IF(AND(J25="",J26="",J27="",J28=""),"㎡",IF(SUM(J25:J28)&gt;1,320+100*(SUM(J25:J28)-2),"㎡"))</f>
        <v>㎡</v>
      </c>
      <c r="P58" s="3"/>
      <c r="Q58" s="3"/>
    </row>
    <row r="59" spans="2:18" ht="24.95" customHeight="1" x14ac:dyDescent="0.4"/>
    <row r="60" spans="2:18" ht="24.95" customHeight="1" x14ac:dyDescent="0.4"/>
    <row r="61" spans="2:18" ht="24.95" customHeight="1" x14ac:dyDescent="0.4"/>
    <row r="62" spans="2:18" ht="24.95" customHeight="1" x14ac:dyDescent="0.4"/>
    <row r="63" spans="2:18" ht="24.95" customHeight="1" x14ac:dyDescent="0.4"/>
    <row r="64" spans="2:18" ht="24.95" customHeight="1" x14ac:dyDescent="0.4">
      <c r="B64" s="12" t="s">
        <v>73</v>
      </c>
      <c r="D64" s="12"/>
      <c r="P64" s="3"/>
      <c r="Q64" s="3"/>
    </row>
    <row r="65" spans="2:18" ht="7.5" customHeight="1" x14ac:dyDescent="0.4">
      <c r="B65" s="12"/>
      <c r="P65" s="3"/>
      <c r="Q65" s="3"/>
    </row>
    <row r="66" spans="2:18" ht="24.95" customHeight="1" x14ac:dyDescent="0.4">
      <c r="B66" s="172" t="s">
        <v>214</v>
      </c>
      <c r="C66" s="172"/>
      <c r="D66" s="172"/>
      <c r="E66" s="52"/>
      <c r="F66" s="53" t="s">
        <v>215</v>
      </c>
      <c r="G66" s="53"/>
      <c r="H66" s="54"/>
      <c r="I66" s="52"/>
      <c r="J66" s="53"/>
      <c r="K66" s="53"/>
      <c r="L66" s="54"/>
      <c r="M66" s="55"/>
      <c r="P66" s="3"/>
      <c r="Q66" s="3"/>
      <c r="R66" s="49"/>
    </row>
    <row r="67" spans="2:18" ht="24.95" customHeight="1" x14ac:dyDescent="0.4">
      <c r="B67" s="172"/>
      <c r="C67" s="172"/>
      <c r="D67" s="172"/>
      <c r="E67" s="56"/>
      <c r="F67" s="57" t="s">
        <v>216</v>
      </c>
      <c r="G67" s="58"/>
      <c r="H67" s="56"/>
      <c r="I67" s="59"/>
      <c r="J67" s="59"/>
      <c r="K67" s="59"/>
      <c r="L67" s="59"/>
      <c r="M67" s="57"/>
      <c r="P67" s="3"/>
      <c r="Q67" s="3"/>
      <c r="R67" s="49"/>
    </row>
    <row r="68" spans="2:18" ht="24.95" customHeight="1" x14ac:dyDescent="0.4">
      <c r="B68" s="172" t="s">
        <v>74</v>
      </c>
      <c r="C68" s="172"/>
      <c r="D68" s="172"/>
      <c r="E68" s="52"/>
      <c r="F68" s="53" t="s">
        <v>75</v>
      </c>
      <c r="G68" s="53"/>
      <c r="H68" s="54" t="s">
        <v>76</v>
      </c>
      <c r="I68" s="52"/>
      <c r="J68" s="53" t="s">
        <v>70</v>
      </c>
      <c r="K68" s="53" t="s">
        <v>77</v>
      </c>
      <c r="L68" s="54" t="s">
        <v>78</v>
      </c>
      <c r="M68" s="55"/>
      <c r="P68" s="3"/>
      <c r="Q68" s="3"/>
      <c r="R68" s="49"/>
    </row>
    <row r="69" spans="2:18" ht="24.95" customHeight="1" x14ac:dyDescent="0.4">
      <c r="B69" s="172"/>
      <c r="C69" s="172"/>
      <c r="D69" s="172"/>
      <c r="E69" s="56"/>
      <c r="F69" s="57" t="s">
        <v>79</v>
      </c>
      <c r="G69" s="58"/>
      <c r="H69" s="56"/>
      <c r="I69" s="59"/>
      <c r="J69" s="59"/>
      <c r="K69" s="59"/>
      <c r="L69" s="59"/>
      <c r="M69" s="57"/>
      <c r="P69" s="3"/>
      <c r="Q69" s="3"/>
      <c r="R69" s="49"/>
    </row>
    <row r="70" spans="2:18" ht="24.95" customHeight="1" x14ac:dyDescent="0.4">
      <c r="B70" s="161" t="s">
        <v>80</v>
      </c>
      <c r="C70" s="162"/>
      <c r="D70" s="163"/>
      <c r="E70" s="53"/>
      <c r="F70" s="54" t="s">
        <v>81</v>
      </c>
      <c r="G70" s="52"/>
      <c r="H70" s="53"/>
      <c r="I70" s="53"/>
      <c r="J70" s="53" t="s">
        <v>82</v>
      </c>
      <c r="K70" s="53"/>
      <c r="L70" s="53"/>
      <c r="M70" s="54" t="s">
        <v>83</v>
      </c>
      <c r="P70" s="3"/>
      <c r="Q70" s="3"/>
      <c r="R70" s="49"/>
    </row>
    <row r="71" spans="2:18" ht="24.95" customHeight="1" x14ac:dyDescent="0.4">
      <c r="B71" s="196"/>
      <c r="C71" s="197"/>
      <c r="D71" s="198"/>
      <c r="E71" s="60"/>
      <c r="F71" s="61" t="s">
        <v>84</v>
      </c>
      <c r="G71" s="62"/>
      <c r="H71" s="63"/>
      <c r="I71" s="60"/>
      <c r="J71" s="60" t="s">
        <v>85</v>
      </c>
      <c r="K71" s="60"/>
      <c r="L71" s="60"/>
      <c r="M71" s="61" t="s">
        <v>86</v>
      </c>
      <c r="P71" s="3"/>
      <c r="Q71" s="3"/>
    </row>
    <row r="72" spans="2:18" ht="24.95" customHeight="1" x14ac:dyDescent="0.4">
      <c r="B72" s="164"/>
      <c r="C72" s="165"/>
      <c r="D72" s="166"/>
      <c r="E72" s="59"/>
      <c r="F72" s="59" t="s">
        <v>2</v>
      </c>
      <c r="G72" s="59"/>
      <c r="H72" s="59"/>
      <c r="I72" s="59"/>
      <c r="J72" s="59"/>
      <c r="K72" s="59"/>
      <c r="L72" s="59"/>
      <c r="M72" s="57"/>
      <c r="P72" s="3"/>
      <c r="Q72" s="3"/>
    </row>
    <row r="73" spans="2:18" ht="24.95" customHeight="1" x14ac:dyDescent="0.4">
      <c r="B73" s="12"/>
      <c r="P73" s="3"/>
      <c r="Q73" s="3"/>
    </row>
    <row r="74" spans="2:18" ht="24.95" customHeight="1" x14ac:dyDescent="0.4">
      <c r="B74" s="1" t="s">
        <v>87</v>
      </c>
      <c r="P74" s="3"/>
      <c r="Q74" s="3"/>
    </row>
    <row r="75" spans="2:18" ht="24.95" customHeight="1" x14ac:dyDescent="0.4">
      <c r="B75" s="199" t="s">
        <v>88</v>
      </c>
      <c r="C75" s="199"/>
      <c r="D75" s="199"/>
      <c r="E75" s="199" t="s">
        <v>89</v>
      </c>
      <c r="F75" s="199"/>
      <c r="G75" s="64"/>
      <c r="H75" s="65" t="s">
        <v>90</v>
      </c>
      <c r="I75" s="65"/>
      <c r="J75" s="65"/>
      <c r="K75" s="65" t="s">
        <v>91</v>
      </c>
      <c r="L75" s="65"/>
      <c r="M75" s="66"/>
      <c r="P75" s="3"/>
      <c r="Q75" s="3"/>
    </row>
    <row r="76" spans="2:18" ht="24.95" customHeight="1" x14ac:dyDescent="0.4">
      <c r="B76" s="199"/>
      <c r="C76" s="199"/>
      <c r="D76" s="199"/>
      <c r="E76" s="199" t="s">
        <v>92</v>
      </c>
      <c r="F76" s="199"/>
      <c r="G76" s="67"/>
      <c r="H76" s="68" t="s">
        <v>93</v>
      </c>
      <c r="I76" s="68"/>
      <c r="J76" s="68" t="s">
        <v>94</v>
      </c>
      <c r="K76" s="68"/>
      <c r="L76" s="68"/>
      <c r="M76" s="69"/>
      <c r="P76" s="3"/>
      <c r="Q76" s="3"/>
    </row>
    <row r="77" spans="2:18" ht="24.95" customHeight="1" x14ac:dyDescent="0.4">
      <c r="B77" s="199" t="s">
        <v>95</v>
      </c>
      <c r="C77" s="199"/>
      <c r="D77" s="199"/>
      <c r="E77" s="199" t="s">
        <v>89</v>
      </c>
      <c r="F77" s="199"/>
      <c r="G77" s="64"/>
      <c r="H77" s="65" t="s">
        <v>96</v>
      </c>
      <c r="I77" s="65"/>
      <c r="J77" s="65"/>
      <c r="K77" s="65"/>
      <c r="L77" s="65"/>
      <c r="M77" s="66"/>
      <c r="P77" s="3"/>
      <c r="Q77" s="3"/>
    </row>
    <row r="78" spans="2:18" ht="24.95" customHeight="1" x14ac:dyDescent="0.4">
      <c r="B78" s="199" t="s">
        <v>97</v>
      </c>
      <c r="C78" s="199"/>
      <c r="D78" s="199"/>
      <c r="E78" s="199" t="s">
        <v>89</v>
      </c>
      <c r="F78" s="199"/>
      <c r="G78" s="64"/>
      <c r="H78" s="65" t="s">
        <v>98</v>
      </c>
      <c r="I78" s="65"/>
      <c r="J78" s="65"/>
      <c r="K78" s="65"/>
      <c r="L78" s="65"/>
      <c r="M78" s="66"/>
      <c r="P78" s="3"/>
      <c r="Q78" s="3"/>
    </row>
    <row r="79" spans="2:18" ht="24.95" customHeight="1" x14ac:dyDescent="0.4">
      <c r="B79" s="219" t="s">
        <v>70</v>
      </c>
      <c r="C79" s="220"/>
      <c r="D79" s="220"/>
      <c r="E79" s="219" t="s">
        <v>89</v>
      </c>
      <c r="F79" s="223"/>
      <c r="G79" s="70"/>
      <c r="H79" s="70" t="s">
        <v>99</v>
      </c>
      <c r="I79" s="70"/>
      <c r="J79" s="70" t="s">
        <v>100</v>
      </c>
      <c r="K79" s="70"/>
      <c r="L79" s="70" t="s">
        <v>101</v>
      </c>
      <c r="M79" s="71"/>
    </row>
    <row r="80" spans="2:18" ht="24.95" customHeight="1" x14ac:dyDescent="0.4">
      <c r="B80" s="221"/>
      <c r="C80" s="222"/>
      <c r="D80" s="222"/>
      <c r="E80" s="221"/>
      <c r="F80" s="224"/>
      <c r="G80" s="68"/>
      <c r="H80" s="68" t="s">
        <v>102</v>
      </c>
      <c r="I80" s="68"/>
      <c r="J80" s="68" t="s">
        <v>103</v>
      </c>
      <c r="K80" s="68"/>
      <c r="L80" s="68"/>
      <c r="M80" s="69"/>
    </row>
    <row r="81" spans="2:17" ht="24.95" customHeight="1" x14ac:dyDescent="0.4"/>
    <row r="82" spans="2:17" ht="24.95" customHeight="1" x14ac:dyDescent="0.4">
      <c r="B82" s="12" t="s">
        <v>104</v>
      </c>
    </row>
    <row r="83" spans="2:17" ht="24.95" customHeight="1" thickBot="1" x14ac:dyDescent="0.45">
      <c r="B83" s="172"/>
      <c r="C83" s="172"/>
      <c r="D83" s="172"/>
      <c r="E83" s="172"/>
      <c r="F83" s="172"/>
      <c r="G83" s="168" t="s">
        <v>46</v>
      </c>
      <c r="H83" s="168"/>
      <c r="I83" s="168"/>
      <c r="J83" s="168" t="s">
        <v>105</v>
      </c>
      <c r="K83" s="168"/>
    </row>
    <row r="84" spans="2:17" ht="24.95" customHeight="1" x14ac:dyDescent="0.15">
      <c r="B84" s="171" t="s">
        <v>106</v>
      </c>
      <c r="C84" s="171"/>
      <c r="D84" s="171"/>
      <c r="E84" s="171"/>
      <c r="F84" s="208"/>
      <c r="G84" s="209"/>
      <c r="H84" s="210"/>
      <c r="I84" s="211"/>
      <c r="J84" s="212" t="s">
        <v>68</v>
      </c>
      <c r="K84" s="213"/>
    </row>
    <row r="85" spans="2:17" ht="24.95" customHeight="1" thickBot="1" x14ac:dyDescent="0.45">
      <c r="B85" s="171"/>
      <c r="C85" s="171"/>
      <c r="D85" s="171"/>
      <c r="E85" s="171"/>
      <c r="F85" s="208"/>
      <c r="G85" s="214"/>
      <c r="H85" s="215"/>
      <c r="I85" s="216"/>
      <c r="J85" s="217" t="str">
        <f>IF(AND(J25="",J26="",J27="",J28=""),"㎡",MAX(MAX(M87,M88),M89)+3.3*(H24+D25))</f>
        <v>㎡</v>
      </c>
      <c r="K85" s="218"/>
    </row>
    <row r="86" spans="2:17" ht="24.95" customHeight="1" x14ac:dyDescent="0.4">
      <c r="G86" s="143" t="s">
        <v>227</v>
      </c>
      <c r="H86" s="143"/>
      <c r="I86" s="143"/>
      <c r="J86" s="143"/>
      <c r="K86" s="143"/>
      <c r="L86" s="143"/>
      <c r="M86" s="143"/>
    </row>
    <row r="87" spans="2:17" ht="24.95" customHeight="1" x14ac:dyDescent="0.4">
      <c r="G87" s="143"/>
      <c r="H87" s="143" t="s">
        <v>107</v>
      </c>
      <c r="I87" s="143"/>
      <c r="J87" s="143"/>
      <c r="K87" s="143"/>
      <c r="L87" s="143"/>
      <c r="M87" s="145" t="str">
        <f>IF(AND(J25="",J26="",J27="",J28=""),"㎡",(IF(SUM(J25:J28)&gt;2,"㎡",330+30*(SUM(J25:J28)-1))))</f>
        <v>㎡</v>
      </c>
    </row>
    <row r="88" spans="2:17" ht="24.95" customHeight="1" x14ac:dyDescent="0.4">
      <c r="G88" s="143"/>
      <c r="H88" s="143" t="s">
        <v>108</v>
      </c>
      <c r="I88" s="143"/>
      <c r="J88" s="143"/>
      <c r="K88" s="143"/>
      <c r="L88" s="143"/>
      <c r="M88" s="145" t="str">
        <f>IF(AND(J25="",J26="",J27="",J28=""),"㎡",(IF(SUM(J25:J28)&gt;2,400+80*(SUM(J25:J28)-3),"㎡")))</f>
        <v>㎡</v>
      </c>
    </row>
    <row r="89" spans="2:17" ht="24.95" customHeight="1" x14ac:dyDescent="0.4">
      <c r="G89" s="143"/>
      <c r="H89" s="143" t="s">
        <v>228</v>
      </c>
      <c r="I89" s="143"/>
      <c r="J89" s="143"/>
      <c r="K89" s="143"/>
      <c r="L89" s="143"/>
      <c r="M89" s="144">
        <f>3.3*SUM(D26:D28,F26:F28)</f>
        <v>0</v>
      </c>
      <c r="P89" s="3"/>
      <c r="Q89" s="3"/>
    </row>
    <row r="90" spans="2:17" ht="14.25" customHeight="1" x14ac:dyDescent="0.4">
      <c r="P90" s="3"/>
      <c r="Q90" s="3"/>
    </row>
    <row r="91" spans="2:17" ht="24.95" customHeight="1" x14ac:dyDescent="0.4">
      <c r="B91" s="1" t="s">
        <v>109</v>
      </c>
      <c r="P91" s="3"/>
      <c r="Q91" s="3"/>
    </row>
    <row r="92" spans="2:17" ht="24.95" customHeight="1" x14ac:dyDescent="0.4">
      <c r="B92" s="225" t="s">
        <v>110</v>
      </c>
      <c r="C92" s="226"/>
      <c r="D92" s="227"/>
      <c r="E92" s="228">
        <f>IF(AND(F29="",H29=""),"台",ROUNDDOWN(SUM(F29,H29)/10,0))</f>
        <v>0</v>
      </c>
      <c r="F92" s="229"/>
      <c r="G92" s="229"/>
      <c r="H92" s="230"/>
      <c r="P92" s="3"/>
      <c r="Q92" s="3"/>
    </row>
    <row r="93" spans="2:17" ht="24.95" customHeight="1" x14ac:dyDescent="0.4">
      <c r="B93" s="157" t="s">
        <v>111</v>
      </c>
      <c r="C93" s="167"/>
      <c r="D93" s="158"/>
      <c r="E93" s="231"/>
      <c r="F93" s="232"/>
      <c r="G93" s="232"/>
      <c r="H93" s="233"/>
    </row>
    <row r="94" spans="2:17" ht="24.95" customHeight="1" x14ac:dyDescent="0.4">
      <c r="B94" s="157" t="s">
        <v>112</v>
      </c>
      <c r="C94" s="167"/>
      <c r="D94" s="158"/>
      <c r="E94" s="72" t="s">
        <v>113</v>
      </c>
      <c r="F94" s="73"/>
      <c r="G94" s="73"/>
      <c r="H94" s="74"/>
    </row>
    <row r="95" spans="2:17" ht="24.95" customHeight="1" x14ac:dyDescent="0.4"/>
    <row r="96" spans="2:17" ht="24.95" customHeight="1" x14ac:dyDescent="0.4">
      <c r="B96" s="12" t="s">
        <v>114</v>
      </c>
      <c r="M96" s="3" t="s">
        <v>115</v>
      </c>
    </row>
    <row r="97" spans="2:13" ht="24.95" customHeight="1" x14ac:dyDescent="0.4">
      <c r="B97" s="172" t="s">
        <v>116</v>
      </c>
      <c r="C97" s="172"/>
      <c r="D97" s="172" t="s">
        <v>117</v>
      </c>
      <c r="E97" s="172"/>
      <c r="F97" s="172"/>
      <c r="G97" s="52"/>
      <c r="H97" s="53" t="s">
        <v>118</v>
      </c>
      <c r="I97" s="53"/>
      <c r="J97" s="53"/>
      <c r="K97" s="53" t="s">
        <v>119</v>
      </c>
      <c r="L97" s="53"/>
      <c r="M97" s="54"/>
    </row>
    <row r="98" spans="2:13" ht="24.95" customHeight="1" x14ac:dyDescent="0.4">
      <c r="B98" s="172"/>
      <c r="C98" s="172"/>
      <c r="D98" s="172"/>
      <c r="E98" s="172"/>
      <c r="F98" s="172"/>
      <c r="G98" s="56"/>
      <c r="H98" s="59" t="s">
        <v>120</v>
      </c>
      <c r="I98" s="59"/>
      <c r="J98" s="59"/>
      <c r="K98" s="75" t="s">
        <v>121</v>
      </c>
      <c r="L98" s="59"/>
      <c r="M98" s="57"/>
    </row>
    <row r="99" spans="2:13" ht="24.95" customHeight="1" x14ac:dyDescent="0.4">
      <c r="B99" s="172"/>
      <c r="C99" s="172"/>
      <c r="D99" s="172"/>
      <c r="E99" s="172"/>
      <c r="F99" s="172"/>
      <c r="G99" s="172" t="s">
        <v>122</v>
      </c>
      <c r="H99" s="172"/>
      <c r="I99" s="173" t="s">
        <v>123</v>
      </c>
      <c r="J99" s="236"/>
      <c r="K99" s="76" t="s">
        <v>124</v>
      </c>
      <c r="L99" s="237" t="s">
        <v>123</v>
      </c>
      <c r="M99" s="238"/>
    </row>
    <row r="100" spans="2:13" ht="24.95" customHeight="1" x14ac:dyDescent="0.4">
      <c r="B100" s="172"/>
      <c r="C100" s="172"/>
      <c r="D100" s="172" t="s">
        <v>125</v>
      </c>
      <c r="E100" s="172"/>
      <c r="F100" s="172"/>
      <c r="G100" s="239"/>
      <c r="H100" s="240"/>
      <c r="I100" s="77" t="s">
        <v>126</v>
      </c>
      <c r="J100" s="78"/>
      <c r="K100" s="77" t="s">
        <v>127</v>
      </c>
      <c r="L100" s="79"/>
      <c r="M100" s="80" t="s">
        <v>128</v>
      </c>
    </row>
    <row r="101" spans="2:13" ht="24.95" customHeight="1" x14ac:dyDescent="0.4">
      <c r="B101" s="172"/>
      <c r="C101" s="172"/>
      <c r="D101" s="172"/>
      <c r="E101" s="172"/>
      <c r="F101" s="172"/>
      <c r="G101" s="63"/>
      <c r="H101" s="60" t="s">
        <v>129</v>
      </c>
      <c r="I101" s="60"/>
      <c r="J101" s="81"/>
      <c r="K101" s="60"/>
      <c r="L101" s="82"/>
      <c r="M101" s="61"/>
    </row>
    <row r="102" spans="2:13" ht="24.95" customHeight="1" x14ac:dyDescent="0.4">
      <c r="B102" s="172"/>
      <c r="C102" s="172"/>
      <c r="D102" s="172"/>
      <c r="E102" s="172"/>
      <c r="F102" s="172"/>
      <c r="G102" s="241" t="s">
        <v>202</v>
      </c>
      <c r="H102" s="242"/>
      <c r="I102" s="85"/>
      <c r="J102" s="86" t="s">
        <v>130</v>
      </c>
      <c r="K102" s="113" t="s">
        <v>203</v>
      </c>
      <c r="L102" s="85"/>
      <c r="M102" s="87" t="s">
        <v>1</v>
      </c>
    </row>
    <row r="103" spans="2:13" ht="24.95" customHeight="1" x14ac:dyDescent="0.4">
      <c r="B103" s="172"/>
      <c r="C103" s="172"/>
      <c r="D103" s="171" t="s">
        <v>131</v>
      </c>
      <c r="E103" s="171"/>
      <c r="F103" s="171"/>
      <c r="G103" s="172" t="s">
        <v>132</v>
      </c>
      <c r="H103" s="172"/>
      <c r="I103" s="88"/>
      <c r="J103" s="89"/>
      <c r="K103" s="90" t="s">
        <v>133</v>
      </c>
      <c r="L103" s="89"/>
      <c r="M103" s="91" t="s">
        <v>134</v>
      </c>
    </row>
    <row r="104" spans="2:13" ht="24.95" customHeight="1" x14ac:dyDescent="0.4">
      <c r="B104" s="172"/>
      <c r="C104" s="172"/>
      <c r="D104" s="171"/>
      <c r="E104" s="171"/>
      <c r="F104" s="171"/>
      <c r="G104" s="172" t="s">
        <v>135</v>
      </c>
      <c r="H104" s="172"/>
      <c r="I104" s="88"/>
      <c r="J104" s="89"/>
      <c r="K104" s="90" t="s">
        <v>133</v>
      </c>
      <c r="L104" s="89"/>
      <c r="M104" s="91" t="s">
        <v>134</v>
      </c>
    </row>
    <row r="105" spans="2:13" ht="24.95" customHeight="1" x14ac:dyDescent="0.4">
      <c r="B105" s="171" t="s">
        <v>136</v>
      </c>
      <c r="C105" s="172"/>
      <c r="D105" s="172"/>
      <c r="E105" s="172"/>
      <c r="F105" s="172"/>
      <c r="G105" s="172" t="s">
        <v>117</v>
      </c>
      <c r="H105" s="172"/>
      <c r="I105" s="52"/>
      <c r="J105" s="53" t="s">
        <v>118</v>
      </c>
      <c r="K105" s="53"/>
      <c r="L105" s="53" t="s">
        <v>119</v>
      </c>
      <c r="M105" s="54"/>
    </row>
    <row r="106" spans="2:13" ht="24.95" customHeight="1" x14ac:dyDescent="0.4">
      <c r="B106" s="172"/>
      <c r="C106" s="172"/>
      <c r="D106" s="172"/>
      <c r="E106" s="172"/>
      <c r="F106" s="172"/>
      <c r="G106" s="172"/>
      <c r="H106" s="172"/>
      <c r="I106" s="56"/>
      <c r="J106" s="59" t="s">
        <v>120</v>
      </c>
      <c r="K106" s="59"/>
      <c r="L106" s="234" t="s">
        <v>121</v>
      </c>
      <c r="M106" s="235"/>
    </row>
    <row r="107" spans="2:13" ht="24.95" customHeight="1" x14ac:dyDescent="0.4">
      <c r="B107" s="172"/>
      <c r="C107" s="172"/>
      <c r="D107" s="172"/>
      <c r="E107" s="172"/>
      <c r="F107" s="172"/>
      <c r="G107" s="172" t="s">
        <v>122</v>
      </c>
      <c r="H107" s="172"/>
      <c r="I107" s="173" t="s">
        <v>123</v>
      </c>
      <c r="J107" s="236"/>
      <c r="K107" s="76" t="s">
        <v>124</v>
      </c>
      <c r="L107" s="237" t="s">
        <v>123</v>
      </c>
      <c r="M107" s="238"/>
    </row>
    <row r="108" spans="2:13" ht="24.95" customHeight="1" x14ac:dyDescent="0.4">
      <c r="C108" s="19"/>
      <c r="D108" s="19"/>
      <c r="E108" s="19"/>
      <c r="F108" s="19"/>
      <c r="G108" s="50"/>
      <c r="H108" s="50"/>
      <c r="I108" s="50"/>
      <c r="J108" s="50"/>
      <c r="K108" s="50"/>
    </row>
    <row r="109" spans="2:13" ht="24.95" customHeight="1" x14ac:dyDescent="0.4">
      <c r="B109" s="12" t="s">
        <v>137</v>
      </c>
    </row>
    <row r="110" spans="2:13" ht="24.95" customHeight="1" x14ac:dyDescent="0.4">
      <c r="B110" s="1" t="s">
        <v>138</v>
      </c>
    </row>
    <row r="111" spans="2:13" ht="24.95" customHeight="1" x14ac:dyDescent="0.4">
      <c r="B111" s="12" t="s">
        <v>139</v>
      </c>
      <c r="M111" s="3" t="s">
        <v>140</v>
      </c>
    </row>
    <row r="112" spans="2:13" ht="24.95" customHeight="1" x14ac:dyDescent="0.4">
      <c r="B112" s="172"/>
      <c r="C112" s="172"/>
      <c r="D112" s="172"/>
      <c r="E112" s="172" t="s">
        <v>141</v>
      </c>
      <c r="F112" s="172"/>
      <c r="G112" s="172"/>
      <c r="H112" s="172"/>
      <c r="I112" s="172"/>
      <c r="J112" s="172"/>
      <c r="K112" s="172"/>
      <c r="L112" s="172"/>
      <c r="M112" s="172"/>
    </row>
    <row r="113" spans="2:13" ht="24.95" customHeight="1" x14ac:dyDescent="0.4">
      <c r="B113" s="172" t="s">
        <v>142</v>
      </c>
      <c r="C113" s="172"/>
      <c r="D113" s="172"/>
      <c r="E113" s="92"/>
      <c r="F113" s="93" t="s">
        <v>143</v>
      </c>
      <c r="G113" s="94"/>
      <c r="H113" s="94"/>
      <c r="I113" s="94"/>
      <c r="J113" s="92"/>
      <c r="K113" s="95"/>
      <c r="L113" s="95"/>
      <c r="M113" s="93"/>
    </row>
    <row r="114" spans="2:13" ht="24.95" customHeight="1" x14ac:dyDescent="0.4">
      <c r="B114" s="19"/>
      <c r="C114" s="19"/>
      <c r="D114" s="19"/>
    </row>
    <row r="115" spans="2:13" ht="24.95" customHeight="1" x14ac:dyDescent="0.4">
      <c r="B115" s="12" t="s">
        <v>144</v>
      </c>
    </row>
    <row r="116" spans="2:13" ht="24.95" customHeight="1" x14ac:dyDescent="0.4">
      <c r="B116" s="1" t="s">
        <v>217</v>
      </c>
    </row>
    <row r="117" spans="2:13" ht="24.95" customHeight="1" x14ac:dyDescent="0.4">
      <c r="B117" s="172"/>
      <c r="C117" s="172"/>
      <c r="D117" s="172"/>
      <c r="E117" s="172" t="s">
        <v>145</v>
      </c>
      <c r="F117" s="172"/>
      <c r="G117" s="172"/>
      <c r="H117" s="172"/>
      <c r="I117" s="172"/>
      <c r="J117" s="172"/>
      <c r="K117" s="172"/>
      <c r="L117" s="172"/>
      <c r="M117" s="96"/>
    </row>
    <row r="118" spans="2:13" ht="24.95" customHeight="1" x14ac:dyDescent="0.4">
      <c r="B118" s="172" t="s">
        <v>50</v>
      </c>
      <c r="C118" s="172" t="s">
        <v>146</v>
      </c>
      <c r="D118" s="172"/>
      <c r="E118" s="92"/>
      <c r="F118" s="95" t="s">
        <v>147</v>
      </c>
      <c r="G118" s="95"/>
      <c r="H118" s="95"/>
      <c r="I118" s="95"/>
      <c r="J118" s="95" t="s">
        <v>148</v>
      </c>
      <c r="K118" s="95"/>
      <c r="L118" s="93"/>
      <c r="M118" s="33"/>
    </row>
    <row r="119" spans="2:13" ht="24.95" customHeight="1" x14ac:dyDescent="0.4">
      <c r="B119" s="172"/>
      <c r="C119" s="172" t="s">
        <v>149</v>
      </c>
      <c r="D119" s="172"/>
      <c r="E119" s="52"/>
      <c r="F119" s="54" t="s">
        <v>150</v>
      </c>
      <c r="G119" s="55"/>
      <c r="H119" s="55"/>
      <c r="I119" s="55"/>
      <c r="J119" s="52"/>
      <c r="K119" s="53"/>
      <c r="L119" s="54"/>
      <c r="M119" s="243"/>
    </row>
    <row r="120" spans="2:13" ht="24.95" customHeight="1" x14ac:dyDescent="0.4">
      <c r="B120" s="172"/>
      <c r="C120" s="172"/>
      <c r="D120" s="172"/>
      <c r="E120" s="63"/>
      <c r="F120" s="60" t="s">
        <v>151</v>
      </c>
      <c r="G120" s="60"/>
      <c r="H120" s="60"/>
      <c r="I120" s="60"/>
      <c r="J120" s="60"/>
      <c r="K120" s="60"/>
      <c r="L120" s="61"/>
      <c r="M120" s="244"/>
    </row>
    <row r="121" spans="2:13" ht="24.95" customHeight="1" x14ac:dyDescent="0.4">
      <c r="B121" s="172"/>
      <c r="C121" s="172"/>
      <c r="D121" s="172"/>
      <c r="E121" s="56"/>
      <c r="F121" s="57" t="s">
        <v>152</v>
      </c>
      <c r="G121" s="58"/>
      <c r="H121" s="58"/>
      <c r="I121" s="58"/>
      <c r="J121" s="56"/>
      <c r="K121" s="59"/>
      <c r="L121" s="57" t="s">
        <v>148</v>
      </c>
      <c r="M121" s="245"/>
    </row>
    <row r="122" spans="2:13" ht="24.95" customHeight="1" x14ac:dyDescent="0.4">
      <c r="B122" s="172" t="s">
        <v>51</v>
      </c>
      <c r="C122" s="172" t="s">
        <v>146</v>
      </c>
      <c r="D122" s="172"/>
      <c r="E122" s="92"/>
      <c r="F122" s="93" t="s">
        <v>153</v>
      </c>
      <c r="G122" s="94"/>
      <c r="H122" s="94"/>
      <c r="I122" s="92"/>
      <c r="J122" s="95" t="s">
        <v>148</v>
      </c>
      <c r="K122" s="95"/>
      <c r="L122" s="93"/>
    </row>
    <row r="123" spans="2:13" ht="24.95" customHeight="1" x14ac:dyDescent="0.4">
      <c r="B123" s="172"/>
      <c r="C123" s="172" t="s">
        <v>149</v>
      </c>
      <c r="D123" s="172"/>
      <c r="E123" s="52"/>
      <c r="F123" s="54" t="s">
        <v>150</v>
      </c>
      <c r="G123" s="55"/>
      <c r="H123" s="55"/>
      <c r="I123" s="55"/>
      <c r="J123" s="52"/>
      <c r="K123" s="53"/>
      <c r="L123" s="54"/>
    </row>
    <row r="124" spans="2:13" ht="24.95" customHeight="1" x14ac:dyDescent="0.4">
      <c r="B124" s="172"/>
      <c r="C124" s="172"/>
      <c r="D124" s="172"/>
      <c r="E124" s="63"/>
      <c r="F124" s="60" t="s">
        <v>154</v>
      </c>
      <c r="G124" s="60"/>
      <c r="H124" s="60"/>
      <c r="I124" s="60"/>
      <c r="J124" s="60"/>
      <c r="K124" s="60"/>
      <c r="L124" s="61" t="s">
        <v>148</v>
      </c>
    </row>
    <row r="125" spans="2:13" ht="24.95" customHeight="1" x14ac:dyDescent="0.4">
      <c r="B125" s="172"/>
      <c r="C125" s="172"/>
      <c r="D125" s="172"/>
      <c r="E125" s="247" t="s">
        <v>232</v>
      </c>
      <c r="F125" s="248"/>
      <c r="G125" s="248"/>
      <c r="H125" s="248"/>
      <c r="I125" s="248"/>
      <c r="J125" s="248"/>
      <c r="K125" s="248"/>
      <c r="L125" s="249"/>
    </row>
    <row r="126" spans="2:13" ht="24.95" customHeight="1" x14ac:dyDescent="0.4">
      <c r="B126" s="168" t="s">
        <v>52</v>
      </c>
      <c r="C126" s="172" t="s">
        <v>146</v>
      </c>
      <c r="D126" s="172"/>
      <c r="E126" s="92"/>
      <c r="F126" s="93" t="s">
        <v>153</v>
      </c>
      <c r="G126" s="94"/>
      <c r="H126" s="94"/>
      <c r="I126" s="92"/>
      <c r="J126" s="95"/>
      <c r="K126" s="95"/>
      <c r="L126" s="97" t="s">
        <v>155</v>
      </c>
    </row>
    <row r="127" spans="2:13" ht="24.95" customHeight="1" x14ac:dyDescent="0.4">
      <c r="B127" s="250"/>
      <c r="C127" s="172" t="s">
        <v>149</v>
      </c>
      <c r="D127" s="172"/>
      <c r="E127" s="52"/>
      <c r="F127" s="252" t="s">
        <v>156</v>
      </c>
      <c r="G127" s="252"/>
      <c r="H127" s="252"/>
      <c r="I127" s="252"/>
      <c r="J127" s="252"/>
      <c r="K127" s="252"/>
      <c r="L127" s="253"/>
    </row>
    <row r="128" spans="2:13" ht="24.95" customHeight="1" x14ac:dyDescent="0.4">
      <c r="B128" s="250"/>
      <c r="C128" s="172"/>
      <c r="D128" s="172"/>
      <c r="E128" s="63"/>
      <c r="F128" s="61" t="s">
        <v>157</v>
      </c>
      <c r="G128" s="63"/>
      <c r="H128" s="60"/>
      <c r="I128" s="60"/>
      <c r="J128" s="60"/>
      <c r="K128" s="60"/>
      <c r="L128" s="98" t="s">
        <v>155</v>
      </c>
    </row>
    <row r="129" spans="2:20" ht="24.95" customHeight="1" x14ac:dyDescent="0.4">
      <c r="B129" s="251"/>
      <c r="C129" s="172"/>
      <c r="D129" s="172"/>
      <c r="E129" s="247" t="s">
        <v>232</v>
      </c>
      <c r="F129" s="248"/>
      <c r="G129" s="248"/>
      <c r="H129" s="248"/>
      <c r="I129" s="248"/>
      <c r="J129" s="248"/>
      <c r="K129" s="248"/>
      <c r="L129" s="249"/>
    </row>
    <row r="130" spans="2:20" s="3" customFormat="1" ht="24.95" customHeight="1" x14ac:dyDescent="0.4">
      <c r="B130" s="14" t="s">
        <v>218</v>
      </c>
      <c r="C130" s="19"/>
      <c r="D130" s="19"/>
      <c r="E130" s="128"/>
      <c r="F130" s="128"/>
      <c r="G130" s="128"/>
      <c r="H130" s="128"/>
      <c r="I130" s="128"/>
      <c r="J130" s="128"/>
      <c r="K130" s="128"/>
      <c r="L130" s="128"/>
      <c r="M130" s="1"/>
      <c r="N130" s="1"/>
      <c r="O130" s="1"/>
      <c r="R130" s="1"/>
      <c r="S130" s="1"/>
      <c r="T130" s="1"/>
    </row>
    <row r="131" spans="2:20" s="3" customFormat="1" ht="24.95" customHeight="1" x14ac:dyDescent="0.4">
      <c r="B131" s="1" t="s">
        <v>219</v>
      </c>
      <c r="C131" s="1"/>
      <c r="D131" s="1"/>
      <c r="E131" s="1"/>
      <c r="F131" s="1"/>
      <c r="G131" s="1"/>
      <c r="H131" s="1"/>
      <c r="I131" s="1"/>
      <c r="J131" s="1"/>
      <c r="K131" s="1"/>
      <c r="L131" s="1"/>
      <c r="M131" s="1"/>
      <c r="N131" s="1"/>
      <c r="O131" s="1"/>
      <c r="R131" s="1"/>
      <c r="S131" s="1"/>
      <c r="T131" s="1"/>
    </row>
    <row r="132" spans="2:20" s="3" customFormat="1" ht="24.95" customHeight="1" x14ac:dyDescent="0.4">
      <c r="B132" s="1" t="s">
        <v>220</v>
      </c>
      <c r="C132" s="1"/>
      <c r="D132" s="1"/>
      <c r="E132" s="1"/>
      <c r="F132" s="1"/>
      <c r="G132" s="1"/>
      <c r="H132" s="1"/>
      <c r="I132" s="1"/>
      <c r="J132" s="1"/>
      <c r="K132" s="1"/>
      <c r="L132" s="1"/>
      <c r="M132" s="1"/>
      <c r="N132" s="1"/>
      <c r="O132" s="1"/>
      <c r="R132" s="1"/>
      <c r="S132" s="1"/>
      <c r="T132" s="1"/>
    </row>
    <row r="133" spans="2:20" ht="24.95" customHeight="1" x14ac:dyDescent="0.4"/>
    <row r="134" spans="2:20" ht="24.95" customHeight="1" x14ac:dyDescent="0.4">
      <c r="B134" s="12" t="s">
        <v>158</v>
      </c>
    </row>
    <row r="135" spans="2:20" ht="24.95" customHeight="1" x14ac:dyDescent="0.4">
      <c r="B135" s="1" t="s">
        <v>221</v>
      </c>
    </row>
    <row r="136" spans="2:20" ht="24.95" customHeight="1" x14ac:dyDescent="0.4">
      <c r="B136" s="172"/>
      <c r="C136" s="172"/>
      <c r="D136" s="172"/>
      <c r="E136" s="172" t="s">
        <v>145</v>
      </c>
      <c r="F136" s="172"/>
      <c r="G136" s="172"/>
      <c r="H136" s="172"/>
      <c r="I136" s="172"/>
      <c r="J136" s="172"/>
      <c r="K136" s="172"/>
      <c r="L136" s="172"/>
      <c r="M136" s="96"/>
    </row>
    <row r="137" spans="2:20" ht="24.95" customHeight="1" x14ac:dyDescent="0.4">
      <c r="B137" s="172" t="s">
        <v>159</v>
      </c>
      <c r="C137" s="172"/>
      <c r="D137" s="172"/>
      <c r="E137" s="52"/>
      <c r="F137" s="54" t="s">
        <v>160</v>
      </c>
      <c r="G137" s="55"/>
      <c r="H137" s="55"/>
      <c r="I137" s="55"/>
      <c r="J137" s="55"/>
      <c r="K137" s="52"/>
      <c r="L137" s="54"/>
      <c r="M137" s="246"/>
    </row>
    <row r="138" spans="2:20" ht="24.95" customHeight="1" x14ac:dyDescent="0.4">
      <c r="B138" s="172"/>
      <c r="C138" s="172"/>
      <c r="D138" s="172"/>
      <c r="E138" s="56"/>
      <c r="F138" s="99" t="s">
        <v>161</v>
      </c>
      <c r="G138" s="100"/>
      <c r="H138" s="101"/>
      <c r="I138" s="101"/>
      <c r="J138" s="101"/>
      <c r="K138" s="101"/>
      <c r="L138" s="99"/>
      <c r="M138" s="246"/>
    </row>
    <row r="139" spans="2:20" ht="24.95" customHeight="1" x14ac:dyDescent="0.4">
      <c r="B139" s="172" t="s">
        <v>162</v>
      </c>
      <c r="C139" s="172" t="s">
        <v>163</v>
      </c>
      <c r="D139" s="172"/>
      <c r="E139" s="52"/>
      <c r="F139" s="54" t="s">
        <v>164</v>
      </c>
      <c r="G139" s="55"/>
      <c r="H139" s="55"/>
      <c r="I139" s="55"/>
      <c r="J139" s="55"/>
      <c r="K139" s="52"/>
      <c r="L139" s="54"/>
      <c r="M139" s="33"/>
    </row>
    <row r="140" spans="2:20" ht="24.95" customHeight="1" x14ac:dyDescent="0.4">
      <c r="B140" s="172"/>
      <c r="C140" s="172"/>
      <c r="D140" s="172"/>
      <c r="E140" s="63"/>
      <c r="F140" s="60" t="s">
        <v>165</v>
      </c>
      <c r="G140" s="60"/>
      <c r="H140" s="60"/>
      <c r="I140" s="60"/>
      <c r="J140" s="60"/>
      <c r="K140" s="60"/>
      <c r="L140" s="61"/>
    </row>
    <row r="141" spans="2:20" ht="24.95" customHeight="1" x14ac:dyDescent="0.4">
      <c r="B141" s="172"/>
      <c r="C141" s="172"/>
      <c r="D141" s="172"/>
      <c r="E141" s="63"/>
      <c r="F141" s="60" t="s">
        <v>166</v>
      </c>
      <c r="G141" s="60"/>
      <c r="H141" s="60"/>
      <c r="I141" s="60"/>
      <c r="J141" s="60"/>
      <c r="K141" s="60"/>
      <c r="L141" s="61"/>
    </row>
    <row r="142" spans="2:20" ht="24.95" customHeight="1" x14ac:dyDescent="0.4">
      <c r="B142" s="172"/>
      <c r="C142" s="172"/>
      <c r="D142" s="172"/>
      <c r="E142" s="63"/>
      <c r="F142" s="60" t="s">
        <v>167</v>
      </c>
      <c r="G142" s="60"/>
      <c r="H142" s="60"/>
      <c r="I142" s="60"/>
      <c r="J142" s="60"/>
      <c r="K142" s="60"/>
      <c r="L142" s="61"/>
    </row>
    <row r="143" spans="2:20" ht="24.95" customHeight="1" x14ac:dyDescent="0.4">
      <c r="B143" s="172"/>
      <c r="C143" s="172"/>
      <c r="D143" s="172"/>
      <c r="E143" s="63"/>
      <c r="F143" s="60" t="s">
        <v>168</v>
      </c>
      <c r="G143" s="60"/>
      <c r="H143" s="60"/>
      <c r="I143" s="60"/>
      <c r="J143" s="60"/>
      <c r="K143" s="60"/>
      <c r="L143" s="61"/>
    </row>
    <row r="144" spans="2:20" ht="24.95" customHeight="1" x14ac:dyDescent="0.4">
      <c r="B144" s="172"/>
      <c r="C144" s="172"/>
      <c r="D144" s="172"/>
      <c r="E144" s="63"/>
      <c r="F144" s="60" t="s">
        <v>169</v>
      </c>
      <c r="G144" s="60"/>
      <c r="H144" s="60"/>
      <c r="I144" s="60"/>
      <c r="J144" s="60"/>
      <c r="K144" s="60"/>
      <c r="L144" s="61"/>
    </row>
    <row r="145" spans="2:13" ht="24.95" customHeight="1" x14ac:dyDescent="0.4">
      <c r="B145" s="172"/>
      <c r="C145" s="172"/>
      <c r="D145" s="172"/>
      <c r="E145" s="56"/>
      <c r="F145" s="57" t="s">
        <v>170</v>
      </c>
      <c r="G145" s="58"/>
      <c r="H145" s="58"/>
      <c r="I145" s="58"/>
      <c r="J145" s="58"/>
      <c r="K145" s="56"/>
      <c r="L145" s="57"/>
    </row>
    <row r="146" spans="2:13" ht="24.95" customHeight="1" x14ac:dyDescent="0.4">
      <c r="B146" s="172"/>
      <c r="C146" s="172" t="s">
        <v>171</v>
      </c>
      <c r="D146" s="172"/>
      <c r="E146" s="52"/>
      <c r="F146" s="54" t="s">
        <v>172</v>
      </c>
      <c r="G146" s="55"/>
      <c r="H146" s="55"/>
      <c r="I146" s="55"/>
      <c r="J146" s="55"/>
      <c r="K146" s="52"/>
      <c r="L146" s="54"/>
    </row>
    <row r="147" spans="2:13" ht="24.95" customHeight="1" x14ac:dyDescent="0.4">
      <c r="B147" s="172"/>
      <c r="C147" s="172"/>
      <c r="D147" s="172"/>
      <c r="E147" s="63"/>
      <c r="F147" s="61" t="s">
        <v>173</v>
      </c>
      <c r="G147" s="63"/>
      <c r="H147" s="61"/>
      <c r="I147" s="62"/>
      <c r="J147" s="62"/>
      <c r="K147" s="63"/>
      <c r="L147" s="61"/>
    </row>
    <row r="148" spans="2:13" ht="24.95" customHeight="1" x14ac:dyDescent="0.4">
      <c r="B148" s="172"/>
      <c r="C148" s="172"/>
      <c r="D148" s="172"/>
      <c r="E148" s="56"/>
      <c r="F148" s="57" t="s">
        <v>174</v>
      </c>
      <c r="G148" s="58"/>
      <c r="H148" s="58"/>
      <c r="I148" s="58"/>
      <c r="J148" s="58"/>
      <c r="K148" s="56"/>
      <c r="L148" s="57"/>
    </row>
    <row r="149" spans="2:13" ht="24.95" customHeight="1" x14ac:dyDescent="0.4"/>
    <row r="150" spans="2:13" ht="24.95" customHeight="1" x14ac:dyDescent="0.4">
      <c r="B150" s="11"/>
      <c r="C150" s="11"/>
      <c r="D150" s="11"/>
    </row>
    <row r="151" spans="2:13" ht="24.95" customHeight="1" x14ac:dyDescent="0.4">
      <c r="B151" s="11"/>
      <c r="C151" s="11"/>
      <c r="D151" s="11"/>
      <c r="E151" s="146"/>
      <c r="F151" s="146"/>
      <c r="G151" s="146"/>
      <c r="H151" s="146"/>
      <c r="I151" s="146"/>
      <c r="J151" s="146"/>
      <c r="K151" s="146"/>
      <c r="L151" s="146"/>
      <c r="M151" s="146"/>
    </row>
    <row r="152" spans="2:13" ht="24.95" customHeight="1" x14ac:dyDescent="0.4"/>
    <row r="153" spans="2:13" x14ac:dyDescent="0.4">
      <c r="H153" s="19"/>
    </row>
  </sheetData>
  <mergeCells count="143">
    <mergeCell ref="E151:M151"/>
    <mergeCell ref="B136:D136"/>
    <mergeCell ref="E136:L136"/>
    <mergeCell ref="B137:D138"/>
    <mergeCell ref="M137:M138"/>
    <mergeCell ref="B139:B148"/>
    <mergeCell ref="C139:D145"/>
    <mergeCell ref="C146:D148"/>
    <mergeCell ref="B122:B125"/>
    <mergeCell ref="C122:D122"/>
    <mergeCell ref="C123:D125"/>
    <mergeCell ref="E125:L125"/>
    <mergeCell ref="B126:B129"/>
    <mergeCell ref="C126:D126"/>
    <mergeCell ref="C127:D129"/>
    <mergeCell ref="F127:L127"/>
    <mergeCell ref="E129:L129"/>
    <mergeCell ref="B112:D112"/>
    <mergeCell ref="E112:M112"/>
    <mergeCell ref="B113:D113"/>
    <mergeCell ref="B117:D117"/>
    <mergeCell ref="E117:L117"/>
    <mergeCell ref="B118:B121"/>
    <mergeCell ref="C118:D118"/>
    <mergeCell ref="C119:D121"/>
    <mergeCell ref="M119:M121"/>
    <mergeCell ref="B105:F107"/>
    <mergeCell ref="G105:H106"/>
    <mergeCell ref="L106:M106"/>
    <mergeCell ref="G107:H107"/>
    <mergeCell ref="I107:J107"/>
    <mergeCell ref="L107:M107"/>
    <mergeCell ref="I99:J99"/>
    <mergeCell ref="L99:M99"/>
    <mergeCell ref="D100:F102"/>
    <mergeCell ref="G100:H100"/>
    <mergeCell ref="D103:F104"/>
    <mergeCell ref="G103:H103"/>
    <mergeCell ref="G104:H104"/>
    <mergeCell ref="G102:H102"/>
    <mergeCell ref="B92:D92"/>
    <mergeCell ref="E92:H92"/>
    <mergeCell ref="B93:D93"/>
    <mergeCell ref="E93:H93"/>
    <mergeCell ref="B94:D94"/>
    <mergeCell ref="B97:C104"/>
    <mergeCell ref="D97:F99"/>
    <mergeCell ref="G99:H99"/>
    <mergeCell ref="B83:F83"/>
    <mergeCell ref="G83:I83"/>
    <mergeCell ref="J83:K83"/>
    <mergeCell ref="B84:F85"/>
    <mergeCell ref="G84:I84"/>
    <mergeCell ref="J84:K84"/>
    <mergeCell ref="G85:I85"/>
    <mergeCell ref="J85:K85"/>
    <mergeCell ref="B77:D77"/>
    <mergeCell ref="E77:F77"/>
    <mergeCell ref="B78:D78"/>
    <mergeCell ref="E78:F78"/>
    <mergeCell ref="B79:D80"/>
    <mergeCell ref="E79:F80"/>
    <mergeCell ref="B70:D72"/>
    <mergeCell ref="B75:D76"/>
    <mergeCell ref="E75:F75"/>
    <mergeCell ref="E76:F76"/>
    <mergeCell ref="K49:K50"/>
    <mergeCell ref="L49:L50"/>
    <mergeCell ref="N49:N50"/>
    <mergeCell ref="B51:F51"/>
    <mergeCell ref="G51:H51"/>
    <mergeCell ref="B52:F53"/>
    <mergeCell ref="G52:H53"/>
    <mergeCell ref="I52:I53"/>
    <mergeCell ref="J52:J53"/>
    <mergeCell ref="K52:K53"/>
    <mergeCell ref="B44:B50"/>
    <mergeCell ref="C48:F48"/>
    <mergeCell ref="G48:H48"/>
    <mergeCell ref="C49:F50"/>
    <mergeCell ref="G49:H50"/>
    <mergeCell ref="I49:I50"/>
    <mergeCell ref="J49:J50"/>
    <mergeCell ref="B66:D67"/>
    <mergeCell ref="C44:E45"/>
    <mergeCell ref="G44:H44"/>
    <mergeCell ref="G45:H45"/>
    <mergeCell ref="C46:E47"/>
    <mergeCell ref="G46:H46"/>
    <mergeCell ref="G47:H47"/>
    <mergeCell ref="L52:L53"/>
    <mergeCell ref="N52:N53"/>
    <mergeCell ref="B68:D69"/>
    <mergeCell ref="G41:H41"/>
    <mergeCell ref="C42:F43"/>
    <mergeCell ref="G42:H43"/>
    <mergeCell ref="I42:I43"/>
    <mergeCell ref="J42:J43"/>
    <mergeCell ref="K42:K43"/>
    <mergeCell ref="N36:N37"/>
    <mergeCell ref="G37:H37"/>
    <mergeCell ref="B38:B43"/>
    <mergeCell ref="C38:E39"/>
    <mergeCell ref="G38:H38"/>
    <mergeCell ref="N38:N39"/>
    <mergeCell ref="G39:H39"/>
    <mergeCell ref="C40:E41"/>
    <mergeCell ref="G40:H40"/>
    <mergeCell ref="N40:N41"/>
    <mergeCell ref="L42:L43"/>
    <mergeCell ref="M42:M43"/>
    <mergeCell ref="N42:N43"/>
    <mergeCell ref="G26:H26"/>
    <mergeCell ref="G27:H27"/>
    <mergeCell ref="G28:H28"/>
    <mergeCell ref="B36:E37"/>
    <mergeCell ref="G36:L36"/>
    <mergeCell ref="M36:M37"/>
    <mergeCell ref="C24:D24"/>
    <mergeCell ref="E24:F24"/>
    <mergeCell ref="E25:F25"/>
    <mergeCell ref="I24:J24"/>
    <mergeCell ref="G25:H25"/>
    <mergeCell ref="C23:D23"/>
    <mergeCell ref="E23:F23"/>
    <mergeCell ref="I23:J23"/>
    <mergeCell ref="B14:C14"/>
    <mergeCell ref="D14:M14"/>
    <mergeCell ref="B15:C15"/>
    <mergeCell ref="D15:M15"/>
    <mergeCell ref="C21:D21"/>
    <mergeCell ref="E21:F21"/>
    <mergeCell ref="G21:H21"/>
    <mergeCell ref="I21:J21"/>
    <mergeCell ref="K1:M1"/>
    <mergeCell ref="B12:C12"/>
    <mergeCell ref="D12:M12"/>
    <mergeCell ref="B13:C13"/>
    <mergeCell ref="D13:M13"/>
    <mergeCell ref="C22:D22"/>
    <mergeCell ref="E22:F22"/>
    <mergeCell ref="I22:J22"/>
    <mergeCell ref="A2:O2"/>
  </mergeCells>
  <phoneticPr fontId="1"/>
  <dataValidations count="1">
    <dataValidation imeMode="disabled" allowBlank="1" showInputMessage="1" showErrorMessage="1" sqref="D25:D28 J26:J28 F26:F28 G38:K41 H22:H24" xr:uid="{00000000-0002-0000-1200-000000000000}"/>
  </dataValidations>
  <pageMargins left="0.7" right="0.7" top="0.75" bottom="0.75" header="0.3" footer="0.3"/>
  <pageSetup paperSize="9" scale="49" orientation="portrait" r:id="rId1"/>
  <rowBreaks count="2" manualBreakCount="2">
    <brk id="63" max="14" man="1"/>
    <brk id="107" max="14" man="1"/>
  </rowBreaks>
  <drawing r:id="rId2"/>
  <legacyDrawing r:id="rId3"/>
  <mc:AlternateContent xmlns:mc="http://schemas.openxmlformats.org/markup-compatibility/2006">
    <mc:Choice Requires="x14">
      <controls>
        <mc:AlternateContent xmlns:mc="http://schemas.openxmlformats.org/markup-compatibility/2006">
          <mc:Choice Requires="x14">
            <control shapeId="20481" r:id="rId4" name="Check Box 1">
              <controlPr defaultSize="0" autoFill="0" autoLine="0" autoPict="0">
                <anchor moveWithCells="1">
                  <from>
                    <xdr:col>6</xdr:col>
                    <xdr:colOff>0</xdr:colOff>
                    <xdr:row>96</xdr:row>
                    <xdr:rowOff>9525</xdr:rowOff>
                  </from>
                  <to>
                    <xdr:col>6</xdr:col>
                    <xdr:colOff>228600</xdr:colOff>
                    <xdr:row>96</xdr:row>
                    <xdr:rowOff>295275</xdr:rowOff>
                  </to>
                </anchor>
              </controlPr>
            </control>
          </mc:Choice>
        </mc:AlternateContent>
        <mc:AlternateContent xmlns:mc="http://schemas.openxmlformats.org/markup-compatibility/2006">
          <mc:Choice Requires="x14">
            <control shapeId="20482" r:id="rId5" name="Check Box 2">
              <controlPr defaultSize="0" autoFill="0" autoLine="0" autoPict="0">
                <anchor moveWithCells="1">
                  <from>
                    <xdr:col>6</xdr:col>
                    <xdr:colOff>0</xdr:colOff>
                    <xdr:row>97</xdr:row>
                    <xdr:rowOff>19050</xdr:rowOff>
                  </from>
                  <to>
                    <xdr:col>6</xdr:col>
                    <xdr:colOff>228600</xdr:colOff>
                    <xdr:row>97</xdr:row>
                    <xdr:rowOff>295275</xdr:rowOff>
                  </to>
                </anchor>
              </controlPr>
            </control>
          </mc:Choice>
        </mc:AlternateContent>
        <mc:AlternateContent xmlns:mc="http://schemas.openxmlformats.org/markup-compatibility/2006">
          <mc:Choice Requires="x14">
            <control shapeId="20483" r:id="rId6" name="Check Box 3">
              <controlPr defaultSize="0" autoFill="0" autoLine="0" autoPict="0">
                <anchor moveWithCells="1">
                  <from>
                    <xdr:col>9</xdr:col>
                    <xdr:colOff>638175</xdr:colOff>
                    <xdr:row>96</xdr:row>
                    <xdr:rowOff>28575</xdr:rowOff>
                  </from>
                  <to>
                    <xdr:col>9</xdr:col>
                    <xdr:colOff>866775</xdr:colOff>
                    <xdr:row>97</xdr:row>
                    <xdr:rowOff>0</xdr:rowOff>
                  </to>
                </anchor>
              </controlPr>
            </control>
          </mc:Choice>
        </mc:AlternateContent>
        <mc:AlternateContent xmlns:mc="http://schemas.openxmlformats.org/markup-compatibility/2006">
          <mc:Choice Requires="x14">
            <control shapeId="20484" r:id="rId7" name="Check Box 4">
              <controlPr defaultSize="0" autoFill="0" autoLine="0" autoPict="0">
                <anchor moveWithCells="1">
                  <from>
                    <xdr:col>9</xdr:col>
                    <xdr:colOff>638175</xdr:colOff>
                    <xdr:row>97</xdr:row>
                    <xdr:rowOff>19050</xdr:rowOff>
                  </from>
                  <to>
                    <xdr:col>9</xdr:col>
                    <xdr:colOff>866775</xdr:colOff>
                    <xdr:row>97</xdr:row>
                    <xdr:rowOff>295275</xdr:rowOff>
                  </to>
                </anchor>
              </controlPr>
            </control>
          </mc:Choice>
        </mc:AlternateContent>
        <mc:AlternateContent xmlns:mc="http://schemas.openxmlformats.org/markup-compatibility/2006">
          <mc:Choice Requires="x14">
            <control shapeId="20485" r:id="rId8" name="Check Box 5">
              <controlPr defaultSize="0" autoFill="0" autoLine="0" autoPict="0">
                <anchor moveWithCells="1">
                  <from>
                    <xdr:col>8</xdr:col>
                    <xdr:colOff>638175</xdr:colOff>
                    <xdr:row>104</xdr:row>
                    <xdr:rowOff>28575</xdr:rowOff>
                  </from>
                  <to>
                    <xdr:col>8</xdr:col>
                    <xdr:colOff>866775</xdr:colOff>
                    <xdr:row>105</xdr:row>
                    <xdr:rowOff>0</xdr:rowOff>
                  </to>
                </anchor>
              </controlPr>
            </control>
          </mc:Choice>
        </mc:AlternateContent>
        <mc:AlternateContent xmlns:mc="http://schemas.openxmlformats.org/markup-compatibility/2006">
          <mc:Choice Requires="x14">
            <control shapeId="20486" r:id="rId9" name="Check Box 6">
              <controlPr defaultSize="0" autoFill="0" autoLine="0" autoPict="0">
                <anchor moveWithCells="1">
                  <from>
                    <xdr:col>10</xdr:col>
                    <xdr:colOff>638175</xdr:colOff>
                    <xdr:row>104</xdr:row>
                    <xdr:rowOff>28575</xdr:rowOff>
                  </from>
                  <to>
                    <xdr:col>10</xdr:col>
                    <xdr:colOff>866775</xdr:colOff>
                    <xdr:row>105</xdr:row>
                    <xdr:rowOff>0</xdr:rowOff>
                  </to>
                </anchor>
              </controlPr>
            </control>
          </mc:Choice>
        </mc:AlternateContent>
        <mc:AlternateContent xmlns:mc="http://schemas.openxmlformats.org/markup-compatibility/2006">
          <mc:Choice Requires="x14">
            <control shapeId="20487" r:id="rId10" name="Check Box 7">
              <controlPr defaultSize="0" autoFill="0" autoLine="0" autoPict="0">
                <anchor moveWithCells="1">
                  <from>
                    <xdr:col>8</xdr:col>
                    <xdr:colOff>638175</xdr:colOff>
                    <xdr:row>105</xdr:row>
                    <xdr:rowOff>28575</xdr:rowOff>
                  </from>
                  <to>
                    <xdr:col>8</xdr:col>
                    <xdr:colOff>866775</xdr:colOff>
                    <xdr:row>106</xdr:row>
                    <xdr:rowOff>0</xdr:rowOff>
                  </to>
                </anchor>
              </controlPr>
            </control>
          </mc:Choice>
        </mc:AlternateContent>
        <mc:AlternateContent xmlns:mc="http://schemas.openxmlformats.org/markup-compatibility/2006">
          <mc:Choice Requires="x14">
            <control shapeId="20488" r:id="rId11" name="Check Box 8">
              <controlPr defaultSize="0" autoFill="0" autoLine="0" autoPict="0">
                <anchor moveWithCells="1">
                  <from>
                    <xdr:col>10</xdr:col>
                    <xdr:colOff>638175</xdr:colOff>
                    <xdr:row>105</xdr:row>
                    <xdr:rowOff>28575</xdr:rowOff>
                  </from>
                  <to>
                    <xdr:col>10</xdr:col>
                    <xdr:colOff>866775</xdr:colOff>
                    <xdr:row>106</xdr:row>
                    <xdr:rowOff>0</xdr:rowOff>
                  </to>
                </anchor>
              </controlPr>
            </control>
          </mc:Choice>
        </mc:AlternateContent>
        <mc:AlternateContent xmlns:mc="http://schemas.openxmlformats.org/markup-compatibility/2006">
          <mc:Choice Requires="x14">
            <control shapeId="20489" r:id="rId12" name="Check Box 9">
              <controlPr defaultSize="0" autoFill="0" autoLine="0" autoPict="0">
                <anchor moveWithCells="1">
                  <from>
                    <xdr:col>4</xdr:col>
                    <xdr:colOff>0</xdr:colOff>
                    <xdr:row>112</xdr:row>
                    <xdr:rowOff>19050</xdr:rowOff>
                  </from>
                  <to>
                    <xdr:col>4</xdr:col>
                    <xdr:colOff>228600</xdr:colOff>
                    <xdr:row>112</xdr:row>
                    <xdr:rowOff>295275</xdr:rowOff>
                  </to>
                </anchor>
              </controlPr>
            </control>
          </mc:Choice>
        </mc:AlternateContent>
        <mc:AlternateContent xmlns:mc="http://schemas.openxmlformats.org/markup-compatibility/2006">
          <mc:Choice Requires="x14">
            <control shapeId="20490" r:id="rId13" name="Check Box 10">
              <controlPr defaultSize="0" autoFill="0" autoLine="0" autoPict="0">
                <anchor moveWithCells="1">
                  <from>
                    <xdr:col>4</xdr:col>
                    <xdr:colOff>9525</xdr:colOff>
                    <xdr:row>117</xdr:row>
                    <xdr:rowOff>9525</xdr:rowOff>
                  </from>
                  <to>
                    <xdr:col>4</xdr:col>
                    <xdr:colOff>238125</xdr:colOff>
                    <xdr:row>117</xdr:row>
                    <xdr:rowOff>295275</xdr:rowOff>
                  </to>
                </anchor>
              </controlPr>
            </control>
          </mc:Choice>
        </mc:AlternateContent>
        <mc:AlternateContent xmlns:mc="http://schemas.openxmlformats.org/markup-compatibility/2006">
          <mc:Choice Requires="x14">
            <control shapeId="20491" r:id="rId14" name="Check Box 11">
              <controlPr defaultSize="0" autoFill="0" autoLine="0" autoPict="0">
                <anchor moveWithCells="1">
                  <from>
                    <xdr:col>8</xdr:col>
                    <xdr:colOff>638175</xdr:colOff>
                    <xdr:row>117</xdr:row>
                    <xdr:rowOff>19050</xdr:rowOff>
                  </from>
                  <to>
                    <xdr:col>8</xdr:col>
                    <xdr:colOff>866775</xdr:colOff>
                    <xdr:row>117</xdr:row>
                    <xdr:rowOff>295275</xdr:rowOff>
                  </to>
                </anchor>
              </controlPr>
            </control>
          </mc:Choice>
        </mc:AlternateContent>
        <mc:AlternateContent xmlns:mc="http://schemas.openxmlformats.org/markup-compatibility/2006">
          <mc:Choice Requires="x14">
            <control shapeId="20492" r:id="rId15" name="Check Box 12">
              <controlPr defaultSize="0" autoFill="0" autoLine="0" autoPict="0">
                <anchor moveWithCells="1">
                  <from>
                    <xdr:col>4</xdr:col>
                    <xdr:colOff>0</xdr:colOff>
                    <xdr:row>118</xdr:row>
                    <xdr:rowOff>0</xdr:rowOff>
                  </from>
                  <to>
                    <xdr:col>4</xdr:col>
                    <xdr:colOff>228600</xdr:colOff>
                    <xdr:row>118</xdr:row>
                    <xdr:rowOff>276225</xdr:rowOff>
                  </to>
                </anchor>
              </controlPr>
            </control>
          </mc:Choice>
        </mc:AlternateContent>
        <mc:AlternateContent xmlns:mc="http://schemas.openxmlformats.org/markup-compatibility/2006">
          <mc:Choice Requires="x14">
            <control shapeId="20493" r:id="rId16" name="Check Box 13">
              <controlPr defaultSize="0" autoFill="0" autoLine="0" autoPict="0">
                <anchor moveWithCells="1">
                  <from>
                    <xdr:col>4</xdr:col>
                    <xdr:colOff>0</xdr:colOff>
                    <xdr:row>119</xdr:row>
                    <xdr:rowOff>0</xdr:rowOff>
                  </from>
                  <to>
                    <xdr:col>4</xdr:col>
                    <xdr:colOff>228600</xdr:colOff>
                    <xdr:row>119</xdr:row>
                    <xdr:rowOff>276225</xdr:rowOff>
                  </to>
                </anchor>
              </controlPr>
            </control>
          </mc:Choice>
        </mc:AlternateContent>
        <mc:AlternateContent xmlns:mc="http://schemas.openxmlformats.org/markup-compatibility/2006">
          <mc:Choice Requires="x14">
            <control shapeId="20494" r:id="rId17" name="Check Box 14">
              <controlPr defaultSize="0" autoFill="0" autoLine="0" autoPict="0">
                <anchor moveWithCells="1">
                  <from>
                    <xdr:col>4</xdr:col>
                    <xdr:colOff>0</xdr:colOff>
                    <xdr:row>120</xdr:row>
                    <xdr:rowOff>9525</xdr:rowOff>
                  </from>
                  <to>
                    <xdr:col>4</xdr:col>
                    <xdr:colOff>228600</xdr:colOff>
                    <xdr:row>120</xdr:row>
                    <xdr:rowOff>295275</xdr:rowOff>
                  </to>
                </anchor>
              </controlPr>
            </control>
          </mc:Choice>
        </mc:AlternateContent>
        <mc:AlternateContent xmlns:mc="http://schemas.openxmlformats.org/markup-compatibility/2006">
          <mc:Choice Requires="x14">
            <control shapeId="20495" r:id="rId18" name="Check Box 15">
              <controlPr defaultSize="0" autoFill="0" autoLine="0" autoPict="0">
                <anchor moveWithCells="1">
                  <from>
                    <xdr:col>10</xdr:col>
                    <xdr:colOff>647700</xdr:colOff>
                    <xdr:row>120</xdr:row>
                    <xdr:rowOff>19050</xdr:rowOff>
                  </from>
                  <to>
                    <xdr:col>10</xdr:col>
                    <xdr:colOff>866775</xdr:colOff>
                    <xdr:row>120</xdr:row>
                    <xdr:rowOff>295275</xdr:rowOff>
                  </to>
                </anchor>
              </controlPr>
            </control>
          </mc:Choice>
        </mc:AlternateContent>
        <mc:AlternateContent xmlns:mc="http://schemas.openxmlformats.org/markup-compatibility/2006">
          <mc:Choice Requires="x14">
            <control shapeId="20496" r:id="rId19" name="Check Box 16">
              <controlPr defaultSize="0" autoFill="0" autoLine="0" autoPict="0">
                <anchor moveWithCells="1">
                  <from>
                    <xdr:col>4</xdr:col>
                    <xdr:colOff>0</xdr:colOff>
                    <xdr:row>121</xdr:row>
                    <xdr:rowOff>9525</xdr:rowOff>
                  </from>
                  <to>
                    <xdr:col>4</xdr:col>
                    <xdr:colOff>228600</xdr:colOff>
                    <xdr:row>121</xdr:row>
                    <xdr:rowOff>295275</xdr:rowOff>
                  </to>
                </anchor>
              </controlPr>
            </control>
          </mc:Choice>
        </mc:AlternateContent>
        <mc:AlternateContent xmlns:mc="http://schemas.openxmlformats.org/markup-compatibility/2006">
          <mc:Choice Requires="x14">
            <control shapeId="20497" r:id="rId20" name="Check Box 17">
              <controlPr defaultSize="0" autoFill="0" autoLine="0" autoPict="0">
                <anchor moveWithCells="1">
                  <from>
                    <xdr:col>8</xdr:col>
                    <xdr:colOff>647700</xdr:colOff>
                    <xdr:row>121</xdr:row>
                    <xdr:rowOff>9525</xdr:rowOff>
                  </from>
                  <to>
                    <xdr:col>8</xdr:col>
                    <xdr:colOff>885825</xdr:colOff>
                    <xdr:row>121</xdr:row>
                    <xdr:rowOff>295275</xdr:rowOff>
                  </to>
                </anchor>
              </controlPr>
            </control>
          </mc:Choice>
        </mc:AlternateContent>
        <mc:AlternateContent xmlns:mc="http://schemas.openxmlformats.org/markup-compatibility/2006">
          <mc:Choice Requires="x14">
            <control shapeId="20498" r:id="rId21" name="Check Box 18">
              <controlPr defaultSize="0" autoFill="0" autoLine="0" autoPict="0">
                <anchor moveWithCells="1">
                  <from>
                    <xdr:col>4</xdr:col>
                    <xdr:colOff>0</xdr:colOff>
                    <xdr:row>122</xdr:row>
                    <xdr:rowOff>28575</xdr:rowOff>
                  </from>
                  <to>
                    <xdr:col>4</xdr:col>
                    <xdr:colOff>228600</xdr:colOff>
                    <xdr:row>123</xdr:row>
                    <xdr:rowOff>0</xdr:rowOff>
                  </to>
                </anchor>
              </controlPr>
            </control>
          </mc:Choice>
        </mc:AlternateContent>
        <mc:AlternateContent xmlns:mc="http://schemas.openxmlformats.org/markup-compatibility/2006">
          <mc:Choice Requires="x14">
            <control shapeId="20499" r:id="rId22" name="Check Box 19">
              <controlPr defaultSize="0" autoFill="0" autoLine="0" autoPict="0">
                <anchor moveWithCells="1">
                  <from>
                    <xdr:col>4</xdr:col>
                    <xdr:colOff>0</xdr:colOff>
                    <xdr:row>123</xdr:row>
                    <xdr:rowOff>19050</xdr:rowOff>
                  </from>
                  <to>
                    <xdr:col>4</xdr:col>
                    <xdr:colOff>228600</xdr:colOff>
                    <xdr:row>123</xdr:row>
                    <xdr:rowOff>295275</xdr:rowOff>
                  </to>
                </anchor>
              </controlPr>
            </control>
          </mc:Choice>
        </mc:AlternateContent>
        <mc:AlternateContent xmlns:mc="http://schemas.openxmlformats.org/markup-compatibility/2006">
          <mc:Choice Requires="x14">
            <control shapeId="20500" r:id="rId23" name="Check Box 20">
              <controlPr defaultSize="0" autoFill="0" autoLine="0" autoPict="0">
                <anchor moveWithCells="1">
                  <from>
                    <xdr:col>10</xdr:col>
                    <xdr:colOff>647700</xdr:colOff>
                    <xdr:row>123</xdr:row>
                    <xdr:rowOff>19050</xdr:rowOff>
                  </from>
                  <to>
                    <xdr:col>10</xdr:col>
                    <xdr:colOff>866775</xdr:colOff>
                    <xdr:row>123</xdr:row>
                    <xdr:rowOff>295275</xdr:rowOff>
                  </to>
                </anchor>
              </controlPr>
            </control>
          </mc:Choice>
        </mc:AlternateContent>
        <mc:AlternateContent xmlns:mc="http://schemas.openxmlformats.org/markup-compatibility/2006">
          <mc:Choice Requires="x14">
            <control shapeId="20501" r:id="rId24" name="Check Box 21">
              <controlPr defaultSize="0" autoFill="0" autoLine="0" autoPict="0">
                <anchor moveWithCells="1">
                  <from>
                    <xdr:col>4</xdr:col>
                    <xdr:colOff>0</xdr:colOff>
                    <xdr:row>125</xdr:row>
                    <xdr:rowOff>19050</xdr:rowOff>
                  </from>
                  <to>
                    <xdr:col>4</xdr:col>
                    <xdr:colOff>228600</xdr:colOff>
                    <xdr:row>125</xdr:row>
                    <xdr:rowOff>295275</xdr:rowOff>
                  </to>
                </anchor>
              </controlPr>
            </control>
          </mc:Choice>
        </mc:AlternateContent>
        <mc:AlternateContent xmlns:mc="http://schemas.openxmlformats.org/markup-compatibility/2006">
          <mc:Choice Requires="x14">
            <control shapeId="20502" r:id="rId25" name="Check Box 22">
              <controlPr defaultSize="0" autoFill="0" autoLine="0" autoPict="0">
                <anchor moveWithCells="1">
                  <from>
                    <xdr:col>10</xdr:col>
                    <xdr:colOff>647700</xdr:colOff>
                    <xdr:row>125</xdr:row>
                    <xdr:rowOff>19050</xdr:rowOff>
                  </from>
                  <to>
                    <xdr:col>10</xdr:col>
                    <xdr:colOff>866775</xdr:colOff>
                    <xdr:row>125</xdr:row>
                    <xdr:rowOff>295275</xdr:rowOff>
                  </to>
                </anchor>
              </controlPr>
            </control>
          </mc:Choice>
        </mc:AlternateContent>
        <mc:AlternateContent xmlns:mc="http://schemas.openxmlformats.org/markup-compatibility/2006">
          <mc:Choice Requires="x14">
            <control shapeId="20503" r:id="rId26" name="Check Box 23">
              <controlPr defaultSize="0" autoFill="0" autoLine="0" autoPict="0">
                <anchor moveWithCells="1">
                  <from>
                    <xdr:col>4</xdr:col>
                    <xdr:colOff>0</xdr:colOff>
                    <xdr:row>126</xdr:row>
                    <xdr:rowOff>19050</xdr:rowOff>
                  </from>
                  <to>
                    <xdr:col>4</xdr:col>
                    <xdr:colOff>228600</xdr:colOff>
                    <xdr:row>126</xdr:row>
                    <xdr:rowOff>295275</xdr:rowOff>
                  </to>
                </anchor>
              </controlPr>
            </control>
          </mc:Choice>
        </mc:AlternateContent>
        <mc:AlternateContent xmlns:mc="http://schemas.openxmlformats.org/markup-compatibility/2006">
          <mc:Choice Requires="x14">
            <control shapeId="20504" r:id="rId27" name="Check Box 24">
              <controlPr defaultSize="0" autoFill="0" autoLine="0" autoPict="0">
                <anchor moveWithCells="1">
                  <from>
                    <xdr:col>4</xdr:col>
                    <xdr:colOff>0</xdr:colOff>
                    <xdr:row>127</xdr:row>
                    <xdr:rowOff>9525</xdr:rowOff>
                  </from>
                  <to>
                    <xdr:col>4</xdr:col>
                    <xdr:colOff>228600</xdr:colOff>
                    <xdr:row>127</xdr:row>
                    <xdr:rowOff>295275</xdr:rowOff>
                  </to>
                </anchor>
              </controlPr>
            </control>
          </mc:Choice>
        </mc:AlternateContent>
        <mc:AlternateContent xmlns:mc="http://schemas.openxmlformats.org/markup-compatibility/2006">
          <mc:Choice Requires="x14">
            <control shapeId="20505" r:id="rId28" name="Check Box 25">
              <controlPr defaultSize="0" autoFill="0" autoLine="0" autoPict="0">
                <anchor moveWithCells="1">
                  <from>
                    <xdr:col>10</xdr:col>
                    <xdr:colOff>647700</xdr:colOff>
                    <xdr:row>127</xdr:row>
                    <xdr:rowOff>19050</xdr:rowOff>
                  </from>
                  <to>
                    <xdr:col>10</xdr:col>
                    <xdr:colOff>866775</xdr:colOff>
                    <xdr:row>127</xdr:row>
                    <xdr:rowOff>295275</xdr:rowOff>
                  </to>
                </anchor>
              </controlPr>
            </control>
          </mc:Choice>
        </mc:AlternateContent>
        <mc:AlternateContent xmlns:mc="http://schemas.openxmlformats.org/markup-compatibility/2006">
          <mc:Choice Requires="x14">
            <control shapeId="20506" r:id="rId29" name="Check Box 26">
              <controlPr defaultSize="0" autoFill="0" autoLine="0" autoPict="0">
                <anchor moveWithCells="1">
                  <from>
                    <xdr:col>4</xdr:col>
                    <xdr:colOff>19050</xdr:colOff>
                    <xdr:row>136</xdr:row>
                    <xdr:rowOff>19050</xdr:rowOff>
                  </from>
                  <to>
                    <xdr:col>4</xdr:col>
                    <xdr:colOff>247650</xdr:colOff>
                    <xdr:row>136</xdr:row>
                    <xdr:rowOff>295275</xdr:rowOff>
                  </to>
                </anchor>
              </controlPr>
            </control>
          </mc:Choice>
        </mc:AlternateContent>
        <mc:AlternateContent xmlns:mc="http://schemas.openxmlformats.org/markup-compatibility/2006">
          <mc:Choice Requires="x14">
            <control shapeId="20507" r:id="rId30" name="Check Box 27">
              <controlPr defaultSize="0" autoFill="0" autoLine="0" autoPict="0">
                <anchor moveWithCells="1">
                  <from>
                    <xdr:col>4</xdr:col>
                    <xdr:colOff>9525</xdr:colOff>
                    <xdr:row>138</xdr:row>
                    <xdr:rowOff>19050</xdr:rowOff>
                  </from>
                  <to>
                    <xdr:col>4</xdr:col>
                    <xdr:colOff>238125</xdr:colOff>
                    <xdr:row>138</xdr:row>
                    <xdr:rowOff>295275</xdr:rowOff>
                  </to>
                </anchor>
              </controlPr>
            </control>
          </mc:Choice>
        </mc:AlternateContent>
        <mc:AlternateContent xmlns:mc="http://schemas.openxmlformats.org/markup-compatibility/2006">
          <mc:Choice Requires="x14">
            <control shapeId="20508" r:id="rId31" name="Check Box 28">
              <controlPr defaultSize="0" autoFill="0" autoLine="0" autoPict="0">
                <anchor moveWithCells="1">
                  <from>
                    <xdr:col>4</xdr:col>
                    <xdr:colOff>9525</xdr:colOff>
                    <xdr:row>139</xdr:row>
                    <xdr:rowOff>19050</xdr:rowOff>
                  </from>
                  <to>
                    <xdr:col>4</xdr:col>
                    <xdr:colOff>238125</xdr:colOff>
                    <xdr:row>139</xdr:row>
                    <xdr:rowOff>295275</xdr:rowOff>
                  </to>
                </anchor>
              </controlPr>
            </control>
          </mc:Choice>
        </mc:AlternateContent>
        <mc:AlternateContent xmlns:mc="http://schemas.openxmlformats.org/markup-compatibility/2006">
          <mc:Choice Requires="x14">
            <control shapeId="20509" r:id="rId32" name="Check Box 29">
              <controlPr defaultSize="0" autoFill="0" autoLine="0" autoPict="0">
                <anchor moveWithCells="1">
                  <from>
                    <xdr:col>4</xdr:col>
                    <xdr:colOff>9525</xdr:colOff>
                    <xdr:row>141</xdr:row>
                    <xdr:rowOff>19050</xdr:rowOff>
                  </from>
                  <to>
                    <xdr:col>4</xdr:col>
                    <xdr:colOff>238125</xdr:colOff>
                    <xdr:row>141</xdr:row>
                    <xdr:rowOff>295275</xdr:rowOff>
                  </to>
                </anchor>
              </controlPr>
            </control>
          </mc:Choice>
        </mc:AlternateContent>
        <mc:AlternateContent xmlns:mc="http://schemas.openxmlformats.org/markup-compatibility/2006">
          <mc:Choice Requires="x14">
            <control shapeId="20510" r:id="rId33" name="Check Box 30">
              <controlPr defaultSize="0" autoFill="0" autoLine="0" autoPict="0">
                <anchor moveWithCells="1">
                  <from>
                    <xdr:col>4</xdr:col>
                    <xdr:colOff>9525</xdr:colOff>
                    <xdr:row>143</xdr:row>
                    <xdr:rowOff>9525</xdr:rowOff>
                  </from>
                  <to>
                    <xdr:col>4</xdr:col>
                    <xdr:colOff>238125</xdr:colOff>
                    <xdr:row>143</xdr:row>
                    <xdr:rowOff>295275</xdr:rowOff>
                  </to>
                </anchor>
              </controlPr>
            </control>
          </mc:Choice>
        </mc:AlternateContent>
        <mc:AlternateContent xmlns:mc="http://schemas.openxmlformats.org/markup-compatibility/2006">
          <mc:Choice Requires="x14">
            <control shapeId="20511" r:id="rId34" name="Check Box 31">
              <controlPr defaultSize="0" autoFill="0" autoLine="0" autoPict="0">
                <anchor moveWithCells="1">
                  <from>
                    <xdr:col>4</xdr:col>
                    <xdr:colOff>9525</xdr:colOff>
                    <xdr:row>145</xdr:row>
                    <xdr:rowOff>9525</xdr:rowOff>
                  </from>
                  <to>
                    <xdr:col>4</xdr:col>
                    <xdr:colOff>238125</xdr:colOff>
                    <xdr:row>145</xdr:row>
                    <xdr:rowOff>295275</xdr:rowOff>
                  </to>
                </anchor>
              </controlPr>
            </control>
          </mc:Choice>
        </mc:AlternateContent>
        <mc:AlternateContent xmlns:mc="http://schemas.openxmlformats.org/markup-compatibility/2006">
          <mc:Choice Requires="x14">
            <control shapeId="20512" r:id="rId35" name="Check Box 32">
              <controlPr defaultSize="0" autoFill="0" autoLine="0" autoPict="0">
                <anchor moveWithCells="1">
                  <from>
                    <xdr:col>4</xdr:col>
                    <xdr:colOff>9525</xdr:colOff>
                    <xdr:row>146</xdr:row>
                    <xdr:rowOff>9525</xdr:rowOff>
                  </from>
                  <to>
                    <xdr:col>4</xdr:col>
                    <xdr:colOff>238125</xdr:colOff>
                    <xdr:row>146</xdr:row>
                    <xdr:rowOff>295275</xdr:rowOff>
                  </to>
                </anchor>
              </controlPr>
            </control>
          </mc:Choice>
        </mc:AlternateContent>
        <mc:AlternateContent xmlns:mc="http://schemas.openxmlformats.org/markup-compatibility/2006">
          <mc:Choice Requires="x14">
            <control shapeId="20513" r:id="rId36" name="Check Box 33">
              <controlPr defaultSize="0" autoFill="0" autoLine="0" autoPict="0">
                <anchor moveWithCells="1">
                  <from>
                    <xdr:col>4</xdr:col>
                    <xdr:colOff>9525</xdr:colOff>
                    <xdr:row>147</xdr:row>
                    <xdr:rowOff>9525</xdr:rowOff>
                  </from>
                  <to>
                    <xdr:col>4</xdr:col>
                    <xdr:colOff>238125</xdr:colOff>
                    <xdr:row>147</xdr:row>
                    <xdr:rowOff>295275</xdr:rowOff>
                  </to>
                </anchor>
              </controlPr>
            </control>
          </mc:Choice>
        </mc:AlternateContent>
        <mc:AlternateContent xmlns:mc="http://schemas.openxmlformats.org/markup-compatibility/2006">
          <mc:Choice Requires="x14">
            <control shapeId="20514" r:id="rId37" name="Check Box 34">
              <controlPr defaultSize="0" autoFill="0" autoLine="0" autoPict="0">
                <anchor moveWithCells="1">
                  <from>
                    <xdr:col>4</xdr:col>
                    <xdr:colOff>19050</xdr:colOff>
                    <xdr:row>67</xdr:row>
                    <xdr:rowOff>19050</xdr:rowOff>
                  </from>
                  <to>
                    <xdr:col>4</xdr:col>
                    <xdr:colOff>247650</xdr:colOff>
                    <xdr:row>67</xdr:row>
                    <xdr:rowOff>295275</xdr:rowOff>
                  </to>
                </anchor>
              </controlPr>
            </control>
          </mc:Choice>
        </mc:AlternateContent>
        <mc:AlternateContent xmlns:mc="http://schemas.openxmlformats.org/markup-compatibility/2006">
          <mc:Choice Requires="x14">
            <control shapeId="20515" r:id="rId38" name="Check Box 35">
              <controlPr defaultSize="0" autoFill="0" autoLine="0" autoPict="0">
                <anchor moveWithCells="1">
                  <from>
                    <xdr:col>7</xdr:col>
                    <xdr:colOff>76200</xdr:colOff>
                    <xdr:row>67</xdr:row>
                    <xdr:rowOff>28575</xdr:rowOff>
                  </from>
                  <to>
                    <xdr:col>7</xdr:col>
                    <xdr:colOff>314325</xdr:colOff>
                    <xdr:row>68</xdr:row>
                    <xdr:rowOff>0</xdr:rowOff>
                  </to>
                </anchor>
              </controlPr>
            </control>
          </mc:Choice>
        </mc:AlternateContent>
        <mc:AlternateContent xmlns:mc="http://schemas.openxmlformats.org/markup-compatibility/2006">
          <mc:Choice Requires="x14">
            <control shapeId="20516" r:id="rId39" name="Check Box 36">
              <controlPr defaultSize="0" autoFill="0" autoLine="0" autoPict="0">
                <anchor moveWithCells="1">
                  <from>
                    <xdr:col>8</xdr:col>
                    <xdr:colOff>676275</xdr:colOff>
                    <xdr:row>67</xdr:row>
                    <xdr:rowOff>19050</xdr:rowOff>
                  </from>
                  <to>
                    <xdr:col>8</xdr:col>
                    <xdr:colOff>904875</xdr:colOff>
                    <xdr:row>67</xdr:row>
                    <xdr:rowOff>295275</xdr:rowOff>
                  </to>
                </anchor>
              </controlPr>
            </control>
          </mc:Choice>
        </mc:AlternateContent>
        <mc:AlternateContent xmlns:mc="http://schemas.openxmlformats.org/markup-compatibility/2006">
          <mc:Choice Requires="x14">
            <control shapeId="20517" r:id="rId40" name="Check Box 37">
              <controlPr defaultSize="0" autoFill="0" autoLine="0" autoPict="0">
                <anchor moveWithCells="1">
                  <from>
                    <xdr:col>10</xdr:col>
                    <xdr:colOff>247650</xdr:colOff>
                    <xdr:row>67</xdr:row>
                    <xdr:rowOff>19050</xdr:rowOff>
                  </from>
                  <to>
                    <xdr:col>10</xdr:col>
                    <xdr:colOff>485775</xdr:colOff>
                    <xdr:row>67</xdr:row>
                    <xdr:rowOff>295275</xdr:rowOff>
                  </to>
                </anchor>
              </controlPr>
            </control>
          </mc:Choice>
        </mc:AlternateContent>
        <mc:AlternateContent xmlns:mc="http://schemas.openxmlformats.org/markup-compatibility/2006">
          <mc:Choice Requires="x14">
            <control shapeId="20518" r:id="rId41" name="Check Box 38">
              <controlPr defaultSize="0" autoFill="0" autoLine="0" autoPict="0">
                <anchor moveWithCells="1">
                  <from>
                    <xdr:col>11</xdr:col>
                    <xdr:colOff>514350</xdr:colOff>
                    <xdr:row>67</xdr:row>
                    <xdr:rowOff>28575</xdr:rowOff>
                  </from>
                  <to>
                    <xdr:col>11</xdr:col>
                    <xdr:colOff>742950</xdr:colOff>
                    <xdr:row>68</xdr:row>
                    <xdr:rowOff>0</xdr:rowOff>
                  </to>
                </anchor>
              </controlPr>
            </control>
          </mc:Choice>
        </mc:AlternateContent>
        <mc:AlternateContent xmlns:mc="http://schemas.openxmlformats.org/markup-compatibility/2006">
          <mc:Choice Requires="x14">
            <control shapeId="20519" r:id="rId42" name="Check Box 39">
              <controlPr defaultSize="0" autoFill="0" autoLine="0" autoPict="0">
                <anchor moveWithCells="1">
                  <from>
                    <xdr:col>4</xdr:col>
                    <xdr:colOff>19050</xdr:colOff>
                    <xdr:row>68</xdr:row>
                    <xdr:rowOff>19050</xdr:rowOff>
                  </from>
                  <to>
                    <xdr:col>4</xdr:col>
                    <xdr:colOff>247650</xdr:colOff>
                    <xdr:row>68</xdr:row>
                    <xdr:rowOff>295275</xdr:rowOff>
                  </to>
                </anchor>
              </controlPr>
            </control>
          </mc:Choice>
        </mc:AlternateContent>
        <mc:AlternateContent xmlns:mc="http://schemas.openxmlformats.org/markup-compatibility/2006">
          <mc:Choice Requires="x14">
            <control shapeId="20520" r:id="rId43" name="Check Box 40">
              <controlPr defaultSize="0" autoFill="0" autoLine="0" autoPict="0">
                <anchor moveWithCells="1">
                  <from>
                    <xdr:col>4</xdr:col>
                    <xdr:colOff>19050</xdr:colOff>
                    <xdr:row>69</xdr:row>
                    <xdr:rowOff>19050</xdr:rowOff>
                  </from>
                  <to>
                    <xdr:col>4</xdr:col>
                    <xdr:colOff>247650</xdr:colOff>
                    <xdr:row>69</xdr:row>
                    <xdr:rowOff>295275</xdr:rowOff>
                  </to>
                </anchor>
              </controlPr>
            </control>
          </mc:Choice>
        </mc:AlternateContent>
        <mc:AlternateContent xmlns:mc="http://schemas.openxmlformats.org/markup-compatibility/2006">
          <mc:Choice Requires="x14">
            <control shapeId="20521" r:id="rId44" name="Check Box 41">
              <controlPr defaultSize="0" autoFill="0" autoLine="0" autoPict="0">
                <anchor moveWithCells="1">
                  <from>
                    <xdr:col>8</xdr:col>
                    <xdr:colOff>676275</xdr:colOff>
                    <xdr:row>69</xdr:row>
                    <xdr:rowOff>19050</xdr:rowOff>
                  </from>
                  <to>
                    <xdr:col>8</xdr:col>
                    <xdr:colOff>904875</xdr:colOff>
                    <xdr:row>69</xdr:row>
                    <xdr:rowOff>295275</xdr:rowOff>
                  </to>
                </anchor>
              </controlPr>
            </control>
          </mc:Choice>
        </mc:AlternateContent>
        <mc:AlternateContent xmlns:mc="http://schemas.openxmlformats.org/markup-compatibility/2006">
          <mc:Choice Requires="x14">
            <control shapeId="20522" r:id="rId45" name="Check Box 42">
              <controlPr defaultSize="0" autoFill="0" autoLine="0" autoPict="0">
                <anchor moveWithCells="1">
                  <from>
                    <xdr:col>11</xdr:col>
                    <xdr:colOff>676275</xdr:colOff>
                    <xdr:row>69</xdr:row>
                    <xdr:rowOff>19050</xdr:rowOff>
                  </from>
                  <to>
                    <xdr:col>11</xdr:col>
                    <xdr:colOff>904875</xdr:colOff>
                    <xdr:row>69</xdr:row>
                    <xdr:rowOff>295275</xdr:rowOff>
                  </to>
                </anchor>
              </controlPr>
            </control>
          </mc:Choice>
        </mc:AlternateContent>
        <mc:AlternateContent xmlns:mc="http://schemas.openxmlformats.org/markup-compatibility/2006">
          <mc:Choice Requires="x14">
            <control shapeId="20523" r:id="rId46" name="Check Box 43">
              <controlPr defaultSize="0" autoFill="0" autoLine="0" autoPict="0">
                <anchor moveWithCells="1">
                  <from>
                    <xdr:col>4</xdr:col>
                    <xdr:colOff>19050</xdr:colOff>
                    <xdr:row>70</xdr:row>
                    <xdr:rowOff>28575</xdr:rowOff>
                  </from>
                  <to>
                    <xdr:col>4</xdr:col>
                    <xdr:colOff>247650</xdr:colOff>
                    <xdr:row>71</xdr:row>
                    <xdr:rowOff>0</xdr:rowOff>
                  </to>
                </anchor>
              </controlPr>
            </control>
          </mc:Choice>
        </mc:AlternateContent>
        <mc:AlternateContent xmlns:mc="http://schemas.openxmlformats.org/markup-compatibility/2006">
          <mc:Choice Requires="x14">
            <control shapeId="20524" r:id="rId47" name="Check Box 44">
              <controlPr defaultSize="0" autoFill="0" autoLine="0" autoPict="0">
                <anchor moveWithCells="1">
                  <from>
                    <xdr:col>8</xdr:col>
                    <xdr:colOff>666750</xdr:colOff>
                    <xdr:row>70</xdr:row>
                    <xdr:rowOff>28575</xdr:rowOff>
                  </from>
                  <to>
                    <xdr:col>8</xdr:col>
                    <xdr:colOff>895350</xdr:colOff>
                    <xdr:row>71</xdr:row>
                    <xdr:rowOff>0</xdr:rowOff>
                  </to>
                </anchor>
              </controlPr>
            </control>
          </mc:Choice>
        </mc:AlternateContent>
        <mc:AlternateContent xmlns:mc="http://schemas.openxmlformats.org/markup-compatibility/2006">
          <mc:Choice Requires="x14">
            <control shapeId="20525" r:id="rId48" name="Check Box 45">
              <controlPr defaultSize="0" autoFill="0" autoLine="0" autoPict="0">
                <anchor moveWithCells="1">
                  <from>
                    <xdr:col>11</xdr:col>
                    <xdr:colOff>676275</xdr:colOff>
                    <xdr:row>70</xdr:row>
                    <xdr:rowOff>19050</xdr:rowOff>
                  </from>
                  <to>
                    <xdr:col>11</xdr:col>
                    <xdr:colOff>904875</xdr:colOff>
                    <xdr:row>70</xdr:row>
                    <xdr:rowOff>295275</xdr:rowOff>
                  </to>
                </anchor>
              </controlPr>
            </control>
          </mc:Choice>
        </mc:AlternateContent>
        <mc:AlternateContent xmlns:mc="http://schemas.openxmlformats.org/markup-compatibility/2006">
          <mc:Choice Requires="x14">
            <control shapeId="20526" r:id="rId49" name="Check Box 46">
              <controlPr defaultSize="0" autoFill="0" autoLine="0" autoPict="0">
                <anchor moveWithCells="1">
                  <from>
                    <xdr:col>4</xdr:col>
                    <xdr:colOff>19050</xdr:colOff>
                    <xdr:row>71</xdr:row>
                    <xdr:rowOff>19050</xdr:rowOff>
                  </from>
                  <to>
                    <xdr:col>4</xdr:col>
                    <xdr:colOff>247650</xdr:colOff>
                    <xdr:row>71</xdr:row>
                    <xdr:rowOff>295275</xdr:rowOff>
                  </to>
                </anchor>
              </controlPr>
            </control>
          </mc:Choice>
        </mc:AlternateContent>
        <mc:AlternateContent xmlns:mc="http://schemas.openxmlformats.org/markup-compatibility/2006">
          <mc:Choice Requires="x14">
            <control shapeId="20527" r:id="rId50" name="Check Box 47">
              <controlPr defaultSize="0" autoFill="0" autoLine="0" autoPict="0">
                <anchor moveWithCells="1">
                  <from>
                    <xdr:col>6</xdr:col>
                    <xdr:colOff>38100</xdr:colOff>
                    <xdr:row>73</xdr:row>
                    <xdr:rowOff>314325</xdr:rowOff>
                  </from>
                  <to>
                    <xdr:col>7</xdr:col>
                    <xdr:colOff>28575</xdr:colOff>
                    <xdr:row>74</xdr:row>
                    <xdr:rowOff>276225</xdr:rowOff>
                  </to>
                </anchor>
              </controlPr>
            </control>
          </mc:Choice>
        </mc:AlternateContent>
        <mc:AlternateContent xmlns:mc="http://schemas.openxmlformats.org/markup-compatibility/2006">
          <mc:Choice Requires="x14">
            <control shapeId="20528" r:id="rId51" name="Check Box 48">
              <controlPr defaultSize="0" autoFill="0" autoLine="0" autoPict="0">
                <anchor moveWithCells="1">
                  <from>
                    <xdr:col>9</xdr:col>
                    <xdr:colOff>676275</xdr:colOff>
                    <xdr:row>73</xdr:row>
                    <xdr:rowOff>285750</xdr:rowOff>
                  </from>
                  <to>
                    <xdr:col>9</xdr:col>
                    <xdr:colOff>885825</xdr:colOff>
                    <xdr:row>74</xdr:row>
                    <xdr:rowOff>276225</xdr:rowOff>
                  </to>
                </anchor>
              </controlPr>
            </control>
          </mc:Choice>
        </mc:AlternateContent>
        <mc:AlternateContent xmlns:mc="http://schemas.openxmlformats.org/markup-compatibility/2006">
          <mc:Choice Requires="x14">
            <control shapeId="20529" r:id="rId52" name="Check Box 49">
              <controlPr defaultSize="0" autoFill="0" autoLine="0" autoPict="0">
                <anchor moveWithCells="1">
                  <from>
                    <xdr:col>6</xdr:col>
                    <xdr:colOff>47625</xdr:colOff>
                    <xdr:row>74</xdr:row>
                    <xdr:rowOff>314325</xdr:rowOff>
                  </from>
                  <to>
                    <xdr:col>7</xdr:col>
                    <xdr:colOff>9525</xdr:colOff>
                    <xdr:row>76</xdr:row>
                    <xdr:rowOff>0</xdr:rowOff>
                  </to>
                </anchor>
              </controlPr>
            </control>
          </mc:Choice>
        </mc:AlternateContent>
        <mc:AlternateContent xmlns:mc="http://schemas.openxmlformats.org/markup-compatibility/2006">
          <mc:Choice Requires="x14">
            <control shapeId="20530" r:id="rId53" name="Check Box 50">
              <controlPr defaultSize="0" autoFill="0" autoLine="0" autoPict="0">
                <anchor moveWithCells="1">
                  <from>
                    <xdr:col>8</xdr:col>
                    <xdr:colOff>723900</xdr:colOff>
                    <xdr:row>74</xdr:row>
                    <xdr:rowOff>285750</xdr:rowOff>
                  </from>
                  <to>
                    <xdr:col>9</xdr:col>
                    <xdr:colOff>28575</xdr:colOff>
                    <xdr:row>76</xdr:row>
                    <xdr:rowOff>0</xdr:rowOff>
                  </to>
                </anchor>
              </controlPr>
            </control>
          </mc:Choice>
        </mc:AlternateContent>
        <mc:AlternateContent xmlns:mc="http://schemas.openxmlformats.org/markup-compatibility/2006">
          <mc:Choice Requires="x14">
            <control shapeId="20531" r:id="rId54" name="Check Box 51">
              <controlPr defaultSize="0" autoFill="0" autoLine="0" autoPict="0">
                <anchor moveWithCells="1">
                  <from>
                    <xdr:col>6</xdr:col>
                    <xdr:colOff>47625</xdr:colOff>
                    <xdr:row>78</xdr:row>
                    <xdr:rowOff>0</xdr:rowOff>
                  </from>
                  <to>
                    <xdr:col>7</xdr:col>
                    <xdr:colOff>0</xdr:colOff>
                    <xdr:row>79</xdr:row>
                    <xdr:rowOff>38100</xdr:rowOff>
                  </to>
                </anchor>
              </controlPr>
            </control>
          </mc:Choice>
        </mc:AlternateContent>
        <mc:AlternateContent xmlns:mc="http://schemas.openxmlformats.org/markup-compatibility/2006">
          <mc:Choice Requires="x14">
            <control shapeId="20532" r:id="rId55" name="Check Box 52">
              <controlPr defaultSize="0" autoFill="0" autoLine="0" autoPict="0">
                <anchor moveWithCells="1">
                  <from>
                    <xdr:col>8</xdr:col>
                    <xdr:colOff>676275</xdr:colOff>
                    <xdr:row>78</xdr:row>
                    <xdr:rowOff>0</xdr:rowOff>
                  </from>
                  <to>
                    <xdr:col>9</xdr:col>
                    <xdr:colOff>9525</xdr:colOff>
                    <xdr:row>79</xdr:row>
                    <xdr:rowOff>28575</xdr:rowOff>
                  </to>
                </anchor>
              </controlPr>
            </control>
          </mc:Choice>
        </mc:AlternateContent>
        <mc:AlternateContent xmlns:mc="http://schemas.openxmlformats.org/markup-compatibility/2006">
          <mc:Choice Requires="x14">
            <control shapeId="20533" r:id="rId56" name="Check Box 53">
              <controlPr defaultSize="0" autoFill="0" autoLine="0" autoPict="0">
                <anchor moveWithCells="1">
                  <from>
                    <xdr:col>10</xdr:col>
                    <xdr:colOff>685800</xdr:colOff>
                    <xdr:row>78</xdr:row>
                    <xdr:rowOff>0</xdr:rowOff>
                  </from>
                  <to>
                    <xdr:col>10</xdr:col>
                    <xdr:colOff>895350</xdr:colOff>
                    <xdr:row>79</xdr:row>
                    <xdr:rowOff>0</xdr:rowOff>
                  </to>
                </anchor>
              </controlPr>
            </control>
          </mc:Choice>
        </mc:AlternateContent>
        <mc:AlternateContent xmlns:mc="http://schemas.openxmlformats.org/markup-compatibility/2006">
          <mc:Choice Requires="x14">
            <control shapeId="20534" r:id="rId57" name="Check Box 54">
              <controlPr defaultSize="0" autoFill="0" autoLine="0" autoPict="0">
                <anchor moveWithCells="1">
                  <from>
                    <xdr:col>6</xdr:col>
                    <xdr:colOff>57150</xdr:colOff>
                    <xdr:row>78</xdr:row>
                    <xdr:rowOff>295275</xdr:rowOff>
                  </from>
                  <to>
                    <xdr:col>7</xdr:col>
                    <xdr:colOff>9525</xdr:colOff>
                    <xdr:row>80</xdr:row>
                    <xdr:rowOff>0</xdr:rowOff>
                  </to>
                </anchor>
              </controlPr>
            </control>
          </mc:Choice>
        </mc:AlternateContent>
        <mc:AlternateContent xmlns:mc="http://schemas.openxmlformats.org/markup-compatibility/2006">
          <mc:Choice Requires="x14">
            <control shapeId="20535" r:id="rId58" name="Check Box 55">
              <controlPr defaultSize="0" autoFill="0" autoLine="0" autoPict="0">
                <anchor moveWithCells="1">
                  <from>
                    <xdr:col>8</xdr:col>
                    <xdr:colOff>676275</xdr:colOff>
                    <xdr:row>78</xdr:row>
                    <xdr:rowOff>304800</xdr:rowOff>
                  </from>
                  <to>
                    <xdr:col>9</xdr:col>
                    <xdr:colOff>28575</xdr:colOff>
                    <xdr:row>80</xdr:row>
                    <xdr:rowOff>9525</xdr:rowOff>
                  </to>
                </anchor>
              </controlPr>
            </control>
          </mc:Choice>
        </mc:AlternateContent>
        <mc:AlternateContent xmlns:mc="http://schemas.openxmlformats.org/markup-compatibility/2006">
          <mc:Choice Requires="x14">
            <control shapeId="20536" r:id="rId59" name="Check Box 56">
              <controlPr defaultSize="0" autoFill="0" autoLine="0" autoPict="0">
                <anchor moveWithCells="1">
                  <from>
                    <xdr:col>6</xdr:col>
                    <xdr:colOff>47625</xdr:colOff>
                    <xdr:row>75</xdr:row>
                    <xdr:rowOff>304800</xdr:rowOff>
                  </from>
                  <to>
                    <xdr:col>7</xdr:col>
                    <xdr:colOff>0</xdr:colOff>
                    <xdr:row>77</xdr:row>
                    <xdr:rowOff>28575</xdr:rowOff>
                  </to>
                </anchor>
              </controlPr>
            </control>
          </mc:Choice>
        </mc:AlternateContent>
        <mc:AlternateContent xmlns:mc="http://schemas.openxmlformats.org/markup-compatibility/2006">
          <mc:Choice Requires="x14">
            <control shapeId="20537" r:id="rId60" name="Check Box 57">
              <controlPr defaultSize="0" autoFill="0" autoLine="0" autoPict="0">
                <anchor moveWithCells="1">
                  <from>
                    <xdr:col>6</xdr:col>
                    <xdr:colOff>47625</xdr:colOff>
                    <xdr:row>76</xdr:row>
                    <xdr:rowOff>314325</xdr:rowOff>
                  </from>
                  <to>
                    <xdr:col>7</xdr:col>
                    <xdr:colOff>0</xdr:colOff>
                    <xdr:row>78</xdr:row>
                    <xdr:rowOff>9525</xdr:rowOff>
                  </to>
                </anchor>
              </controlPr>
            </control>
          </mc:Choice>
        </mc:AlternateContent>
        <mc:AlternateContent xmlns:mc="http://schemas.openxmlformats.org/markup-compatibility/2006">
          <mc:Choice Requires="x14">
            <control shapeId="20538" r:id="rId61" name="Check Box 58">
              <controlPr defaultSize="0" autoFill="0" autoLine="0" autoPict="0">
                <anchor moveWithCells="1">
                  <from>
                    <xdr:col>4</xdr:col>
                    <xdr:colOff>47625</xdr:colOff>
                    <xdr:row>93</xdr:row>
                    <xdr:rowOff>9525</xdr:rowOff>
                  </from>
                  <to>
                    <xdr:col>5</xdr:col>
                    <xdr:colOff>0</xdr:colOff>
                    <xdr:row>94</xdr:row>
                    <xdr:rowOff>0</xdr:rowOff>
                  </to>
                </anchor>
              </controlPr>
            </control>
          </mc:Choice>
        </mc:AlternateContent>
        <mc:AlternateContent xmlns:mc="http://schemas.openxmlformats.org/markup-compatibility/2006">
          <mc:Choice Requires="x14">
            <control shapeId="20539" r:id="rId62" name="Check Box 59">
              <controlPr defaultSize="0" autoFill="0" autoLine="0" autoPict="0">
                <anchor moveWithCells="1">
                  <from>
                    <xdr:col>6</xdr:col>
                    <xdr:colOff>142875</xdr:colOff>
                    <xdr:row>99</xdr:row>
                    <xdr:rowOff>314325</xdr:rowOff>
                  </from>
                  <to>
                    <xdr:col>7</xdr:col>
                    <xdr:colOff>123825</xdr:colOff>
                    <xdr:row>101</xdr:row>
                    <xdr:rowOff>0</xdr:rowOff>
                  </to>
                </anchor>
              </controlPr>
            </control>
          </mc:Choice>
        </mc:AlternateContent>
        <mc:AlternateContent xmlns:mc="http://schemas.openxmlformats.org/markup-compatibility/2006">
          <mc:Choice Requires="x14">
            <control shapeId="20540" r:id="rId63" name="Check Box 60">
              <controlPr defaultSize="0" autoFill="0" autoLine="0" autoPict="0">
                <anchor moveWithCells="1">
                  <from>
                    <xdr:col>4</xdr:col>
                    <xdr:colOff>19050</xdr:colOff>
                    <xdr:row>65</xdr:row>
                    <xdr:rowOff>19050</xdr:rowOff>
                  </from>
                  <to>
                    <xdr:col>4</xdr:col>
                    <xdr:colOff>247650</xdr:colOff>
                    <xdr:row>65</xdr:row>
                    <xdr:rowOff>295275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6E0486-281B-4CA0-B310-3356584EACC5}">
  <dimension ref="A1:T185"/>
  <sheetViews>
    <sheetView view="pageBreakPreview" zoomScale="80" zoomScaleNormal="100" zoomScaleSheetLayoutView="80" workbookViewId="0">
      <selection activeCell="A2" sqref="A2:O2"/>
    </sheetView>
  </sheetViews>
  <sheetFormatPr defaultRowHeight="13.5" x14ac:dyDescent="0.4"/>
  <cols>
    <col min="1" max="1" width="1.625" style="1" customWidth="1"/>
    <col min="2" max="2" width="9" style="1"/>
    <col min="3" max="3" width="3.625" style="1" customWidth="1"/>
    <col min="4" max="4" width="9" style="1"/>
    <col min="5" max="5" width="3.625" style="1" customWidth="1"/>
    <col min="6" max="6" width="9" style="1"/>
    <col min="7" max="7" width="3.625" style="1" customWidth="1"/>
    <col min="8" max="8" width="9" style="1"/>
    <col min="9" max="11" width="12" style="1" customWidth="1"/>
    <col min="12" max="12" width="12.125" style="1" customWidth="1"/>
    <col min="13" max="13" width="20.625" style="1" customWidth="1"/>
    <col min="14" max="14" width="12.75" style="1" customWidth="1"/>
    <col min="15" max="15" width="13.125" style="1" customWidth="1"/>
    <col min="16" max="17" width="9" style="3" customWidth="1"/>
    <col min="18" max="18" width="9" style="1" customWidth="1"/>
    <col min="19" max="16384" width="9" style="1"/>
  </cols>
  <sheetData>
    <row r="1" spans="1:18" ht="11.25" customHeight="1" x14ac:dyDescent="0.4">
      <c r="K1" s="271"/>
      <c r="L1" s="271"/>
      <c r="M1" s="271"/>
    </row>
    <row r="2" spans="1:18" ht="24.95" customHeight="1" x14ac:dyDescent="0.4">
      <c r="A2" s="154" t="s">
        <v>175</v>
      </c>
      <c r="B2" s="154"/>
      <c r="C2" s="154"/>
      <c r="D2" s="154"/>
      <c r="E2" s="154"/>
      <c r="F2" s="154"/>
      <c r="G2" s="154"/>
      <c r="H2" s="154"/>
      <c r="I2" s="154"/>
      <c r="J2" s="154"/>
      <c r="K2" s="154"/>
      <c r="L2" s="154"/>
      <c r="M2" s="154"/>
      <c r="N2" s="154"/>
      <c r="O2" s="154"/>
      <c r="R2" s="4"/>
    </row>
    <row r="3" spans="1:18" ht="11.25" customHeight="1" x14ac:dyDescent="0.4">
      <c r="B3" s="2"/>
      <c r="C3" s="2"/>
      <c r="D3" s="2"/>
      <c r="E3" s="2"/>
      <c r="F3" s="2"/>
      <c r="G3" s="2"/>
      <c r="H3" s="2"/>
      <c r="I3" s="2"/>
      <c r="J3" s="2"/>
      <c r="K3" s="2"/>
      <c r="L3" s="2"/>
      <c r="M3" s="2"/>
      <c r="R3" s="4"/>
    </row>
    <row r="4" spans="1:18" ht="24.95" customHeight="1" x14ac:dyDescent="0.4">
      <c r="B4" s="5" t="s">
        <v>18</v>
      </c>
      <c r="C4" s="6"/>
      <c r="D4" s="6"/>
      <c r="E4" s="6"/>
      <c r="F4" s="7"/>
      <c r="G4" s="7"/>
      <c r="H4" s="7"/>
      <c r="I4" s="7"/>
      <c r="J4" s="7"/>
      <c r="K4" s="7"/>
      <c r="L4" s="8"/>
      <c r="M4" s="2"/>
      <c r="R4" s="4"/>
    </row>
    <row r="5" spans="1:18" ht="24.95" customHeight="1" x14ac:dyDescent="0.4">
      <c r="B5" s="9" t="s">
        <v>19</v>
      </c>
      <c r="F5" s="2"/>
      <c r="G5" s="2"/>
      <c r="H5" s="2"/>
      <c r="I5" s="2"/>
      <c r="J5" s="2"/>
      <c r="K5" s="2"/>
      <c r="L5" s="10"/>
      <c r="M5" s="2"/>
      <c r="R5" s="4"/>
    </row>
    <row r="6" spans="1:18" ht="24.95" customHeight="1" x14ac:dyDescent="0.4">
      <c r="B6" s="9" t="s">
        <v>20</v>
      </c>
      <c r="F6" s="2"/>
      <c r="G6" s="2"/>
      <c r="H6" s="2"/>
      <c r="I6" s="2"/>
      <c r="J6" s="2"/>
      <c r="K6" s="2"/>
      <c r="L6" s="10"/>
      <c r="M6" s="2"/>
      <c r="R6" s="4"/>
    </row>
    <row r="7" spans="1:18" ht="24.95" customHeight="1" x14ac:dyDescent="0.4">
      <c r="B7" s="9" t="s">
        <v>21</v>
      </c>
      <c r="C7" s="11"/>
      <c r="D7" s="11"/>
      <c r="E7" s="11"/>
      <c r="F7" s="2"/>
      <c r="G7" s="2"/>
      <c r="H7" s="2"/>
      <c r="J7" s="2"/>
      <c r="K7" s="2"/>
      <c r="L7" s="10"/>
      <c r="M7" s="2"/>
      <c r="R7" s="4"/>
    </row>
    <row r="8" spans="1:18" ht="24.95" customHeight="1" x14ac:dyDescent="0.4">
      <c r="B8" s="9" t="s">
        <v>22</v>
      </c>
      <c r="F8" s="2"/>
      <c r="G8" s="2"/>
      <c r="H8" s="2"/>
      <c r="I8" s="2"/>
      <c r="J8" s="2"/>
      <c r="K8" s="2"/>
      <c r="L8" s="10"/>
      <c r="M8" s="2"/>
      <c r="R8" s="4"/>
    </row>
    <row r="9" spans="1:18" ht="24.95" customHeight="1" x14ac:dyDescent="0.4">
      <c r="B9" s="9" t="s">
        <v>210</v>
      </c>
      <c r="F9" s="2"/>
      <c r="G9" s="2"/>
      <c r="H9" s="2"/>
      <c r="I9" s="2"/>
      <c r="J9" s="2"/>
      <c r="K9" s="2"/>
      <c r="L9" s="10"/>
      <c r="M9" s="2"/>
      <c r="R9" s="4"/>
    </row>
    <row r="10" spans="1:18" ht="11.25" customHeight="1" x14ac:dyDescent="0.4">
      <c r="B10" s="6"/>
      <c r="C10" s="6"/>
      <c r="D10" s="6"/>
      <c r="E10" s="6"/>
      <c r="F10" s="7"/>
      <c r="G10" s="7"/>
      <c r="H10" s="7"/>
      <c r="I10" s="7"/>
      <c r="J10" s="7"/>
      <c r="K10" s="7"/>
      <c r="L10" s="7"/>
      <c r="M10" s="2"/>
      <c r="R10" s="4"/>
    </row>
    <row r="11" spans="1:18" ht="24.95" customHeight="1" x14ac:dyDescent="0.4">
      <c r="B11" s="12" t="s">
        <v>23</v>
      </c>
      <c r="R11" s="4"/>
    </row>
    <row r="12" spans="1:18" ht="24.95" customHeight="1" x14ac:dyDescent="0.4">
      <c r="B12" s="147" t="s">
        <v>24</v>
      </c>
      <c r="C12" s="148"/>
      <c r="D12" s="149"/>
      <c r="E12" s="150"/>
      <c r="F12" s="150"/>
      <c r="G12" s="150"/>
      <c r="H12" s="150"/>
      <c r="I12" s="150"/>
      <c r="J12" s="150"/>
      <c r="K12" s="150"/>
      <c r="L12" s="150"/>
      <c r="M12" s="151"/>
      <c r="R12" s="4"/>
    </row>
    <row r="13" spans="1:18" ht="24.95" customHeight="1" x14ac:dyDescent="0.4">
      <c r="B13" s="147" t="s">
        <v>25</v>
      </c>
      <c r="C13" s="148"/>
      <c r="D13" s="149"/>
      <c r="E13" s="150"/>
      <c r="F13" s="150"/>
      <c r="G13" s="150"/>
      <c r="H13" s="150"/>
      <c r="I13" s="150"/>
      <c r="J13" s="150"/>
      <c r="K13" s="150"/>
      <c r="L13" s="150"/>
      <c r="M13" s="151"/>
      <c r="R13" s="4"/>
    </row>
    <row r="14" spans="1:18" ht="24.95" customHeight="1" x14ac:dyDescent="0.4">
      <c r="B14" s="147" t="s">
        <v>0</v>
      </c>
      <c r="C14" s="148"/>
      <c r="D14" s="149"/>
      <c r="E14" s="150"/>
      <c r="F14" s="150"/>
      <c r="G14" s="150"/>
      <c r="H14" s="150"/>
      <c r="I14" s="150"/>
      <c r="J14" s="150"/>
      <c r="K14" s="150"/>
      <c r="L14" s="150"/>
      <c r="M14" s="151"/>
      <c r="R14" s="4"/>
    </row>
    <row r="15" spans="1:18" ht="24.95" customHeight="1" x14ac:dyDescent="0.4">
      <c r="B15" s="155" t="s">
        <v>26</v>
      </c>
      <c r="C15" s="156"/>
      <c r="D15" s="149"/>
      <c r="E15" s="150"/>
      <c r="F15" s="150"/>
      <c r="G15" s="150"/>
      <c r="H15" s="150"/>
      <c r="I15" s="150"/>
      <c r="J15" s="150"/>
      <c r="K15" s="150"/>
      <c r="L15" s="150"/>
      <c r="M15" s="151"/>
      <c r="R15" s="4"/>
    </row>
    <row r="16" spans="1:18" ht="24.95" customHeight="1" x14ac:dyDescent="0.4">
      <c r="B16" s="147" t="s">
        <v>176</v>
      </c>
      <c r="C16" s="148"/>
      <c r="D16" s="149"/>
      <c r="E16" s="150"/>
      <c r="F16" s="150"/>
      <c r="G16" s="150"/>
      <c r="H16" s="150"/>
      <c r="I16" s="150"/>
      <c r="J16" s="150"/>
      <c r="K16" s="150"/>
      <c r="L16" s="150"/>
      <c r="M16" s="151"/>
      <c r="R16" s="4"/>
    </row>
    <row r="17" spans="2:20" ht="11.25" customHeight="1" x14ac:dyDescent="0.4">
      <c r="R17" s="4"/>
    </row>
    <row r="18" spans="2:20" ht="24.95" customHeight="1" x14ac:dyDescent="0.4">
      <c r="B18" s="12" t="s">
        <v>27</v>
      </c>
      <c r="R18" s="4"/>
    </row>
    <row r="19" spans="2:20" ht="24.95" customHeight="1" x14ac:dyDescent="0.4">
      <c r="B19" s="12" t="s">
        <v>29</v>
      </c>
      <c r="R19" s="4"/>
    </row>
    <row r="20" spans="2:20" ht="24.95" customHeight="1" x14ac:dyDescent="0.4">
      <c r="B20" s="12" t="s">
        <v>211</v>
      </c>
      <c r="R20" s="4"/>
    </row>
    <row r="21" spans="2:20" ht="24.95" customHeight="1" x14ac:dyDescent="0.4">
      <c r="B21" s="13" t="s">
        <v>30</v>
      </c>
      <c r="C21" s="157" t="s">
        <v>31</v>
      </c>
      <c r="D21" s="158"/>
      <c r="E21" s="159" t="s">
        <v>32</v>
      </c>
      <c r="F21" s="160"/>
      <c r="G21" s="159" t="s">
        <v>33</v>
      </c>
      <c r="H21" s="160"/>
      <c r="I21" s="157" t="s">
        <v>34</v>
      </c>
      <c r="J21" s="158"/>
      <c r="L21" s="14"/>
      <c r="P21" s="1"/>
      <c r="Q21" s="1"/>
      <c r="R21" s="3"/>
      <c r="S21" s="3"/>
      <c r="T21" s="4"/>
    </row>
    <row r="22" spans="2:20" ht="24.95" customHeight="1" x14ac:dyDescent="0.4">
      <c r="B22" s="15" t="s">
        <v>35</v>
      </c>
      <c r="C22" s="152"/>
      <c r="D22" s="153"/>
      <c r="E22" s="152"/>
      <c r="F22" s="153"/>
      <c r="G22" s="16" t="s">
        <v>10</v>
      </c>
      <c r="H22" s="17"/>
      <c r="I22" s="152"/>
      <c r="J22" s="153"/>
      <c r="P22" s="1"/>
      <c r="Q22" s="1"/>
      <c r="R22" s="3"/>
      <c r="S22" s="3"/>
      <c r="T22" s="4"/>
    </row>
    <row r="23" spans="2:20" ht="24.95" customHeight="1" x14ac:dyDescent="0.4">
      <c r="B23" s="15" t="s">
        <v>36</v>
      </c>
      <c r="C23" s="152"/>
      <c r="D23" s="153"/>
      <c r="E23" s="152"/>
      <c r="F23" s="153"/>
      <c r="G23" s="16" t="s">
        <v>11</v>
      </c>
      <c r="H23" s="17"/>
      <c r="I23" s="152"/>
      <c r="J23" s="153"/>
      <c r="P23" s="1"/>
      <c r="Q23" s="1"/>
      <c r="R23" s="3"/>
      <c r="S23" s="3"/>
      <c r="T23" s="4"/>
    </row>
    <row r="24" spans="2:20" ht="24.95" customHeight="1" x14ac:dyDescent="0.4">
      <c r="B24" s="15" t="s">
        <v>37</v>
      </c>
      <c r="C24" s="152"/>
      <c r="D24" s="153"/>
      <c r="E24" s="152"/>
      <c r="F24" s="153"/>
      <c r="G24" s="132" t="s">
        <v>13</v>
      </c>
      <c r="H24" s="17"/>
      <c r="I24" s="152"/>
      <c r="J24" s="153"/>
      <c r="L24" s="11"/>
      <c r="M24" s="11"/>
      <c r="N24" s="11"/>
      <c r="O24" s="11"/>
      <c r="P24" s="1"/>
      <c r="Q24" s="1"/>
      <c r="R24" s="3"/>
      <c r="S24" s="3"/>
      <c r="T24" s="4"/>
    </row>
    <row r="25" spans="2:20" ht="24.95" customHeight="1" x14ac:dyDescent="0.4">
      <c r="B25" s="15" t="s">
        <v>213</v>
      </c>
      <c r="C25" s="16" t="s">
        <v>3</v>
      </c>
      <c r="D25" s="17"/>
      <c r="E25" s="152"/>
      <c r="F25" s="153"/>
      <c r="G25" s="152"/>
      <c r="H25" s="153"/>
      <c r="I25" s="131" t="s">
        <v>14</v>
      </c>
      <c r="J25" s="129"/>
      <c r="K25" s="1" t="s">
        <v>223</v>
      </c>
      <c r="L25" s="11"/>
      <c r="M25" s="11"/>
      <c r="N25" s="11"/>
      <c r="O25" s="11"/>
      <c r="P25" s="1"/>
      <c r="Q25" s="1"/>
      <c r="R25" s="3"/>
      <c r="S25" s="3"/>
      <c r="T25" s="4"/>
    </row>
    <row r="26" spans="2:20" ht="24.95" customHeight="1" x14ac:dyDescent="0.4">
      <c r="B26" s="15" t="s">
        <v>38</v>
      </c>
      <c r="C26" s="16" t="s">
        <v>4</v>
      </c>
      <c r="D26" s="17"/>
      <c r="E26" s="16" t="s">
        <v>7</v>
      </c>
      <c r="F26" s="17"/>
      <c r="G26" s="152"/>
      <c r="H26" s="153"/>
      <c r="I26" s="16" t="s">
        <v>15</v>
      </c>
      <c r="J26" s="18"/>
      <c r="P26" s="1"/>
      <c r="Q26" s="1"/>
      <c r="R26" s="3"/>
      <c r="S26" s="3"/>
      <c r="T26" s="4"/>
    </row>
    <row r="27" spans="2:20" ht="24.95" customHeight="1" x14ac:dyDescent="0.4">
      <c r="B27" s="15" t="s">
        <v>39</v>
      </c>
      <c r="C27" s="16" t="s">
        <v>5</v>
      </c>
      <c r="D27" s="17"/>
      <c r="E27" s="16" t="s">
        <v>8</v>
      </c>
      <c r="F27" s="17"/>
      <c r="G27" s="152"/>
      <c r="H27" s="153"/>
      <c r="I27" s="16" t="s">
        <v>16</v>
      </c>
      <c r="J27" s="18"/>
      <c r="P27" s="1"/>
      <c r="Q27" s="1"/>
      <c r="R27" s="3"/>
      <c r="S27" s="3"/>
      <c r="T27" s="4"/>
    </row>
    <row r="28" spans="2:20" ht="24.95" customHeight="1" x14ac:dyDescent="0.4">
      <c r="B28" s="15" t="s">
        <v>28</v>
      </c>
      <c r="C28" s="16" t="s">
        <v>6</v>
      </c>
      <c r="D28" s="17"/>
      <c r="E28" s="16" t="s">
        <v>9</v>
      </c>
      <c r="F28" s="17"/>
      <c r="G28" s="152"/>
      <c r="H28" s="153"/>
      <c r="I28" s="16" t="s">
        <v>17</v>
      </c>
      <c r="J28" s="18"/>
      <c r="P28" s="1"/>
      <c r="Q28" s="1"/>
      <c r="R28" s="3"/>
      <c r="S28" s="3"/>
    </row>
    <row r="29" spans="2:20" ht="24.95" customHeight="1" x14ac:dyDescent="0.4">
      <c r="B29" s="1" t="s">
        <v>40</v>
      </c>
      <c r="C29" s="19"/>
      <c r="D29" s="20">
        <f>SUM(D25:D28)</f>
        <v>0</v>
      </c>
      <c r="E29" s="19"/>
      <c r="F29" s="20">
        <f>SUM(F26:F28)</f>
        <v>0</v>
      </c>
      <c r="G29" s="19"/>
      <c r="H29" s="20">
        <f>SUM(H22:H24)</f>
        <v>0</v>
      </c>
      <c r="J29" s="1">
        <f>SUM(J25:J28)</f>
        <v>0</v>
      </c>
      <c r="K29" s="21" t="s">
        <v>41</v>
      </c>
      <c r="L29" s="22">
        <f>SUM(D29,F29,H29)</f>
        <v>0</v>
      </c>
    </row>
    <row r="30" spans="2:20" ht="11.25" customHeight="1" x14ac:dyDescent="0.4">
      <c r="C30" s="19"/>
      <c r="D30" s="20"/>
      <c r="E30" s="19"/>
      <c r="F30" s="20"/>
      <c r="G30" s="19"/>
      <c r="H30" s="20"/>
    </row>
    <row r="31" spans="2:20" ht="24.95" customHeight="1" x14ac:dyDescent="0.4">
      <c r="B31" s="12" t="s">
        <v>42</v>
      </c>
      <c r="C31" s="19"/>
      <c r="D31" s="20"/>
      <c r="E31" s="19"/>
      <c r="F31" s="20"/>
      <c r="G31" s="19"/>
      <c r="H31" s="20"/>
    </row>
    <row r="32" spans="2:20" ht="24.95" customHeight="1" x14ac:dyDescent="0.4">
      <c r="B32" s="1" t="s">
        <v>43</v>
      </c>
    </row>
    <row r="33" spans="2:18" ht="27.75" customHeight="1" x14ac:dyDescent="0.4">
      <c r="B33" s="21"/>
    </row>
    <row r="34" spans="2:18" ht="27.75" customHeight="1" x14ac:dyDescent="0.4">
      <c r="B34" s="23" t="s">
        <v>44</v>
      </c>
    </row>
    <row r="35" spans="2:18" ht="27.75" customHeight="1" x14ac:dyDescent="0.4">
      <c r="B35" s="21"/>
    </row>
    <row r="36" spans="2:18" ht="27.75" customHeight="1" x14ac:dyDescent="0.4">
      <c r="B36" s="161" t="s">
        <v>45</v>
      </c>
      <c r="C36" s="162"/>
      <c r="D36" s="162"/>
      <c r="E36" s="163"/>
      <c r="F36" s="15"/>
      <c r="G36" s="157" t="s">
        <v>46</v>
      </c>
      <c r="H36" s="167"/>
      <c r="I36" s="167"/>
      <c r="J36" s="167"/>
      <c r="K36" s="167"/>
      <c r="L36" s="158"/>
      <c r="M36" s="168" t="s">
        <v>47</v>
      </c>
      <c r="N36" s="168" t="s">
        <v>48</v>
      </c>
      <c r="R36" s="24"/>
    </row>
    <row r="37" spans="2:18" ht="27.75" customHeight="1" thickBot="1" x14ac:dyDescent="0.45">
      <c r="B37" s="164"/>
      <c r="C37" s="165"/>
      <c r="D37" s="165"/>
      <c r="E37" s="166"/>
      <c r="F37" s="15"/>
      <c r="G37" s="157" t="s">
        <v>49</v>
      </c>
      <c r="H37" s="158"/>
      <c r="I37" s="13" t="s">
        <v>50</v>
      </c>
      <c r="J37" s="13" t="s">
        <v>51</v>
      </c>
      <c r="K37" s="13" t="s">
        <v>52</v>
      </c>
      <c r="L37" s="13" t="s">
        <v>53</v>
      </c>
      <c r="M37" s="169"/>
      <c r="N37" s="169"/>
      <c r="R37" s="24"/>
    </row>
    <row r="38" spans="2:18" ht="24" customHeight="1" thickBot="1" x14ac:dyDescent="0.45">
      <c r="B38" s="170" t="s">
        <v>54</v>
      </c>
      <c r="C38" s="171" t="s">
        <v>55</v>
      </c>
      <c r="D38" s="172"/>
      <c r="E38" s="172"/>
      <c r="F38" s="13" t="s">
        <v>56</v>
      </c>
      <c r="G38" s="173"/>
      <c r="H38" s="174"/>
      <c r="I38" s="25"/>
      <c r="J38" s="25"/>
      <c r="K38" s="25"/>
      <c r="L38" s="26">
        <f>SUM(G38:K38)</f>
        <v>0</v>
      </c>
      <c r="M38" s="27" t="s">
        <v>224</v>
      </c>
      <c r="N38" s="175" t="str">
        <f>IF(L39&gt;M39,"〇","×")</f>
        <v>×</v>
      </c>
      <c r="R38" s="28"/>
    </row>
    <row r="39" spans="2:18" ht="24" customHeight="1" thickBot="1" x14ac:dyDescent="0.45">
      <c r="B39" s="170"/>
      <c r="C39" s="172"/>
      <c r="D39" s="172"/>
      <c r="E39" s="172"/>
      <c r="F39" s="13" t="s">
        <v>57</v>
      </c>
      <c r="G39" s="177"/>
      <c r="H39" s="177"/>
      <c r="I39" s="29"/>
      <c r="J39" s="29"/>
      <c r="K39" s="30"/>
      <c r="L39" s="31">
        <f>SUM(G39:K39)</f>
        <v>0</v>
      </c>
      <c r="M39" s="32" t="str">
        <f>IF(H22="","㎡",5*H22)</f>
        <v>㎡</v>
      </c>
      <c r="N39" s="176"/>
      <c r="R39" s="24"/>
    </row>
    <row r="40" spans="2:18" ht="24" customHeight="1" thickBot="1" x14ac:dyDescent="0.45">
      <c r="B40" s="170"/>
      <c r="C40" s="171" t="s">
        <v>58</v>
      </c>
      <c r="D40" s="172"/>
      <c r="E40" s="172"/>
      <c r="F40" s="13" t="s">
        <v>56</v>
      </c>
      <c r="G40" s="178"/>
      <c r="H40" s="178"/>
      <c r="I40" s="25"/>
      <c r="J40" s="25"/>
      <c r="K40" s="25"/>
      <c r="L40" s="33">
        <f>SUM(G40:K40)</f>
        <v>0</v>
      </c>
      <c r="M40" s="27" t="s">
        <v>188</v>
      </c>
      <c r="N40" s="179" t="str">
        <f>IF(L41&gt;M41,"〇","×")</f>
        <v>×</v>
      </c>
      <c r="R40" s="28"/>
    </row>
    <row r="41" spans="2:18" ht="24" customHeight="1" thickBot="1" x14ac:dyDescent="0.45">
      <c r="B41" s="170"/>
      <c r="C41" s="172"/>
      <c r="D41" s="172"/>
      <c r="E41" s="172"/>
      <c r="F41" s="13" t="s">
        <v>57</v>
      </c>
      <c r="G41" s="177"/>
      <c r="H41" s="177"/>
      <c r="I41" s="29"/>
      <c r="J41" s="29"/>
      <c r="K41" s="30"/>
      <c r="L41" s="31">
        <f>SUM(G41:K41)</f>
        <v>0</v>
      </c>
      <c r="M41" s="32" t="str">
        <f>IF(H23="","㎡",3.3*H23)</f>
        <v>㎡</v>
      </c>
      <c r="N41" s="180"/>
      <c r="R41" s="28"/>
    </row>
    <row r="42" spans="2:18" ht="24" customHeight="1" x14ac:dyDescent="0.4">
      <c r="B42" s="170"/>
      <c r="C42" s="161" t="s">
        <v>59</v>
      </c>
      <c r="D42" s="162"/>
      <c r="E42" s="162"/>
      <c r="F42" s="163"/>
      <c r="G42" s="191">
        <f>SUM(G39,G41)</f>
        <v>0</v>
      </c>
      <c r="H42" s="192"/>
      <c r="I42" s="195">
        <f>SUM(I39,I41)</f>
        <v>0</v>
      </c>
      <c r="J42" s="195">
        <f t="shared" ref="J42:K42" si="0">SUM(J39,J41)</f>
        <v>0</v>
      </c>
      <c r="K42" s="195">
        <f t="shared" si="0"/>
        <v>0</v>
      </c>
      <c r="L42" s="181">
        <f>SUM(G42:K43)</f>
        <v>0</v>
      </c>
      <c r="M42" s="183"/>
      <c r="N42" s="185"/>
      <c r="R42" s="28"/>
    </row>
    <row r="43" spans="2:18" ht="24" customHeight="1" x14ac:dyDescent="0.4">
      <c r="B43" s="170"/>
      <c r="C43" s="164"/>
      <c r="D43" s="165"/>
      <c r="E43" s="165"/>
      <c r="F43" s="166"/>
      <c r="G43" s="193"/>
      <c r="H43" s="194"/>
      <c r="I43" s="182"/>
      <c r="J43" s="182"/>
      <c r="K43" s="182"/>
      <c r="L43" s="182"/>
      <c r="M43" s="184"/>
      <c r="N43" s="186"/>
      <c r="R43" s="24"/>
    </row>
    <row r="44" spans="2:18" ht="24.95" customHeight="1" x14ac:dyDescent="0.4">
      <c r="B44" s="170" t="s">
        <v>60</v>
      </c>
      <c r="C44" s="171" t="s">
        <v>61</v>
      </c>
      <c r="D44" s="172"/>
      <c r="E44" s="172"/>
      <c r="F44" s="13" t="s">
        <v>56</v>
      </c>
      <c r="G44" s="178"/>
      <c r="H44" s="178"/>
      <c r="I44" s="25"/>
      <c r="J44" s="25"/>
      <c r="K44" s="25"/>
      <c r="L44" s="34">
        <f>SUM(G44:K44)</f>
        <v>0</v>
      </c>
      <c r="M44" s="35"/>
      <c r="N44" s="36"/>
      <c r="R44" s="28"/>
    </row>
    <row r="45" spans="2:18" ht="24.95" customHeight="1" thickBot="1" x14ac:dyDescent="0.45">
      <c r="B45" s="170"/>
      <c r="C45" s="172"/>
      <c r="D45" s="172"/>
      <c r="E45" s="172"/>
      <c r="F45" s="13" t="s">
        <v>57</v>
      </c>
      <c r="G45" s="177"/>
      <c r="H45" s="177"/>
      <c r="I45" s="29"/>
      <c r="J45" s="29"/>
      <c r="K45" s="29"/>
      <c r="L45" s="37">
        <f>SUM(G45:K45)</f>
        <v>0</v>
      </c>
      <c r="M45" s="35"/>
      <c r="N45" s="38"/>
      <c r="R45" s="24"/>
    </row>
    <row r="46" spans="2:18" ht="24.95" customHeight="1" thickBot="1" x14ac:dyDescent="0.45">
      <c r="B46" s="170"/>
      <c r="C46" s="171" t="s">
        <v>62</v>
      </c>
      <c r="D46" s="172"/>
      <c r="E46" s="172"/>
      <c r="F46" s="13" t="s">
        <v>56</v>
      </c>
      <c r="G46" s="178"/>
      <c r="H46" s="178"/>
      <c r="I46" s="25"/>
      <c r="J46" s="25"/>
      <c r="K46" s="25"/>
      <c r="L46" s="39">
        <f>SUM(G46:K46)</f>
        <v>0</v>
      </c>
      <c r="M46" s="40" t="s">
        <v>225</v>
      </c>
      <c r="N46" s="41" t="str">
        <f>IF(L46&gt;=J29,"〇","×")</f>
        <v>〇</v>
      </c>
      <c r="R46" s="28"/>
    </row>
    <row r="47" spans="2:18" ht="24.95" customHeight="1" thickBot="1" x14ac:dyDescent="0.45">
      <c r="B47" s="170"/>
      <c r="C47" s="172"/>
      <c r="D47" s="172"/>
      <c r="E47" s="172"/>
      <c r="F47" s="13" t="s">
        <v>57</v>
      </c>
      <c r="G47" s="177"/>
      <c r="H47" s="177"/>
      <c r="I47" s="29"/>
      <c r="J47" s="29"/>
      <c r="K47" s="29"/>
      <c r="L47" s="37">
        <f>SUM(G47:K47)</f>
        <v>0</v>
      </c>
      <c r="M47" s="35"/>
      <c r="N47" s="42"/>
      <c r="R47" s="28"/>
    </row>
    <row r="48" spans="2:18" ht="24.95" customHeight="1" thickBot="1" x14ac:dyDescent="0.45">
      <c r="B48" s="170"/>
      <c r="C48" s="172" t="s">
        <v>63</v>
      </c>
      <c r="D48" s="172"/>
      <c r="E48" s="172"/>
      <c r="F48" s="172"/>
      <c r="G48" s="177"/>
      <c r="H48" s="177"/>
      <c r="I48" s="29"/>
      <c r="J48" s="29"/>
      <c r="K48" s="29"/>
      <c r="L48" s="43">
        <f>SUM(G48:K48)</f>
        <v>0</v>
      </c>
      <c r="M48" s="44" t="s">
        <v>64</v>
      </c>
      <c r="N48" s="41" t="str">
        <f>IF(L48&gt;0,"〇","×")</f>
        <v>×</v>
      </c>
      <c r="R48" s="28"/>
    </row>
    <row r="49" spans="2:18" ht="24.95" customHeight="1" x14ac:dyDescent="0.4">
      <c r="B49" s="170"/>
      <c r="C49" s="161" t="s">
        <v>65</v>
      </c>
      <c r="D49" s="162"/>
      <c r="E49" s="162"/>
      <c r="F49" s="163"/>
      <c r="G49" s="191">
        <f>SUM(G45,G47,G48)</f>
        <v>0</v>
      </c>
      <c r="H49" s="192"/>
      <c r="I49" s="195">
        <f>SUM(I45,I47,I48)</f>
        <v>0</v>
      </c>
      <c r="J49" s="195">
        <f t="shared" ref="J49:K49" si="1">SUM(J45,J47,J48)</f>
        <v>0</v>
      </c>
      <c r="K49" s="191">
        <f t="shared" si="1"/>
        <v>0</v>
      </c>
      <c r="L49" s="200">
        <f>SUM(G49:K50)</f>
        <v>0</v>
      </c>
      <c r="M49" s="45" t="s">
        <v>226</v>
      </c>
      <c r="N49" s="202" t="str">
        <f>IF(L49&gt;M50,"〇","×")</f>
        <v>×</v>
      </c>
      <c r="R49" s="28"/>
    </row>
    <row r="50" spans="2:18" ht="24.95" customHeight="1" thickBot="1" x14ac:dyDescent="0.45">
      <c r="B50" s="170"/>
      <c r="C50" s="164"/>
      <c r="D50" s="165"/>
      <c r="E50" s="165"/>
      <c r="F50" s="166"/>
      <c r="G50" s="193"/>
      <c r="H50" s="194"/>
      <c r="I50" s="182"/>
      <c r="J50" s="182"/>
      <c r="K50" s="193"/>
      <c r="L50" s="201"/>
      <c r="M50" s="32" t="str">
        <f>IF(AND(D25="",D26="",D27="",D28="",H24="",F26="",F27="",F28=""),"㎡",1.98*SUM(D25:D28,F26:F28,H24))</f>
        <v>㎡</v>
      </c>
      <c r="N50" s="203"/>
      <c r="R50" s="28"/>
    </row>
    <row r="51" spans="2:18" ht="24.95" customHeight="1" thickBot="1" x14ac:dyDescent="0.45">
      <c r="B51" s="172" t="s">
        <v>66</v>
      </c>
      <c r="C51" s="172"/>
      <c r="D51" s="172"/>
      <c r="E51" s="172"/>
      <c r="F51" s="172"/>
      <c r="G51" s="204"/>
      <c r="H51" s="205"/>
      <c r="I51" s="29"/>
      <c r="J51" s="29"/>
      <c r="K51" s="29"/>
      <c r="L51" s="46">
        <f>SUM(G51:K51)</f>
        <v>0</v>
      </c>
      <c r="M51" s="47"/>
      <c r="N51" s="42"/>
      <c r="R51" s="28"/>
    </row>
    <row r="52" spans="2:18" ht="24.95" customHeight="1" x14ac:dyDescent="0.4">
      <c r="B52" s="171" t="s">
        <v>67</v>
      </c>
      <c r="C52" s="172"/>
      <c r="D52" s="172"/>
      <c r="E52" s="172"/>
      <c r="F52" s="172"/>
      <c r="G52" s="206">
        <f>SUM(G42,G49,G51)</f>
        <v>0</v>
      </c>
      <c r="H52" s="206"/>
      <c r="I52" s="206">
        <f>SUM(I42,I49,I51)</f>
        <v>0</v>
      </c>
      <c r="J52" s="206">
        <f t="shared" ref="J52:K52" si="2">SUM(J42,J49,J51)</f>
        <v>0</v>
      </c>
      <c r="K52" s="207">
        <f t="shared" si="2"/>
        <v>0</v>
      </c>
      <c r="L52" s="187">
        <f>SUM(G52:K53)</f>
        <v>0</v>
      </c>
      <c r="M52" s="27" t="s">
        <v>68</v>
      </c>
      <c r="N52" s="189" t="str">
        <f>IF(L52&gt;M53,"〇","×")</f>
        <v>×</v>
      </c>
      <c r="R52" s="28"/>
    </row>
    <row r="53" spans="2:18" ht="24.95" customHeight="1" thickBot="1" x14ac:dyDescent="0.45">
      <c r="B53" s="172"/>
      <c r="C53" s="172"/>
      <c r="D53" s="172"/>
      <c r="E53" s="172"/>
      <c r="F53" s="172"/>
      <c r="G53" s="206"/>
      <c r="H53" s="206"/>
      <c r="I53" s="206"/>
      <c r="J53" s="206"/>
      <c r="K53" s="207"/>
      <c r="L53" s="188"/>
      <c r="M53" s="32" t="str">
        <f>IF(AND(J25="",J26="",J27="",J28=""),"㎡",IF(SUM(J25:J28)&gt;1,SUM(L56,L58),SUM(L56,L57)))</f>
        <v>㎡</v>
      </c>
      <c r="N53" s="190"/>
    </row>
    <row r="54" spans="2:18" ht="24.95" customHeight="1" x14ac:dyDescent="0.4">
      <c r="M54" s="48"/>
    </row>
    <row r="55" spans="2:18" ht="24.95" customHeight="1" x14ac:dyDescent="0.4">
      <c r="B55" s="1" t="s">
        <v>69</v>
      </c>
    </row>
    <row r="56" spans="2:18" ht="24.95" customHeight="1" x14ac:dyDescent="0.4">
      <c r="B56" s="143" t="s">
        <v>238</v>
      </c>
      <c r="C56" s="143"/>
      <c r="D56" s="143"/>
      <c r="E56" s="143"/>
      <c r="F56" s="143"/>
      <c r="G56" s="143"/>
      <c r="H56" s="143"/>
      <c r="I56" s="143"/>
      <c r="J56" s="143"/>
      <c r="K56" s="143"/>
      <c r="L56" s="49">
        <f>5*H22+3.3*H23+1.98*(H24+D25)</f>
        <v>0</v>
      </c>
    </row>
    <row r="57" spans="2:18" ht="24.95" customHeight="1" x14ac:dyDescent="0.4">
      <c r="B57" s="1" t="s">
        <v>71</v>
      </c>
      <c r="L57" s="49">
        <v>180</v>
      </c>
    </row>
    <row r="58" spans="2:18" ht="24.95" customHeight="1" x14ac:dyDescent="0.4">
      <c r="B58" s="1" t="s">
        <v>72</v>
      </c>
      <c r="L58" s="50" t="str">
        <f>IF(AND(J25="",J26="",J27="",J28=""),"㎡",IF(SUM(J25:J28)&gt;1,320+100*(SUM(J25:J28)-2),"㎡"))</f>
        <v>㎡</v>
      </c>
    </row>
    <row r="59" spans="2:18" ht="24.75" customHeight="1" x14ac:dyDescent="0.4">
      <c r="L59" s="51"/>
    </row>
    <row r="60" spans="2:18" ht="24.75" customHeight="1" x14ac:dyDescent="0.4">
      <c r="B60" s="102" t="s">
        <v>177</v>
      </c>
      <c r="C60" s="103"/>
      <c r="D60" s="103"/>
      <c r="E60" s="103"/>
      <c r="F60" s="103"/>
      <c r="G60" s="103"/>
      <c r="H60" s="103"/>
      <c r="I60" s="103"/>
      <c r="J60" s="103"/>
      <c r="K60" s="103"/>
      <c r="L60" s="103"/>
      <c r="M60" s="104"/>
    </row>
    <row r="61" spans="2:18" ht="24.95" customHeight="1" x14ac:dyDescent="0.4">
      <c r="B61" s="105" t="s">
        <v>178</v>
      </c>
      <c r="C61" s="255" t="s">
        <v>179</v>
      </c>
      <c r="D61" s="255"/>
      <c r="E61" s="255"/>
      <c r="F61" s="255"/>
      <c r="G61" s="255"/>
      <c r="H61" s="255"/>
      <c r="I61" s="255"/>
      <c r="J61" s="255"/>
      <c r="K61" s="255"/>
      <c r="L61" s="255"/>
      <c r="M61" s="256"/>
      <c r="N61" s="1" t="s">
        <v>180</v>
      </c>
    </row>
    <row r="62" spans="2:18" ht="24.75" customHeight="1" x14ac:dyDescent="0.4">
      <c r="B62" s="105"/>
      <c r="C62" s="60" t="s">
        <v>181</v>
      </c>
      <c r="D62" s="60"/>
      <c r="E62" s="60"/>
      <c r="F62" s="60"/>
      <c r="G62" s="60"/>
      <c r="H62" s="60"/>
      <c r="I62" s="60"/>
      <c r="J62" s="60"/>
      <c r="K62" s="60"/>
      <c r="L62" s="60"/>
      <c r="M62" s="106"/>
    </row>
    <row r="63" spans="2:18" ht="24.75" customHeight="1" x14ac:dyDescent="0.4">
      <c r="B63" s="107"/>
      <c r="C63" s="107"/>
      <c r="D63" s="107"/>
      <c r="E63" s="107"/>
      <c r="F63" s="107"/>
      <c r="G63" s="107"/>
      <c r="H63" s="107"/>
      <c r="I63" s="107"/>
      <c r="J63" s="107"/>
      <c r="K63" s="107"/>
      <c r="L63" s="107"/>
      <c r="M63" s="107"/>
    </row>
    <row r="64" spans="2:18" ht="24.95" customHeight="1" x14ac:dyDescent="0.4">
      <c r="B64" s="12" t="s">
        <v>73</v>
      </c>
      <c r="D64" s="12"/>
    </row>
    <row r="65" spans="2:18" ht="7.5" customHeight="1" x14ac:dyDescent="0.4">
      <c r="B65" s="12"/>
    </row>
    <row r="66" spans="2:18" ht="24.95" customHeight="1" x14ac:dyDescent="0.4">
      <c r="B66" s="172" t="s">
        <v>214</v>
      </c>
      <c r="C66" s="172"/>
      <c r="D66" s="172"/>
      <c r="E66" s="52"/>
      <c r="F66" s="53" t="s">
        <v>215</v>
      </c>
      <c r="G66" s="53"/>
      <c r="H66" s="54"/>
      <c r="I66" s="52"/>
      <c r="J66" s="53"/>
      <c r="K66" s="53"/>
      <c r="L66" s="54"/>
      <c r="M66" s="55"/>
      <c r="R66" s="49"/>
    </row>
    <row r="67" spans="2:18" ht="24.95" customHeight="1" x14ac:dyDescent="0.4">
      <c r="B67" s="172"/>
      <c r="C67" s="172"/>
      <c r="D67" s="172"/>
      <c r="E67" s="56"/>
      <c r="F67" s="57" t="s">
        <v>216</v>
      </c>
      <c r="G67" s="58"/>
      <c r="H67" s="56"/>
      <c r="I67" s="59"/>
      <c r="J67" s="59"/>
      <c r="K67" s="59"/>
      <c r="L67" s="59"/>
      <c r="M67" s="57"/>
      <c r="R67" s="49"/>
    </row>
    <row r="68" spans="2:18" ht="24.95" customHeight="1" x14ac:dyDescent="0.4">
      <c r="B68" s="172" t="s">
        <v>74</v>
      </c>
      <c r="C68" s="172"/>
      <c r="D68" s="172"/>
      <c r="E68" s="52"/>
      <c r="F68" s="53" t="s">
        <v>75</v>
      </c>
      <c r="G68" s="53"/>
      <c r="H68" s="54" t="s">
        <v>76</v>
      </c>
      <c r="I68" s="52"/>
      <c r="J68" s="53" t="s">
        <v>70</v>
      </c>
      <c r="K68" s="53" t="s">
        <v>77</v>
      </c>
      <c r="L68" s="54" t="s">
        <v>78</v>
      </c>
      <c r="M68" s="55"/>
      <c r="R68" s="49"/>
    </row>
    <row r="69" spans="2:18" ht="24.95" customHeight="1" x14ac:dyDescent="0.4">
      <c r="B69" s="172"/>
      <c r="C69" s="172"/>
      <c r="D69" s="172"/>
      <c r="E69" s="56"/>
      <c r="F69" s="57" t="s">
        <v>79</v>
      </c>
      <c r="G69" s="58"/>
      <c r="H69" s="56"/>
      <c r="I69" s="59"/>
      <c r="J69" s="59"/>
      <c r="K69" s="59"/>
      <c r="L69" s="59"/>
      <c r="M69" s="57"/>
      <c r="R69" s="49"/>
    </row>
    <row r="70" spans="2:18" ht="24.95" customHeight="1" x14ac:dyDescent="0.4">
      <c r="B70" s="161" t="s">
        <v>80</v>
      </c>
      <c r="C70" s="162"/>
      <c r="D70" s="163"/>
      <c r="E70" s="53"/>
      <c r="F70" s="54" t="s">
        <v>81</v>
      </c>
      <c r="G70" s="52"/>
      <c r="H70" s="53"/>
      <c r="I70" s="53"/>
      <c r="J70" s="53" t="s">
        <v>82</v>
      </c>
      <c r="K70" s="53"/>
      <c r="L70" s="53"/>
      <c r="M70" s="54" t="s">
        <v>83</v>
      </c>
      <c r="R70" s="49"/>
    </row>
    <row r="71" spans="2:18" ht="24.95" customHeight="1" x14ac:dyDescent="0.4">
      <c r="B71" s="196"/>
      <c r="C71" s="197"/>
      <c r="D71" s="198"/>
      <c r="E71" s="60"/>
      <c r="F71" s="61" t="s">
        <v>84</v>
      </c>
      <c r="G71" s="62"/>
      <c r="H71" s="63"/>
      <c r="I71" s="60"/>
      <c r="J71" s="60" t="s">
        <v>85</v>
      </c>
      <c r="K71" s="60"/>
      <c r="L71" s="60"/>
      <c r="M71" s="61" t="s">
        <v>86</v>
      </c>
      <c r="R71" s="49"/>
    </row>
    <row r="72" spans="2:18" ht="24.95" customHeight="1" x14ac:dyDescent="0.4">
      <c r="B72" s="164"/>
      <c r="C72" s="165"/>
      <c r="D72" s="166"/>
      <c r="E72" s="59"/>
      <c r="F72" s="59" t="s">
        <v>2</v>
      </c>
      <c r="G72" s="59"/>
      <c r="H72" s="59"/>
      <c r="I72" s="59"/>
      <c r="J72" s="59"/>
      <c r="K72" s="59"/>
      <c r="L72" s="59"/>
      <c r="M72" s="57"/>
      <c r="R72" s="49"/>
    </row>
    <row r="73" spans="2:18" ht="24.95" customHeight="1" x14ac:dyDescent="0.4">
      <c r="B73" s="12"/>
    </row>
    <row r="74" spans="2:18" ht="24.95" customHeight="1" x14ac:dyDescent="0.4">
      <c r="B74" s="1" t="s">
        <v>87</v>
      </c>
    </row>
    <row r="75" spans="2:18" ht="24.95" customHeight="1" x14ac:dyDescent="0.4">
      <c r="B75" s="199" t="s">
        <v>88</v>
      </c>
      <c r="C75" s="199"/>
      <c r="D75" s="199"/>
      <c r="E75" s="199" t="s">
        <v>89</v>
      </c>
      <c r="F75" s="199"/>
      <c r="G75" s="64"/>
      <c r="H75" s="65" t="s">
        <v>90</v>
      </c>
      <c r="I75" s="65"/>
      <c r="J75" s="133"/>
      <c r="K75" s="65" t="s">
        <v>91</v>
      </c>
      <c r="L75" s="65"/>
      <c r="M75" s="66"/>
    </row>
    <row r="76" spans="2:18" ht="24.95" customHeight="1" x14ac:dyDescent="0.4">
      <c r="B76" s="199"/>
      <c r="C76" s="199"/>
      <c r="D76" s="199"/>
      <c r="E76" s="199" t="s">
        <v>92</v>
      </c>
      <c r="F76" s="199"/>
      <c r="G76" s="67"/>
      <c r="H76" s="68" t="s">
        <v>93</v>
      </c>
      <c r="I76" s="70"/>
      <c r="J76" s="68" t="s">
        <v>94</v>
      </c>
      <c r="K76" s="68"/>
      <c r="L76" s="68"/>
      <c r="M76" s="69"/>
    </row>
    <row r="77" spans="2:18" ht="24.95" customHeight="1" x14ac:dyDescent="0.4">
      <c r="B77" s="199" t="s">
        <v>95</v>
      </c>
      <c r="C77" s="199"/>
      <c r="D77" s="199"/>
      <c r="E77" s="199" t="s">
        <v>89</v>
      </c>
      <c r="F77" s="199"/>
      <c r="G77" s="64"/>
      <c r="H77" s="65" t="s">
        <v>96</v>
      </c>
      <c r="I77" s="65"/>
      <c r="J77" s="65"/>
      <c r="K77" s="65"/>
      <c r="L77" s="65"/>
      <c r="M77" s="66"/>
    </row>
    <row r="78" spans="2:18" ht="24.95" customHeight="1" x14ac:dyDescent="0.4">
      <c r="B78" s="199" t="s">
        <v>97</v>
      </c>
      <c r="C78" s="199"/>
      <c r="D78" s="199"/>
      <c r="E78" s="199" t="s">
        <v>89</v>
      </c>
      <c r="F78" s="199"/>
      <c r="G78" s="64"/>
      <c r="H78" s="65" t="s">
        <v>98</v>
      </c>
      <c r="I78" s="65"/>
      <c r="J78" s="65"/>
      <c r="K78" s="65"/>
      <c r="L78" s="65"/>
      <c r="M78" s="66"/>
    </row>
    <row r="79" spans="2:18" ht="24.95" customHeight="1" x14ac:dyDescent="0.4">
      <c r="B79" s="219" t="s">
        <v>70</v>
      </c>
      <c r="C79" s="220"/>
      <c r="D79" s="220"/>
      <c r="E79" s="219" t="s">
        <v>89</v>
      </c>
      <c r="F79" s="223"/>
      <c r="G79" s="70"/>
      <c r="H79" s="70" t="s">
        <v>99</v>
      </c>
      <c r="I79" s="70"/>
      <c r="J79" s="70" t="s">
        <v>100</v>
      </c>
      <c r="K79" s="70"/>
      <c r="L79" s="70" t="s">
        <v>101</v>
      </c>
      <c r="M79" s="71"/>
    </row>
    <row r="80" spans="2:18" ht="24.95" customHeight="1" x14ac:dyDescent="0.4">
      <c r="B80" s="221"/>
      <c r="C80" s="222"/>
      <c r="D80" s="222"/>
      <c r="E80" s="221"/>
      <c r="F80" s="224"/>
      <c r="G80" s="68"/>
      <c r="H80" s="68" t="s">
        <v>102</v>
      </c>
      <c r="I80" s="68"/>
      <c r="J80" s="68" t="s">
        <v>103</v>
      </c>
      <c r="K80" s="68"/>
      <c r="L80" s="68"/>
      <c r="M80" s="69"/>
    </row>
    <row r="81" spans="2:18" ht="24.95" customHeight="1" x14ac:dyDescent="0.4">
      <c r="B81" s="19"/>
      <c r="C81" s="19"/>
      <c r="D81" s="19"/>
      <c r="E81" s="19"/>
      <c r="F81" s="19"/>
    </row>
    <row r="82" spans="2:18" ht="24.95" customHeight="1" x14ac:dyDescent="0.4">
      <c r="B82" s="12" t="s">
        <v>104</v>
      </c>
      <c r="R82" s="49"/>
    </row>
    <row r="83" spans="2:18" ht="24.95" customHeight="1" thickBot="1" x14ac:dyDescent="0.45">
      <c r="B83" s="172"/>
      <c r="C83" s="172"/>
      <c r="D83" s="172"/>
      <c r="E83" s="172"/>
      <c r="F83" s="172"/>
      <c r="G83" s="168" t="s">
        <v>46</v>
      </c>
      <c r="H83" s="168"/>
      <c r="I83" s="168"/>
      <c r="J83" s="168" t="s">
        <v>105</v>
      </c>
      <c r="K83" s="168"/>
      <c r="R83" s="49"/>
    </row>
    <row r="84" spans="2:18" ht="24.95" customHeight="1" x14ac:dyDescent="0.15">
      <c r="B84" s="171" t="s">
        <v>106</v>
      </c>
      <c r="C84" s="171"/>
      <c r="D84" s="171"/>
      <c r="E84" s="171"/>
      <c r="F84" s="208"/>
      <c r="G84" s="209"/>
      <c r="H84" s="210"/>
      <c r="I84" s="211"/>
      <c r="J84" s="212" t="s">
        <v>68</v>
      </c>
      <c r="K84" s="213"/>
    </row>
    <row r="85" spans="2:18" ht="24.95" customHeight="1" thickBot="1" x14ac:dyDescent="0.45">
      <c r="B85" s="171"/>
      <c r="C85" s="171"/>
      <c r="D85" s="171"/>
      <c r="E85" s="171"/>
      <c r="F85" s="208"/>
      <c r="G85" s="214"/>
      <c r="H85" s="215"/>
      <c r="I85" s="216"/>
      <c r="J85" s="217" t="str">
        <f>IF(AND(J25="",J26="",J27="",J28=""),"㎡",MAX(MAX(M87,M88),M89)+3.3*(H24+D25))</f>
        <v>㎡</v>
      </c>
      <c r="K85" s="218"/>
    </row>
    <row r="86" spans="2:18" ht="24.95" customHeight="1" x14ac:dyDescent="0.4">
      <c r="G86" s="1" t="s">
        <v>227</v>
      </c>
    </row>
    <row r="87" spans="2:18" ht="24.95" customHeight="1" x14ac:dyDescent="0.4">
      <c r="H87" s="1" t="s">
        <v>107</v>
      </c>
      <c r="M87" s="50" t="str">
        <f>IF(AND(J25="",J26="",J27="",J28=""),"㎡",(IF(SUM(J25:J28)&gt;2,"㎡",330+30*(SUM(J25:J28)-1))))</f>
        <v>㎡</v>
      </c>
    </row>
    <row r="88" spans="2:18" ht="24.95" customHeight="1" x14ac:dyDescent="0.4">
      <c r="H88" s="1" t="s">
        <v>108</v>
      </c>
      <c r="M88" s="145" t="str">
        <f>IF(AND(J25="",J26="",J27="",J28=""),"㎡",(IF(SUM(J25:J28)&gt;2,400+80*(SUM(J25:J28)-3),"㎡")))</f>
        <v>㎡</v>
      </c>
    </row>
    <row r="89" spans="2:18" ht="24.95" customHeight="1" x14ac:dyDescent="0.4">
      <c r="H89" s="1" t="s">
        <v>228</v>
      </c>
      <c r="M89" s="49">
        <f>3.3*SUM(D26:D28,F26:F28)</f>
        <v>0</v>
      </c>
    </row>
    <row r="90" spans="2:18" ht="24.95" customHeight="1" x14ac:dyDescent="0.4"/>
    <row r="91" spans="2:18" ht="24.95" customHeight="1" x14ac:dyDescent="0.4">
      <c r="B91" s="108" t="s">
        <v>182</v>
      </c>
      <c r="C91" s="6"/>
      <c r="D91" s="6"/>
      <c r="E91" s="6"/>
      <c r="F91" s="6"/>
      <c r="G91" s="6"/>
      <c r="H91" s="6"/>
      <c r="I91" s="6"/>
      <c r="J91" s="6"/>
      <c r="K91" s="6"/>
      <c r="L91" s="6"/>
      <c r="M91" s="109"/>
    </row>
    <row r="92" spans="2:18" ht="24.95" customHeight="1" x14ac:dyDescent="0.4">
      <c r="B92" s="9"/>
      <c r="C92" s="1" t="s">
        <v>183</v>
      </c>
      <c r="M92" s="110"/>
    </row>
    <row r="93" spans="2:18" ht="24.95" customHeight="1" thickBot="1" x14ac:dyDescent="0.45">
      <c r="B93" s="9"/>
      <c r="C93" s="172"/>
      <c r="D93" s="172"/>
      <c r="E93" s="172"/>
      <c r="F93" s="172"/>
      <c r="G93" s="168" t="s">
        <v>46</v>
      </c>
      <c r="H93" s="168"/>
      <c r="I93" s="168"/>
      <c r="J93" s="168" t="s">
        <v>105</v>
      </c>
      <c r="K93" s="168"/>
      <c r="M93" s="110"/>
      <c r="R93" s="111"/>
    </row>
    <row r="94" spans="2:18" ht="24.95" customHeight="1" x14ac:dyDescent="0.4">
      <c r="B94" s="9"/>
      <c r="C94" s="172" t="s">
        <v>184</v>
      </c>
      <c r="D94" s="172"/>
      <c r="E94" s="172"/>
      <c r="F94" s="157"/>
      <c r="G94" s="261"/>
      <c r="H94" s="262"/>
      <c r="I94" s="263"/>
      <c r="J94" s="269" t="s">
        <v>229</v>
      </c>
      <c r="K94" s="270"/>
      <c r="M94" s="110"/>
      <c r="R94" s="111"/>
    </row>
    <row r="95" spans="2:18" ht="24.95" customHeight="1" thickBot="1" x14ac:dyDescent="0.45">
      <c r="B95" s="9"/>
      <c r="C95" s="172"/>
      <c r="D95" s="172"/>
      <c r="E95" s="172"/>
      <c r="F95" s="157"/>
      <c r="G95" s="214"/>
      <c r="H95" s="215"/>
      <c r="I95" s="215"/>
      <c r="J95" s="266">
        <f>3.3*SUM(D25:D28,F26:F28,H24)</f>
        <v>0</v>
      </c>
      <c r="K95" s="218"/>
      <c r="M95" s="110"/>
    </row>
    <row r="96" spans="2:18" ht="24.95" customHeight="1" x14ac:dyDescent="0.4">
      <c r="B96" s="9"/>
      <c r="M96" s="110"/>
    </row>
    <row r="97" spans="2:18" ht="24.95" customHeight="1" x14ac:dyDescent="0.4">
      <c r="B97" s="9"/>
      <c r="C97" s="1" t="s">
        <v>185</v>
      </c>
      <c r="M97" s="110"/>
    </row>
    <row r="98" spans="2:18" ht="24.95" customHeight="1" thickBot="1" x14ac:dyDescent="0.45">
      <c r="B98" s="9"/>
      <c r="C98" s="172"/>
      <c r="D98" s="172"/>
      <c r="E98" s="172"/>
      <c r="F98" s="172"/>
      <c r="G98" s="168" t="s">
        <v>46</v>
      </c>
      <c r="H98" s="168"/>
      <c r="I98" s="168"/>
      <c r="J98" s="168" t="s">
        <v>105</v>
      </c>
      <c r="K98" s="168"/>
      <c r="M98" s="110"/>
    </row>
    <row r="99" spans="2:18" ht="24.95" customHeight="1" x14ac:dyDescent="0.4">
      <c r="B99" s="9"/>
      <c r="C99" s="172" t="s">
        <v>184</v>
      </c>
      <c r="D99" s="172"/>
      <c r="E99" s="172"/>
      <c r="F99" s="157"/>
      <c r="G99" s="261"/>
      <c r="H99" s="262"/>
      <c r="I99" s="263"/>
      <c r="J99" s="267" t="s">
        <v>186</v>
      </c>
      <c r="K99" s="268"/>
      <c r="M99" s="110"/>
    </row>
    <row r="100" spans="2:18" ht="24.95" customHeight="1" thickBot="1" x14ac:dyDescent="0.45">
      <c r="B100" s="9"/>
      <c r="C100" s="172"/>
      <c r="D100" s="172"/>
      <c r="E100" s="172"/>
      <c r="F100" s="157"/>
      <c r="G100" s="214"/>
      <c r="H100" s="215"/>
      <c r="I100" s="215"/>
      <c r="J100" s="266">
        <f>3.3*SUM(D26:D28,F26:F28)</f>
        <v>0</v>
      </c>
      <c r="K100" s="218"/>
      <c r="M100" s="110"/>
    </row>
    <row r="101" spans="2:18" ht="24.95" customHeight="1" x14ac:dyDescent="0.4">
      <c r="B101" s="9"/>
      <c r="C101" s="172" t="s">
        <v>187</v>
      </c>
      <c r="D101" s="172"/>
      <c r="E101" s="172"/>
      <c r="F101" s="157"/>
      <c r="G101" s="261"/>
      <c r="H101" s="262"/>
      <c r="I101" s="263"/>
      <c r="J101" s="264" t="s">
        <v>230</v>
      </c>
      <c r="K101" s="265"/>
      <c r="M101" s="110"/>
    </row>
    <row r="102" spans="2:18" ht="24.95" customHeight="1" thickBot="1" x14ac:dyDescent="0.45">
      <c r="B102" s="9"/>
      <c r="C102" s="172"/>
      <c r="D102" s="172"/>
      <c r="E102" s="172"/>
      <c r="F102" s="157"/>
      <c r="G102" s="214"/>
      <c r="H102" s="215"/>
      <c r="I102" s="215"/>
      <c r="J102" s="266">
        <f>3.3*(H24+D25)</f>
        <v>0</v>
      </c>
      <c r="K102" s="218"/>
      <c r="M102" s="110"/>
      <c r="R102" s="112"/>
    </row>
    <row r="103" spans="2:18" ht="24.95" customHeight="1" x14ac:dyDescent="0.4">
      <c r="B103" s="9"/>
      <c r="M103" s="110"/>
    </row>
    <row r="104" spans="2:18" ht="24.95" customHeight="1" x14ac:dyDescent="0.4">
      <c r="B104" s="9"/>
      <c r="C104" s="87" t="s">
        <v>189</v>
      </c>
      <c r="D104" s="83"/>
      <c r="E104" s="84"/>
      <c r="F104" s="86"/>
      <c r="G104" s="86"/>
      <c r="H104" s="86"/>
      <c r="I104" s="86"/>
      <c r="J104" s="86"/>
      <c r="K104" s="86"/>
      <c r="L104" s="113" t="s">
        <v>190</v>
      </c>
      <c r="M104" s="110"/>
      <c r="R104" s="114"/>
    </row>
    <row r="105" spans="2:18" ht="24.95" customHeight="1" x14ac:dyDescent="0.4">
      <c r="B105" s="9"/>
      <c r="C105" s="172" t="s">
        <v>187</v>
      </c>
      <c r="D105" s="172"/>
      <c r="E105" s="172"/>
      <c r="F105" s="172"/>
      <c r="G105" s="52"/>
      <c r="H105" s="53" t="s">
        <v>191</v>
      </c>
      <c r="I105" s="53" t="s">
        <v>192</v>
      </c>
      <c r="J105" s="54" t="s">
        <v>193</v>
      </c>
      <c r="K105" s="52"/>
      <c r="L105" s="115" t="s">
        <v>194</v>
      </c>
      <c r="M105" s="110"/>
    </row>
    <row r="106" spans="2:18" ht="24.95" customHeight="1" x14ac:dyDescent="0.4">
      <c r="B106" s="9"/>
      <c r="C106" s="172"/>
      <c r="D106" s="172"/>
      <c r="E106" s="172"/>
      <c r="F106" s="172"/>
      <c r="G106" s="56" t="s">
        <v>195</v>
      </c>
      <c r="H106" s="59"/>
      <c r="I106" s="234" t="s">
        <v>196</v>
      </c>
      <c r="J106" s="234"/>
      <c r="K106" s="234"/>
      <c r="L106" s="235"/>
      <c r="M106" s="110"/>
    </row>
    <row r="107" spans="2:18" ht="24.95" customHeight="1" x14ac:dyDescent="0.4">
      <c r="B107" s="9"/>
      <c r="C107" s="116" t="s">
        <v>197</v>
      </c>
      <c r="D107" s="116"/>
      <c r="E107" s="116"/>
      <c r="F107" s="116"/>
      <c r="G107" s="116"/>
      <c r="H107" s="116"/>
      <c r="I107" s="116"/>
      <c r="J107" s="116"/>
      <c r="K107" s="26"/>
      <c r="L107" s="80"/>
      <c r="M107" s="110"/>
    </row>
    <row r="108" spans="2:18" ht="24.95" customHeight="1" x14ac:dyDescent="0.4">
      <c r="B108" s="9"/>
      <c r="C108" s="33" t="s">
        <v>198</v>
      </c>
      <c r="L108" s="117"/>
      <c r="M108" s="110"/>
    </row>
    <row r="109" spans="2:18" ht="24.95" customHeight="1" x14ac:dyDescent="0.4">
      <c r="B109" s="9"/>
      <c r="C109" s="246"/>
      <c r="D109" s="258"/>
      <c r="E109" s="259"/>
      <c r="F109" s="259"/>
      <c r="G109" s="259"/>
      <c r="H109" s="259"/>
      <c r="I109" s="259"/>
      <c r="J109" s="259"/>
      <c r="K109" s="259"/>
      <c r="L109" s="260"/>
      <c r="M109" s="110"/>
    </row>
    <row r="110" spans="2:18" ht="24.95" customHeight="1" x14ac:dyDescent="0.4">
      <c r="B110" s="9"/>
      <c r="C110" s="33" t="s">
        <v>199</v>
      </c>
      <c r="L110" s="117"/>
      <c r="M110" s="110"/>
    </row>
    <row r="111" spans="2:18" ht="24.95" customHeight="1" x14ac:dyDescent="0.4">
      <c r="B111" s="9"/>
      <c r="C111" s="246"/>
      <c r="D111" s="258"/>
      <c r="E111" s="259"/>
      <c r="F111" s="259"/>
      <c r="G111" s="259"/>
      <c r="H111" s="259"/>
      <c r="I111" s="259"/>
      <c r="J111" s="259"/>
      <c r="K111" s="259"/>
      <c r="L111" s="260"/>
      <c r="M111" s="110"/>
    </row>
    <row r="112" spans="2:18" ht="24.95" customHeight="1" x14ac:dyDescent="0.4">
      <c r="B112" s="9"/>
      <c r="C112" s="118" t="s">
        <v>200</v>
      </c>
      <c r="D112" s="118"/>
      <c r="E112" s="118"/>
      <c r="F112" s="118"/>
      <c r="G112" s="118"/>
      <c r="H112" s="33"/>
      <c r="L112" s="117"/>
      <c r="M112" s="110"/>
    </row>
    <row r="113" spans="2:13" ht="24.95" customHeight="1" x14ac:dyDescent="0.4">
      <c r="B113" s="9"/>
      <c r="C113" s="246"/>
      <c r="D113" s="258"/>
      <c r="E113" s="259"/>
      <c r="F113" s="259"/>
      <c r="G113" s="259"/>
      <c r="H113" s="259"/>
      <c r="I113" s="259"/>
      <c r="J113" s="259"/>
      <c r="K113" s="259"/>
      <c r="L113" s="260"/>
      <c r="M113" s="110"/>
    </row>
    <row r="114" spans="2:13" ht="24.95" customHeight="1" x14ac:dyDescent="0.4">
      <c r="B114" s="9"/>
      <c r="C114" s="118" t="s">
        <v>201</v>
      </c>
      <c r="D114" s="118"/>
      <c r="E114" s="118"/>
      <c r="F114" s="118"/>
      <c r="G114" s="118"/>
      <c r="H114" s="118"/>
      <c r="I114" s="33"/>
      <c r="L114" s="117"/>
      <c r="M114" s="110"/>
    </row>
    <row r="115" spans="2:13" ht="24.95" customHeight="1" x14ac:dyDescent="0.4">
      <c r="B115" s="119"/>
      <c r="C115" s="243"/>
      <c r="D115" s="257"/>
      <c r="E115" s="234"/>
      <c r="F115" s="234"/>
      <c r="G115" s="234"/>
      <c r="H115" s="234"/>
      <c r="I115" s="234"/>
      <c r="J115" s="234"/>
      <c r="K115" s="234"/>
      <c r="L115" s="235"/>
      <c r="M115" s="120"/>
    </row>
    <row r="116" spans="2:13" ht="8.1" customHeight="1" x14ac:dyDescent="0.4">
      <c r="B116" s="121"/>
      <c r="C116" s="122"/>
      <c r="D116" s="122"/>
      <c r="E116" s="122"/>
      <c r="F116" s="122"/>
      <c r="G116" s="122"/>
      <c r="H116" s="122"/>
      <c r="I116" s="122"/>
      <c r="J116" s="122"/>
      <c r="K116" s="122"/>
      <c r="L116" s="122"/>
      <c r="M116" s="123"/>
    </row>
    <row r="117" spans="2:13" ht="24.95" customHeight="1" x14ac:dyDescent="0.4"/>
    <row r="118" spans="2:13" ht="24.95" customHeight="1" x14ac:dyDescent="0.4"/>
    <row r="119" spans="2:13" ht="24.95" customHeight="1" x14ac:dyDescent="0.4">
      <c r="B119" s="1" t="s">
        <v>109</v>
      </c>
    </row>
    <row r="120" spans="2:13" ht="24" customHeight="1" x14ac:dyDescent="0.4">
      <c r="B120" s="225" t="s">
        <v>110</v>
      </c>
      <c r="C120" s="226"/>
      <c r="D120" s="227"/>
      <c r="E120" s="228">
        <f>IF(AND(F29="",H29=""),"台",ROUNDDOWN(SUM(F29,H29)/10,0))</f>
        <v>0</v>
      </c>
      <c r="F120" s="229"/>
      <c r="G120" s="229"/>
      <c r="H120" s="230"/>
    </row>
    <row r="121" spans="2:13" ht="24.95" customHeight="1" x14ac:dyDescent="0.4">
      <c r="B121" s="157" t="s">
        <v>111</v>
      </c>
      <c r="C121" s="167"/>
      <c r="D121" s="158"/>
      <c r="E121" s="231"/>
      <c r="F121" s="232"/>
      <c r="G121" s="232"/>
      <c r="H121" s="233"/>
    </row>
    <row r="122" spans="2:13" ht="24.95" customHeight="1" x14ac:dyDescent="0.4">
      <c r="B122" s="157" t="s">
        <v>112</v>
      </c>
      <c r="C122" s="167"/>
      <c r="D122" s="158"/>
      <c r="E122" s="72" t="s">
        <v>113</v>
      </c>
      <c r="F122" s="73"/>
      <c r="G122" s="73"/>
      <c r="H122" s="74"/>
    </row>
    <row r="123" spans="2:13" ht="24.95" customHeight="1" x14ac:dyDescent="0.4"/>
    <row r="124" spans="2:13" ht="24.95" customHeight="1" x14ac:dyDescent="0.4">
      <c r="B124" s="12" t="s">
        <v>114</v>
      </c>
      <c r="M124" s="3" t="s">
        <v>115</v>
      </c>
    </row>
    <row r="125" spans="2:13" ht="24.95" customHeight="1" x14ac:dyDescent="0.4">
      <c r="B125" s="172" t="s">
        <v>116</v>
      </c>
      <c r="C125" s="172"/>
      <c r="D125" s="172" t="s">
        <v>117</v>
      </c>
      <c r="E125" s="172"/>
      <c r="F125" s="172"/>
      <c r="G125" s="52"/>
      <c r="H125" s="53" t="s">
        <v>118</v>
      </c>
      <c r="I125" s="53"/>
      <c r="J125" s="53"/>
      <c r="K125" s="53" t="s">
        <v>119</v>
      </c>
      <c r="L125" s="53"/>
      <c r="M125" s="54"/>
    </row>
    <row r="126" spans="2:13" ht="24.95" customHeight="1" x14ac:dyDescent="0.4">
      <c r="B126" s="172"/>
      <c r="C126" s="172"/>
      <c r="D126" s="172"/>
      <c r="E126" s="172"/>
      <c r="F126" s="172"/>
      <c r="G126" s="56"/>
      <c r="H126" s="59" t="s">
        <v>120</v>
      </c>
      <c r="I126" s="59"/>
      <c r="J126" s="59"/>
      <c r="K126" s="75" t="s">
        <v>121</v>
      </c>
      <c r="L126" s="59"/>
      <c r="M126" s="57"/>
    </row>
    <row r="127" spans="2:13" ht="24.95" customHeight="1" x14ac:dyDescent="0.4">
      <c r="B127" s="172"/>
      <c r="C127" s="172"/>
      <c r="D127" s="172"/>
      <c r="E127" s="172"/>
      <c r="F127" s="172"/>
      <c r="G127" s="172" t="s">
        <v>122</v>
      </c>
      <c r="H127" s="172"/>
      <c r="I127" s="173" t="s">
        <v>123</v>
      </c>
      <c r="J127" s="236"/>
      <c r="K127" s="76" t="s">
        <v>124</v>
      </c>
      <c r="L127" s="237" t="s">
        <v>123</v>
      </c>
      <c r="M127" s="238"/>
    </row>
    <row r="128" spans="2:13" ht="24.95" customHeight="1" x14ac:dyDescent="0.4">
      <c r="B128" s="172"/>
      <c r="C128" s="172"/>
      <c r="D128" s="172" t="s">
        <v>125</v>
      </c>
      <c r="E128" s="172"/>
      <c r="F128" s="172"/>
      <c r="G128" s="239"/>
      <c r="H128" s="240"/>
      <c r="I128" s="77" t="s">
        <v>126</v>
      </c>
      <c r="J128" s="78"/>
      <c r="K128" s="77" t="s">
        <v>127</v>
      </c>
      <c r="L128" s="79"/>
      <c r="M128" s="80" t="s">
        <v>128</v>
      </c>
    </row>
    <row r="129" spans="2:13" ht="24.95" customHeight="1" x14ac:dyDescent="0.4">
      <c r="B129" s="172"/>
      <c r="C129" s="172"/>
      <c r="D129" s="172"/>
      <c r="E129" s="172"/>
      <c r="F129" s="172"/>
      <c r="G129" s="63"/>
      <c r="H129" s="60" t="s">
        <v>129</v>
      </c>
      <c r="I129" s="60"/>
      <c r="J129" s="81"/>
      <c r="K129" s="60"/>
      <c r="L129" s="82"/>
      <c r="M129" s="61"/>
    </row>
    <row r="130" spans="2:13" ht="24.95" customHeight="1" x14ac:dyDescent="0.4">
      <c r="B130" s="172"/>
      <c r="C130" s="172"/>
      <c r="D130" s="172"/>
      <c r="E130" s="172"/>
      <c r="F130" s="172"/>
      <c r="G130" s="241" t="s">
        <v>202</v>
      </c>
      <c r="H130" s="242"/>
      <c r="I130" s="85"/>
      <c r="J130" s="86" t="s">
        <v>130</v>
      </c>
      <c r="K130" s="113" t="s">
        <v>203</v>
      </c>
      <c r="L130" s="85"/>
      <c r="M130" s="87" t="s">
        <v>1</v>
      </c>
    </row>
    <row r="131" spans="2:13" ht="24.95" customHeight="1" x14ac:dyDescent="0.4">
      <c r="B131" s="172"/>
      <c r="C131" s="172"/>
      <c r="D131" s="171" t="s">
        <v>131</v>
      </c>
      <c r="E131" s="171"/>
      <c r="F131" s="171"/>
      <c r="G131" s="172" t="s">
        <v>132</v>
      </c>
      <c r="H131" s="172"/>
      <c r="I131" s="88"/>
      <c r="J131" s="89"/>
      <c r="K131" s="90" t="s">
        <v>133</v>
      </c>
      <c r="L131" s="89"/>
      <c r="M131" s="91" t="s">
        <v>134</v>
      </c>
    </row>
    <row r="132" spans="2:13" ht="24.95" customHeight="1" x14ac:dyDescent="0.4">
      <c r="B132" s="172"/>
      <c r="C132" s="172"/>
      <c r="D132" s="171"/>
      <c r="E132" s="171"/>
      <c r="F132" s="171"/>
      <c r="G132" s="172" t="s">
        <v>135</v>
      </c>
      <c r="H132" s="172"/>
      <c r="I132" s="88"/>
      <c r="J132" s="89"/>
      <c r="K132" s="90" t="s">
        <v>133</v>
      </c>
      <c r="L132" s="89"/>
      <c r="M132" s="91" t="s">
        <v>134</v>
      </c>
    </row>
    <row r="133" spans="2:13" ht="24.95" customHeight="1" x14ac:dyDescent="0.4">
      <c r="B133" s="171" t="s">
        <v>136</v>
      </c>
      <c r="C133" s="172"/>
      <c r="D133" s="172"/>
      <c r="E133" s="172"/>
      <c r="F133" s="172"/>
      <c r="G133" s="172" t="s">
        <v>117</v>
      </c>
      <c r="H133" s="172"/>
      <c r="I133" s="52"/>
      <c r="J133" s="53" t="s">
        <v>118</v>
      </c>
      <c r="K133" s="53"/>
      <c r="L133" s="53" t="s">
        <v>119</v>
      </c>
      <c r="M133" s="54"/>
    </row>
    <row r="134" spans="2:13" ht="24.95" customHeight="1" x14ac:dyDescent="0.4">
      <c r="B134" s="172"/>
      <c r="C134" s="172"/>
      <c r="D134" s="172"/>
      <c r="E134" s="172"/>
      <c r="F134" s="172"/>
      <c r="G134" s="172"/>
      <c r="H134" s="172"/>
      <c r="I134" s="56"/>
      <c r="J134" s="59" t="s">
        <v>120</v>
      </c>
      <c r="K134" s="59"/>
      <c r="L134" s="234" t="s">
        <v>121</v>
      </c>
      <c r="M134" s="235"/>
    </row>
    <row r="135" spans="2:13" ht="24.95" customHeight="1" x14ac:dyDescent="0.4">
      <c r="B135" s="172"/>
      <c r="C135" s="172"/>
      <c r="D135" s="172"/>
      <c r="E135" s="172"/>
      <c r="F135" s="172"/>
      <c r="G135" s="172" t="s">
        <v>122</v>
      </c>
      <c r="H135" s="172"/>
      <c r="I135" s="173" t="s">
        <v>123</v>
      </c>
      <c r="J135" s="236"/>
      <c r="K135" s="76" t="s">
        <v>124</v>
      </c>
      <c r="L135" s="237" t="s">
        <v>123</v>
      </c>
      <c r="M135" s="238"/>
    </row>
    <row r="136" spans="2:13" ht="24.95" customHeight="1" x14ac:dyDescent="0.4"/>
    <row r="137" spans="2:13" ht="24.95" customHeight="1" x14ac:dyDescent="0.4">
      <c r="B137" s="12" t="s">
        <v>137</v>
      </c>
    </row>
    <row r="138" spans="2:13" ht="24.95" customHeight="1" x14ac:dyDescent="0.4">
      <c r="B138" s="1" t="s">
        <v>138</v>
      </c>
    </row>
    <row r="139" spans="2:13" ht="24.95" customHeight="1" x14ac:dyDescent="0.4">
      <c r="B139" s="12" t="s">
        <v>139</v>
      </c>
      <c r="M139" s="3" t="s">
        <v>140</v>
      </c>
    </row>
    <row r="140" spans="2:13" ht="24.95" customHeight="1" x14ac:dyDescent="0.4">
      <c r="B140" s="172"/>
      <c r="C140" s="172"/>
      <c r="D140" s="172"/>
      <c r="E140" s="172" t="s">
        <v>141</v>
      </c>
      <c r="F140" s="172"/>
      <c r="G140" s="172"/>
      <c r="H140" s="172"/>
      <c r="I140" s="172"/>
      <c r="J140" s="172"/>
      <c r="K140" s="172"/>
      <c r="L140" s="172"/>
      <c r="M140" s="172"/>
    </row>
    <row r="141" spans="2:13" ht="24.95" customHeight="1" x14ac:dyDescent="0.4">
      <c r="B141" s="172" t="s">
        <v>142</v>
      </c>
      <c r="C141" s="172"/>
      <c r="D141" s="172"/>
      <c r="E141" s="92"/>
      <c r="F141" s="93" t="s">
        <v>143</v>
      </c>
      <c r="G141" s="94"/>
      <c r="H141" s="94"/>
      <c r="I141" s="94"/>
      <c r="J141" s="92"/>
      <c r="K141" s="95"/>
      <c r="L141" s="95"/>
      <c r="M141" s="93"/>
    </row>
    <row r="142" spans="2:13" ht="24.95" customHeight="1" x14ac:dyDescent="0.4">
      <c r="B142" s="19"/>
      <c r="D142" s="19"/>
      <c r="E142" s="19"/>
    </row>
    <row r="143" spans="2:13" ht="24.95" customHeight="1" x14ac:dyDescent="0.4">
      <c r="B143" s="19"/>
    </row>
    <row r="144" spans="2:13" ht="24.95" customHeight="1" x14ac:dyDescent="0.4">
      <c r="B144" s="19"/>
      <c r="D144" s="19"/>
      <c r="E144" s="19"/>
    </row>
    <row r="145" spans="2:20" ht="24.95" customHeight="1" x14ac:dyDescent="0.4">
      <c r="B145" s="102" t="s">
        <v>204</v>
      </c>
      <c r="C145" s="103"/>
      <c r="D145" s="103"/>
      <c r="E145" s="103"/>
      <c r="F145" s="103"/>
      <c r="G145" s="103"/>
      <c r="H145" s="103"/>
      <c r="I145" s="103"/>
      <c r="J145" s="103"/>
      <c r="K145" s="103"/>
      <c r="L145" s="103"/>
      <c r="M145" s="104"/>
    </row>
    <row r="146" spans="2:20" ht="24.95" customHeight="1" x14ac:dyDescent="0.4">
      <c r="B146" s="105" t="s">
        <v>178</v>
      </c>
      <c r="C146" s="255" t="s">
        <v>179</v>
      </c>
      <c r="D146" s="255"/>
      <c r="E146" s="255"/>
      <c r="F146" s="255"/>
      <c r="G146" s="255"/>
      <c r="H146" s="255"/>
      <c r="I146" s="255"/>
      <c r="J146" s="255"/>
      <c r="K146" s="255"/>
      <c r="L146" s="255"/>
      <c r="M146" s="256"/>
    </row>
    <row r="147" spans="2:20" ht="24.95" customHeight="1" x14ac:dyDescent="0.4">
      <c r="B147" s="124"/>
      <c r="C147" s="125" t="s">
        <v>205</v>
      </c>
      <c r="D147" s="126"/>
      <c r="E147" s="126"/>
      <c r="F147" s="126"/>
      <c r="G147" s="126"/>
      <c r="H147" s="126"/>
      <c r="I147" s="126"/>
      <c r="J147" s="126"/>
      <c r="K147" s="126"/>
      <c r="L147" s="126"/>
      <c r="M147" s="127"/>
    </row>
    <row r="148" spans="2:20" ht="24.95" customHeight="1" x14ac:dyDescent="0.4"/>
    <row r="149" spans="2:20" ht="24.95" customHeight="1" x14ac:dyDescent="0.4">
      <c r="B149" s="12" t="s">
        <v>144</v>
      </c>
    </row>
    <row r="150" spans="2:20" s="3" customFormat="1" ht="24.95" customHeight="1" x14ac:dyDescent="0.4">
      <c r="B150" s="1" t="s">
        <v>231</v>
      </c>
      <c r="C150" s="1"/>
      <c r="D150" s="1"/>
      <c r="E150" s="1"/>
      <c r="F150" s="86"/>
      <c r="G150" s="1"/>
      <c r="H150" s="1"/>
      <c r="I150" s="1"/>
      <c r="J150" s="1"/>
      <c r="K150" s="1"/>
      <c r="L150" s="1"/>
      <c r="M150" s="1"/>
      <c r="N150" s="1"/>
      <c r="O150" s="1"/>
      <c r="R150" s="1"/>
      <c r="S150" s="1"/>
      <c r="T150" s="1"/>
    </row>
    <row r="151" spans="2:20" ht="24.95" customHeight="1" x14ac:dyDescent="0.4">
      <c r="B151" s="172"/>
      <c r="C151" s="172"/>
      <c r="D151" s="172"/>
      <c r="E151" s="172" t="s">
        <v>145</v>
      </c>
      <c r="F151" s="172"/>
      <c r="G151" s="172"/>
      <c r="H151" s="172"/>
      <c r="I151" s="172"/>
      <c r="J151" s="172"/>
      <c r="K151" s="172"/>
      <c r="L151" s="172"/>
      <c r="M151" s="96"/>
    </row>
    <row r="152" spans="2:20" ht="24.95" customHeight="1" x14ac:dyDescent="0.4">
      <c r="B152" s="172" t="s">
        <v>50</v>
      </c>
      <c r="C152" s="172" t="s">
        <v>146</v>
      </c>
      <c r="D152" s="172"/>
      <c r="E152" s="92"/>
      <c r="F152" s="95" t="s">
        <v>147</v>
      </c>
      <c r="G152" s="95"/>
      <c r="H152" s="95"/>
      <c r="I152" s="95"/>
      <c r="J152" s="95" t="s">
        <v>148</v>
      </c>
      <c r="K152" s="95"/>
      <c r="L152" s="93"/>
      <c r="M152" s="33"/>
    </row>
    <row r="153" spans="2:20" ht="24.95" customHeight="1" x14ac:dyDescent="0.4">
      <c r="B153" s="172"/>
      <c r="C153" s="172" t="s">
        <v>149</v>
      </c>
      <c r="D153" s="172"/>
      <c r="E153" s="52"/>
      <c r="F153" s="54" t="s">
        <v>150</v>
      </c>
      <c r="G153" s="55"/>
      <c r="H153" s="55"/>
      <c r="I153" s="55"/>
      <c r="J153" s="52"/>
      <c r="K153" s="53"/>
      <c r="L153" s="54"/>
      <c r="M153" s="243"/>
    </row>
    <row r="154" spans="2:20" ht="24.95" customHeight="1" x14ac:dyDescent="0.4">
      <c r="B154" s="172"/>
      <c r="C154" s="172"/>
      <c r="D154" s="172"/>
      <c r="E154" s="63"/>
      <c r="F154" s="60" t="s">
        <v>151</v>
      </c>
      <c r="G154" s="60"/>
      <c r="H154" s="60"/>
      <c r="I154" s="60"/>
      <c r="J154" s="60"/>
      <c r="K154" s="60"/>
      <c r="L154" s="61"/>
      <c r="M154" s="244"/>
    </row>
    <row r="155" spans="2:20" ht="24.95" customHeight="1" x14ac:dyDescent="0.4">
      <c r="B155" s="172"/>
      <c r="C155" s="172"/>
      <c r="D155" s="172"/>
      <c r="E155" s="56"/>
      <c r="F155" s="57" t="s">
        <v>152</v>
      </c>
      <c r="G155" s="58"/>
      <c r="H155" s="58"/>
      <c r="I155" s="58"/>
      <c r="J155" s="56"/>
      <c r="K155" s="59"/>
      <c r="L155" s="57" t="s">
        <v>148</v>
      </c>
      <c r="M155" s="245"/>
    </row>
    <row r="156" spans="2:20" ht="24.95" customHeight="1" x14ac:dyDescent="0.4">
      <c r="B156" s="172" t="s">
        <v>51</v>
      </c>
      <c r="C156" s="172" t="s">
        <v>146</v>
      </c>
      <c r="D156" s="172"/>
      <c r="E156" s="92"/>
      <c r="F156" s="93" t="s">
        <v>153</v>
      </c>
      <c r="G156" s="94"/>
      <c r="H156" s="94"/>
      <c r="I156" s="92"/>
      <c r="J156" s="95" t="s">
        <v>148</v>
      </c>
      <c r="K156" s="95"/>
      <c r="L156" s="93"/>
    </row>
    <row r="157" spans="2:20" ht="24.95" customHeight="1" x14ac:dyDescent="0.4">
      <c r="B157" s="172"/>
      <c r="C157" s="172" t="s">
        <v>149</v>
      </c>
      <c r="D157" s="172"/>
      <c r="E157" s="52"/>
      <c r="F157" s="54" t="s">
        <v>150</v>
      </c>
      <c r="G157" s="55"/>
      <c r="H157" s="55"/>
      <c r="I157" s="55"/>
      <c r="J157" s="52"/>
      <c r="K157" s="53"/>
      <c r="L157" s="54"/>
    </row>
    <row r="158" spans="2:20" ht="24.95" customHeight="1" x14ac:dyDescent="0.4">
      <c r="B158" s="172"/>
      <c r="C158" s="172"/>
      <c r="D158" s="172"/>
      <c r="E158" s="63"/>
      <c r="F158" s="60" t="s">
        <v>154</v>
      </c>
      <c r="G158" s="60"/>
      <c r="H158" s="60"/>
      <c r="I158" s="60"/>
      <c r="J158" s="60"/>
      <c r="K158" s="60"/>
      <c r="L158" s="61" t="s">
        <v>148</v>
      </c>
    </row>
    <row r="159" spans="2:20" ht="24.95" customHeight="1" x14ac:dyDescent="0.4">
      <c r="B159" s="172"/>
      <c r="C159" s="172"/>
      <c r="D159" s="172"/>
      <c r="E159" s="254" t="s">
        <v>232</v>
      </c>
      <c r="F159" s="234"/>
      <c r="G159" s="234"/>
      <c r="H159" s="234"/>
      <c r="I159" s="234"/>
      <c r="J159" s="234"/>
      <c r="K159" s="234"/>
      <c r="L159" s="235"/>
    </row>
    <row r="160" spans="2:20" ht="24.95" customHeight="1" x14ac:dyDescent="0.4">
      <c r="B160" s="168" t="s">
        <v>52</v>
      </c>
      <c r="C160" s="172" t="s">
        <v>146</v>
      </c>
      <c r="D160" s="172"/>
      <c r="E160" s="92"/>
      <c r="F160" s="93" t="s">
        <v>153</v>
      </c>
      <c r="G160" s="94"/>
      <c r="H160" s="94"/>
      <c r="I160" s="92"/>
      <c r="J160" s="95"/>
      <c r="K160" s="95"/>
      <c r="L160" s="97" t="s">
        <v>155</v>
      </c>
    </row>
    <row r="161" spans="2:20" ht="24.95" customHeight="1" x14ac:dyDescent="0.4">
      <c r="B161" s="250"/>
      <c r="C161" s="172" t="s">
        <v>149</v>
      </c>
      <c r="D161" s="172"/>
      <c r="E161" s="52"/>
      <c r="F161" s="252" t="s">
        <v>156</v>
      </c>
      <c r="G161" s="252"/>
      <c r="H161" s="252"/>
      <c r="I161" s="252"/>
      <c r="J161" s="252"/>
      <c r="K161" s="252"/>
      <c r="L161" s="253"/>
    </row>
    <row r="162" spans="2:20" ht="24.95" customHeight="1" x14ac:dyDescent="0.4">
      <c r="B162" s="250"/>
      <c r="C162" s="172"/>
      <c r="D162" s="172"/>
      <c r="E162" s="63"/>
      <c r="F162" s="61" t="s">
        <v>157</v>
      </c>
      <c r="G162" s="63"/>
      <c r="H162" s="60"/>
      <c r="I162" s="60"/>
      <c r="J162" s="60"/>
      <c r="K162" s="60"/>
      <c r="L162" s="98" t="s">
        <v>155</v>
      </c>
    </row>
    <row r="163" spans="2:20" ht="24.95" customHeight="1" x14ac:dyDescent="0.4">
      <c r="B163" s="251"/>
      <c r="C163" s="172"/>
      <c r="D163" s="172"/>
      <c r="E163" s="254" t="s">
        <v>232</v>
      </c>
      <c r="F163" s="234"/>
      <c r="G163" s="234"/>
      <c r="H163" s="234"/>
      <c r="I163" s="234"/>
      <c r="J163" s="234"/>
      <c r="K163" s="234"/>
      <c r="L163" s="235"/>
    </row>
    <row r="164" spans="2:20" s="3" customFormat="1" ht="24.95" customHeight="1" x14ac:dyDescent="0.4">
      <c r="B164" s="14" t="s">
        <v>218</v>
      </c>
      <c r="C164" s="19"/>
      <c r="D164" s="19"/>
      <c r="E164" s="128"/>
      <c r="F164" s="128"/>
      <c r="G164" s="128"/>
      <c r="H164" s="128"/>
      <c r="I164" s="128"/>
      <c r="J164" s="128"/>
      <c r="K164" s="128"/>
      <c r="L164" s="128"/>
      <c r="M164" s="1"/>
      <c r="N164" s="1"/>
      <c r="O164" s="1"/>
      <c r="R164" s="1"/>
      <c r="S164" s="1"/>
      <c r="T164" s="1"/>
    </row>
    <row r="165" spans="2:20" s="3" customFormat="1" ht="24.95" customHeight="1" x14ac:dyDescent="0.4">
      <c r="B165" s="1" t="s">
        <v>219</v>
      </c>
      <c r="C165" s="1"/>
      <c r="D165" s="1"/>
      <c r="E165" s="1"/>
      <c r="F165" s="1"/>
      <c r="G165" s="1"/>
      <c r="H165" s="1"/>
      <c r="I165" s="1"/>
      <c r="J165" s="1"/>
      <c r="K165" s="1"/>
      <c r="L165" s="1"/>
      <c r="M165" s="1"/>
      <c r="N165" s="1"/>
      <c r="O165" s="1"/>
      <c r="R165" s="1"/>
      <c r="S165" s="1"/>
      <c r="T165" s="1"/>
    </row>
    <row r="166" spans="2:20" s="3" customFormat="1" ht="24.95" customHeight="1" x14ac:dyDescent="0.4">
      <c r="B166" s="1" t="s">
        <v>220</v>
      </c>
      <c r="C166" s="1"/>
      <c r="D166" s="1"/>
      <c r="E166" s="1"/>
      <c r="F166" s="1"/>
      <c r="G166" s="1"/>
      <c r="H166" s="1"/>
      <c r="I166" s="1"/>
      <c r="J166" s="1"/>
      <c r="K166" s="1"/>
      <c r="L166" s="1"/>
      <c r="M166" s="1"/>
      <c r="N166" s="1"/>
      <c r="O166" s="1"/>
      <c r="R166" s="1"/>
      <c r="S166" s="1"/>
      <c r="T166" s="1"/>
    </row>
    <row r="167" spans="2:20" ht="24.95" customHeight="1" x14ac:dyDescent="0.4"/>
    <row r="168" spans="2:20" ht="24.95" customHeight="1" x14ac:dyDescent="0.4">
      <c r="B168" s="12" t="s">
        <v>158</v>
      </c>
    </row>
    <row r="169" spans="2:20" s="3" customFormat="1" ht="24.95" customHeight="1" x14ac:dyDescent="0.4">
      <c r="B169" s="1" t="s">
        <v>233</v>
      </c>
      <c r="C169" s="1"/>
      <c r="D169" s="1"/>
      <c r="E169" s="1"/>
      <c r="F169" s="1"/>
      <c r="G169" s="1"/>
      <c r="H169" s="1"/>
      <c r="I169" s="1"/>
      <c r="J169" s="1"/>
      <c r="K169" s="1"/>
      <c r="L169" s="1"/>
      <c r="M169" s="1"/>
      <c r="N169" s="1"/>
      <c r="O169" s="1"/>
      <c r="R169" s="1"/>
      <c r="S169" s="1"/>
      <c r="T169" s="1"/>
    </row>
    <row r="170" spans="2:20" ht="24.95" customHeight="1" x14ac:dyDescent="0.4">
      <c r="B170" s="172"/>
      <c r="C170" s="172"/>
      <c r="D170" s="172"/>
      <c r="E170" s="172" t="s">
        <v>145</v>
      </c>
      <c r="F170" s="172"/>
      <c r="G170" s="172"/>
      <c r="H170" s="172"/>
      <c r="I170" s="172"/>
      <c r="J170" s="172"/>
      <c r="K170" s="172"/>
      <c r="L170" s="172"/>
      <c r="M170" s="96"/>
    </row>
    <row r="171" spans="2:20" ht="24.95" customHeight="1" x14ac:dyDescent="0.4">
      <c r="B171" s="172" t="s">
        <v>159</v>
      </c>
      <c r="C171" s="172"/>
      <c r="D171" s="172"/>
      <c r="E171" s="52"/>
      <c r="F171" s="54" t="s">
        <v>160</v>
      </c>
      <c r="G171" s="55"/>
      <c r="H171" s="55"/>
      <c r="I171" s="55"/>
      <c r="J171" s="55"/>
      <c r="K171" s="52"/>
      <c r="L171" s="54"/>
      <c r="M171" s="246"/>
    </row>
    <row r="172" spans="2:20" ht="24.95" customHeight="1" x14ac:dyDescent="0.4">
      <c r="B172" s="172"/>
      <c r="C172" s="172"/>
      <c r="D172" s="172"/>
      <c r="E172" s="56"/>
      <c r="F172" s="99" t="s">
        <v>161</v>
      </c>
      <c r="G172" s="100"/>
      <c r="H172" s="101"/>
      <c r="I172" s="101"/>
      <c r="J172" s="101"/>
      <c r="K172" s="101"/>
      <c r="L172" s="99"/>
      <c r="M172" s="246"/>
    </row>
    <row r="173" spans="2:20" ht="24.95" customHeight="1" x14ac:dyDescent="0.4">
      <c r="B173" s="172" t="s">
        <v>162</v>
      </c>
      <c r="C173" s="172" t="s">
        <v>163</v>
      </c>
      <c r="D173" s="172"/>
      <c r="E173" s="52"/>
      <c r="F173" s="54" t="s">
        <v>164</v>
      </c>
      <c r="G173" s="55"/>
      <c r="H173" s="55"/>
      <c r="I173" s="55"/>
      <c r="J173" s="55"/>
      <c r="K173" s="52"/>
      <c r="L173" s="54"/>
      <c r="M173" s="33"/>
    </row>
    <row r="174" spans="2:20" ht="24.95" customHeight="1" x14ac:dyDescent="0.4">
      <c r="B174" s="172"/>
      <c r="C174" s="172"/>
      <c r="D174" s="172"/>
      <c r="E174" s="63"/>
      <c r="F174" s="60" t="s">
        <v>165</v>
      </c>
      <c r="G174" s="60"/>
      <c r="H174" s="60"/>
      <c r="I174" s="60"/>
      <c r="J174" s="60"/>
      <c r="K174" s="60"/>
      <c r="L174" s="61"/>
    </row>
    <row r="175" spans="2:20" ht="24.95" customHeight="1" x14ac:dyDescent="0.4">
      <c r="B175" s="172"/>
      <c r="C175" s="172"/>
      <c r="D175" s="172"/>
      <c r="E175" s="63"/>
      <c r="F175" s="60" t="s">
        <v>166</v>
      </c>
      <c r="G175" s="60"/>
      <c r="H175" s="60"/>
      <c r="I175" s="60"/>
      <c r="J175" s="60"/>
      <c r="K175" s="60"/>
      <c r="L175" s="61"/>
    </row>
    <row r="176" spans="2:20" ht="24.95" customHeight="1" x14ac:dyDescent="0.4">
      <c r="B176" s="172"/>
      <c r="C176" s="172"/>
      <c r="D176" s="172"/>
      <c r="E176" s="63"/>
      <c r="F176" s="60" t="s">
        <v>167</v>
      </c>
      <c r="G176" s="60"/>
      <c r="H176" s="60"/>
      <c r="I176" s="60"/>
      <c r="J176" s="60"/>
      <c r="K176" s="60"/>
      <c r="L176" s="61"/>
    </row>
    <row r="177" spans="2:12" ht="24.95" customHeight="1" x14ac:dyDescent="0.4">
      <c r="B177" s="172"/>
      <c r="C177" s="172"/>
      <c r="D177" s="172"/>
      <c r="E177" s="63"/>
      <c r="F177" s="60" t="s">
        <v>168</v>
      </c>
      <c r="G177" s="60"/>
      <c r="H177" s="60"/>
      <c r="I177" s="60"/>
      <c r="J177" s="60"/>
      <c r="K177" s="60"/>
      <c r="L177" s="61"/>
    </row>
    <row r="178" spans="2:12" ht="24.95" customHeight="1" x14ac:dyDescent="0.4">
      <c r="B178" s="172"/>
      <c r="C178" s="172"/>
      <c r="D178" s="172"/>
      <c r="E178" s="63"/>
      <c r="F178" s="60" t="s">
        <v>169</v>
      </c>
      <c r="G178" s="60"/>
      <c r="H178" s="60"/>
      <c r="I178" s="60"/>
      <c r="J178" s="60"/>
      <c r="K178" s="60"/>
      <c r="L178" s="61"/>
    </row>
    <row r="179" spans="2:12" ht="24.95" customHeight="1" x14ac:dyDescent="0.4">
      <c r="B179" s="172"/>
      <c r="C179" s="172"/>
      <c r="D179" s="172"/>
      <c r="E179" s="56"/>
      <c r="F179" s="57" t="s">
        <v>170</v>
      </c>
      <c r="G179" s="58"/>
      <c r="H179" s="58"/>
      <c r="I179" s="58"/>
      <c r="J179" s="58"/>
      <c r="K179" s="56"/>
      <c r="L179" s="57"/>
    </row>
    <row r="180" spans="2:12" ht="24.95" customHeight="1" x14ac:dyDescent="0.4">
      <c r="B180" s="172"/>
      <c r="C180" s="172" t="s">
        <v>171</v>
      </c>
      <c r="D180" s="172"/>
      <c r="E180" s="52"/>
      <c r="F180" s="54" t="s">
        <v>172</v>
      </c>
      <c r="G180" s="55"/>
      <c r="H180" s="55"/>
      <c r="I180" s="55"/>
      <c r="J180" s="55"/>
      <c r="K180" s="52"/>
      <c r="L180" s="54"/>
    </row>
    <row r="181" spans="2:12" ht="24.95" customHeight="1" x14ac:dyDescent="0.4">
      <c r="B181" s="172"/>
      <c r="C181" s="172"/>
      <c r="D181" s="172"/>
      <c r="E181" s="63"/>
      <c r="F181" s="61" t="s">
        <v>173</v>
      </c>
      <c r="G181" s="63"/>
      <c r="H181" s="61"/>
      <c r="I181" s="62"/>
      <c r="J181" s="62"/>
      <c r="K181" s="63"/>
      <c r="L181" s="61"/>
    </row>
    <row r="182" spans="2:12" ht="24.95" customHeight="1" x14ac:dyDescent="0.4">
      <c r="B182" s="172"/>
      <c r="C182" s="172"/>
      <c r="D182" s="172"/>
      <c r="E182" s="56"/>
      <c r="F182" s="57" t="s">
        <v>174</v>
      </c>
      <c r="G182" s="58"/>
      <c r="H182" s="58"/>
      <c r="I182" s="58"/>
      <c r="J182" s="58"/>
      <c r="K182" s="56"/>
      <c r="L182" s="57"/>
    </row>
    <row r="183" spans="2:12" ht="24.95" customHeight="1" x14ac:dyDescent="0.4"/>
    <row r="184" spans="2:12" ht="24.95" customHeight="1" x14ac:dyDescent="0.4"/>
    <row r="185" spans="2:12" ht="24.95" customHeight="1" x14ac:dyDescent="0.4">
      <c r="H185" s="19"/>
    </row>
  </sheetData>
  <mergeCells count="177">
    <mergeCell ref="K1:M1"/>
    <mergeCell ref="A2:O2"/>
    <mergeCell ref="B12:C12"/>
    <mergeCell ref="D12:M12"/>
    <mergeCell ref="B13:C13"/>
    <mergeCell ref="D13:M13"/>
    <mergeCell ref="C21:D21"/>
    <mergeCell ref="E21:F21"/>
    <mergeCell ref="G21:H21"/>
    <mergeCell ref="I21:J21"/>
    <mergeCell ref="C22:D22"/>
    <mergeCell ref="E22:F22"/>
    <mergeCell ref="I22:J22"/>
    <mergeCell ref="B14:C14"/>
    <mergeCell ref="D14:M14"/>
    <mergeCell ref="B15:C15"/>
    <mergeCell ref="D15:M15"/>
    <mergeCell ref="B16:C16"/>
    <mergeCell ref="D16:M16"/>
    <mergeCell ref="E25:F25"/>
    <mergeCell ref="G25:H25"/>
    <mergeCell ref="G26:H26"/>
    <mergeCell ref="G27:H27"/>
    <mergeCell ref="G28:H28"/>
    <mergeCell ref="B36:E37"/>
    <mergeCell ref="G36:L36"/>
    <mergeCell ref="C23:D23"/>
    <mergeCell ref="E23:F23"/>
    <mergeCell ref="I23:J23"/>
    <mergeCell ref="C24:D24"/>
    <mergeCell ref="E24:F24"/>
    <mergeCell ref="I24:J24"/>
    <mergeCell ref="M36:M37"/>
    <mergeCell ref="N36:N37"/>
    <mergeCell ref="G37:H37"/>
    <mergeCell ref="B38:B43"/>
    <mergeCell ref="C38:E39"/>
    <mergeCell ref="G38:H38"/>
    <mergeCell ref="N38:N39"/>
    <mergeCell ref="G39:H39"/>
    <mergeCell ref="C40:E41"/>
    <mergeCell ref="G40:H40"/>
    <mergeCell ref="N40:N41"/>
    <mergeCell ref="G41:H41"/>
    <mergeCell ref="C42:F43"/>
    <mergeCell ref="G42:H43"/>
    <mergeCell ref="I42:I43"/>
    <mergeCell ref="J42:J43"/>
    <mergeCell ref="K42:K43"/>
    <mergeCell ref="L42:L43"/>
    <mergeCell ref="M42:M43"/>
    <mergeCell ref="N42:N43"/>
    <mergeCell ref="G49:H50"/>
    <mergeCell ref="I49:I50"/>
    <mergeCell ref="J49:J50"/>
    <mergeCell ref="K49:K50"/>
    <mergeCell ref="L49:L50"/>
    <mergeCell ref="N49:N50"/>
    <mergeCell ref="B44:B50"/>
    <mergeCell ref="C44:E45"/>
    <mergeCell ref="G44:H44"/>
    <mergeCell ref="G45:H45"/>
    <mergeCell ref="C46:E47"/>
    <mergeCell ref="G46:H46"/>
    <mergeCell ref="G47:H47"/>
    <mergeCell ref="C48:F48"/>
    <mergeCell ref="G48:H48"/>
    <mergeCell ref="C49:F50"/>
    <mergeCell ref="K52:K53"/>
    <mergeCell ref="L52:L53"/>
    <mergeCell ref="N52:N53"/>
    <mergeCell ref="C61:M61"/>
    <mergeCell ref="B66:D67"/>
    <mergeCell ref="B68:D69"/>
    <mergeCell ref="B51:F51"/>
    <mergeCell ref="G51:H51"/>
    <mergeCell ref="B52:F53"/>
    <mergeCell ref="G52:H53"/>
    <mergeCell ref="I52:I53"/>
    <mergeCell ref="J52:J53"/>
    <mergeCell ref="B78:D78"/>
    <mergeCell ref="E78:F78"/>
    <mergeCell ref="B79:D80"/>
    <mergeCell ref="E79:F80"/>
    <mergeCell ref="B83:F83"/>
    <mergeCell ref="G83:I83"/>
    <mergeCell ref="B70:D72"/>
    <mergeCell ref="B75:D76"/>
    <mergeCell ref="E75:F75"/>
    <mergeCell ref="E76:F76"/>
    <mergeCell ref="B77:D77"/>
    <mergeCell ref="E77:F77"/>
    <mergeCell ref="C93:F93"/>
    <mergeCell ref="G93:I93"/>
    <mergeCell ref="J93:K93"/>
    <mergeCell ref="C94:F95"/>
    <mergeCell ref="G94:I94"/>
    <mergeCell ref="J94:K94"/>
    <mergeCell ref="G95:I95"/>
    <mergeCell ref="J95:K95"/>
    <mergeCell ref="J83:K83"/>
    <mergeCell ref="B84:F85"/>
    <mergeCell ref="G84:I84"/>
    <mergeCell ref="J84:K84"/>
    <mergeCell ref="G85:I85"/>
    <mergeCell ref="J85:K85"/>
    <mergeCell ref="C101:F102"/>
    <mergeCell ref="G101:I101"/>
    <mergeCell ref="J101:K101"/>
    <mergeCell ref="G102:I102"/>
    <mergeCell ref="J102:K102"/>
    <mergeCell ref="C105:F106"/>
    <mergeCell ref="I106:L106"/>
    <mergeCell ref="C98:F98"/>
    <mergeCell ref="G98:I98"/>
    <mergeCell ref="J98:K98"/>
    <mergeCell ref="C99:F100"/>
    <mergeCell ref="G99:I99"/>
    <mergeCell ref="J99:K99"/>
    <mergeCell ref="G100:I100"/>
    <mergeCell ref="J100:K100"/>
    <mergeCell ref="C115:D115"/>
    <mergeCell ref="E115:L115"/>
    <mergeCell ref="B120:D120"/>
    <mergeCell ref="E120:H120"/>
    <mergeCell ref="B121:D121"/>
    <mergeCell ref="E121:H121"/>
    <mergeCell ref="C109:D109"/>
    <mergeCell ref="E109:L109"/>
    <mergeCell ref="C111:D111"/>
    <mergeCell ref="E111:L111"/>
    <mergeCell ref="C113:D113"/>
    <mergeCell ref="E113:L113"/>
    <mergeCell ref="G131:H131"/>
    <mergeCell ref="G132:H132"/>
    <mergeCell ref="B133:F135"/>
    <mergeCell ref="G133:H134"/>
    <mergeCell ref="L134:M134"/>
    <mergeCell ref="G135:H135"/>
    <mergeCell ref="I135:J135"/>
    <mergeCell ref="L135:M135"/>
    <mergeCell ref="B122:D122"/>
    <mergeCell ref="B125:C132"/>
    <mergeCell ref="D125:F127"/>
    <mergeCell ref="G127:H127"/>
    <mergeCell ref="I127:J127"/>
    <mergeCell ref="L127:M127"/>
    <mergeCell ref="D128:F130"/>
    <mergeCell ref="G128:H128"/>
    <mergeCell ref="G130:H130"/>
    <mergeCell ref="D131:F132"/>
    <mergeCell ref="B152:B155"/>
    <mergeCell ref="C152:D152"/>
    <mergeCell ref="C153:D155"/>
    <mergeCell ref="M153:M155"/>
    <mergeCell ref="B156:B159"/>
    <mergeCell ref="C156:D156"/>
    <mergeCell ref="C157:D159"/>
    <mergeCell ref="E159:L159"/>
    <mergeCell ref="B140:D140"/>
    <mergeCell ref="E140:M140"/>
    <mergeCell ref="B141:D141"/>
    <mergeCell ref="C146:M146"/>
    <mergeCell ref="B151:D151"/>
    <mergeCell ref="E151:L151"/>
    <mergeCell ref="B171:D172"/>
    <mergeCell ref="M171:M172"/>
    <mergeCell ref="B173:B182"/>
    <mergeCell ref="C173:D179"/>
    <mergeCell ref="C180:D182"/>
    <mergeCell ref="B160:B163"/>
    <mergeCell ref="C160:D160"/>
    <mergeCell ref="C161:D163"/>
    <mergeCell ref="F161:L161"/>
    <mergeCell ref="E163:L163"/>
    <mergeCell ref="B170:D170"/>
    <mergeCell ref="E170:L170"/>
  </mergeCells>
  <phoneticPr fontId="1"/>
  <dataValidations count="1">
    <dataValidation imeMode="disabled" allowBlank="1" showInputMessage="1" showErrorMessage="1" sqref="D25:D28 J26:J28 G38:K41 F26:F28 H22:H24" xr:uid="{754887D5-62E8-46A6-8B66-0BD8736C37C0}"/>
  </dataValidations>
  <pageMargins left="0.7" right="0.7" top="0.75" bottom="0.75" header="0.3" footer="0.3"/>
  <pageSetup paperSize="9" scale="46" orientation="portrait" r:id="rId1"/>
  <rowBreaks count="3" manualBreakCount="3">
    <brk id="63" max="14" man="1"/>
    <brk id="118" max="14" man="1"/>
    <brk id="184" max="13" man="1"/>
  </rowBreaks>
  <drawing r:id="rId2"/>
  <legacyDrawing r:id="rId3"/>
  <mc:AlternateContent xmlns:mc="http://schemas.openxmlformats.org/markup-compatibility/2006">
    <mc:Choice Requires="x14">
      <controls>
        <mc:AlternateContent xmlns:mc="http://schemas.openxmlformats.org/markup-compatibility/2006">
          <mc:Choice Requires="x14">
            <control shapeId="23553" r:id="rId4" name="Check Box 1">
              <controlPr defaultSize="0" autoFill="0" autoLine="0" autoPict="0">
                <anchor moveWithCells="1">
                  <from>
                    <xdr:col>1</xdr:col>
                    <xdr:colOff>371475</xdr:colOff>
                    <xdr:row>59</xdr:row>
                    <xdr:rowOff>295275</xdr:rowOff>
                  </from>
                  <to>
                    <xdr:col>1</xdr:col>
                    <xdr:colOff>609600</xdr:colOff>
                    <xdr:row>60</xdr:row>
                    <xdr:rowOff>266700</xdr:rowOff>
                  </to>
                </anchor>
              </controlPr>
            </control>
          </mc:Choice>
        </mc:AlternateContent>
        <mc:AlternateContent xmlns:mc="http://schemas.openxmlformats.org/markup-compatibility/2006">
          <mc:Choice Requires="x14">
            <control shapeId="23554" r:id="rId5" name="Check Box 2">
              <controlPr defaultSize="0" autoFill="0" autoLine="0" autoPict="0">
                <anchor moveWithCells="1">
                  <from>
                    <xdr:col>4</xdr:col>
                    <xdr:colOff>19050</xdr:colOff>
                    <xdr:row>67</xdr:row>
                    <xdr:rowOff>19050</xdr:rowOff>
                  </from>
                  <to>
                    <xdr:col>4</xdr:col>
                    <xdr:colOff>247650</xdr:colOff>
                    <xdr:row>67</xdr:row>
                    <xdr:rowOff>295275</xdr:rowOff>
                  </to>
                </anchor>
              </controlPr>
            </control>
          </mc:Choice>
        </mc:AlternateContent>
        <mc:AlternateContent xmlns:mc="http://schemas.openxmlformats.org/markup-compatibility/2006">
          <mc:Choice Requires="x14">
            <control shapeId="23555" r:id="rId6" name="Check Box 3">
              <controlPr defaultSize="0" autoFill="0" autoLine="0" autoPict="0">
                <anchor moveWithCells="1">
                  <from>
                    <xdr:col>7</xdr:col>
                    <xdr:colOff>76200</xdr:colOff>
                    <xdr:row>67</xdr:row>
                    <xdr:rowOff>28575</xdr:rowOff>
                  </from>
                  <to>
                    <xdr:col>7</xdr:col>
                    <xdr:colOff>314325</xdr:colOff>
                    <xdr:row>68</xdr:row>
                    <xdr:rowOff>0</xdr:rowOff>
                  </to>
                </anchor>
              </controlPr>
            </control>
          </mc:Choice>
        </mc:AlternateContent>
        <mc:AlternateContent xmlns:mc="http://schemas.openxmlformats.org/markup-compatibility/2006">
          <mc:Choice Requires="x14">
            <control shapeId="23556" r:id="rId7" name="Check Box 4">
              <controlPr defaultSize="0" autoFill="0" autoLine="0" autoPict="0">
                <anchor moveWithCells="1">
                  <from>
                    <xdr:col>8</xdr:col>
                    <xdr:colOff>676275</xdr:colOff>
                    <xdr:row>67</xdr:row>
                    <xdr:rowOff>19050</xdr:rowOff>
                  </from>
                  <to>
                    <xdr:col>8</xdr:col>
                    <xdr:colOff>904875</xdr:colOff>
                    <xdr:row>67</xdr:row>
                    <xdr:rowOff>295275</xdr:rowOff>
                  </to>
                </anchor>
              </controlPr>
            </control>
          </mc:Choice>
        </mc:AlternateContent>
        <mc:AlternateContent xmlns:mc="http://schemas.openxmlformats.org/markup-compatibility/2006">
          <mc:Choice Requires="x14">
            <control shapeId="23557" r:id="rId8" name="Check Box 5">
              <controlPr defaultSize="0" autoFill="0" autoLine="0" autoPict="0">
                <anchor moveWithCells="1">
                  <from>
                    <xdr:col>10</xdr:col>
                    <xdr:colOff>247650</xdr:colOff>
                    <xdr:row>67</xdr:row>
                    <xdr:rowOff>19050</xdr:rowOff>
                  </from>
                  <to>
                    <xdr:col>10</xdr:col>
                    <xdr:colOff>485775</xdr:colOff>
                    <xdr:row>67</xdr:row>
                    <xdr:rowOff>295275</xdr:rowOff>
                  </to>
                </anchor>
              </controlPr>
            </control>
          </mc:Choice>
        </mc:AlternateContent>
        <mc:AlternateContent xmlns:mc="http://schemas.openxmlformats.org/markup-compatibility/2006">
          <mc:Choice Requires="x14">
            <control shapeId="23558" r:id="rId9" name="Check Box 6">
              <controlPr defaultSize="0" autoFill="0" autoLine="0" autoPict="0">
                <anchor moveWithCells="1">
                  <from>
                    <xdr:col>11</xdr:col>
                    <xdr:colOff>514350</xdr:colOff>
                    <xdr:row>67</xdr:row>
                    <xdr:rowOff>28575</xdr:rowOff>
                  </from>
                  <to>
                    <xdr:col>11</xdr:col>
                    <xdr:colOff>742950</xdr:colOff>
                    <xdr:row>68</xdr:row>
                    <xdr:rowOff>0</xdr:rowOff>
                  </to>
                </anchor>
              </controlPr>
            </control>
          </mc:Choice>
        </mc:AlternateContent>
        <mc:AlternateContent xmlns:mc="http://schemas.openxmlformats.org/markup-compatibility/2006">
          <mc:Choice Requires="x14">
            <control shapeId="23559" r:id="rId10" name="Check Box 7">
              <controlPr defaultSize="0" autoFill="0" autoLine="0" autoPict="0">
                <anchor moveWithCells="1">
                  <from>
                    <xdr:col>4</xdr:col>
                    <xdr:colOff>19050</xdr:colOff>
                    <xdr:row>68</xdr:row>
                    <xdr:rowOff>19050</xdr:rowOff>
                  </from>
                  <to>
                    <xdr:col>4</xdr:col>
                    <xdr:colOff>247650</xdr:colOff>
                    <xdr:row>68</xdr:row>
                    <xdr:rowOff>295275</xdr:rowOff>
                  </to>
                </anchor>
              </controlPr>
            </control>
          </mc:Choice>
        </mc:AlternateContent>
        <mc:AlternateContent xmlns:mc="http://schemas.openxmlformats.org/markup-compatibility/2006">
          <mc:Choice Requires="x14">
            <control shapeId="23560" r:id="rId11" name="Check Box 8">
              <controlPr defaultSize="0" autoFill="0" autoLine="0" autoPict="0">
                <anchor moveWithCells="1">
                  <from>
                    <xdr:col>4</xdr:col>
                    <xdr:colOff>19050</xdr:colOff>
                    <xdr:row>69</xdr:row>
                    <xdr:rowOff>19050</xdr:rowOff>
                  </from>
                  <to>
                    <xdr:col>4</xdr:col>
                    <xdr:colOff>247650</xdr:colOff>
                    <xdr:row>69</xdr:row>
                    <xdr:rowOff>295275</xdr:rowOff>
                  </to>
                </anchor>
              </controlPr>
            </control>
          </mc:Choice>
        </mc:AlternateContent>
        <mc:AlternateContent xmlns:mc="http://schemas.openxmlformats.org/markup-compatibility/2006">
          <mc:Choice Requires="x14">
            <control shapeId="23561" r:id="rId12" name="Check Box 9">
              <controlPr defaultSize="0" autoFill="0" autoLine="0" autoPict="0">
                <anchor moveWithCells="1">
                  <from>
                    <xdr:col>8</xdr:col>
                    <xdr:colOff>676275</xdr:colOff>
                    <xdr:row>69</xdr:row>
                    <xdr:rowOff>19050</xdr:rowOff>
                  </from>
                  <to>
                    <xdr:col>8</xdr:col>
                    <xdr:colOff>904875</xdr:colOff>
                    <xdr:row>69</xdr:row>
                    <xdr:rowOff>295275</xdr:rowOff>
                  </to>
                </anchor>
              </controlPr>
            </control>
          </mc:Choice>
        </mc:AlternateContent>
        <mc:AlternateContent xmlns:mc="http://schemas.openxmlformats.org/markup-compatibility/2006">
          <mc:Choice Requires="x14">
            <control shapeId="23562" r:id="rId13" name="Check Box 10">
              <controlPr defaultSize="0" autoFill="0" autoLine="0" autoPict="0">
                <anchor moveWithCells="1">
                  <from>
                    <xdr:col>11</xdr:col>
                    <xdr:colOff>676275</xdr:colOff>
                    <xdr:row>69</xdr:row>
                    <xdr:rowOff>19050</xdr:rowOff>
                  </from>
                  <to>
                    <xdr:col>11</xdr:col>
                    <xdr:colOff>904875</xdr:colOff>
                    <xdr:row>69</xdr:row>
                    <xdr:rowOff>295275</xdr:rowOff>
                  </to>
                </anchor>
              </controlPr>
            </control>
          </mc:Choice>
        </mc:AlternateContent>
        <mc:AlternateContent xmlns:mc="http://schemas.openxmlformats.org/markup-compatibility/2006">
          <mc:Choice Requires="x14">
            <control shapeId="23563" r:id="rId14" name="Check Box 11">
              <controlPr defaultSize="0" autoFill="0" autoLine="0" autoPict="0">
                <anchor moveWithCells="1">
                  <from>
                    <xdr:col>4</xdr:col>
                    <xdr:colOff>19050</xdr:colOff>
                    <xdr:row>70</xdr:row>
                    <xdr:rowOff>28575</xdr:rowOff>
                  </from>
                  <to>
                    <xdr:col>4</xdr:col>
                    <xdr:colOff>247650</xdr:colOff>
                    <xdr:row>71</xdr:row>
                    <xdr:rowOff>0</xdr:rowOff>
                  </to>
                </anchor>
              </controlPr>
            </control>
          </mc:Choice>
        </mc:AlternateContent>
        <mc:AlternateContent xmlns:mc="http://schemas.openxmlformats.org/markup-compatibility/2006">
          <mc:Choice Requires="x14">
            <control shapeId="23564" r:id="rId15" name="Check Box 12">
              <controlPr defaultSize="0" autoFill="0" autoLine="0" autoPict="0">
                <anchor moveWithCells="1">
                  <from>
                    <xdr:col>11</xdr:col>
                    <xdr:colOff>676275</xdr:colOff>
                    <xdr:row>70</xdr:row>
                    <xdr:rowOff>19050</xdr:rowOff>
                  </from>
                  <to>
                    <xdr:col>11</xdr:col>
                    <xdr:colOff>904875</xdr:colOff>
                    <xdr:row>70</xdr:row>
                    <xdr:rowOff>295275</xdr:rowOff>
                  </to>
                </anchor>
              </controlPr>
            </control>
          </mc:Choice>
        </mc:AlternateContent>
        <mc:AlternateContent xmlns:mc="http://schemas.openxmlformats.org/markup-compatibility/2006">
          <mc:Choice Requires="x14">
            <control shapeId="23565" r:id="rId16" name="Check Box 13">
              <controlPr defaultSize="0" autoFill="0" autoLine="0" autoPict="0">
                <anchor moveWithCells="1">
                  <from>
                    <xdr:col>6</xdr:col>
                    <xdr:colOff>28575</xdr:colOff>
                    <xdr:row>104</xdr:row>
                    <xdr:rowOff>9525</xdr:rowOff>
                  </from>
                  <to>
                    <xdr:col>6</xdr:col>
                    <xdr:colOff>266700</xdr:colOff>
                    <xdr:row>104</xdr:row>
                    <xdr:rowOff>295275</xdr:rowOff>
                  </to>
                </anchor>
              </controlPr>
            </control>
          </mc:Choice>
        </mc:AlternateContent>
        <mc:AlternateContent xmlns:mc="http://schemas.openxmlformats.org/markup-compatibility/2006">
          <mc:Choice Requires="x14">
            <control shapeId="23566" r:id="rId17" name="Check Box 14">
              <controlPr defaultSize="0" autoFill="0" autoLine="0" autoPict="0">
                <anchor moveWithCells="1">
                  <from>
                    <xdr:col>8</xdr:col>
                    <xdr:colOff>95250</xdr:colOff>
                    <xdr:row>104</xdr:row>
                    <xdr:rowOff>19050</xdr:rowOff>
                  </from>
                  <to>
                    <xdr:col>8</xdr:col>
                    <xdr:colOff>323850</xdr:colOff>
                    <xdr:row>104</xdr:row>
                    <xdr:rowOff>295275</xdr:rowOff>
                  </to>
                </anchor>
              </controlPr>
            </control>
          </mc:Choice>
        </mc:AlternateContent>
        <mc:AlternateContent xmlns:mc="http://schemas.openxmlformats.org/markup-compatibility/2006">
          <mc:Choice Requires="x14">
            <control shapeId="23567" r:id="rId18" name="Check Box 15">
              <controlPr defaultSize="0" autoFill="0" autoLine="0" autoPict="0">
                <anchor moveWithCells="1">
                  <from>
                    <xdr:col>9</xdr:col>
                    <xdr:colOff>95250</xdr:colOff>
                    <xdr:row>104</xdr:row>
                    <xdr:rowOff>9525</xdr:rowOff>
                  </from>
                  <to>
                    <xdr:col>9</xdr:col>
                    <xdr:colOff>323850</xdr:colOff>
                    <xdr:row>104</xdr:row>
                    <xdr:rowOff>295275</xdr:rowOff>
                  </to>
                </anchor>
              </controlPr>
            </control>
          </mc:Choice>
        </mc:AlternateContent>
        <mc:AlternateContent xmlns:mc="http://schemas.openxmlformats.org/markup-compatibility/2006">
          <mc:Choice Requires="x14">
            <control shapeId="23568" r:id="rId19" name="Check Box 16">
              <controlPr defaultSize="0" autoFill="0" autoLine="0" autoPict="0">
                <anchor moveWithCells="1">
                  <from>
                    <xdr:col>10</xdr:col>
                    <xdr:colOff>685800</xdr:colOff>
                    <xdr:row>104</xdr:row>
                    <xdr:rowOff>9525</xdr:rowOff>
                  </from>
                  <to>
                    <xdr:col>11</xdr:col>
                    <xdr:colOff>0</xdr:colOff>
                    <xdr:row>104</xdr:row>
                    <xdr:rowOff>295275</xdr:rowOff>
                  </to>
                </anchor>
              </controlPr>
            </control>
          </mc:Choice>
        </mc:AlternateContent>
        <mc:AlternateContent xmlns:mc="http://schemas.openxmlformats.org/markup-compatibility/2006">
          <mc:Choice Requires="x14">
            <control shapeId="23569" r:id="rId20" name="Check Box 17">
              <controlPr defaultSize="0" autoFill="0" autoLine="0" autoPict="0">
                <anchor moveWithCells="1">
                  <from>
                    <xdr:col>6</xdr:col>
                    <xdr:colOff>28575</xdr:colOff>
                    <xdr:row>124</xdr:row>
                    <xdr:rowOff>9525</xdr:rowOff>
                  </from>
                  <to>
                    <xdr:col>6</xdr:col>
                    <xdr:colOff>266700</xdr:colOff>
                    <xdr:row>124</xdr:row>
                    <xdr:rowOff>295275</xdr:rowOff>
                  </to>
                </anchor>
              </controlPr>
            </control>
          </mc:Choice>
        </mc:AlternateContent>
        <mc:AlternateContent xmlns:mc="http://schemas.openxmlformats.org/markup-compatibility/2006">
          <mc:Choice Requires="x14">
            <control shapeId="23570" r:id="rId21" name="Check Box 18">
              <controlPr defaultSize="0" autoFill="0" autoLine="0" autoPict="0">
                <anchor moveWithCells="1">
                  <from>
                    <xdr:col>6</xdr:col>
                    <xdr:colOff>28575</xdr:colOff>
                    <xdr:row>125</xdr:row>
                    <xdr:rowOff>19050</xdr:rowOff>
                  </from>
                  <to>
                    <xdr:col>6</xdr:col>
                    <xdr:colOff>266700</xdr:colOff>
                    <xdr:row>125</xdr:row>
                    <xdr:rowOff>295275</xdr:rowOff>
                  </to>
                </anchor>
              </controlPr>
            </control>
          </mc:Choice>
        </mc:AlternateContent>
        <mc:AlternateContent xmlns:mc="http://schemas.openxmlformats.org/markup-compatibility/2006">
          <mc:Choice Requires="x14">
            <control shapeId="23571" r:id="rId22" name="Check Box 19">
              <controlPr defaultSize="0" autoFill="0" autoLine="0" autoPict="0">
                <anchor moveWithCells="1">
                  <from>
                    <xdr:col>9</xdr:col>
                    <xdr:colOff>676275</xdr:colOff>
                    <xdr:row>124</xdr:row>
                    <xdr:rowOff>28575</xdr:rowOff>
                  </from>
                  <to>
                    <xdr:col>9</xdr:col>
                    <xdr:colOff>904875</xdr:colOff>
                    <xdr:row>125</xdr:row>
                    <xdr:rowOff>0</xdr:rowOff>
                  </to>
                </anchor>
              </controlPr>
            </control>
          </mc:Choice>
        </mc:AlternateContent>
        <mc:AlternateContent xmlns:mc="http://schemas.openxmlformats.org/markup-compatibility/2006">
          <mc:Choice Requires="x14">
            <control shapeId="23572" r:id="rId23" name="Check Box 20">
              <controlPr defaultSize="0" autoFill="0" autoLine="0" autoPict="0">
                <anchor moveWithCells="1">
                  <from>
                    <xdr:col>9</xdr:col>
                    <xdr:colOff>676275</xdr:colOff>
                    <xdr:row>125</xdr:row>
                    <xdr:rowOff>19050</xdr:rowOff>
                  </from>
                  <to>
                    <xdr:col>9</xdr:col>
                    <xdr:colOff>904875</xdr:colOff>
                    <xdr:row>125</xdr:row>
                    <xdr:rowOff>295275</xdr:rowOff>
                  </to>
                </anchor>
              </controlPr>
            </control>
          </mc:Choice>
        </mc:AlternateContent>
        <mc:AlternateContent xmlns:mc="http://schemas.openxmlformats.org/markup-compatibility/2006">
          <mc:Choice Requires="x14">
            <control shapeId="23573" r:id="rId24" name="Check Box 21">
              <controlPr defaultSize="0" autoFill="0" autoLine="0" autoPict="0">
                <anchor moveWithCells="1">
                  <from>
                    <xdr:col>8</xdr:col>
                    <xdr:colOff>676275</xdr:colOff>
                    <xdr:row>132</xdr:row>
                    <xdr:rowOff>19050</xdr:rowOff>
                  </from>
                  <to>
                    <xdr:col>8</xdr:col>
                    <xdr:colOff>904875</xdr:colOff>
                    <xdr:row>132</xdr:row>
                    <xdr:rowOff>295275</xdr:rowOff>
                  </to>
                </anchor>
              </controlPr>
            </control>
          </mc:Choice>
        </mc:AlternateContent>
        <mc:AlternateContent xmlns:mc="http://schemas.openxmlformats.org/markup-compatibility/2006">
          <mc:Choice Requires="x14">
            <control shapeId="23574" r:id="rId25" name="Check Box 22">
              <controlPr defaultSize="0" autoFill="0" autoLine="0" autoPict="0">
                <anchor moveWithCells="1">
                  <from>
                    <xdr:col>10</xdr:col>
                    <xdr:colOff>676275</xdr:colOff>
                    <xdr:row>132</xdr:row>
                    <xdr:rowOff>19050</xdr:rowOff>
                  </from>
                  <to>
                    <xdr:col>10</xdr:col>
                    <xdr:colOff>904875</xdr:colOff>
                    <xdr:row>132</xdr:row>
                    <xdr:rowOff>295275</xdr:rowOff>
                  </to>
                </anchor>
              </controlPr>
            </control>
          </mc:Choice>
        </mc:AlternateContent>
        <mc:AlternateContent xmlns:mc="http://schemas.openxmlformats.org/markup-compatibility/2006">
          <mc:Choice Requires="x14">
            <control shapeId="23575" r:id="rId26" name="Check Box 23">
              <controlPr defaultSize="0" autoFill="0" autoLine="0" autoPict="0">
                <anchor moveWithCells="1">
                  <from>
                    <xdr:col>8</xdr:col>
                    <xdr:colOff>676275</xdr:colOff>
                    <xdr:row>133</xdr:row>
                    <xdr:rowOff>19050</xdr:rowOff>
                  </from>
                  <to>
                    <xdr:col>8</xdr:col>
                    <xdr:colOff>904875</xdr:colOff>
                    <xdr:row>133</xdr:row>
                    <xdr:rowOff>295275</xdr:rowOff>
                  </to>
                </anchor>
              </controlPr>
            </control>
          </mc:Choice>
        </mc:AlternateContent>
        <mc:AlternateContent xmlns:mc="http://schemas.openxmlformats.org/markup-compatibility/2006">
          <mc:Choice Requires="x14">
            <control shapeId="23576" r:id="rId27" name="Check Box 24">
              <controlPr defaultSize="0" autoFill="0" autoLine="0" autoPict="0">
                <anchor moveWithCells="1">
                  <from>
                    <xdr:col>10</xdr:col>
                    <xdr:colOff>676275</xdr:colOff>
                    <xdr:row>133</xdr:row>
                    <xdr:rowOff>19050</xdr:rowOff>
                  </from>
                  <to>
                    <xdr:col>10</xdr:col>
                    <xdr:colOff>904875</xdr:colOff>
                    <xdr:row>133</xdr:row>
                    <xdr:rowOff>295275</xdr:rowOff>
                  </to>
                </anchor>
              </controlPr>
            </control>
          </mc:Choice>
        </mc:AlternateContent>
        <mc:AlternateContent xmlns:mc="http://schemas.openxmlformats.org/markup-compatibility/2006">
          <mc:Choice Requires="x14">
            <control shapeId="23577" r:id="rId28" name="Check Box 25">
              <controlPr defaultSize="0" autoFill="0" autoLine="0" autoPict="0">
                <anchor moveWithCells="1">
                  <from>
                    <xdr:col>4</xdr:col>
                    <xdr:colOff>19050</xdr:colOff>
                    <xdr:row>140</xdr:row>
                    <xdr:rowOff>28575</xdr:rowOff>
                  </from>
                  <to>
                    <xdr:col>4</xdr:col>
                    <xdr:colOff>247650</xdr:colOff>
                    <xdr:row>141</xdr:row>
                    <xdr:rowOff>0</xdr:rowOff>
                  </to>
                </anchor>
              </controlPr>
            </control>
          </mc:Choice>
        </mc:AlternateContent>
        <mc:AlternateContent xmlns:mc="http://schemas.openxmlformats.org/markup-compatibility/2006">
          <mc:Choice Requires="x14">
            <control shapeId="23578" r:id="rId29" name="Check Box 26">
              <controlPr defaultSize="0" autoFill="0" autoLine="0" autoPict="0">
                <anchor moveWithCells="1">
                  <from>
                    <xdr:col>4</xdr:col>
                    <xdr:colOff>28575</xdr:colOff>
                    <xdr:row>151</xdr:row>
                    <xdr:rowOff>9525</xdr:rowOff>
                  </from>
                  <to>
                    <xdr:col>4</xdr:col>
                    <xdr:colOff>266700</xdr:colOff>
                    <xdr:row>151</xdr:row>
                    <xdr:rowOff>295275</xdr:rowOff>
                  </to>
                </anchor>
              </controlPr>
            </control>
          </mc:Choice>
        </mc:AlternateContent>
        <mc:AlternateContent xmlns:mc="http://schemas.openxmlformats.org/markup-compatibility/2006">
          <mc:Choice Requires="x14">
            <control shapeId="23579" r:id="rId30" name="Check Box 27">
              <controlPr defaultSize="0" autoFill="0" autoLine="0" autoPict="0">
                <anchor moveWithCells="1">
                  <from>
                    <xdr:col>8</xdr:col>
                    <xdr:colOff>676275</xdr:colOff>
                    <xdr:row>151</xdr:row>
                    <xdr:rowOff>19050</xdr:rowOff>
                  </from>
                  <to>
                    <xdr:col>8</xdr:col>
                    <xdr:colOff>904875</xdr:colOff>
                    <xdr:row>151</xdr:row>
                    <xdr:rowOff>295275</xdr:rowOff>
                  </to>
                </anchor>
              </controlPr>
            </control>
          </mc:Choice>
        </mc:AlternateContent>
        <mc:AlternateContent xmlns:mc="http://schemas.openxmlformats.org/markup-compatibility/2006">
          <mc:Choice Requires="x14">
            <control shapeId="23580" r:id="rId31" name="Check Box 28">
              <controlPr defaultSize="0" autoFill="0" autoLine="0" autoPict="0">
                <anchor moveWithCells="1">
                  <from>
                    <xdr:col>4</xdr:col>
                    <xdr:colOff>19050</xdr:colOff>
                    <xdr:row>152</xdr:row>
                    <xdr:rowOff>9525</xdr:rowOff>
                  </from>
                  <to>
                    <xdr:col>4</xdr:col>
                    <xdr:colOff>247650</xdr:colOff>
                    <xdr:row>152</xdr:row>
                    <xdr:rowOff>295275</xdr:rowOff>
                  </to>
                </anchor>
              </controlPr>
            </control>
          </mc:Choice>
        </mc:AlternateContent>
        <mc:AlternateContent xmlns:mc="http://schemas.openxmlformats.org/markup-compatibility/2006">
          <mc:Choice Requires="x14">
            <control shapeId="23581" r:id="rId32" name="Check Box 29">
              <controlPr defaultSize="0" autoFill="0" autoLine="0" autoPict="0">
                <anchor moveWithCells="1">
                  <from>
                    <xdr:col>4</xdr:col>
                    <xdr:colOff>19050</xdr:colOff>
                    <xdr:row>153</xdr:row>
                    <xdr:rowOff>9525</xdr:rowOff>
                  </from>
                  <to>
                    <xdr:col>4</xdr:col>
                    <xdr:colOff>247650</xdr:colOff>
                    <xdr:row>153</xdr:row>
                    <xdr:rowOff>295275</xdr:rowOff>
                  </to>
                </anchor>
              </controlPr>
            </control>
          </mc:Choice>
        </mc:AlternateContent>
        <mc:AlternateContent xmlns:mc="http://schemas.openxmlformats.org/markup-compatibility/2006">
          <mc:Choice Requires="x14">
            <control shapeId="23582" r:id="rId33" name="Check Box 30">
              <controlPr defaultSize="0" autoFill="0" autoLine="0" autoPict="0">
                <anchor moveWithCells="1">
                  <from>
                    <xdr:col>4</xdr:col>
                    <xdr:colOff>19050</xdr:colOff>
                    <xdr:row>154</xdr:row>
                    <xdr:rowOff>19050</xdr:rowOff>
                  </from>
                  <to>
                    <xdr:col>4</xdr:col>
                    <xdr:colOff>247650</xdr:colOff>
                    <xdr:row>154</xdr:row>
                    <xdr:rowOff>295275</xdr:rowOff>
                  </to>
                </anchor>
              </controlPr>
            </control>
          </mc:Choice>
        </mc:AlternateContent>
        <mc:AlternateContent xmlns:mc="http://schemas.openxmlformats.org/markup-compatibility/2006">
          <mc:Choice Requires="x14">
            <control shapeId="23583" r:id="rId34" name="Check Box 31">
              <controlPr defaultSize="0" autoFill="0" autoLine="0" autoPict="0">
                <anchor moveWithCells="1">
                  <from>
                    <xdr:col>10</xdr:col>
                    <xdr:colOff>685800</xdr:colOff>
                    <xdr:row>154</xdr:row>
                    <xdr:rowOff>28575</xdr:rowOff>
                  </from>
                  <to>
                    <xdr:col>11</xdr:col>
                    <xdr:colOff>0</xdr:colOff>
                    <xdr:row>155</xdr:row>
                    <xdr:rowOff>0</xdr:rowOff>
                  </to>
                </anchor>
              </controlPr>
            </control>
          </mc:Choice>
        </mc:AlternateContent>
        <mc:AlternateContent xmlns:mc="http://schemas.openxmlformats.org/markup-compatibility/2006">
          <mc:Choice Requires="x14">
            <control shapeId="23584" r:id="rId35" name="Check Box 32">
              <controlPr defaultSize="0" autoFill="0" autoLine="0" autoPict="0">
                <anchor moveWithCells="1">
                  <from>
                    <xdr:col>4</xdr:col>
                    <xdr:colOff>19050</xdr:colOff>
                    <xdr:row>155</xdr:row>
                    <xdr:rowOff>19050</xdr:rowOff>
                  </from>
                  <to>
                    <xdr:col>4</xdr:col>
                    <xdr:colOff>247650</xdr:colOff>
                    <xdr:row>155</xdr:row>
                    <xdr:rowOff>295275</xdr:rowOff>
                  </to>
                </anchor>
              </controlPr>
            </control>
          </mc:Choice>
        </mc:AlternateContent>
        <mc:AlternateContent xmlns:mc="http://schemas.openxmlformats.org/markup-compatibility/2006">
          <mc:Choice Requires="x14">
            <control shapeId="23585" r:id="rId36" name="Check Box 33">
              <controlPr defaultSize="0" autoFill="0" autoLine="0" autoPict="0">
                <anchor moveWithCells="1">
                  <from>
                    <xdr:col>8</xdr:col>
                    <xdr:colOff>685800</xdr:colOff>
                    <xdr:row>155</xdr:row>
                    <xdr:rowOff>19050</xdr:rowOff>
                  </from>
                  <to>
                    <xdr:col>9</xdr:col>
                    <xdr:colOff>0</xdr:colOff>
                    <xdr:row>155</xdr:row>
                    <xdr:rowOff>295275</xdr:rowOff>
                  </to>
                </anchor>
              </controlPr>
            </control>
          </mc:Choice>
        </mc:AlternateContent>
        <mc:AlternateContent xmlns:mc="http://schemas.openxmlformats.org/markup-compatibility/2006">
          <mc:Choice Requires="x14">
            <control shapeId="23586" r:id="rId37" name="Check Box 34">
              <controlPr defaultSize="0" autoFill="0" autoLine="0" autoPict="0">
                <anchor moveWithCells="1">
                  <from>
                    <xdr:col>4</xdr:col>
                    <xdr:colOff>19050</xdr:colOff>
                    <xdr:row>156</xdr:row>
                    <xdr:rowOff>19050</xdr:rowOff>
                  </from>
                  <to>
                    <xdr:col>4</xdr:col>
                    <xdr:colOff>247650</xdr:colOff>
                    <xdr:row>156</xdr:row>
                    <xdr:rowOff>295275</xdr:rowOff>
                  </to>
                </anchor>
              </controlPr>
            </control>
          </mc:Choice>
        </mc:AlternateContent>
        <mc:AlternateContent xmlns:mc="http://schemas.openxmlformats.org/markup-compatibility/2006">
          <mc:Choice Requires="x14">
            <control shapeId="23587" r:id="rId38" name="Check Box 35">
              <controlPr defaultSize="0" autoFill="0" autoLine="0" autoPict="0">
                <anchor moveWithCells="1">
                  <from>
                    <xdr:col>4</xdr:col>
                    <xdr:colOff>19050</xdr:colOff>
                    <xdr:row>157</xdr:row>
                    <xdr:rowOff>19050</xdr:rowOff>
                  </from>
                  <to>
                    <xdr:col>4</xdr:col>
                    <xdr:colOff>247650</xdr:colOff>
                    <xdr:row>157</xdr:row>
                    <xdr:rowOff>295275</xdr:rowOff>
                  </to>
                </anchor>
              </controlPr>
            </control>
          </mc:Choice>
        </mc:AlternateContent>
        <mc:AlternateContent xmlns:mc="http://schemas.openxmlformats.org/markup-compatibility/2006">
          <mc:Choice Requires="x14">
            <control shapeId="23588" r:id="rId39" name="Check Box 36">
              <controlPr defaultSize="0" autoFill="0" autoLine="0" autoPict="0">
                <anchor moveWithCells="1">
                  <from>
                    <xdr:col>10</xdr:col>
                    <xdr:colOff>685800</xdr:colOff>
                    <xdr:row>157</xdr:row>
                    <xdr:rowOff>19050</xdr:rowOff>
                  </from>
                  <to>
                    <xdr:col>11</xdr:col>
                    <xdr:colOff>0</xdr:colOff>
                    <xdr:row>157</xdr:row>
                    <xdr:rowOff>295275</xdr:rowOff>
                  </to>
                </anchor>
              </controlPr>
            </control>
          </mc:Choice>
        </mc:AlternateContent>
        <mc:AlternateContent xmlns:mc="http://schemas.openxmlformats.org/markup-compatibility/2006">
          <mc:Choice Requires="x14">
            <control shapeId="23589" r:id="rId40" name="Check Box 37">
              <controlPr defaultSize="0" autoFill="0" autoLine="0" autoPict="0">
                <anchor moveWithCells="1">
                  <from>
                    <xdr:col>4</xdr:col>
                    <xdr:colOff>19050</xdr:colOff>
                    <xdr:row>159</xdr:row>
                    <xdr:rowOff>19050</xdr:rowOff>
                  </from>
                  <to>
                    <xdr:col>4</xdr:col>
                    <xdr:colOff>247650</xdr:colOff>
                    <xdr:row>159</xdr:row>
                    <xdr:rowOff>295275</xdr:rowOff>
                  </to>
                </anchor>
              </controlPr>
            </control>
          </mc:Choice>
        </mc:AlternateContent>
        <mc:AlternateContent xmlns:mc="http://schemas.openxmlformats.org/markup-compatibility/2006">
          <mc:Choice Requires="x14">
            <control shapeId="23590" r:id="rId41" name="Check Box 38">
              <controlPr defaultSize="0" autoFill="0" autoLine="0" autoPict="0">
                <anchor moveWithCells="1">
                  <from>
                    <xdr:col>10</xdr:col>
                    <xdr:colOff>685800</xdr:colOff>
                    <xdr:row>159</xdr:row>
                    <xdr:rowOff>19050</xdr:rowOff>
                  </from>
                  <to>
                    <xdr:col>11</xdr:col>
                    <xdr:colOff>0</xdr:colOff>
                    <xdr:row>159</xdr:row>
                    <xdr:rowOff>295275</xdr:rowOff>
                  </to>
                </anchor>
              </controlPr>
            </control>
          </mc:Choice>
        </mc:AlternateContent>
        <mc:AlternateContent xmlns:mc="http://schemas.openxmlformats.org/markup-compatibility/2006">
          <mc:Choice Requires="x14">
            <control shapeId="23591" r:id="rId42" name="Check Box 39">
              <controlPr defaultSize="0" autoFill="0" autoLine="0" autoPict="0">
                <anchor moveWithCells="1">
                  <from>
                    <xdr:col>4</xdr:col>
                    <xdr:colOff>19050</xdr:colOff>
                    <xdr:row>160</xdr:row>
                    <xdr:rowOff>19050</xdr:rowOff>
                  </from>
                  <to>
                    <xdr:col>4</xdr:col>
                    <xdr:colOff>247650</xdr:colOff>
                    <xdr:row>160</xdr:row>
                    <xdr:rowOff>295275</xdr:rowOff>
                  </to>
                </anchor>
              </controlPr>
            </control>
          </mc:Choice>
        </mc:AlternateContent>
        <mc:AlternateContent xmlns:mc="http://schemas.openxmlformats.org/markup-compatibility/2006">
          <mc:Choice Requires="x14">
            <control shapeId="23592" r:id="rId43" name="Check Box 40">
              <controlPr defaultSize="0" autoFill="0" autoLine="0" autoPict="0">
                <anchor moveWithCells="1">
                  <from>
                    <xdr:col>4</xdr:col>
                    <xdr:colOff>19050</xdr:colOff>
                    <xdr:row>161</xdr:row>
                    <xdr:rowOff>9525</xdr:rowOff>
                  </from>
                  <to>
                    <xdr:col>4</xdr:col>
                    <xdr:colOff>247650</xdr:colOff>
                    <xdr:row>161</xdr:row>
                    <xdr:rowOff>295275</xdr:rowOff>
                  </to>
                </anchor>
              </controlPr>
            </control>
          </mc:Choice>
        </mc:AlternateContent>
        <mc:AlternateContent xmlns:mc="http://schemas.openxmlformats.org/markup-compatibility/2006">
          <mc:Choice Requires="x14">
            <control shapeId="23593" r:id="rId44" name="Check Box 41">
              <controlPr defaultSize="0" autoFill="0" autoLine="0" autoPict="0">
                <anchor moveWithCells="1">
                  <from>
                    <xdr:col>10</xdr:col>
                    <xdr:colOff>685800</xdr:colOff>
                    <xdr:row>161</xdr:row>
                    <xdr:rowOff>19050</xdr:rowOff>
                  </from>
                  <to>
                    <xdr:col>11</xdr:col>
                    <xdr:colOff>0</xdr:colOff>
                    <xdr:row>161</xdr:row>
                    <xdr:rowOff>295275</xdr:rowOff>
                  </to>
                </anchor>
              </controlPr>
            </control>
          </mc:Choice>
        </mc:AlternateContent>
        <mc:AlternateContent xmlns:mc="http://schemas.openxmlformats.org/markup-compatibility/2006">
          <mc:Choice Requires="x14">
            <control shapeId="23594" r:id="rId45" name="Check Box 42">
              <controlPr defaultSize="0" autoFill="0" autoLine="0" autoPict="0">
                <anchor moveWithCells="1">
                  <from>
                    <xdr:col>4</xdr:col>
                    <xdr:colOff>38100</xdr:colOff>
                    <xdr:row>170</xdr:row>
                    <xdr:rowOff>19050</xdr:rowOff>
                  </from>
                  <to>
                    <xdr:col>4</xdr:col>
                    <xdr:colOff>266700</xdr:colOff>
                    <xdr:row>170</xdr:row>
                    <xdr:rowOff>295275</xdr:rowOff>
                  </to>
                </anchor>
              </controlPr>
            </control>
          </mc:Choice>
        </mc:AlternateContent>
        <mc:AlternateContent xmlns:mc="http://schemas.openxmlformats.org/markup-compatibility/2006">
          <mc:Choice Requires="x14">
            <control shapeId="23595" r:id="rId46" name="Check Box 43">
              <controlPr defaultSize="0" autoFill="0" autoLine="0" autoPict="0">
                <anchor moveWithCells="1">
                  <from>
                    <xdr:col>4</xdr:col>
                    <xdr:colOff>28575</xdr:colOff>
                    <xdr:row>172</xdr:row>
                    <xdr:rowOff>19050</xdr:rowOff>
                  </from>
                  <to>
                    <xdr:col>4</xdr:col>
                    <xdr:colOff>266700</xdr:colOff>
                    <xdr:row>172</xdr:row>
                    <xdr:rowOff>295275</xdr:rowOff>
                  </to>
                </anchor>
              </controlPr>
            </control>
          </mc:Choice>
        </mc:AlternateContent>
        <mc:AlternateContent xmlns:mc="http://schemas.openxmlformats.org/markup-compatibility/2006">
          <mc:Choice Requires="x14">
            <control shapeId="23596" r:id="rId47" name="Check Box 44">
              <controlPr defaultSize="0" autoFill="0" autoLine="0" autoPict="0">
                <anchor moveWithCells="1">
                  <from>
                    <xdr:col>4</xdr:col>
                    <xdr:colOff>28575</xdr:colOff>
                    <xdr:row>173</xdr:row>
                    <xdr:rowOff>19050</xdr:rowOff>
                  </from>
                  <to>
                    <xdr:col>4</xdr:col>
                    <xdr:colOff>266700</xdr:colOff>
                    <xdr:row>173</xdr:row>
                    <xdr:rowOff>295275</xdr:rowOff>
                  </to>
                </anchor>
              </controlPr>
            </control>
          </mc:Choice>
        </mc:AlternateContent>
        <mc:AlternateContent xmlns:mc="http://schemas.openxmlformats.org/markup-compatibility/2006">
          <mc:Choice Requires="x14">
            <control shapeId="23597" r:id="rId48" name="Check Box 45">
              <controlPr defaultSize="0" autoFill="0" autoLine="0" autoPict="0">
                <anchor moveWithCells="1">
                  <from>
                    <xdr:col>4</xdr:col>
                    <xdr:colOff>28575</xdr:colOff>
                    <xdr:row>175</xdr:row>
                    <xdr:rowOff>28575</xdr:rowOff>
                  </from>
                  <to>
                    <xdr:col>4</xdr:col>
                    <xdr:colOff>266700</xdr:colOff>
                    <xdr:row>176</xdr:row>
                    <xdr:rowOff>0</xdr:rowOff>
                  </to>
                </anchor>
              </controlPr>
            </control>
          </mc:Choice>
        </mc:AlternateContent>
        <mc:AlternateContent xmlns:mc="http://schemas.openxmlformats.org/markup-compatibility/2006">
          <mc:Choice Requires="x14">
            <control shapeId="23598" r:id="rId49" name="Check Box 46">
              <controlPr defaultSize="0" autoFill="0" autoLine="0" autoPict="0">
                <anchor moveWithCells="1">
                  <from>
                    <xdr:col>4</xdr:col>
                    <xdr:colOff>28575</xdr:colOff>
                    <xdr:row>177</xdr:row>
                    <xdr:rowOff>19050</xdr:rowOff>
                  </from>
                  <to>
                    <xdr:col>4</xdr:col>
                    <xdr:colOff>266700</xdr:colOff>
                    <xdr:row>177</xdr:row>
                    <xdr:rowOff>295275</xdr:rowOff>
                  </to>
                </anchor>
              </controlPr>
            </control>
          </mc:Choice>
        </mc:AlternateContent>
        <mc:AlternateContent xmlns:mc="http://schemas.openxmlformats.org/markup-compatibility/2006">
          <mc:Choice Requires="x14">
            <control shapeId="23599" r:id="rId50" name="Check Box 47">
              <controlPr defaultSize="0" autoFill="0" autoLine="0" autoPict="0">
                <anchor moveWithCells="1">
                  <from>
                    <xdr:col>4</xdr:col>
                    <xdr:colOff>28575</xdr:colOff>
                    <xdr:row>179</xdr:row>
                    <xdr:rowOff>19050</xdr:rowOff>
                  </from>
                  <to>
                    <xdr:col>4</xdr:col>
                    <xdr:colOff>266700</xdr:colOff>
                    <xdr:row>179</xdr:row>
                    <xdr:rowOff>295275</xdr:rowOff>
                  </to>
                </anchor>
              </controlPr>
            </control>
          </mc:Choice>
        </mc:AlternateContent>
        <mc:AlternateContent xmlns:mc="http://schemas.openxmlformats.org/markup-compatibility/2006">
          <mc:Choice Requires="x14">
            <control shapeId="23600" r:id="rId51" name="Check Box 48">
              <controlPr defaultSize="0" autoFill="0" autoLine="0" autoPict="0">
                <anchor moveWithCells="1">
                  <from>
                    <xdr:col>4</xdr:col>
                    <xdr:colOff>28575</xdr:colOff>
                    <xdr:row>180</xdr:row>
                    <xdr:rowOff>19050</xdr:rowOff>
                  </from>
                  <to>
                    <xdr:col>4</xdr:col>
                    <xdr:colOff>266700</xdr:colOff>
                    <xdr:row>180</xdr:row>
                    <xdr:rowOff>295275</xdr:rowOff>
                  </to>
                </anchor>
              </controlPr>
            </control>
          </mc:Choice>
        </mc:AlternateContent>
        <mc:AlternateContent xmlns:mc="http://schemas.openxmlformats.org/markup-compatibility/2006">
          <mc:Choice Requires="x14">
            <control shapeId="23601" r:id="rId52" name="Check Box 49">
              <controlPr defaultSize="0" autoFill="0" autoLine="0" autoPict="0">
                <anchor moveWithCells="1">
                  <from>
                    <xdr:col>4</xdr:col>
                    <xdr:colOff>28575</xdr:colOff>
                    <xdr:row>181</xdr:row>
                    <xdr:rowOff>19050</xdr:rowOff>
                  </from>
                  <to>
                    <xdr:col>4</xdr:col>
                    <xdr:colOff>266700</xdr:colOff>
                    <xdr:row>181</xdr:row>
                    <xdr:rowOff>295275</xdr:rowOff>
                  </to>
                </anchor>
              </controlPr>
            </control>
          </mc:Choice>
        </mc:AlternateContent>
        <mc:AlternateContent xmlns:mc="http://schemas.openxmlformats.org/markup-compatibility/2006">
          <mc:Choice Requires="x14">
            <control shapeId="23602" r:id="rId53" name="Check Box 50">
              <controlPr defaultSize="0" autoFill="0" autoLine="0" autoPict="0">
                <anchor moveWithCells="1">
                  <from>
                    <xdr:col>6</xdr:col>
                    <xdr:colOff>38100</xdr:colOff>
                    <xdr:row>73</xdr:row>
                    <xdr:rowOff>314325</xdr:rowOff>
                  </from>
                  <to>
                    <xdr:col>7</xdr:col>
                    <xdr:colOff>28575</xdr:colOff>
                    <xdr:row>74</xdr:row>
                    <xdr:rowOff>276225</xdr:rowOff>
                  </to>
                </anchor>
              </controlPr>
            </control>
          </mc:Choice>
        </mc:AlternateContent>
        <mc:AlternateContent xmlns:mc="http://schemas.openxmlformats.org/markup-compatibility/2006">
          <mc:Choice Requires="x14">
            <control shapeId="23603" r:id="rId54" name="Check Box 51">
              <controlPr defaultSize="0" autoFill="0" autoLine="0" autoPict="0">
                <anchor moveWithCells="1">
                  <from>
                    <xdr:col>6</xdr:col>
                    <xdr:colOff>47625</xdr:colOff>
                    <xdr:row>74</xdr:row>
                    <xdr:rowOff>314325</xdr:rowOff>
                  </from>
                  <to>
                    <xdr:col>7</xdr:col>
                    <xdr:colOff>9525</xdr:colOff>
                    <xdr:row>76</xdr:row>
                    <xdr:rowOff>0</xdr:rowOff>
                  </to>
                </anchor>
              </controlPr>
            </control>
          </mc:Choice>
        </mc:AlternateContent>
        <mc:AlternateContent xmlns:mc="http://schemas.openxmlformats.org/markup-compatibility/2006">
          <mc:Choice Requires="x14">
            <control shapeId="23604" r:id="rId55" name="Check Box 52">
              <controlPr defaultSize="0" autoFill="0" autoLine="0" autoPict="0">
                <anchor moveWithCells="1">
                  <from>
                    <xdr:col>6</xdr:col>
                    <xdr:colOff>47625</xdr:colOff>
                    <xdr:row>78</xdr:row>
                    <xdr:rowOff>0</xdr:rowOff>
                  </from>
                  <to>
                    <xdr:col>7</xdr:col>
                    <xdr:colOff>0</xdr:colOff>
                    <xdr:row>79</xdr:row>
                    <xdr:rowOff>38100</xdr:rowOff>
                  </to>
                </anchor>
              </controlPr>
            </control>
          </mc:Choice>
        </mc:AlternateContent>
        <mc:AlternateContent xmlns:mc="http://schemas.openxmlformats.org/markup-compatibility/2006">
          <mc:Choice Requires="x14">
            <control shapeId="23605" r:id="rId56" name="Check Box 53">
              <controlPr defaultSize="0" autoFill="0" autoLine="0" autoPict="0">
                <anchor moveWithCells="1">
                  <from>
                    <xdr:col>8</xdr:col>
                    <xdr:colOff>676275</xdr:colOff>
                    <xdr:row>78</xdr:row>
                    <xdr:rowOff>0</xdr:rowOff>
                  </from>
                  <to>
                    <xdr:col>9</xdr:col>
                    <xdr:colOff>9525</xdr:colOff>
                    <xdr:row>79</xdr:row>
                    <xdr:rowOff>28575</xdr:rowOff>
                  </to>
                </anchor>
              </controlPr>
            </control>
          </mc:Choice>
        </mc:AlternateContent>
        <mc:AlternateContent xmlns:mc="http://schemas.openxmlformats.org/markup-compatibility/2006">
          <mc:Choice Requires="x14">
            <control shapeId="23606" r:id="rId57" name="Check Box 54">
              <controlPr defaultSize="0" autoFill="0" autoLine="0" autoPict="0">
                <anchor moveWithCells="1">
                  <from>
                    <xdr:col>10</xdr:col>
                    <xdr:colOff>685800</xdr:colOff>
                    <xdr:row>78</xdr:row>
                    <xdr:rowOff>0</xdr:rowOff>
                  </from>
                  <to>
                    <xdr:col>10</xdr:col>
                    <xdr:colOff>895350</xdr:colOff>
                    <xdr:row>79</xdr:row>
                    <xdr:rowOff>0</xdr:rowOff>
                  </to>
                </anchor>
              </controlPr>
            </control>
          </mc:Choice>
        </mc:AlternateContent>
        <mc:AlternateContent xmlns:mc="http://schemas.openxmlformats.org/markup-compatibility/2006">
          <mc:Choice Requires="x14">
            <control shapeId="23607" r:id="rId58" name="Check Box 55">
              <controlPr defaultSize="0" autoFill="0" autoLine="0" autoPict="0">
                <anchor moveWithCells="1">
                  <from>
                    <xdr:col>6</xdr:col>
                    <xdr:colOff>57150</xdr:colOff>
                    <xdr:row>78</xdr:row>
                    <xdr:rowOff>295275</xdr:rowOff>
                  </from>
                  <to>
                    <xdr:col>7</xdr:col>
                    <xdr:colOff>9525</xdr:colOff>
                    <xdr:row>80</xdr:row>
                    <xdr:rowOff>0</xdr:rowOff>
                  </to>
                </anchor>
              </controlPr>
            </control>
          </mc:Choice>
        </mc:AlternateContent>
        <mc:AlternateContent xmlns:mc="http://schemas.openxmlformats.org/markup-compatibility/2006">
          <mc:Choice Requires="x14">
            <control shapeId="23608" r:id="rId59" name="Check Box 56">
              <controlPr defaultSize="0" autoFill="0" autoLine="0" autoPict="0">
                <anchor moveWithCells="1">
                  <from>
                    <xdr:col>8</xdr:col>
                    <xdr:colOff>676275</xdr:colOff>
                    <xdr:row>78</xdr:row>
                    <xdr:rowOff>304800</xdr:rowOff>
                  </from>
                  <to>
                    <xdr:col>9</xdr:col>
                    <xdr:colOff>28575</xdr:colOff>
                    <xdr:row>80</xdr:row>
                    <xdr:rowOff>9525</xdr:rowOff>
                  </to>
                </anchor>
              </controlPr>
            </control>
          </mc:Choice>
        </mc:AlternateContent>
        <mc:AlternateContent xmlns:mc="http://schemas.openxmlformats.org/markup-compatibility/2006">
          <mc:Choice Requires="x14">
            <control shapeId="23609" r:id="rId60" name="Check Box 57">
              <controlPr defaultSize="0" autoFill="0" autoLine="0" autoPict="0">
                <anchor moveWithCells="1">
                  <from>
                    <xdr:col>6</xdr:col>
                    <xdr:colOff>47625</xdr:colOff>
                    <xdr:row>75</xdr:row>
                    <xdr:rowOff>304800</xdr:rowOff>
                  </from>
                  <to>
                    <xdr:col>7</xdr:col>
                    <xdr:colOff>0</xdr:colOff>
                    <xdr:row>77</xdr:row>
                    <xdr:rowOff>28575</xdr:rowOff>
                  </to>
                </anchor>
              </controlPr>
            </control>
          </mc:Choice>
        </mc:AlternateContent>
        <mc:AlternateContent xmlns:mc="http://schemas.openxmlformats.org/markup-compatibility/2006">
          <mc:Choice Requires="x14">
            <control shapeId="23610" r:id="rId61" name="Check Box 58">
              <controlPr defaultSize="0" autoFill="0" autoLine="0" autoPict="0">
                <anchor moveWithCells="1">
                  <from>
                    <xdr:col>6</xdr:col>
                    <xdr:colOff>47625</xdr:colOff>
                    <xdr:row>76</xdr:row>
                    <xdr:rowOff>314325</xdr:rowOff>
                  </from>
                  <to>
                    <xdr:col>7</xdr:col>
                    <xdr:colOff>0</xdr:colOff>
                    <xdr:row>78</xdr:row>
                    <xdr:rowOff>9525</xdr:rowOff>
                  </to>
                </anchor>
              </controlPr>
            </control>
          </mc:Choice>
        </mc:AlternateContent>
        <mc:AlternateContent xmlns:mc="http://schemas.openxmlformats.org/markup-compatibility/2006">
          <mc:Choice Requires="x14">
            <control shapeId="23611" r:id="rId62" name="Check Box 59">
              <controlPr defaultSize="0" autoFill="0" autoLine="0" autoPict="0">
                <anchor moveWithCells="1">
                  <from>
                    <xdr:col>4</xdr:col>
                    <xdr:colOff>47625</xdr:colOff>
                    <xdr:row>121</xdr:row>
                    <xdr:rowOff>9525</xdr:rowOff>
                  </from>
                  <to>
                    <xdr:col>5</xdr:col>
                    <xdr:colOff>0</xdr:colOff>
                    <xdr:row>122</xdr:row>
                    <xdr:rowOff>0</xdr:rowOff>
                  </to>
                </anchor>
              </controlPr>
            </control>
          </mc:Choice>
        </mc:AlternateContent>
        <mc:AlternateContent xmlns:mc="http://schemas.openxmlformats.org/markup-compatibility/2006">
          <mc:Choice Requires="x14">
            <control shapeId="23612" r:id="rId63" name="Check Box 60">
              <controlPr defaultSize="0" autoFill="0" autoLine="0" autoPict="0">
                <anchor moveWithCells="1">
                  <from>
                    <xdr:col>1</xdr:col>
                    <xdr:colOff>466725</xdr:colOff>
                    <xdr:row>144</xdr:row>
                    <xdr:rowOff>295275</xdr:rowOff>
                  </from>
                  <to>
                    <xdr:col>2</xdr:col>
                    <xdr:colOff>47625</xdr:colOff>
                    <xdr:row>146</xdr:row>
                    <xdr:rowOff>0</xdr:rowOff>
                  </to>
                </anchor>
              </controlPr>
            </control>
          </mc:Choice>
        </mc:AlternateContent>
        <mc:AlternateContent xmlns:mc="http://schemas.openxmlformats.org/markup-compatibility/2006">
          <mc:Choice Requires="x14">
            <control shapeId="23613" r:id="rId64" name="Check Box 61">
              <controlPr defaultSize="0" autoFill="0" autoLine="0" autoPict="0">
                <anchor moveWithCells="1">
                  <from>
                    <xdr:col>6</xdr:col>
                    <xdr:colOff>142875</xdr:colOff>
                    <xdr:row>127</xdr:row>
                    <xdr:rowOff>314325</xdr:rowOff>
                  </from>
                  <to>
                    <xdr:col>7</xdr:col>
                    <xdr:colOff>123825</xdr:colOff>
                    <xdr:row>129</xdr:row>
                    <xdr:rowOff>0</xdr:rowOff>
                  </to>
                </anchor>
              </controlPr>
            </control>
          </mc:Choice>
        </mc:AlternateContent>
        <mc:AlternateContent xmlns:mc="http://schemas.openxmlformats.org/markup-compatibility/2006">
          <mc:Choice Requires="x14">
            <control shapeId="23614" r:id="rId65" name="Check Box 62">
              <controlPr defaultSize="0" autoFill="0" autoLine="0" autoPict="0">
                <anchor moveWithCells="1">
                  <from>
                    <xdr:col>4</xdr:col>
                    <xdr:colOff>19050</xdr:colOff>
                    <xdr:row>70</xdr:row>
                    <xdr:rowOff>295275</xdr:rowOff>
                  </from>
                  <to>
                    <xdr:col>5</xdr:col>
                    <xdr:colOff>123825</xdr:colOff>
                    <xdr:row>72</xdr:row>
                    <xdr:rowOff>47625</xdr:rowOff>
                  </to>
                </anchor>
              </controlPr>
            </control>
          </mc:Choice>
        </mc:AlternateContent>
        <mc:AlternateContent xmlns:mc="http://schemas.openxmlformats.org/markup-compatibility/2006">
          <mc:Choice Requires="x14">
            <control shapeId="23615" r:id="rId66" name="Check Box 63">
              <controlPr defaultSize="0" autoFill="0" autoLine="0" autoPict="0">
                <anchor moveWithCells="1">
                  <from>
                    <xdr:col>8</xdr:col>
                    <xdr:colOff>676275</xdr:colOff>
                    <xdr:row>70</xdr:row>
                    <xdr:rowOff>19050</xdr:rowOff>
                  </from>
                  <to>
                    <xdr:col>8</xdr:col>
                    <xdr:colOff>904875</xdr:colOff>
                    <xdr:row>70</xdr:row>
                    <xdr:rowOff>295275</xdr:rowOff>
                  </to>
                </anchor>
              </controlPr>
            </control>
          </mc:Choice>
        </mc:AlternateContent>
        <mc:AlternateContent xmlns:mc="http://schemas.openxmlformats.org/markup-compatibility/2006">
          <mc:Choice Requires="x14">
            <control shapeId="23616" r:id="rId67" name="Check Box 64">
              <controlPr defaultSize="0" autoFill="0" autoLine="0" autoPict="0">
                <anchor moveWithCells="1">
                  <from>
                    <xdr:col>8</xdr:col>
                    <xdr:colOff>676275</xdr:colOff>
                    <xdr:row>75</xdr:row>
                    <xdr:rowOff>0</xdr:rowOff>
                  </from>
                  <to>
                    <xdr:col>9</xdr:col>
                    <xdr:colOff>9525</xdr:colOff>
                    <xdr:row>76</xdr:row>
                    <xdr:rowOff>28575</xdr:rowOff>
                  </to>
                </anchor>
              </controlPr>
            </control>
          </mc:Choice>
        </mc:AlternateContent>
        <mc:AlternateContent xmlns:mc="http://schemas.openxmlformats.org/markup-compatibility/2006">
          <mc:Choice Requires="x14">
            <control shapeId="23617" r:id="rId68" name="Check Box 65">
              <controlPr defaultSize="0" autoFill="0" autoLine="0" autoPict="0">
                <anchor moveWithCells="1">
                  <from>
                    <xdr:col>9</xdr:col>
                    <xdr:colOff>676275</xdr:colOff>
                    <xdr:row>74</xdr:row>
                    <xdr:rowOff>0</xdr:rowOff>
                  </from>
                  <to>
                    <xdr:col>10</xdr:col>
                    <xdr:colOff>9525</xdr:colOff>
                    <xdr:row>75</xdr:row>
                    <xdr:rowOff>28575</xdr:rowOff>
                  </to>
                </anchor>
              </controlPr>
            </control>
          </mc:Choice>
        </mc:AlternateContent>
        <mc:AlternateContent xmlns:mc="http://schemas.openxmlformats.org/markup-compatibility/2006">
          <mc:Choice Requires="x14">
            <control shapeId="23618" r:id="rId69" name="Check Box 66">
              <controlPr defaultSize="0" autoFill="0" autoLine="0" autoPict="0">
                <anchor moveWithCells="1">
                  <from>
                    <xdr:col>4</xdr:col>
                    <xdr:colOff>19050</xdr:colOff>
                    <xdr:row>65</xdr:row>
                    <xdr:rowOff>19050</xdr:rowOff>
                  </from>
                  <to>
                    <xdr:col>4</xdr:col>
                    <xdr:colOff>247650</xdr:colOff>
                    <xdr:row>65</xdr:row>
                    <xdr:rowOff>295275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19DA59-C371-410A-BB04-EB8F51683539}">
  <dimension ref="A1:T179"/>
  <sheetViews>
    <sheetView view="pageBreakPreview" zoomScale="80" zoomScaleNormal="100" zoomScaleSheetLayoutView="80" workbookViewId="0">
      <selection activeCell="A2" sqref="A2:O2"/>
    </sheetView>
  </sheetViews>
  <sheetFormatPr defaultRowHeight="13.5" x14ac:dyDescent="0.4"/>
  <cols>
    <col min="1" max="1" width="1.625" style="1" customWidth="1"/>
    <col min="2" max="2" width="9" style="1"/>
    <col min="3" max="3" width="3.625" style="1" customWidth="1"/>
    <col min="4" max="4" width="9" style="1"/>
    <col min="5" max="5" width="3.625" style="1" customWidth="1"/>
    <col min="6" max="6" width="9" style="1"/>
    <col min="7" max="7" width="3.625" style="1" customWidth="1"/>
    <col min="8" max="8" width="9" style="1"/>
    <col min="9" max="11" width="12" style="1" customWidth="1"/>
    <col min="12" max="12" width="12.125" style="1" customWidth="1"/>
    <col min="13" max="13" width="20.625" style="1" customWidth="1"/>
    <col min="14" max="14" width="12.75" style="1" customWidth="1"/>
    <col min="15" max="15" width="13.125" style="1" customWidth="1"/>
    <col min="16" max="17" width="8.875" style="3" customWidth="1"/>
    <col min="18" max="18" width="9" style="1" customWidth="1"/>
    <col min="19" max="16384" width="9" style="1"/>
  </cols>
  <sheetData>
    <row r="1" spans="1:18" ht="11.25" customHeight="1" x14ac:dyDescent="0.4">
      <c r="K1" s="271"/>
      <c r="L1" s="271"/>
      <c r="M1" s="271"/>
    </row>
    <row r="2" spans="1:18" ht="24.95" customHeight="1" x14ac:dyDescent="0.4">
      <c r="A2" s="154" t="s">
        <v>206</v>
      </c>
      <c r="B2" s="154"/>
      <c r="C2" s="154"/>
      <c r="D2" s="154"/>
      <c r="E2" s="154"/>
      <c r="F2" s="154"/>
      <c r="G2" s="154"/>
      <c r="H2" s="154"/>
      <c r="I2" s="154"/>
      <c r="J2" s="154"/>
      <c r="K2" s="154"/>
      <c r="L2" s="154"/>
      <c r="M2" s="154"/>
      <c r="N2" s="154"/>
      <c r="O2" s="154"/>
      <c r="R2" s="4"/>
    </row>
    <row r="3" spans="1:18" ht="11.25" customHeight="1" x14ac:dyDescent="0.4">
      <c r="B3" s="2"/>
      <c r="C3" s="2"/>
      <c r="D3" s="2"/>
      <c r="E3" s="2"/>
      <c r="F3" s="2"/>
      <c r="G3" s="2"/>
      <c r="H3" s="2"/>
      <c r="I3" s="2"/>
      <c r="J3" s="2"/>
      <c r="K3" s="2"/>
      <c r="L3" s="2"/>
      <c r="M3" s="2"/>
      <c r="R3" s="4"/>
    </row>
    <row r="4" spans="1:18" ht="24.95" customHeight="1" x14ac:dyDescent="0.4">
      <c r="B4" s="5" t="s">
        <v>18</v>
      </c>
      <c r="C4" s="6"/>
      <c r="D4" s="6"/>
      <c r="E4" s="6"/>
      <c r="F4" s="7"/>
      <c r="G4" s="7"/>
      <c r="H4" s="7"/>
      <c r="I4" s="7"/>
      <c r="J4" s="7"/>
      <c r="K4" s="7"/>
      <c r="L4" s="8"/>
      <c r="M4" s="2"/>
      <c r="R4" s="4"/>
    </row>
    <row r="5" spans="1:18" ht="24.95" customHeight="1" x14ac:dyDescent="0.4">
      <c r="B5" s="9" t="s">
        <v>19</v>
      </c>
      <c r="F5" s="2"/>
      <c r="G5" s="2"/>
      <c r="H5" s="2"/>
      <c r="I5" s="2"/>
      <c r="J5" s="2"/>
      <c r="K5" s="2"/>
      <c r="L5" s="10"/>
      <c r="M5" s="2"/>
      <c r="R5" s="4"/>
    </row>
    <row r="6" spans="1:18" ht="24.95" customHeight="1" x14ac:dyDescent="0.4">
      <c r="B6" s="9" t="s">
        <v>20</v>
      </c>
      <c r="F6" s="2"/>
      <c r="G6" s="2"/>
      <c r="H6" s="2"/>
      <c r="I6" s="2"/>
      <c r="J6" s="2"/>
      <c r="K6" s="2"/>
      <c r="L6" s="10"/>
      <c r="M6" s="2"/>
      <c r="R6" s="4"/>
    </row>
    <row r="7" spans="1:18" ht="24.95" customHeight="1" x14ac:dyDescent="0.4">
      <c r="B7" s="9" t="s">
        <v>21</v>
      </c>
      <c r="C7" s="11"/>
      <c r="D7" s="11"/>
      <c r="E7" s="11"/>
      <c r="F7" s="2"/>
      <c r="G7" s="2"/>
      <c r="H7" s="2"/>
      <c r="J7" s="2"/>
      <c r="K7" s="2"/>
      <c r="L7" s="10"/>
      <c r="M7" s="2"/>
      <c r="R7" s="4"/>
    </row>
    <row r="8" spans="1:18" ht="24.95" customHeight="1" x14ac:dyDescent="0.4">
      <c r="B8" s="9" t="s">
        <v>22</v>
      </c>
      <c r="F8" s="2"/>
      <c r="G8" s="2"/>
      <c r="H8" s="2"/>
      <c r="I8" s="2"/>
      <c r="J8" s="2"/>
      <c r="K8" s="2"/>
      <c r="L8" s="10"/>
      <c r="M8" s="2"/>
      <c r="R8" s="4"/>
    </row>
    <row r="9" spans="1:18" ht="24.95" customHeight="1" x14ac:dyDescent="0.4">
      <c r="B9" s="9" t="s">
        <v>210</v>
      </c>
      <c r="F9" s="2"/>
      <c r="G9" s="2"/>
      <c r="H9" s="2"/>
      <c r="I9" s="2"/>
      <c r="J9" s="2"/>
      <c r="K9" s="2"/>
      <c r="L9" s="10"/>
      <c r="M9" s="2"/>
      <c r="R9" s="4"/>
    </row>
    <row r="10" spans="1:18" ht="11.25" customHeight="1" x14ac:dyDescent="0.4">
      <c r="B10" s="6"/>
      <c r="C10" s="6"/>
      <c r="D10" s="6"/>
      <c r="E10" s="6"/>
      <c r="F10" s="7"/>
      <c r="G10" s="7"/>
      <c r="H10" s="7"/>
      <c r="I10" s="7"/>
      <c r="J10" s="7"/>
      <c r="K10" s="7"/>
      <c r="L10" s="7"/>
      <c r="M10" s="2"/>
      <c r="R10" s="4"/>
    </row>
    <row r="11" spans="1:18" ht="24.95" customHeight="1" x14ac:dyDescent="0.4">
      <c r="B11" s="12" t="s">
        <v>23</v>
      </c>
      <c r="R11" s="4"/>
    </row>
    <row r="12" spans="1:18" ht="24.95" customHeight="1" x14ac:dyDescent="0.4">
      <c r="B12" s="147" t="s">
        <v>24</v>
      </c>
      <c r="C12" s="148"/>
      <c r="D12" s="149"/>
      <c r="E12" s="150"/>
      <c r="F12" s="150"/>
      <c r="G12" s="150"/>
      <c r="H12" s="150"/>
      <c r="I12" s="150"/>
      <c r="J12" s="150"/>
      <c r="K12" s="150"/>
      <c r="L12" s="150"/>
      <c r="M12" s="151"/>
      <c r="R12" s="4"/>
    </row>
    <row r="13" spans="1:18" ht="24.95" customHeight="1" x14ac:dyDescent="0.4">
      <c r="B13" s="147" t="s">
        <v>25</v>
      </c>
      <c r="C13" s="148"/>
      <c r="D13" s="149"/>
      <c r="E13" s="150"/>
      <c r="F13" s="150"/>
      <c r="G13" s="150"/>
      <c r="H13" s="150"/>
      <c r="I13" s="150"/>
      <c r="J13" s="150"/>
      <c r="K13" s="150"/>
      <c r="L13" s="150"/>
      <c r="M13" s="151"/>
      <c r="R13" s="4"/>
    </row>
    <row r="14" spans="1:18" ht="24.95" customHeight="1" x14ac:dyDescent="0.4">
      <c r="B14" s="147" t="s">
        <v>0</v>
      </c>
      <c r="C14" s="148"/>
      <c r="D14" s="149"/>
      <c r="E14" s="150"/>
      <c r="F14" s="150"/>
      <c r="G14" s="150"/>
      <c r="H14" s="150"/>
      <c r="I14" s="150"/>
      <c r="J14" s="150"/>
      <c r="K14" s="150"/>
      <c r="L14" s="150"/>
      <c r="M14" s="151"/>
      <c r="R14" s="4"/>
    </row>
    <row r="15" spans="1:18" ht="24.95" customHeight="1" x14ac:dyDescent="0.4">
      <c r="B15" s="155" t="s">
        <v>26</v>
      </c>
      <c r="C15" s="156"/>
      <c r="D15" s="149"/>
      <c r="E15" s="150"/>
      <c r="F15" s="150"/>
      <c r="G15" s="150"/>
      <c r="H15" s="150"/>
      <c r="I15" s="150"/>
      <c r="J15" s="150"/>
      <c r="K15" s="150"/>
      <c r="L15" s="150"/>
      <c r="M15" s="151"/>
      <c r="R15" s="4"/>
    </row>
    <row r="16" spans="1:18" ht="24.95" customHeight="1" x14ac:dyDescent="0.4">
      <c r="B16" s="147" t="s">
        <v>239</v>
      </c>
      <c r="C16" s="148"/>
      <c r="D16" s="149"/>
      <c r="E16" s="150"/>
      <c r="F16" s="150"/>
      <c r="G16" s="150"/>
      <c r="H16" s="150"/>
      <c r="I16" s="150"/>
      <c r="J16" s="150"/>
      <c r="K16" s="150"/>
      <c r="L16" s="150"/>
      <c r="M16" s="151"/>
      <c r="R16" s="4"/>
    </row>
    <row r="17" spans="2:20" ht="11.25" customHeight="1" x14ac:dyDescent="0.4">
      <c r="R17" s="4"/>
    </row>
    <row r="18" spans="2:20" ht="24.95" customHeight="1" x14ac:dyDescent="0.4">
      <c r="B18" s="12" t="s">
        <v>27</v>
      </c>
      <c r="R18" s="4"/>
    </row>
    <row r="19" spans="2:20" ht="24.95" customHeight="1" x14ac:dyDescent="0.4">
      <c r="B19" s="12" t="s">
        <v>212</v>
      </c>
      <c r="R19" s="4"/>
    </row>
    <row r="20" spans="2:20" ht="24.95" customHeight="1" x14ac:dyDescent="0.4">
      <c r="B20" s="12" t="s">
        <v>211</v>
      </c>
      <c r="R20" s="4"/>
    </row>
    <row r="21" spans="2:20" ht="24.95" customHeight="1" x14ac:dyDescent="0.4">
      <c r="B21" s="13" t="s">
        <v>30</v>
      </c>
      <c r="C21" s="157" t="s">
        <v>31</v>
      </c>
      <c r="D21" s="158"/>
      <c r="E21" s="159" t="s">
        <v>32</v>
      </c>
      <c r="F21" s="160"/>
      <c r="G21" s="159" t="s">
        <v>33</v>
      </c>
      <c r="H21" s="160"/>
      <c r="I21" s="157" t="s">
        <v>34</v>
      </c>
      <c r="J21" s="158"/>
      <c r="L21" s="14"/>
      <c r="P21" s="1"/>
      <c r="Q21" s="1"/>
      <c r="R21" s="3"/>
      <c r="S21" s="3"/>
      <c r="T21" s="4"/>
    </row>
    <row r="22" spans="2:20" ht="24.95" customHeight="1" x14ac:dyDescent="0.4">
      <c r="B22" s="15" t="s">
        <v>35</v>
      </c>
      <c r="C22" s="152"/>
      <c r="D22" s="153"/>
      <c r="E22" s="152"/>
      <c r="F22" s="153"/>
      <c r="G22" s="16" t="s">
        <v>10</v>
      </c>
      <c r="H22" s="17"/>
      <c r="I22" s="152"/>
      <c r="J22" s="153"/>
      <c r="P22" s="1"/>
      <c r="Q22" s="1"/>
      <c r="R22" s="3"/>
      <c r="S22" s="3"/>
      <c r="T22" s="4"/>
    </row>
    <row r="23" spans="2:20" ht="24.95" customHeight="1" x14ac:dyDescent="0.4">
      <c r="B23" s="15" t="s">
        <v>36</v>
      </c>
      <c r="C23" s="152"/>
      <c r="D23" s="153"/>
      <c r="E23" s="152"/>
      <c r="F23" s="153"/>
      <c r="G23" s="16" t="s">
        <v>11</v>
      </c>
      <c r="H23" s="17"/>
      <c r="I23" s="152"/>
      <c r="J23" s="153"/>
      <c r="P23" s="1"/>
      <c r="Q23" s="1"/>
      <c r="R23" s="3"/>
      <c r="S23" s="3"/>
      <c r="T23" s="4"/>
    </row>
    <row r="24" spans="2:20" ht="24.95" customHeight="1" x14ac:dyDescent="0.4">
      <c r="B24" s="15" t="s">
        <v>37</v>
      </c>
      <c r="C24" s="152"/>
      <c r="D24" s="153"/>
      <c r="E24" s="152"/>
      <c r="F24" s="153"/>
      <c r="G24" s="132" t="s">
        <v>12</v>
      </c>
      <c r="H24" s="134"/>
      <c r="I24" s="152"/>
      <c r="J24" s="153"/>
      <c r="L24" s="11"/>
      <c r="M24" s="11"/>
      <c r="N24" s="11"/>
      <c r="O24" s="11"/>
      <c r="P24" s="1"/>
      <c r="Q24" s="1"/>
      <c r="R24" s="3"/>
      <c r="S24" s="3"/>
      <c r="T24" s="4"/>
    </row>
    <row r="25" spans="2:20" ht="24.95" customHeight="1" x14ac:dyDescent="0.4">
      <c r="B25" s="15" t="s">
        <v>213</v>
      </c>
      <c r="C25" s="16" t="s">
        <v>3</v>
      </c>
      <c r="D25" s="17"/>
      <c r="E25" s="152"/>
      <c r="F25" s="153"/>
      <c r="G25" s="152"/>
      <c r="H25" s="153"/>
      <c r="I25" s="132" t="s">
        <v>14</v>
      </c>
      <c r="J25" s="135"/>
      <c r="K25" s="1" t="s">
        <v>234</v>
      </c>
      <c r="L25" s="11"/>
      <c r="M25" s="11"/>
      <c r="N25" s="11"/>
      <c r="O25" s="11"/>
      <c r="Q25" s="4"/>
      <c r="R25" s="3"/>
    </row>
    <row r="26" spans="2:20" ht="24.95" customHeight="1" x14ac:dyDescent="0.4">
      <c r="B26" s="15" t="s">
        <v>38</v>
      </c>
      <c r="C26" s="16" t="s">
        <v>4</v>
      </c>
      <c r="D26" s="17"/>
      <c r="E26" s="16" t="s">
        <v>7</v>
      </c>
      <c r="F26" s="17"/>
      <c r="G26" s="152"/>
      <c r="H26" s="153"/>
      <c r="I26" s="16" t="s">
        <v>15</v>
      </c>
      <c r="J26" s="18"/>
      <c r="P26" s="1"/>
      <c r="Q26" s="1"/>
      <c r="R26" s="3"/>
      <c r="S26" s="3"/>
      <c r="T26" s="4"/>
    </row>
    <row r="27" spans="2:20" ht="24.95" customHeight="1" x14ac:dyDescent="0.4">
      <c r="B27" s="15" t="s">
        <v>39</v>
      </c>
      <c r="C27" s="16" t="s">
        <v>5</v>
      </c>
      <c r="D27" s="17"/>
      <c r="E27" s="16" t="s">
        <v>8</v>
      </c>
      <c r="F27" s="17"/>
      <c r="G27" s="152"/>
      <c r="H27" s="153"/>
      <c r="I27" s="16" t="s">
        <v>16</v>
      </c>
      <c r="J27" s="18"/>
      <c r="P27" s="1"/>
      <c r="Q27" s="1"/>
      <c r="R27" s="3"/>
      <c r="S27" s="3"/>
      <c r="T27" s="4"/>
    </row>
    <row r="28" spans="2:20" ht="24.95" customHeight="1" x14ac:dyDescent="0.4">
      <c r="B28" s="15" t="s">
        <v>28</v>
      </c>
      <c r="C28" s="16" t="s">
        <v>6</v>
      </c>
      <c r="D28" s="17"/>
      <c r="E28" s="16" t="s">
        <v>9</v>
      </c>
      <c r="F28" s="17"/>
      <c r="G28" s="152"/>
      <c r="H28" s="153"/>
      <c r="I28" s="16" t="s">
        <v>17</v>
      </c>
      <c r="J28" s="18"/>
      <c r="P28" s="1"/>
      <c r="Q28" s="1"/>
      <c r="R28" s="3"/>
      <c r="S28" s="3"/>
    </row>
    <row r="29" spans="2:20" ht="24.95" customHeight="1" x14ac:dyDescent="0.4">
      <c r="B29" s="1" t="s">
        <v>40</v>
      </c>
      <c r="C29" s="19"/>
      <c r="D29" s="20">
        <f>SUM(D25:D28)</f>
        <v>0</v>
      </c>
      <c r="E29" s="19"/>
      <c r="F29" s="20">
        <f>SUM(F26:F28)</f>
        <v>0</v>
      </c>
      <c r="G29" s="19"/>
      <c r="H29" s="20">
        <f>SUM(H22:H24)</f>
        <v>0</v>
      </c>
      <c r="J29" s="1">
        <f>SUM(J25:J28)</f>
        <v>0</v>
      </c>
      <c r="K29" s="21" t="s">
        <v>41</v>
      </c>
      <c r="L29" s="22">
        <f>SUM(D29,F29,H29)</f>
        <v>0</v>
      </c>
    </row>
    <row r="30" spans="2:20" ht="11.25" customHeight="1" x14ac:dyDescent="0.4">
      <c r="C30" s="19"/>
      <c r="D30" s="20"/>
      <c r="E30" s="19"/>
      <c r="F30" s="20"/>
      <c r="G30" s="19"/>
      <c r="H30" s="20"/>
    </row>
    <row r="31" spans="2:20" ht="24.95" customHeight="1" x14ac:dyDescent="0.4">
      <c r="B31" s="12" t="s">
        <v>42</v>
      </c>
      <c r="C31" s="19"/>
      <c r="D31" s="20"/>
      <c r="E31" s="19"/>
      <c r="F31" s="20"/>
      <c r="G31" s="19"/>
      <c r="H31" s="20"/>
    </row>
    <row r="32" spans="2:20" ht="24.95" customHeight="1" x14ac:dyDescent="0.4">
      <c r="B32" s="1" t="s">
        <v>43</v>
      </c>
    </row>
    <row r="33" spans="2:18" ht="27.75" customHeight="1" x14ac:dyDescent="0.4">
      <c r="B33" s="21"/>
    </row>
    <row r="34" spans="2:18" ht="27.75" customHeight="1" x14ac:dyDescent="0.4">
      <c r="B34" s="23" t="s">
        <v>44</v>
      </c>
    </row>
    <row r="35" spans="2:18" ht="27.75" customHeight="1" x14ac:dyDescent="0.4">
      <c r="B35" s="21"/>
    </row>
    <row r="36" spans="2:18" ht="28.5" customHeight="1" x14ac:dyDescent="0.4">
      <c r="B36" s="172" t="s">
        <v>45</v>
      </c>
      <c r="C36" s="172"/>
      <c r="D36" s="172"/>
      <c r="E36" s="172"/>
      <c r="F36" s="15"/>
      <c r="G36" s="172" t="s">
        <v>46</v>
      </c>
      <c r="H36" s="172"/>
      <c r="I36" s="172"/>
      <c r="J36" s="172"/>
      <c r="K36" s="172"/>
      <c r="L36" s="172"/>
      <c r="M36" s="161" t="s">
        <v>47</v>
      </c>
      <c r="N36" s="272" t="s">
        <v>48</v>
      </c>
      <c r="R36" s="24"/>
    </row>
    <row r="37" spans="2:18" ht="28.5" customHeight="1" thickBot="1" x14ac:dyDescent="0.45">
      <c r="B37" s="172"/>
      <c r="C37" s="172"/>
      <c r="D37" s="172"/>
      <c r="E37" s="172"/>
      <c r="F37" s="15"/>
      <c r="G37" s="172" t="s">
        <v>49</v>
      </c>
      <c r="H37" s="172"/>
      <c r="I37" s="13" t="s">
        <v>50</v>
      </c>
      <c r="J37" s="13" t="s">
        <v>51</v>
      </c>
      <c r="K37" s="13" t="s">
        <v>52</v>
      </c>
      <c r="L37" s="13" t="s">
        <v>53</v>
      </c>
      <c r="M37" s="196"/>
      <c r="N37" s="273"/>
      <c r="R37" s="24"/>
    </row>
    <row r="38" spans="2:18" ht="24.95" customHeight="1" thickBot="1" x14ac:dyDescent="0.45">
      <c r="B38" s="170" t="s">
        <v>54</v>
      </c>
      <c r="C38" s="171" t="s">
        <v>55</v>
      </c>
      <c r="D38" s="172"/>
      <c r="E38" s="172"/>
      <c r="F38" s="13" t="s">
        <v>56</v>
      </c>
      <c r="G38" s="178"/>
      <c r="H38" s="178"/>
      <c r="I38" s="25"/>
      <c r="J38" s="25"/>
      <c r="K38" s="25"/>
      <c r="L38" s="26">
        <f>SUM(G38:K38)</f>
        <v>0</v>
      </c>
      <c r="M38" s="27" t="s">
        <v>224</v>
      </c>
      <c r="N38" s="175" t="str">
        <f>IF(L39&gt;M39,"〇","×")</f>
        <v>×</v>
      </c>
      <c r="R38" s="28"/>
    </row>
    <row r="39" spans="2:18" ht="24.95" customHeight="1" thickBot="1" x14ac:dyDescent="0.45">
      <c r="B39" s="170"/>
      <c r="C39" s="172"/>
      <c r="D39" s="172"/>
      <c r="E39" s="172"/>
      <c r="F39" s="13" t="s">
        <v>57</v>
      </c>
      <c r="G39" s="177"/>
      <c r="H39" s="177"/>
      <c r="I39" s="29"/>
      <c r="J39" s="29"/>
      <c r="K39" s="30"/>
      <c r="L39" s="31">
        <f>SUM(G39:K39)</f>
        <v>0</v>
      </c>
      <c r="M39" s="32" t="str">
        <f>IF(H22="","㎡",5*H22)</f>
        <v>㎡</v>
      </c>
      <c r="N39" s="176"/>
      <c r="R39" s="24"/>
    </row>
    <row r="40" spans="2:18" ht="24.95" customHeight="1" thickBot="1" x14ac:dyDescent="0.45">
      <c r="B40" s="170"/>
      <c r="C40" s="171" t="s">
        <v>58</v>
      </c>
      <c r="D40" s="172"/>
      <c r="E40" s="172"/>
      <c r="F40" s="13" t="s">
        <v>56</v>
      </c>
      <c r="G40" s="178"/>
      <c r="H40" s="178"/>
      <c r="I40" s="25"/>
      <c r="J40" s="25"/>
      <c r="K40" s="25"/>
      <c r="L40" s="33">
        <f>SUM(G40:K40)</f>
        <v>0</v>
      </c>
      <c r="M40" s="27" t="s">
        <v>188</v>
      </c>
      <c r="N40" s="179" t="str">
        <f>IF(L41&gt;M41,"〇","×")</f>
        <v>×</v>
      </c>
      <c r="R40" s="28"/>
    </row>
    <row r="41" spans="2:18" ht="24.95" customHeight="1" thickBot="1" x14ac:dyDescent="0.45">
      <c r="B41" s="170"/>
      <c r="C41" s="172"/>
      <c r="D41" s="172"/>
      <c r="E41" s="172"/>
      <c r="F41" s="13" t="s">
        <v>57</v>
      </c>
      <c r="G41" s="177"/>
      <c r="H41" s="177"/>
      <c r="I41" s="29"/>
      <c r="J41" s="29"/>
      <c r="K41" s="30"/>
      <c r="L41" s="31">
        <f>SUM(G41:K41)</f>
        <v>0</v>
      </c>
      <c r="M41" s="32" t="str">
        <f>IF(H23="","㎡",3.3*H23)</f>
        <v>㎡</v>
      </c>
      <c r="N41" s="180"/>
      <c r="R41" s="28"/>
    </row>
    <row r="42" spans="2:18" ht="24.95" customHeight="1" x14ac:dyDescent="0.4">
      <c r="B42" s="170"/>
      <c r="C42" s="161" t="s">
        <v>59</v>
      </c>
      <c r="D42" s="162"/>
      <c r="E42" s="162"/>
      <c r="F42" s="163"/>
      <c r="G42" s="191">
        <f>SUM(G39,G41)</f>
        <v>0</v>
      </c>
      <c r="H42" s="192"/>
      <c r="I42" s="195">
        <f>SUM(I39,I41)</f>
        <v>0</v>
      </c>
      <c r="J42" s="195">
        <f t="shared" ref="J42:K42" si="0">SUM(J39,J41)</f>
        <v>0</v>
      </c>
      <c r="K42" s="195">
        <f t="shared" si="0"/>
        <v>0</v>
      </c>
      <c r="L42" s="181">
        <f>SUM(G42:K43)</f>
        <v>0</v>
      </c>
      <c r="M42" s="183"/>
      <c r="N42" s="185"/>
      <c r="R42" s="28"/>
    </row>
    <row r="43" spans="2:18" ht="24.95" customHeight="1" x14ac:dyDescent="0.4">
      <c r="B43" s="170"/>
      <c r="C43" s="164"/>
      <c r="D43" s="165"/>
      <c r="E43" s="165"/>
      <c r="F43" s="166"/>
      <c r="G43" s="193"/>
      <c r="H43" s="194"/>
      <c r="I43" s="182"/>
      <c r="J43" s="182"/>
      <c r="K43" s="182"/>
      <c r="L43" s="182"/>
      <c r="M43" s="184"/>
      <c r="N43" s="186"/>
      <c r="R43" s="24"/>
    </row>
    <row r="44" spans="2:18" ht="24.95" customHeight="1" x14ac:dyDescent="0.4">
      <c r="B44" s="170" t="s">
        <v>60</v>
      </c>
      <c r="C44" s="171" t="s">
        <v>61</v>
      </c>
      <c r="D44" s="172"/>
      <c r="E44" s="172"/>
      <c r="F44" s="13" t="s">
        <v>56</v>
      </c>
      <c r="G44" s="178"/>
      <c r="H44" s="178"/>
      <c r="I44" s="25"/>
      <c r="J44" s="25"/>
      <c r="K44" s="25"/>
      <c r="L44" s="34">
        <f>SUM(G44:K44)</f>
        <v>0</v>
      </c>
      <c r="M44" s="35"/>
      <c r="N44" s="36"/>
      <c r="R44" s="28"/>
    </row>
    <row r="45" spans="2:18" ht="24.95" customHeight="1" thickBot="1" x14ac:dyDescent="0.45">
      <c r="B45" s="170"/>
      <c r="C45" s="172"/>
      <c r="D45" s="172"/>
      <c r="E45" s="172"/>
      <c r="F45" s="13" t="s">
        <v>57</v>
      </c>
      <c r="G45" s="177"/>
      <c r="H45" s="177"/>
      <c r="I45" s="29"/>
      <c r="J45" s="29"/>
      <c r="K45" s="29"/>
      <c r="L45" s="37">
        <f>SUM(G45:K45)</f>
        <v>0</v>
      </c>
      <c r="M45" s="35"/>
      <c r="N45" s="38"/>
      <c r="R45" s="24"/>
    </row>
    <row r="46" spans="2:18" ht="24.95" customHeight="1" thickBot="1" x14ac:dyDescent="0.45">
      <c r="B46" s="170"/>
      <c r="C46" s="171" t="s">
        <v>62</v>
      </c>
      <c r="D46" s="172"/>
      <c r="E46" s="172"/>
      <c r="F46" s="13" t="s">
        <v>56</v>
      </c>
      <c r="G46" s="178"/>
      <c r="H46" s="178"/>
      <c r="I46" s="25"/>
      <c r="J46" s="25"/>
      <c r="K46" s="25"/>
      <c r="L46" s="39">
        <f>SUM(G46:K46)</f>
        <v>0</v>
      </c>
      <c r="M46" s="40" t="s">
        <v>225</v>
      </c>
      <c r="N46" s="41" t="str">
        <f>IF(L46&gt;=J29,"〇","×")</f>
        <v>〇</v>
      </c>
      <c r="R46" s="28"/>
    </row>
    <row r="47" spans="2:18" ht="24.95" customHeight="1" thickBot="1" x14ac:dyDescent="0.45">
      <c r="B47" s="170"/>
      <c r="C47" s="172"/>
      <c r="D47" s="172"/>
      <c r="E47" s="172"/>
      <c r="F47" s="13" t="s">
        <v>57</v>
      </c>
      <c r="G47" s="177"/>
      <c r="H47" s="177"/>
      <c r="I47" s="29"/>
      <c r="J47" s="29"/>
      <c r="K47" s="29"/>
      <c r="L47" s="37">
        <f>SUM(G47:K47)</f>
        <v>0</v>
      </c>
      <c r="M47" s="35"/>
      <c r="N47" s="42"/>
      <c r="R47" s="28"/>
    </row>
    <row r="48" spans="2:18" ht="24.95" customHeight="1" thickBot="1" x14ac:dyDescent="0.45">
      <c r="B48" s="170"/>
      <c r="C48" s="172" t="s">
        <v>63</v>
      </c>
      <c r="D48" s="172"/>
      <c r="E48" s="172"/>
      <c r="F48" s="172"/>
      <c r="G48" s="177"/>
      <c r="H48" s="177"/>
      <c r="I48" s="29"/>
      <c r="J48" s="29"/>
      <c r="K48" s="29"/>
      <c r="L48" s="43">
        <f>SUM(G48:K48)</f>
        <v>0</v>
      </c>
      <c r="M48" s="44" t="s">
        <v>64</v>
      </c>
      <c r="N48" s="41" t="str">
        <f>IF(L48&gt;0,"〇","×")</f>
        <v>×</v>
      </c>
      <c r="R48" s="28"/>
    </row>
    <row r="49" spans="2:18" ht="24.95" customHeight="1" x14ac:dyDescent="0.4">
      <c r="B49" s="170"/>
      <c r="C49" s="161" t="s">
        <v>65</v>
      </c>
      <c r="D49" s="162"/>
      <c r="E49" s="162"/>
      <c r="F49" s="163"/>
      <c r="G49" s="191">
        <f>SUM(G45,G47,G48)</f>
        <v>0</v>
      </c>
      <c r="H49" s="192"/>
      <c r="I49" s="195">
        <f>SUM(I45,I47,I48)</f>
        <v>0</v>
      </c>
      <c r="J49" s="195">
        <f t="shared" ref="J49:K49" si="1">SUM(J45,J47,J48)</f>
        <v>0</v>
      </c>
      <c r="K49" s="191">
        <f t="shared" si="1"/>
        <v>0</v>
      </c>
      <c r="L49" s="200">
        <f>SUM(G49:K50)</f>
        <v>0</v>
      </c>
      <c r="M49" s="45" t="s">
        <v>226</v>
      </c>
      <c r="N49" s="202" t="str">
        <f>IF(L49&gt;M50,"〇","×")</f>
        <v>×</v>
      </c>
      <c r="R49" s="28"/>
    </row>
    <row r="50" spans="2:18" ht="24.95" customHeight="1" thickBot="1" x14ac:dyDescent="0.45">
      <c r="B50" s="170"/>
      <c r="C50" s="164"/>
      <c r="D50" s="165"/>
      <c r="E50" s="165"/>
      <c r="F50" s="166"/>
      <c r="G50" s="193"/>
      <c r="H50" s="194"/>
      <c r="I50" s="182"/>
      <c r="J50" s="182"/>
      <c r="K50" s="193"/>
      <c r="L50" s="201"/>
      <c r="M50" s="32" t="str">
        <f>IF(AND(D25="",D26="",D27="",D28="",H24="",F26="",F27="",F28=""),"㎡",1.98*SUM(D25:D28,F26:F28,H24))</f>
        <v>㎡</v>
      </c>
      <c r="N50" s="203"/>
      <c r="R50" s="28"/>
    </row>
    <row r="51" spans="2:18" ht="24.95" customHeight="1" thickBot="1" x14ac:dyDescent="0.45">
      <c r="B51" s="172" t="s">
        <v>66</v>
      </c>
      <c r="C51" s="172"/>
      <c r="D51" s="172"/>
      <c r="E51" s="172"/>
      <c r="F51" s="172"/>
      <c r="G51" s="204"/>
      <c r="H51" s="205"/>
      <c r="I51" s="29"/>
      <c r="J51" s="29"/>
      <c r="K51" s="29"/>
      <c r="L51" s="46">
        <f>SUM(G51:K51)</f>
        <v>0</v>
      </c>
      <c r="M51" s="47"/>
      <c r="N51" s="42"/>
      <c r="R51" s="28"/>
    </row>
    <row r="52" spans="2:18" ht="24.95" customHeight="1" x14ac:dyDescent="0.4">
      <c r="B52" s="171" t="s">
        <v>67</v>
      </c>
      <c r="C52" s="172"/>
      <c r="D52" s="172"/>
      <c r="E52" s="172"/>
      <c r="F52" s="172"/>
      <c r="G52" s="206">
        <f>SUM(G42,G49,G51)</f>
        <v>0</v>
      </c>
      <c r="H52" s="206"/>
      <c r="I52" s="206">
        <f>SUM(I42,I49,I51)</f>
        <v>0</v>
      </c>
      <c r="J52" s="206">
        <f t="shared" ref="J52:K52" si="2">SUM(J42,J49,J51)</f>
        <v>0</v>
      </c>
      <c r="K52" s="207">
        <f t="shared" si="2"/>
        <v>0</v>
      </c>
      <c r="L52" s="187">
        <f>SUM(G52:K53)</f>
        <v>0</v>
      </c>
      <c r="M52" s="27" t="s">
        <v>68</v>
      </c>
      <c r="N52" s="189" t="str">
        <f>IF(L52&gt;M53,"〇","×")</f>
        <v>×</v>
      </c>
      <c r="R52" s="28"/>
    </row>
    <row r="53" spans="2:18" ht="24.95" customHeight="1" thickBot="1" x14ac:dyDescent="0.45">
      <c r="B53" s="172"/>
      <c r="C53" s="172"/>
      <c r="D53" s="172"/>
      <c r="E53" s="172"/>
      <c r="F53" s="172"/>
      <c r="G53" s="206"/>
      <c r="H53" s="206"/>
      <c r="I53" s="206"/>
      <c r="J53" s="206"/>
      <c r="K53" s="207"/>
      <c r="L53" s="188"/>
      <c r="M53" s="32" t="str">
        <f>IF(AND(J25="",J26="",J27="",J28=""),"㎡",IF(SUM(J25:J28)&gt;1,SUM(L56,L58),SUM(L56,L57)))</f>
        <v>㎡</v>
      </c>
      <c r="N53" s="190"/>
    </row>
    <row r="54" spans="2:18" ht="24.95" customHeight="1" x14ac:dyDescent="0.4">
      <c r="M54" s="48"/>
    </row>
    <row r="55" spans="2:18" ht="24.95" customHeight="1" x14ac:dyDescent="0.4">
      <c r="B55" s="1" t="s">
        <v>69</v>
      </c>
    </row>
    <row r="56" spans="2:18" ht="24.95" customHeight="1" x14ac:dyDescent="0.4">
      <c r="B56" s="1" t="s">
        <v>235</v>
      </c>
      <c r="L56" s="49">
        <f>5*H22+3.3*H23+1.98*(H24+D25)</f>
        <v>0</v>
      </c>
    </row>
    <row r="57" spans="2:18" ht="24.95" customHeight="1" x14ac:dyDescent="0.4">
      <c r="B57" s="1" t="s">
        <v>71</v>
      </c>
      <c r="L57" s="49">
        <v>180</v>
      </c>
    </row>
    <row r="58" spans="2:18" ht="24.95" customHeight="1" x14ac:dyDescent="0.4">
      <c r="B58" s="1" t="s">
        <v>72</v>
      </c>
      <c r="L58" s="50" t="str">
        <f>IF(AND(J25="",J26="",J27="",J28=""),"㎡",IF(SUM(J25:J28)&gt;1,320+100*(SUM(J25:J28)-2),"㎡"))</f>
        <v>㎡</v>
      </c>
    </row>
    <row r="59" spans="2:18" ht="24.95" customHeight="1" x14ac:dyDescent="0.4">
      <c r="L59" s="50"/>
    </row>
    <row r="60" spans="2:18" ht="24.75" customHeight="1" x14ac:dyDescent="0.4">
      <c r="B60" s="102" t="s">
        <v>177</v>
      </c>
      <c r="C60" s="103"/>
      <c r="D60" s="103"/>
      <c r="E60" s="103"/>
      <c r="F60" s="103"/>
      <c r="G60" s="103"/>
      <c r="H60" s="103"/>
      <c r="I60" s="103"/>
      <c r="J60" s="103"/>
      <c r="K60" s="103"/>
      <c r="L60" s="103"/>
      <c r="M60" s="104"/>
    </row>
    <row r="61" spans="2:18" ht="24.95" customHeight="1" x14ac:dyDescent="0.4">
      <c r="B61" s="105" t="s">
        <v>178</v>
      </c>
      <c r="C61" s="255" t="s">
        <v>179</v>
      </c>
      <c r="D61" s="255"/>
      <c r="E61" s="255"/>
      <c r="F61" s="255"/>
      <c r="G61" s="255"/>
      <c r="H61" s="255"/>
      <c r="I61" s="255"/>
      <c r="J61" s="255"/>
      <c r="K61" s="255"/>
      <c r="L61" s="255"/>
      <c r="M61" s="256"/>
      <c r="N61" s="1" t="s">
        <v>180</v>
      </c>
    </row>
    <row r="62" spans="2:18" ht="24.75" customHeight="1" x14ac:dyDescent="0.4">
      <c r="B62" s="124"/>
      <c r="C62" s="126" t="s">
        <v>207</v>
      </c>
      <c r="D62" s="126"/>
      <c r="E62" s="126"/>
      <c r="F62" s="126"/>
      <c r="G62" s="126"/>
      <c r="H62" s="126"/>
      <c r="I62" s="126"/>
      <c r="J62" s="126"/>
      <c r="K62" s="126"/>
      <c r="L62" s="126"/>
      <c r="M62" s="127"/>
    </row>
    <row r="63" spans="2:18" ht="24.75" customHeight="1" x14ac:dyDescent="0.4">
      <c r="L63" s="51"/>
    </row>
    <row r="64" spans="2:18" ht="24.95" customHeight="1" x14ac:dyDescent="0.4">
      <c r="B64" s="12" t="s">
        <v>73</v>
      </c>
      <c r="D64" s="12"/>
    </row>
    <row r="65" spans="2:18" ht="7.5" customHeight="1" x14ac:dyDescent="0.4">
      <c r="B65" s="12"/>
    </row>
    <row r="66" spans="2:18" ht="24.95" customHeight="1" x14ac:dyDescent="0.4">
      <c r="B66" s="172" t="s">
        <v>214</v>
      </c>
      <c r="C66" s="172"/>
      <c r="D66" s="172"/>
      <c r="E66" s="52"/>
      <c r="F66" s="53" t="s">
        <v>215</v>
      </c>
      <c r="G66" s="53"/>
      <c r="H66" s="54"/>
      <c r="I66" s="52"/>
      <c r="J66" s="53"/>
      <c r="K66" s="53"/>
      <c r="L66" s="54"/>
      <c r="M66" s="55"/>
      <c r="R66" s="49"/>
    </row>
    <row r="67" spans="2:18" ht="24.95" customHeight="1" x14ac:dyDescent="0.4">
      <c r="B67" s="172"/>
      <c r="C67" s="172"/>
      <c r="D67" s="172"/>
      <c r="E67" s="56"/>
      <c r="F67" s="57" t="s">
        <v>216</v>
      </c>
      <c r="G67" s="58"/>
      <c r="H67" s="56"/>
      <c r="I67" s="59"/>
      <c r="J67" s="59"/>
      <c r="K67" s="59"/>
      <c r="L67" s="59"/>
      <c r="M67" s="57"/>
      <c r="R67" s="49"/>
    </row>
    <row r="68" spans="2:18" ht="24.95" customHeight="1" x14ac:dyDescent="0.4">
      <c r="B68" s="172" t="s">
        <v>74</v>
      </c>
      <c r="C68" s="172"/>
      <c r="D68" s="172"/>
      <c r="E68" s="52"/>
      <c r="F68" s="53" t="s">
        <v>75</v>
      </c>
      <c r="G68" s="53"/>
      <c r="H68" s="54" t="s">
        <v>76</v>
      </c>
      <c r="I68" s="52"/>
      <c r="J68" s="53" t="s">
        <v>70</v>
      </c>
      <c r="K68" s="53" t="s">
        <v>77</v>
      </c>
      <c r="L68" s="54" t="s">
        <v>78</v>
      </c>
      <c r="M68" s="55"/>
      <c r="R68" s="49"/>
    </row>
    <row r="69" spans="2:18" ht="24.95" customHeight="1" x14ac:dyDescent="0.4">
      <c r="B69" s="172"/>
      <c r="C69" s="172"/>
      <c r="D69" s="172"/>
      <c r="E69" s="56"/>
      <c r="F69" s="57" t="s">
        <v>79</v>
      </c>
      <c r="G69" s="58"/>
      <c r="H69" s="56"/>
      <c r="I69" s="59"/>
      <c r="J69" s="59"/>
      <c r="K69" s="59"/>
      <c r="L69" s="59"/>
      <c r="M69" s="57"/>
      <c r="R69" s="49"/>
    </row>
    <row r="70" spans="2:18" ht="24.95" customHeight="1" x14ac:dyDescent="0.4">
      <c r="B70" s="161" t="s">
        <v>80</v>
      </c>
      <c r="C70" s="162"/>
      <c r="D70" s="163"/>
      <c r="E70" s="53"/>
      <c r="F70" s="54" t="s">
        <v>81</v>
      </c>
      <c r="G70" s="52"/>
      <c r="H70" s="53"/>
      <c r="I70" s="53"/>
      <c r="J70" s="53" t="s">
        <v>82</v>
      </c>
      <c r="K70" s="53"/>
      <c r="L70" s="53"/>
      <c r="M70" s="54" t="s">
        <v>83</v>
      </c>
      <c r="R70" s="49"/>
    </row>
    <row r="71" spans="2:18" ht="24.95" customHeight="1" x14ac:dyDescent="0.4">
      <c r="B71" s="196"/>
      <c r="C71" s="197"/>
      <c r="D71" s="198"/>
      <c r="E71" s="60"/>
      <c r="F71" s="61" t="s">
        <v>84</v>
      </c>
      <c r="G71" s="62"/>
      <c r="H71" s="63"/>
      <c r="I71" s="60"/>
      <c r="J71" s="60" t="s">
        <v>85</v>
      </c>
      <c r="K71" s="60"/>
      <c r="L71" s="60"/>
      <c r="M71" s="61" t="s">
        <v>86</v>
      </c>
      <c r="R71" s="49"/>
    </row>
    <row r="72" spans="2:18" ht="24.95" customHeight="1" x14ac:dyDescent="0.4">
      <c r="B72" s="164"/>
      <c r="C72" s="165"/>
      <c r="D72" s="166"/>
      <c r="E72" s="59"/>
      <c r="F72" s="59" t="s">
        <v>2</v>
      </c>
      <c r="G72" s="59"/>
      <c r="H72" s="59"/>
      <c r="I72" s="59"/>
      <c r="J72" s="59"/>
      <c r="K72" s="59"/>
      <c r="L72" s="59"/>
      <c r="M72" s="57"/>
      <c r="R72" s="49"/>
    </row>
    <row r="73" spans="2:18" ht="24.95" customHeight="1" x14ac:dyDescent="0.4">
      <c r="B73" s="12"/>
    </row>
    <row r="74" spans="2:18" ht="24.95" customHeight="1" x14ac:dyDescent="0.4">
      <c r="B74" s="1" t="s">
        <v>87</v>
      </c>
    </row>
    <row r="75" spans="2:18" ht="24.95" customHeight="1" x14ac:dyDescent="0.4">
      <c r="B75" s="199" t="s">
        <v>88</v>
      </c>
      <c r="C75" s="199"/>
      <c r="D75" s="199"/>
      <c r="E75" s="199" t="s">
        <v>89</v>
      </c>
      <c r="F75" s="199"/>
      <c r="G75" s="64"/>
      <c r="H75" s="65" t="s">
        <v>90</v>
      </c>
      <c r="I75" s="65"/>
      <c r="J75" s="65"/>
      <c r="K75" s="65" t="s">
        <v>91</v>
      </c>
      <c r="L75" s="65"/>
      <c r="M75" s="66"/>
    </row>
    <row r="76" spans="2:18" ht="24.95" customHeight="1" x14ac:dyDescent="0.4">
      <c r="B76" s="199"/>
      <c r="C76" s="199"/>
      <c r="D76" s="199"/>
      <c r="E76" s="199" t="s">
        <v>92</v>
      </c>
      <c r="F76" s="199"/>
      <c r="G76" s="67"/>
      <c r="H76" s="68" t="s">
        <v>93</v>
      </c>
      <c r="I76" s="68"/>
      <c r="J76" s="68" t="s">
        <v>94</v>
      </c>
      <c r="K76" s="68"/>
      <c r="L76" s="68"/>
      <c r="M76" s="69"/>
    </row>
    <row r="77" spans="2:18" ht="24.95" customHeight="1" x14ac:dyDescent="0.4">
      <c r="B77" s="199" t="s">
        <v>95</v>
      </c>
      <c r="C77" s="199"/>
      <c r="D77" s="199"/>
      <c r="E77" s="199" t="s">
        <v>89</v>
      </c>
      <c r="F77" s="199"/>
      <c r="G77" s="64"/>
      <c r="H77" s="65" t="s">
        <v>96</v>
      </c>
      <c r="I77" s="65"/>
      <c r="J77" s="65"/>
      <c r="K77" s="65"/>
      <c r="L77" s="65"/>
      <c r="M77" s="66"/>
    </row>
    <row r="78" spans="2:18" ht="24.95" customHeight="1" x14ac:dyDescent="0.4">
      <c r="B78" s="199" t="s">
        <v>97</v>
      </c>
      <c r="C78" s="199"/>
      <c r="D78" s="199"/>
      <c r="E78" s="199" t="s">
        <v>89</v>
      </c>
      <c r="F78" s="199"/>
      <c r="G78" s="64"/>
      <c r="H78" s="65" t="s">
        <v>98</v>
      </c>
      <c r="I78" s="65"/>
      <c r="J78" s="65"/>
      <c r="K78" s="65"/>
      <c r="L78" s="65"/>
      <c r="M78" s="66"/>
    </row>
    <row r="79" spans="2:18" ht="24.95" customHeight="1" x14ac:dyDescent="0.4">
      <c r="B79" s="219" t="s">
        <v>70</v>
      </c>
      <c r="C79" s="220"/>
      <c r="D79" s="220"/>
      <c r="E79" s="219" t="s">
        <v>89</v>
      </c>
      <c r="F79" s="223"/>
      <c r="G79" s="70"/>
      <c r="H79" s="70" t="s">
        <v>99</v>
      </c>
      <c r="I79" s="70"/>
      <c r="J79" s="70" t="s">
        <v>100</v>
      </c>
      <c r="K79" s="70"/>
      <c r="L79" s="70" t="s">
        <v>101</v>
      </c>
      <c r="M79" s="71"/>
    </row>
    <row r="80" spans="2:18" ht="24.95" customHeight="1" x14ac:dyDescent="0.4">
      <c r="B80" s="221"/>
      <c r="C80" s="222"/>
      <c r="D80" s="222"/>
      <c r="E80" s="221"/>
      <c r="F80" s="224"/>
      <c r="G80" s="68"/>
      <c r="H80" s="68" t="s">
        <v>102</v>
      </c>
      <c r="I80" s="68"/>
      <c r="J80" s="68" t="s">
        <v>103</v>
      </c>
      <c r="K80" s="68"/>
      <c r="L80" s="68"/>
      <c r="M80" s="69"/>
    </row>
    <row r="81" spans="2:18" ht="24.95" customHeight="1" x14ac:dyDescent="0.4">
      <c r="B81" s="19"/>
      <c r="C81" s="19"/>
      <c r="D81" s="19"/>
      <c r="E81" s="19"/>
      <c r="F81" s="19"/>
    </row>
    <row r="82" spans="2:18" ht="24.95" customHeight="1" x14ac:dyDescent="0.4">
      <c r="B82" s="12" t="s">
        <v>104</v>
      </c>
      <c r="R82" s="49"/>
    </row>
    <row r="83" spans="2:18" ht="24.95" customHeight="1" thickBot="1" x14ac:dyDescent="0.45">
      <c r="B83" s="172"/>
      <c r="C83" s="172"/>
      <c r="D83" s="172"/>
      <c r="E83" s="172"/>
      <c r="F83" s="172"/>
      <c r="G83" s="168" t="s">
        <v>46</v>
      </c>
      <c r="H83" s="168"/>
      <c r="I83" s="168"/>
      <c r="J83" s="168" t="s">
        <v>105</v>
      </c>
      <c r="K83" s="168"/>
      <c r="R83" s="49"/>
    </row>
    <row r="84" spans="2:18" ht="24.95" customHeight="1" x14ac:dyDescent="0.15">
      <c r="B84" s="171" t="s">
        <v>106</v>
      </c>
      <c r="C84" s="171"/>
      <c r="D84" s="171"/>
      <c r="E84" s="171"/>
      <c r="F84" s="208"/>
      <c r="G84" s="209"/>
      <c r="H84" s="210"/>
      <c r="I84" s="211"/>
      <c r="J84" s="212" t="s">
        <v>68</v>
      </c>
      <c r="K84" s="213"/>
    </row>
    <row r="85" spans="2:18" ht="24.95" customHeight="1" thickBot="1" x14ac:dyDescent="0.45">
      <c r="B85" s="171"/>
      <c r="C85" s="171"/>
      <c r="D85" s="171"/>
      <c r="E85" s="171"/>
      <c r="F85" s="208"/>
      <c r="G85" s="214"/>
      <c r="H85" s="215"/>
      <c r="I85" s="216"/>
      <c r="J85" s="217" t="str">
        <f>IF(AND(J25="",J26="",J27="",J28=""),"㎡",MAX(MAX(M87,M88),M89)+3.3*(H24+D25))</f>
        <v>㎡</v>
      </c>
      <c r="K85" s="218"/>
    </row>
    <row r="86" spans="2:18" ht="24.95" customHeight="1" x14ac:dyDescent="0.4">
      <c r="G86" s="1" t="s">
        <v>227</v>
      </c>
    </row>
    <row r="87" spans="2:18" ht="24.95" customHeight="1" x14ac:dyDescent="0.4">
      <c r="H87" s="1" t="s">
        <v>107</v>
      </c>
      <c r="M87" s="50" t="str">
        <f>IF(AND(J25="",J26="",J27="",J28=""),"㎡",(IF(SUM(J25:J28)&gt;2,"㎡",330+30*(SUM(J25:J28)-1))))</f>
        <v>㎡</v>
      </c>
    </row>
    <row r="88" spans="2:18" ht="24.95" customHeight="1" x14ac:dyDescent="0.4">
      <c r="H88" s="1" t="s">
        <v>108</v>
      </c>
      <c r="M88" s="50" t="str">
        <f>IF(AND(J25="",J26="",J27="",J28=""),"㎡",(IF(SUM(J25:J28)&gt;2,400+80*(SUM(J25:J28)-3),"㎡")))</f>
        <v>㎡</v>
      </c>
    </row>
    <row r="89" spans="2:18" ht="24.95" customHeight="1" x14ac:dyDescent="0.4">
      <c r="H89" s="1" t="s">
        <v>228</v>
      </c>
      <c r="M89" s="49">
        <f>3.3*SUM(D26:D28,F26:F28)</f>
        <v>0</v>
      </c>
    </row>
    <row r="90" spans="2:18" ht="24.95" customHeight="1" x14ac:dyDescent="0.4"/>
    <row r="91" spans="2:18" ht="24.95" customHeight="1" x14ac:dyDescent="0.4">
      <c r="B91" s="108" t="s">
        <v>182</v>
      </c>
      <c r="C91" s="6"/>
      <c r="D91" s="6"/>
      <c r="E91" s="6"/>
      <c r="F91" s="6"/>
      <c r="G91" s="6"/>
      <c r="H91" s="6"/>
      <c r="I91" s="6"/>
      <c r="J91" s="6"/>
      <c r="K91" s="6"/>
      <c r="L91" s="6"/>
      <c r="M91" s="109"/>
    </row>
    <row r="92" spans="2:18" ht="24.95" customHeight="1" x14ac:dyDescent="0.4">
      <c r="B92" s="9"/>
      <c r="C92" s="1" t="s">
        <v>183</v>
      </c>
      <c r="M92" s="110"/>
    </row>
    <row r="93" spans="2:18" ht="24.95" customHeight="1" thickBot="1" x14ac:dyDescent="0.45">
      <c r="B93" s="9"/>
      <c r="C93" s="172"/>
      <c r="D93" s="172"/>
      <c r="E93" s="172"/>
      <c r="F93" s="172"/>
      <c r="G93" s="168" t="s">
        <v>46</v>
      </c>
      <c r="H93" s="168"/>
      <c r="I93" s="168"/>
      <c r="J93" s="168" t="s">
        <v>105</v>
      </c>
      <c r="K93" s="168"/>
      <c r="M93" s="110"/>
      <c r="R93" s="111"/>
    </row>
    <row r="94" spans="2:18" ht="24.95" customHeight="1" x14ac:dyDescent="0.4">
      <c r="B94" s="9"/>
      <c r="C94" s="172" t="s">
        <v>184</v>
      </c>
      <c r="D94" s="172"/>
      <c r="E94" s="172"/>
      <c r="F94" s="157"/>
      <c r="G94" s="261"/>
      <c r="H94" s="262"/>
      <c r="I94" s="263"/>
      <c r="J94" s="269" t="s">
        <v>236</v>
      </c>
      <c r="K94" s="270"/>
      <c r="M94" s="110"/>
      <c r="R94" s="111"/>
    </row>
    <row r="95" spans="2:18" ht="24.95" customHeight="1" thickBot="1" x14ac:dyDescent="0.45">
      <c r="B95" s="9"/>
      <c r="C95" s="172"/>
      <c r="D95" s="172"/>
      <c r="E95" s="172"/>
      <c r="F95" s="157"/>
      <c r="G95" s="214"/>
      <c r="H95" s="215"/>
      <c r="I95" s="215"/>
      <c r="J95" s="266" t="str">
        <f>IF(AND(H24="",J26="",J27="",J28=""),"㎡",MAX(MAX(M87,M88))+3.3*(H24+D25))</f>
        <v>㎡</v>
      </c>
      <c r="K95" s="218"/>
      <c r="M95" s="110"/>
    </row>
    <row r="96" spans="2:18" ht="24.95" customHeight="1" x14ac:dyDescent="0.4">
      <c r="B96" s="9"/>
      <c r="M96" s="110"/>
    </row>
    <row r="97" spans="2:18" ht="24.95" customHeight="1" x14ac:dyDescent="0.4">
      <c r="B97" s="9"/>
      <c r="C97" s="1" t="s">
        <v>185</v>
      </c>
      <c r="M97" s="110"/>
    </row>
    <row r="98" spans="2:18" ht="24.95" customHeight="1" thickBot="1" x14ac:dyDescent="0.45">
      <c r="B98" s="9"/>
      <c r="C98" s="172"/>
      <c r="D98" s="172"/>
      <c r="E98" s="172"/>
      <c r="F98" s="172"/>
      <c r="G98" s="168" t="s">
        <v>46</v>
      </c>
      <c r="H98" s="168"/>
      <c r="I98" s="168"/>
      <c r="J98" s="168" t="s">
        <v>105</v>
      </c>
      <c r="K98" s="168"/>
      <c r="M98" s="110"/>
    </row>
    <row r="99" spans="2:18" ht="24.95" customHeight="1" x14ac:dyDescent="0.4">
      <c r="B99" s="9"/>
      <c r="C99" s="172" t="s">
        <v>184</v>
      </c>
      <c r="D99" s="172"/>
      <c r="E99" s="172"/>
      <c r="F99" s="157"/>
      <c r="G99" s="261"/>
      <c r="H99" s="262"/>
      <c r="I99" s="263"/>
      <c r="J99" s="267" t="s">
        <v>237</v>
      </c>
      <c r="K99" s="268"/>
      <c r="M99" s="110"/>
    </row>
    <row r="100" spans="2:18" ht="24.95" customHeight="1" thickBot="1" x14ac:dyDescent="0.45">
      <c r="B100" s="9"/>
      <c r="C100" s="172"/>
      <c r="D100" s="172"/>
      <c r="E100" s="172"/>
      <c r="F100" s="157"/>
      <c r="G100" s="214"/>
      <c r="H100" s="215"/>
      <c r="I100" s="215"/>
      <c r="J100" s="266" t="str">
        <f>IF(AND(H24="",J26="",J27="",J28=""),"㎡",MAX(MAX(M87,M88)))</f>
        <v>㎡</v>
      </c>
      <c r="K100" s="218"/>
      <c r="M100" s="110"/>
    </row>
    <row r="101" spans="2:18" ht="24.95" customHeight="1" x14ac:dyDescent="0.4">
      <c r="B101" s="9"/>
      <c r="C101" s="172" t="s">
        <v>187</v>
      </c>
      <c r="D101" s="172"/>
      <c r="E101" s="172"/>
      <c r="F101" s="157"/>
      <c r="G101" s="261"/>
      <c r="H101" s="262"/>
      <c r="I101" s="263"/>
      <c r="J101" s="264" t="s">
        <v>230</v>
      </c>
      <c r="K101" s="265"/>
      <c r="M101" s="110"/>
    </row>
    <row r="102" spans="2:18" ht="24.95" customHeight="1" thickBot="1" x14ac:dyDescent="0.45">
      <c r="B102" s="9"/>
      <c r="C102" s="172"/>
      <c r="D102" s="172"/>
      <c r="E102" s="172"/>
      <c r="F102" s="157"/>
      <c r="G102" s="214"/>
      <c r="H102" s="215"/>
      <c r="I102" s="215"/>
      <c r="J102" s="266" t="str">
        <f>IF(H24="","㎡",3.3*(H24+D25))</f>
        <v>㎡</v>
      </c>
      <c r="K102" s="218"/>
      <c r="M102" s="110"/>
      <c r="R102" s="112"/>
    </row>
    <row r="103" spans="2:18" ht="24.95" customHeight="1" x14ac:dyDescent="0.4">
      <c r="B103" s="9"/>
      <c r="M103" s="110"/>
    </row>
    <row r="104" spans="2:18" ht="24.95" customHeight="1" x14ac:dyDescent="0.4">
      <c r="B104" s="9"/>
      <c r="C104" s="87" t="s">
        <v>189</v>
      </c>
      <c r="D104" s="83"/>
      <c r="E104" s="84"/>
      <c r="F104" s="86"/>
      <c r="G104" s="86"/>
      <c r="H104" s="86"/>
      <c r="I104" s="86"/>
      <c r="J104" s="86"/>
      <c r="K104" s="86"/>
      <c r="L104" s="113" t="s">
        <v>190</v>
      </c>
      <c r="M104" s="110"/>
      <c r="R104" s="114"/>
    </row>
    <row r="105" spans="2:18" ht="24.95" customHeight="1" x14ac:dyDescent="0.4">
      <c r="B105" s="9"/>
      <c r="C105" s="172" t="s">
        <v>187</v>
      </c>
      <c r="D105" s="172"/>
      <c r="E105" s="172"/>
      <c r="F105" s="172"/>
      <c r="G105" s="52"/>
      <c r="H105" s="53" t="s">
        <v>191</v>
      </c>
      <c r="I105" s="53" t="s">
        <v>192</v>
      </c>
      <c r="J105" s="54" t="s">
        <v>193</v>
      </c>
      <c r="K105" s="52"/>
      <c r="L105" s="115" t="s">
        <v>194</v>
      </c>
      <c r="M105" s="110"/>
    </row>
    <row r="106" spans="2:18" ht="24.95" customHeight="1" x14ac:dyDescent="0.4">
      <c r="B106" s="9"/>
      <c r="C106" s="172"/>
      <c r="D106" s="172"/>
      <c r="E106" s="172"/>
      <c r="F106" s="172"/>
      <c r="G106" s="56" t="s">
        <v>195</v>
      </c>
      <c r="H106" s="59"/>
      <c r="I106" s="234" t="s">
        <v>196</v>
      </c>
      <c r="J106" s="234"/>
      <c r="K106" s="234"/>
      <c r="L106" s="235"/>
      <c r="M106" s="110"/>
    </row>
    <row r="107" spans="2:18" ht="24.95" customHeight="1" x14ac:dyDescent="0.4">
      <c r="B107" s="9"/>
      <c r="C107" s="116" t="s">
        <v>197</v>
      </c>
      <c r="D107" s="116"/>
      <c r="E107" s="116"/>
      <c r="F107" s="116"/>
      <c r="G107" s="116"/>
      <c r="H107" s="116"/>
      <c r="I107" s="116"/>
      <c r="J107" s="116"/>
      <c r="K107" s="26"/>
      <c r="L107" s="80"/>
      <c r="M107" s="110"/>
    </row>
    <row r="108" spans="2:18" ht="24.95" customHeight="1" x14ac:dyDescent="0.4">
      <c r="B108" s="9"/>
      <c r="C108" s="33" t="s">
        <v>198</v>
      </c>
      <c r="L108" s="117"/>
      <c r="M108" s="110"/>
    </row>
    <row r="109" spans="2:18" ht="24.95" customHeight="1" x14ac:dyDescent="0.4">
      <c r="B109" s="9"/>
      <c r="C109" s="246"/>
      <c r="D109" s="258"/>
      <c r="E109" s="259"/>
      <c r="F109" s="259"/>
      <c r="G109" s="259"/>
      <c r="H109" s="259"/>
      <c r="I109" s="259"/>
      <c r="J109" s="259"/>
      <c r="K109" s="259"/>
      <c r="L109" s="260"/>
      <c r="M109" s="110"/>
    </row>
    <row r="110" spans="2:18" ht="24.95" customHeight="1" x14ac:dyDescent="0.4">
      <c r="B110" s="9"/>
      <c r="C110" s="33" t="s">
        <v>199</v>
      </c>
      <c r="L110" s="117"/>
      <c r="M110" s="110"/>
    </row>
    <row r="111" spans="2:18" ht="24.95" customHeight="1" x14ac:dyDescent="0.4">
      <c r="B111" s="9"/>
      <c r="C111" s="246"/>
      <c r="D111" s="258"/>
      <c r="E111" s="259"/>
      <c r="F111" s="259"/>
      <c r="G111" s="259"/>
      <c r="H111" s="259"/>
      <c r="I111" s="259"/>
      <c r="J111" s="259"/>
      <c r="K111" s="259"/>
      <c r="L111" s="260"/>
      <c r="M111" s="110"/>
    </row>
    <row r="112" spans="2:18" ht="24.95" customHeight="1" x14ac:dyDescent="0.4">
      <c r="B112" s="9"/>
      <c r="C112" s="118" t="s">
        <v>200</v>
      </c>
      <c r="D112" s="118"/>
      <c r="E112" s="118"/>
      <c r="F112" s="118"/>
      <c r="G112" s="118"/>
      <c r="H112" s="33"/>
      <c r="L112" s="117"/>
      <c r="M112" s="110"/>
    </row>
    <row r="113" spans="2:13" ht="24.95" customHeight="1" x14ac:dyDescent="0.4">
      <c r="B113" s="9"/>
      <c r="C113" s="246"/>
      <c r="D113" s="258"/>
      <c r="E113" s="259"/>
      <c r="F113" s="259"/>
      <c r="G113" s="259"/>
      <c r="H113" s="259"/>
      <c r="I113" s="259"/>
      <c r="J113" s="259"/>
      <c r="K113" s="259"/>
      <c r="L113" s="260"/>
      <c r="M113" s="110"/>
    </row>
    <row r="114" spans="2:13" ht="24.95" customHeight="1" x14ac:dyDescent="0.4">
      <c r="B114" s="9"/>
      <c r="C114" s="118" t="s">
        <v>201</v>
      </c>
      <c r="D114" s="118"/>
      <c r="E114" s="118"/>
      <c r="F114" s="118"/>
      <c r="G114" s="118"/>
      <c r="H114" s="118"/>
      <c r="I114" s="33"/>
      <c r="L114" s="117"/>
      <c r="M114" s="110"/>
    </row>
    <row r="115" spans="2:13" ht="24.95" customHeight="1" x14ac:dyDescent="0.4">
      <c r="B115" s="119"/>
      <c r="C115" s="243"/>
      <c r="D115" s="257"/>
      <c r="E115" s="234"/>
      <c r="F115" s="234"/>
      <c r="G115" s="234"/>
      <c r="H115" s="234"/>
      <c r="I115" s="234"/>
      <c r="J115" s="234"/>
      <c r="K115" s="234"/>
      <c r="L115" s="235"/>
      <c r="M115" s="120"/>
    </row>
    <row r="116" spans="2:13" ht="8.1" customHeight="1" x14ac:dyDescent="0.4">
      <c r="B116" s="121"/>
      <c r="C116" s="122"/>
      <c r="D116" s="122"/>
      <c r="E116" s="122"/>
      <c r="F116" s="122"/>
      <c r="G116" s="122"/>
      <c r="H116" s="122"/>
      <c r="I116" s="122"/>
      <c r="J116" s="122"/>
      <c r="K116" s="122"/>
      <c r="L116" s="122"/>
      <c r="M116" s="123"/>
    </row>
    <row r="117" spans="2:13" ht="24.95" customHeight="1" x14ac:dyDescent="0.4"/>
    <row r="118" spans="2:13" ht="24.95" customHeight="1" x14ac:dyDescent="0.4"/>
    <row r="119" spans="2:13" ht="24.95" customHeight="1" x14ac:dyDescent="0.4">
      <c r="B119" s="1" t="s">
        <v>109</v>
      </c>
    </row>
    <row r="120" spans="2:13" ht="24" customHeight="1" x14ac:dyDescent="0.4">
      <c r="B120" s="208" t="s">
        <v>208</v>
      </c>
      <c r="C120" s="167"/>
      <c r="D120" s="158"/>
      <c r="E120" s="228">
        <f>IF(AND(F29="",H29=""),"台",ROUNDDOWN(SUM(F29,H29)/10,0))</f>
        <v>0</v>
      </c>
      <c r="F120" s="229"/>
      <c r="G120" s="229"/>
      <c r="H120" s="230"/>
    </row>
    <row r="121" spans="2:13" ht="24.95" customHeight="1" x14ac:dyDescent="0.4">
      <c r="B121" s="157" t="s">
        <v>111</v>
      </c>
      <c r="C121" s="167"/>
      <c r="D121" s="158"/>
      <c r="E121" s="231"/>
      <c r="F121" s="232"/>
      <c r="G121" s="232"/>
      <c r="H121" s="233"/>
    </row>
    <row r="122" spans="2:13" ht="24.95" customHeight="1" x14ac:dyDescent="0.4">
      <c r="B122" s="157" t="s">
        <v>112</v>
      </c>
      <c r="C122" s="167"/>
      <c r="D122" s="158"/>
      <c r="E122" s="72" t="s">
        <v>113</v>
      </c>
      <c r="F122" s="73"/>
      <c r="G122" s="73"/>
      <c r="H122" s="74"/>
    </row>
    <row r="123" spans="2:13" ht="24.95" customHeight="1" x14ac:dyDescent="0.4"/>
    <row r="124" spans="2:13" ht="24.95" customHeight="1" x14ac:dyDescent="0.4">
      <c r="B124" s="12" t="s">
        <v>114</v>
      </c>
      <c r="M124" s="3" t="s">
        <v>115</v>
      </c>
    </row>
    <row r="125" spans="2:13" ht="24.95" customHeight="1" x14ac:dyDescent="0.4">
      <c r="B125" s="172" t="s">
        <v>116</v>
      </c>
      <c r="C125" s="172"/>
      <c r="D125" s="172" t="s">
        <v>117</v>
      </c>
      <c r="E125" s="172"/>
      <c r="F125" s="172"/>
      <c r="G125" s="52"/>
      <c r="H125" s="53" t="s">
        <v>118</v>
      </c>
      <c r="I125" s="53"/>
      <c r="J125" s="53"/>
      <c r="K125" s="53" t="s">
        <v>119</v>
      </c>
      <c r="L125" s="53"/>
      <c r="M125" s="54"/>
    </row>
    <row r="126" spans="2:13" ht="24.95" customHeight="1" x14ac:dyDescent="0.4">
      <c r="B126" s="172"/>
      <c r="C126" s="172"/>
      <c r="D126" s="172"/>
      <c r="E126" s="172"/>
      <c r="F126" s="172"/>
      <c r="G126" s="56"/>
      <c r="H126" s="59" t="s">
        <v>120</v>
      </c>
      <c r="I126" s="59"/>
      <c r="J126" s="59"/>
      <c r="K126" s="75" t="s">
        <v>121</v>
      </c>
      <c r="L126" s="59"/>
      <c r="M126" s="57"/>
    </row>
    <row r="127" spans="2:13" ht="24.95" customHeight="1" x14ac:dyDescent="0.4">
      <c r="B127" s="172"/>
      <c r="C127" s="172"/>
      <c r="D127" s="172"/>
      <c r="E127" s="172"/>
      <c r="F127" s="172"/>
      <c r="G127" s="172" t="s">
        <v>122</v>
      </c>
      <c r="H127" s="172"/>
      <c r="I127" s="173" t="s">
        <v>123</v>
      </c>
      <c r="J127" s="236"/>
      <c r="K127" s="76" t="s">
        <v>124</v>
      </c>
      <c r="L127" s="237" t="s">
        <v>123</v>
      </c>
      <c r="M127" s="238"/>
    </row>
    <row r="128" spans="2:13" ht="24.95" customHeight="1" x14ac:dyDescent="0.4">
      <c r="B128" s="172"/>
      <c r="C128" s="172"/>
      <c r="D128" s="172" t="s">
        <v>125</v>
      </c>
      <c r="E128" s="172"/>
      <c r="F128" s="172"/>
      <c r="G128" s="239"/>
      <c r="H128" s="240"/>
      <c r="I128" s="77" t="s">
        <v>126</v>
      </c>
      <c r="J128" s="78"/>
      <c r="K128" s="77" t="s">
        <v>127</v>
      </c>
      <c r="L128" s="79"/>
      <c r="M128" s="80" t="s">
        <v>128</v>
      </c>
    </row>
    <row r="129" spans="2:20" ht="24.95" customHeight="1" x14ac:dyDescent="0.4">
      <c r="B129" s="172"/>
      <c r="C129" s="172"/>
      <c r="D129" s="172"/>
      <c r="E129" s="172"/>
      <c r="F129" s="172"/>
      <c r="G129" s="63"/>
      <c r="H129" s="60" t="s">
        <v>129</v>
      </c>
      <c r="I129" s="60"/>
      <c r="J129" s="81"/>
      <c r="K129" s="60"/>
      <c r="L129" s="82"/>
      <c r="M129" s="61"/>
    </row>
    <row r="130" spans="2:20" ht="24.95" customHeight="1" x14ac:dyDescent="0.4">
      <c r="B130" s="172"/>
      <c r="C130" s="172"/>
      <c r="D130" s="172"/>
      <c r="E130" s="172"/>
      <c r="F130" s="172"/>
      <c r="G130" s="241" t="s">
        <v>202</v>
      </c>
      <c r="H130" s="242"/>
      <c r="I130" s="85"/>
      <c r="J130" s="86" t="s">
        <v>130</v>
      </c>
      <c r="K130" s="113" t="s">
        <v>203</v>
      </c>
      <c r="L130" s="85"/>
      <c r="M130" s="87" t="s">
        <v>1</v>
      </c>
    </row>
    <row r="131" spans="2:20" ht="24.95" customHeight="1" x14ac:dyDescent="0.4">
      <c r="B131" s="172"/>
      <c r="C131" s="172"/>
      <c r="D131" s="171" t="s">
        <v>131</v>
      </c>
      <c r="E131" s="171"/>
      <c r="F131" s="171"/>
      <c r="G131" s="172" t="s">
        <v>132</v>
      </c>
      <c r="H131" s="172"/>
      <c r="I131" s="88"/>
      <c r="J131" s="89"/>
      <c r="K131" s="90" t="s">
        <v>133</v>
      </c>
      <c r="L131" s="89"/>
      <c r="M131" s="91" t="s">
        <v>134</v>
      </c>
    </row>
    <row r="132" spans="2:20" ht="24.95" customHeight="1" x14ac:dyDescent="0.4">
      <c r="B132" s="172"/>
      <c r="C132" s="172"/>
      <c r="D132" s="171"/>
      <c r="E132" s="171"/>
      <c r="F132" s="171"/>
      <c r="G132" s="172" t="s">
        <v>135</v>
      </c>
      <c r="H132" s="172"/>
      <c r="I132" s="88"/>
      <c r="J132" s="89"/>
      <c r="K132" s="90" t="s">
        <v>133</v>
      </c>
      <c r="L132" s="89"/>
      <c r="M132" s="91" t="s">
        <v>134</v>
      </c>
    </row>
    <row r="133" spans="2:20" ht="24.95" customHeight="1" x14ac:dyDescent="0.4">
      <c r="B133" s="171" t="s">
        <v>136</v>
      </c>
      <c r="C133" s="172"/>
      <c r="D133" s="172"/>
      <c r="E133" s="172"/>
      <c r="F133" s="172"/>
      <c r="G133" s="172" t="s">
        <v>117</v>
      </c>
      <c r="H133" s="172"/>
      <c r="I133" s="52"/>
      <c r="J133" s="53" t="s">
        <v>118</v>
      </c>
      <c r="K133" s="53"/>
      <c r="L133" s="53" t="s">
        <v>119</v>
      </c>
      <c r="M133" s="54"/>
    </row>
    <row r="134" spans="2:20" ht="24.95" customHeight="1" x14ac:dyDescent="0.4">
      <c r="B134" s="172"/>
      <c r="C134" s="172"/>
      <c r="D134" s="172"/>
      <c r="E134" s="172"/>
      <c r="F134" s="172"/>
      <c r="G134" s="172"/>
      <c r="H134" s="172"/>
      <c r="I134" s="56"/>
      <c r="J134" s="59" t="s">
        <v>120</v>
      </c>
      <c r="K134" s="59"/>
      <c r="L134" s="234" t="s">
        <v>121</v>
      </c>
      <c r="M134" s="235"/>
    </row>
    <row r="135" spans="2:20" ht="24.95" customHeight="1" x14ac:dyDescent="0.4">
      <c r="B135" s="172"/>
      <c r="C135" s="172"/>
      <c r="D135" s="172"/>
      <c r="E135" s="172"/>
      <c r="F135" s="172"/>
      <c r="G135" s="172" t="s">
        <v>122</v>
      </c>
      <c r="H135" s="172"/>
      <c r="I135" s="173" t="s">
        <v>123</v>
      </c>
      <c r="J135" s="236"/>
      <c r="K135" s="76" t="s">
        <v>124</v>
      </c>
      <c r="L135" s="237" t="s">
        <v>123</v>
      </c>
      <c r="M135" s="238"/>
    </row>
    <row r="136" spans="2:20" ht="24.95" customHeight="1" x14ac:dyDescent="0.4"/>
    <row r="137" spans="2:20" ht="24.95" customHeight="1" x14ac:dyDescent="0.4">
      <c r="B137" s="12" t="s">
        <v>137</v>
      </c>
    </row>
    <row r="138" spans="2:20" ht="24.95" customHeight="1" x14ac:dyDescent="0.4">
      <c r="B138" s="1" t="s">
        <v>138</v>
      </c>
    </row>
    <row r="139" spans="2:20" ht="24.95" customHeight="1" x14ac:dyDescent="0.4">
      <c r="B139" s="12" t="s">
        <v>139</v>
      </c>
      <c r="M139" s="3" t="s">
        <v>140</v>
      </c>
    </row>
    <row r="140" spans="2:20" ht="24.95" customHeight="1" x14ac:dyDescent="0.4">
      <c r="B140" s="172"/>
      <c r="C140" s="172"/>
      <c r="D140" s="172"/>
      <c r="E140" s="172" t="s">
        <v>141</v>
      </c>
      <c r="F140" s="172"/>
      <c r="G140" s="172"/>
      <c r="H140" s="172"/>
      <c r="I140" s="172"/>
      <c r="J140" s="172"/>
      <c r="K140" s="172"/>
      <c r="L140" s="172"/>
      <c r="M140" s="172"/>
    </row>
    <row r="141" spans="2:20" ht="24.95" customHeight="1" x14ac:dyDescent="0.4">
      <c r="B141" s="172" t="s">
        <v>142</v>
      </c>
      <c r="C141" s="172"/>
      <c r="D141" s="172"/>
      <c r="E141" s="92"/>
      <c r="F141" s="93" t="s">
        <v>143</v>
      </c>
      <c r="G141" s="94"/>
      <c r="H141" s="94"/>
      <c r="I141" s="94"/>
      <c r="J141" s="92"/>
      <c r="K141" s="95"/>
      <c r="L141" s="95"/>
      <c r="M141" s="93"/>
    </row>
    <row r="142" spans="2:20" ht="24.95" customHeight="1" x14ac:dyDescent="0.4">
      <c r="B142" s="19"/>
      <c r="D142" s="19"/>
      <c r="E142" s="19"/>
    </row>
    <row r="143" spans="2:20" ht="24.95" customHeight="1" x14ac:dyDescent="0.4">
      <c r="B143" s="12" t="s">
        <v>144</v>
      </c>
    </row>
    <row r="144" spans="2:20" s="3" customFormat="1" ht="24.95" customHeight="1" x14ac:dyDescent="0.4">
      <c r="B144" s="1" t="s">
        <v>231</v>
      </c>
      <c r="C144" s="1"/>
      <c r="D144" s="1"/>
      <c r="E144" s="1"/>
      <c r="F144" s="86"/>
      <c r="G144" s="1"/>
      <c r="H144" s="1"/>
      <c r="I144" s="1"/>
      <c r="J144" s="1"/>
      <c r="K144" s="1"/>
      <c r="L144" s="1"/>
      <c r="M144" s="1"/>
      <c r="N144" s="1"/>
      <c r="O144" s="1"/>
      <c r="R144" s="1"/>
      <c r="S144" s="1"/>
      <c r="T144" s="1"/>
    </row>
    <row r="145" spans="2:20" ht="24.95" customHeight="1" x14ac:dyDescent="0.4">
      <c r="B145" s="172"/>
      <c r="C145" s="172"/>
      <c r="D145" s="172"/>
      <c r="E145" s="172" t="s">
        <v>145</v>
      </c>
      <c r="F145" s="172"/>
      <c r="G145" s="172"/>
      <c r="H145" s="172"/>
      <c r="I145" s="172"/>
      <c r="J145" s="172"/>
      <c r="K145" s="172"/>
      <c r="L145" s="172"/>
      <c r="M145" s="96"/>
    </row>
    <row r="146" spans="2:20" ht="24.95" customHeight="1" x14ac:dyDescent="0.4">
      <c r="B146" s="172" t="s">
        <v>50</v>
      </c>
      <c r="C146" s="172" t="s">
        <v>146</v>
      </c>
      <c r="D146" s="172"/>
      <c r="E146" s="92"/>
      <c r="F146" s="95" t="s">
        <v>147</v>
      </c>
      <c r="G146" s="95"/>
      <c r="H146" s="95"/>
      <c r="I146" s="95"/>
      <c r="J146" s="95" t="s">
        <v>148</v>
      </c>
      <c r="K146" s="95"/>
      <c r="L146" s="93"/>
      <c r="M146" s="33"/>
    </row>
    <row r="147" spans="2:20" ht="24.95" customHeight="1" x14ac:dyDescent="0.4">
      <c r="B147" s="172"/>
      <c r="C147" s="172" t="s">
        <v>149</v>
      </c>
      <c r="D147" s="172"/>
      <c r="E147" s="52"/>
      <c r="F147" s="54" t="s">
        <v>150</v>
      </c>
      <c r="G147" s="55"/>
      <c r="H147" s="55"/>
      <c r="I147" s="55"/>
      <c r="J147" s="52"/>
      <c r="K147" s="53"/>
      <c r="L147" s="54"/>
      <c r="M147" s="243"/>
    </row>
    <row r="148" spans="2:20" ht="24.95" customHeight="1" x14ac:dyDescent="0.4">
      <c r="B148" s="172"/>
      <c r="C148" s="172"/>
      <c r="D148" s="172"/>
      <c r="E148" s="63"/>
      <c r="F148" s="60" t="s">
        <v>151</v>
      </c>
      <c r="G148" s="60"/>
      <c r="H148" s="60"/>
      <c r="I148" s="60"/>
      <c r="J148" s="60"/>
      <c r="K148" s="60"/>
      <c r="L148" s="61"/>
      <c r="M148" s="244"/>
    </row>
    <row r="149" spans="2:20" ht="24.95" customHeight="1" x14ac:dyDescent="0.4">
      <c r="B149" s="172"/>
      <c r="C149" s="172"/>
      <c r="D149" s="172"/>
      <c r="E149" s="56"/>
      <c r="F149" s="57" t="s">
        <v>152</v>
      </c>
      <c r="G149" s="58"/>
      <c r="H149" s="58"/>
      <c r="I149" s="58"/>
      <c r="J149" s="56"/>
      <c r="K149" s="59"/>
      <c r="L149" s="57" t="s">
        <v>148</v>
      </c>
      <c r="M149" s="245"/>
    </row>
    <row r="150" spans="2:20" ht="24.95" customHeight="1" x14ac:dyDescent="0.4">
      <c r="B150" s="172" t="s">
        <v>51</v>
      </c>
      <c r="C150" s="172" t="s">
        <v>146</v>
      </c>
      <c r="D150" s="172"/>
      <c r="E150" s="92"/>
      <c r="F150" s="93" t="s">
        <v>153</v>
      </c>
      <c r="G150" s="94"/>
      <c r="H150" s="94"/>
      <c r="I150" s="92"/>
      <c r="J150" s="95" t="s">
        <v>148</v>
      </c>
      <c r="K150" s="95"/>
      <c r="L150" s="93"/>
    </row>
    <row r="151" spans="2:20" ht="24.95" customHeight="1" x14ac:dyDescent="0.4">
      <c r="B151" s="172"/>
      <c r="C151" s="172" t="s">
        <v>149</v>
      </c>
      <c r="D151" s="172"/>
      <c r="E151" s="52"/>
      <c r="F151" s="54" t="s">
        <v>150</v>
      </c>
      <c r="G151" s="55"/>
      <c r="H151" s="55"/>
      <c r="I151" s="55"/>
      <c r="J151" s="52"/>
      <c r="K151" s="53"/>
      <c r="L151" s="54"/>
    </row>
    <row r="152" spans="2:20" ht="24.95" customHeight="1" x14ac:dyDescent="0.4">
      <c r="B152" s="172"/>
      <c r="C152" s="172"/>
      <c r="D152" s="172"/>
      <c r="E152" s="63"/>
      <c r="F152" s="60" t="s">
        <v>154</v>
      </c>
      <c r="G152" s="60"/>
      <c r="H152" s="60"/>
      <c r="I152" s="60"/>
      <c r="J152" s="60"/>
      <c r="K152" s="60"/>
      <c r="L152" s="61" t="s">
        <v>148</v>
      </c>
    </row>
    <row r="153" spans="2:20" ht="24.95" customHeight="1" x14ac:dyDescent="0.4">
      <c r="B153" s="172"/>
      <c r="C153" s="172"/>
      <c r="D153" s="172"/>
      <c r="E153" s="247" t="s">
        <v>232</v>
      </c>
      <c r="F153" s="248"/>
      <c r="G153" s="248"/>
      <c r="H153" s="248"/>
      <c r="I153" s="248"/>
      <c r="J153" s="248"/>
      <c r="K153" s="248"/>
      <c r="L153" s="249"/>
    </row>
    <row r="154" spans="2:20" ht="24.95" customHeight="1" x14ac:dyDescent="0.4">
      <c r="B154" s="168" t="s">
        <v>52</v>
      </c>
      <c r="C154" s="172" t="s">
        <v>146</v>
      </c>
      <c r="D154" s="172"/>
      <c r="E154" s="92"/>
      <c r="F154" s="93" t="s">
        <v>153</v>
      </c>
      <c r="G154" s="94"/>
      <c r="H154" s="94"/>
      <c r="I154" s="92"/>
      <c r="J154" s="95"/>
      <c r="K154" s="95"/>
      <c r="L154" s="97" t="s">
        <v>155</v>
      </c>
    </row>
    <row r="155" spans="2:20" ht="24.95" customHeight="1" x14ac:dyDescent="0.4">
      <c r="B155" s="250"/>
      <c r="C155" s="172" t="s">
        <v>149</v>
      </c>
      <c r="D155" s="172"/>
      <c r="E155" s="52"/>
      <c r="F155" s="252" t="s">
        <v>156</v>
      </c>
      <c r="G155" s="252"/>
      <c r="H155" s="252"/>
      <c r="I155" s="252"/>
      <c r="J155" s="252"/>
      <c r="K155" s="252"/>
      <c r="L155" s="253"/>
    </row>
    <row r="156" spans="2:20" ht="24.95" customHeight="1" x14ac:dyDescent="0.4">
      <c r="B156" s="250"/>
      <c r="C156" s="172"/>
      <c r="D156" s="172"/>
      <c r="E156" s="63"/>
      <c r="F156" s="61" t="s">
        <v>157</v>
      </c>
      <c r="G156" s="63"/>
      <c r="H156" s="60"/>
      <c r="I156" s="60"/>
      <c r="J156" s="60"/>
      <c r="K156" s="60"/>
      <c r="L156" s="98" t="s">
        <v>155</v>
      </c>
    </row>
    <row r="157" spans="2:20" ht="24.95" customHeight="1" x14ac:dyDescent="0.4">
      <c r="B157" s="251"/>
      <c r="C157" s="172"/>
      <c r="D157" s="172"/>
      <c r="E157" s="247" t="s">
        <v>232</v>
      </c>
      <c r="F157" s="248"/>
      <c r="G157" s="248"/>
      <c r="H157" s="248"/>
      <c r="I157" s="248"/>
      <c r="J157" s="248"/>
      <c r="K157" s="248"/>
      <c r="L157" s="249"/>
    </row>
    <row r="158" spans="2:20" s="3" customFormat="1" ht="24.95" customHeight="1" x14ac:dyDescent="0.4">
      <c r="B158" s="14" t="s">
        <v>218</v>
      </c>
      <c r="C158" s="19"/>
      <c r="D158" s="19"/>
      <c r="E158" s="128"/>
      <c r="F158" s="128"/>
      <c r="G158" s="128"/>
      <c r="H158" s="128"/>
      <c r="I158" s="128"/>
      <c r="J158" s="128"/>
      <c r="K158" s="128"/>
      <c r="L158" s="128"/>
      <c r="M158" s="1"/>
      <c r="N158" s="1"/>
      <c r="O158" s="1"/>
      <c r="R158" s="1"/>
      <c r="S158" s="1"/>
      <c r="T158" s="1"/>
    </row>
    <row r="159" spans="2:20" s="3" customFormat="1" ht="24.95" customHeight="1" x14ac:dyDescent="0.4">
      <c r="B159" s="1" t="s">
        <v>219</v>
      </c>
      <c r="C159" s="1"/>
      <c r="D159" s="1"/>
      <c r="E159" s="1"/>
      <c r="F159" s="1"/>
      <c r="G159" s="1"/>
      <c r="H159" s="1"/>
      <c r="I159" s="1"/>
      <c r="J159" s="1"/>
      <c r="K159" s="1"/>
      <c r="L159" s="1"/>
      <c r="M159" s="1"/>
      <c r="N159" s="1"/>
      <c r="O159" s="1"/>
      <c r="R159" s="1"/>
      <c r="S159" s="1"/>
      <c r="T159" s="1"/>
    </row>
    <row r="160" spans="2:20" s="3" customFormat="1" ht="24.95" customHeight="1" x14ac:dyDescent="0.4">
      <c r="B160" s="1" t="s">
        <v>220</v>
      </c>
      <c r="C160" s="1"/>
      <c r="D160" s="1"/>
      <c r="E160" s="1"/>
      <c r="F160" s="1"/>
      <c r="G160" s="1"/>
      <c r="H160" s="1"/>
      <c r="I160" s="1"/>
      <c r="J160" s="1"/>
      <c r="K160" s="1"/>
      <c r="L160" s="1"/>
      <c r="M160" s="1"/>
      <c r="N160" s="1"/>
      <c r="O160" s="1"/>
      <c r="R160" s="1"/>
      <c r="S160" s="1"/>
      <c r="T160" s="1"/>
    </row>
    <row r="161" spans="2:20" ht="24.95" customHeight="1" x14ac:dyDescent="0.4"/>
    <row r="162" spans="2:20" ht="24.95" customHeight="1" x14ac:dyDescent="0.4">
      <c r="B162" s="12" t="s">
        <v>158</v>
      </c>
    </row>
    <row r="163" spans="2:20" s="3" customFormat="1" ht="24.95" customHeight="1" x14ac:dyDescent="0.4">
      <c r="B163" s="1" t="s">
        <v>233</v>
      </c>
      <c r="C163" s="1"/>
      <c r="D163" s="1"/>
      <c r="E163" s="1"/>
      <c r="F163" s="1"/>
      <c r="G163" s="1"/>
      <c r="H163" s="1"/>
      <c r="I163" s="1"/>
      <c r="J163" s="1"/>
      <c r="K163" s="1"/>
      <c r="L163" s="1"/>
      <c r="M163" s="1"/>
      <c r="N163" s="1"/>
      <c r="O163" s="1"/>
      <c r="R163" s="1"/>
      <c r="S163" s="1"/>
      <c r="T163" s="1"/>
    </row>
    <row r="164" spans="2:20" ht="24.95" customHeight="1" x14ac:dyDescent="0.4">
      <c r="B164" s="172"/>
      <c r="C164" s="172"/>
      <c r="D164" s="172"/>
      <c r="E164" s="172" t="s">
        <v>145</v>
      </c>
      <c r="F164" s="172"/>
      <c r="G164" s="172"/>
      <c r="H164" s="172"/>
      <c r="I164" s="172"/>
      <c r="J164" s="172"/>
      <c r="K164" s="172"/>
      <c r="L164" s="172"/>
      <c r="M164" s="96"/>
    </row>
    <row r="165" spans="2:20" ht="24.95" customHeight="1" x14ac:dyDescent="0.4">
      <c r="B165" s="172" t="s">
        <v>159</v>
      </c>
      <c r="C165" s="172"/>
      <c r="D165" s="172"/>
      <c r="E165" s="52"/>
      <c r="F165" s="54" t="s">
        <v>160</v>
      </c>
      <c r="G165" s="55"/>
      <c r="H165" s="55"/>
      <c r="I165" s="55"/>
      <c r="J165" s="55"/>
      <c r="K165" s="52"/>
      <c r="L165" s="54"/>
      <c r="M165" s="246"/>
    </row>
    <row r="166" spans="2:20" ht="24.95" customHeight="1" x14ac:dyDescent="0.4">
      <c r="B166" s="172"/>
      <c r="C166" s="172"/>
      <c r="D166" s="172"/>
      <c r="E166" s="56"/>
      <c r="F166" s="99" t="s">
        <v>161</v>
      </c>
      <c r="G166" s="100"/>
      <c r="H166" s="101"/>
      <c r="I166" s="101"/>
      <c r="J166" s="101"/>
      <c r="K166" s="101"/>
      <c r="L166" s="99"/>
      <c r="M166" s="246"/>
    </row>
    <row r="167" spans="2:20" ht="24.95" customHeight="1" x14ac:dyDescent="0.4">
      <c r="B167" s="172" t="s">
        <v>162</v>
      </c>
      <c r="C167" s="172" t="s">
        <v>163</v>
      </c>
      <c r="D167" s="172"/>
      <c r="E167" s="52"/>
      <c r="F167" s="54" t="s">
        <v>164</v>
      </c>
      <c r="G167" s="55"/>
      <c r="H167" s="55"/>
      <c r="I167" s="55"/>
      <c r="J167" s="55"/>
      <c r="K167" s="52"/>
      <c r="L167" s="54"/>
      <c r="M167" s="33"/>
    </row>
    <row r="168" spans="2:20" ht="24.95" customHeight="1" x14ac:dyDescent="0.4">
      <c r="B168" s="172"/>
      <c r="C168" s="172"/>
      <c r="D168" s="172"/>
      <c r="E168" s="63"/>
      <c r="F168" s="60" t="s">
        <v>165</v>
      </c>
      <c r="G168" s="60"/>
      <c r="H168" s="60"/>
      <c r="I168" s="60"/>
      <c r="J168" s="60"/>
      <c r="K168" s="60"/>
      <c r="L168" s="61"/>
    </row>
    <row r="169" spans="2:20" ht="24.95" customHeight="1" x14ac:dyDescent="0.4">
      <c r="B169" s="172"/>
      <c r="C169" s="172"/>
      <c r="D169" s="172"/>
      <c r="E169" s="63"/>
      <c r="F169" s="60" t="s">
        <v>166</v>
      </c>
      <c r="G169" s="60"/>
      <c r="H169" s="60"/>
      <c r="I169" s="60"/>
      <c r="J169" s="60"/>
      <c r="K169" s="60"/>
      <c r="L169" s="61"/>
    </row>
    <row r="170" spans="2:20" ht="24.95" customHeight="1" x14ac:dyDescent="0.4">
      <c r="B170" s="172"/>
      <c r="C170" s="172"/>
      <c r="D170" s="172"/>
      <c r="E170" s="63"/>
      <c r="F170" s="60" t="s">
        <v>167</v>
      </c>
      <c r="G170" s="60"/>
      <c r="H170" s="60"/>
      <c r="I170" s="60"/>
      <c r="J170" s="60"/>
      <c r="K170" s="60"/>
      <c r="L170" s="61"/>
    </row>
    <row r="171" spans="2:20" ht="24.95" customHeight="1" x14ac:dyDescent="0.4">
      <c r="B171" s="172"/>
      <c r="C171" s="172"/>
      <c r="D171" s="172"/>
      <c r="E171" s="63"/>
      <c r="F171" s="60" t="s">
        <v>168</v>
      </c>
      <c r="G171" s="60"/>
      <c r="H171" s="60"/>
      <c r="I171" s="60"/>
      <c r="J171" s="60"/>
      <c r="K171" s="60"/>
      <c r="L171" s="61"/>
    </row>
    <row r="172" spans="2:20" ht="24.95" customHeight="1" x14ac:dyDescent="0.4">
      <c r="B172" s="172"/>
      <c r="C172" s="172"/>
      <c r="D172" s="172"/>
      <c r="E172" s="63"/>
      <c r="F172" s="60" t="s">
        <v>169</v>
      </c>
      <c r="G172" s="60"/>
      <c r="H172" s="60"/>
      <c r="I172" s="60"/>
      <c r="J172" s="60"/>
      <c r="K172" s="60"/>
      <c r="L172" s="61"/>
    </row>
    <row r="173" spans="2:20" ht="24.95" customHeight="1" x14ac:dyDescent="0.4">
      <c r="B173" s="172"/>
      <c r="C173" s="172"/>
      <c r="D173" s="172"/>
      <c r="E173" s="56"/>
      <c r="F173" s="57" t="s">
        <v>170</v>
      </c>
      <c r="G173" s="58"/>
      <c r="H173" s="58"/>
      <c r="I173" s="58"/>
      <c r="J173" s="58"/>
      <c r="K173" s="56"/>
      <c r="L173" s="57"/>
    </row>
    <row r="174" spans="2:20" ht="24.95" customHeight="1" x14ac:dyDescent="0.4">
      <c r="B174" s="172"/>
      <c r="C174" s="172" t="s">
        <v>171</v>
      </c>
      <c r="D174" s="172"/>
      <c r="E174" s="52"/>
      <c r="F174" s="54" t="s">
        <v>172</v>
      </c>
      <c r="G174" s="55"/>
      <c r="H174" s="55"/>
      <c r="I174" s="55"/>
      <c r="J174" s="55"/>
      <c r="K174" s="52"/>
      <c r="L174" s="54"/>
    </row>
    <row r="175" spans="2:20" ht="24.95" customHeight="1" x14ac:dyDescent="0.4">
      <c r="B175" s="172"/>
      <c r="C175" s="172"/>
      <c r="D175" s="172"/>
      <c r="E175" s="63"/>
      <c r="F175" s="61" t="s">
        <v>173</v>
      </c>
      <c r="G175" s="63"/>
      <c r="H175" s="61"/>
      <c r="I175" s="62"/>
      <c r="J175" s="62"/>
      <c r="K175" s="63"/>
      <c r="L175" s="61"/>
    </row>
    <row r="176" spans="2:20" ht="24.95" customHeight="1" x14ac:dyDescent="0.4">
      <c r="B176" s="172"/>
      <c r="C176" s="172"/>
      <c r="D176" s="172"/>
      <c r="E176" s="56"/>
      <c r="F176" s="57" t="s">
        <v>174</v>
      </c>
      <c r="G176" s="58"/>
      <c r="H176" s="58"/>
      <c r="I176" s="58"/>
      <c r="J176" s="58"/>
      <c r="K176" s="56"/>
      <c r="L176" s="57"/>
    </row>
    <row r="177" spans="8:8" ht="24.95" customHeight="1" x14ac:dyDescent="0.4"/>
    <row r="178" spans="8:8" ht="24.95" customHeight="1" x14ac:dyDescent="0.4"/>
    <row r="179" spans="8:8" ht="24.95" customHeight="1" x14ac:dyDescent="0.4">
      <c r="H179" s="19"/>
    </row>
  </sheetData>
  <mergeCells count="176">
    <mergeCell ref="K1:M1"/>
    <mergeCell ref="A2:O2"/>
    <mergeCell ref="B12:C12"/>
    <mergeCell ref="D12:M12"/>
    <mergeCell ref="B13:C13"/>
    <mergeCell ref="D13:M13"/>
    <mergeCell ref="C21:D21"/>
    <mergeCell ref="E21:F21"/>
    <mergeCell ref="G21:H21"/>
    <mergeCell ref="I21:J21"/>
    <mergeCell ref="C22:D22"/>
    <mergeCell ref="E22:F22"/>
    <mergeCell ref="I22:J22"/>
    <mergeCell ref="B14:C14"/>
    <mergeCell ref="D14:M14"/>
    <mergeCell ref="B15:C15"/>
    <mergeCell ref="D15:M15"/>
    <mergeCell ref="B16:C16"/>
    <mergeCell ref="D16:M16"/>
    <mergeCell ref="E25:F25"/>
    <mergeCell ref="G25:H25"/>
    <mergeCell ref="G26:H26"/>
    <mergeCell ref="G27:H27"/>
    <mergeCell ref="G28:H28"/>
    <mergeCell ref="B36:E37"/>
    <mergeCell ref="G36:L36"/>
    <mergeCell ref="C23:D23"/>
    <mergeCell ref="E23:F23"/>
    <mergeCell ref="I23:J23"/>
    <mergeCell ref="C24:D24"/>
    <mergeCell ref="E24:F24"/>
    <mergeCell ref="I24:J24"/>
    <mergeCell ref="M36:M37"/>
    <mergeCell ref="N36:N37"/>
    <mergeCell ref="G37:H37"/>
    <mergeCell ref="B38:B43"/>
    <mergeCell ref="C38:E39"/>
    <mergeCell ref="G38:H38"/>
    <mergeCell ref="N38:N39"/>
    <mergeCell ref="G39:H39"/>
    <mergeCell ref="C40:E41"/>
    <mergeCell ref="G40:H40"/>
    <mergeCell ref="N40:N41"/>
    <mergeCell ref="G41:H41"/>
    <mergeCell ref="C42:F43"/>
    <mergeCell ref="G42:H43"/>
    <mergeCell ref="I42:I43"/>
    <mergeCell ref="J42:J43"/>
    <mergeCell ref="K42:K43"/>
    <mergeCell ref="L42:L43"/>
    <mergeCell ref="M42:M43"/>
    <mergeCell ref="N42:N43"/>
    <mergeCell ref="G49:H50"/>
    <mergeCell ref="I49:I50"/>
    <mergeCell ref="J49:J50"/>
    <mergeCell ref="K49:K50"/>
    <mergeCell ref="L49:L50"/>
    <mergeCell ref="N49:N50"/>
    <mergeCell ref="B44:B50"/>
    <mergeCell ref="C44:E45"/>
    <mergeCell ref="G44:H44"/>
    <mergeCell ref="G45:H45"/>
    <mergeCell ref="C46:E47"/>
    <mergeCell ref="G46:H46"/>
    <mergeCell ref="G47:H47"/>
    <mergeCell ref="C48:F48"/>
    <mergeCell ref="G48:H48"/>
    <mergeCell ref="C49:F50"/>
    <mergeCell ref="K52:K53"/>
    <mergeCell ref="L52:L53"/>
    <mergeCell ref="N52:N53"/>
    <mergeCell ref="C61:M61"/>
    <mergeCell ref="B66:D67"/>
    <mergeCell ref="B68:D69"/>
    <mergeCell ref="B51:F51"/>
    <mergeCell ref="G51:H51"/>
    <mergeCell ref="B52:F53"/>
    <mergeCell ref="G52:H53"/>
    <mergeCell ref="I52:I53"/>
    <mergeCell ref="J52:J53"/>
    <mergeCell ref="B78:D78"/>
    <mergeCell ref="E78:F78"/>
    <mergeCell ref="B79:D80"/>
    <mergeCell ref="E79:F80"/>
    <mergeCell ref="B83:F83"/>
    <mergeCell ref="G83:I83"/>
    <mergeCell ref="B70:D72"/>
    <mergeCell ref="B75:D76"/>
    <mergeCell ref="E75:F75"/>
    <mergeCell ref="E76:F76"/>
    <mergeCell ref="B77:D77"/>
    <mergeCell ref="E77:F77"/>
    <mergeCell ref="C93:F93"/>
    <mergeCell ref="G93:I93"/>
    <mergeCell ref="J93:K93"/>
    <mergeCell ref="C94:F95"/>
    <mergeCell ref="G94:I94"/>
    <mergeCell ref="J94:K94"/>
    <mergeCell ref="G95:I95"/>
    <mergeCell ref="J95:K95"/>
    <mergeCell ref="J83:K83"/>
    <mergeCell ref="B84:F85"/>
    <mergeCell ref="G84:I84"/>
    <mergeCell ref="J84:K84"/>
    <mergeCell ref="G85:I85"/>
    <mergeCell ref="J85:K85"/>
    <mergeCell ref="C101:F102"/>
    <mergeCell ref="G101:I101"/>
    <mergeCell ref="J101:K101"/>
    <mergeCell ref="G102:I102"/>
    <mergeCell ref="J102:K102"/>
    <mergeCell ref="C105:F106"/>
    <mergeCell ref="I106:L106"/>
    <mergeCell ref="C98:F98"/>
    <mergeCell ref="G98:I98"/>
    <mergeCell ref="J98:K98"/>
    <mergeCell ref="C99:F100"/>
    <mergeCell ref="G99:I99"/>
    <mergeCell ref="J99:K99"/>
    <mergeCell ref="G100:I100"/>
    <mergeCell ref="J100:K100"/>
    <mergeCell ref="C115:D115"/>
    <mergeCell ref="E115:L115"/>
    <mergeCell ref="B120:D120"/>
    <mergeCell ref="E120:H120"/>
    <mergeCell ref="B121:D121"/>
    <mergeCell ref="E121:H121"/>
    <mergeCell ref="C109:D109"/>
    <mergeCell ref="E109:L109"/>
    <mergeCell ref="C111:D111"/>
    <mergeCell ref="E111:L111"/>
    <mergeCell ref="C113:D113"/>
    <mergeCell ref="E113:L113"/>
    <mergeCell ref="G131:H131"/>
    <mergeCell ref="G132:H132"/>
    <mergeCell ref="B133:F135"/>
    <mergeCell ref="G133:H134"/>
    <mergeCell ref="L134:M134"/>
    <mergeCell ref="G135:H135"/>
    <mergeCell ref="I135:J135"/>
    <mergeCell ref="L135:M135"/>
    <mergeCell ref="B122:D122"/>
    <mergeCell ref="B125:C132"/>
    <mergeCell ref="D125:F127"/>
    <mergeCell ref="G127:H127"/>
    <mergeCell ref="I127:J127"/>
    <mergeCell ref="L127:M127"/>
    <mergeCell ref="D128:F130"/>
    <mergeCell ref="G128:H128"/>
    <mergeCell ref="G130:H130"/>
    <mergeCell ref="D131:F132"/>
    <mergeCell ref="B140:D140"/>
    <mergeCell ref="E140:M140"/>
    <mergeCell ref="B141:D141"/>
    <mergeCell ref="B145:D145"/>
    <mergeCell ref="E145:L145"/>
    <mergeCell ref="B146:B149"/>
    <mergeCell ref="C146:D146"/>
    <mergeCell ref="C147:D149"/>
    <mergeCell ref="M147:M149"/>
    <mergeCell ref="B164:D164"/>
    <mergeCell ref="E164:L164"/>
    <mergeCell ref="B165:D166"/>
    <mergeCell ref="M165:M166"/>
    <mergeCell ref="B167:B176"/>
    <mergeCell ref="C167:D173"/>
    <mergeCell ref="C174:D176"/>
    <mergeCell ref="B150:B153"/>
    <mergeCell ref="C150:D150"/>
    <mergeCell ref="C151:D153"/>
    <mergeCell ref="E153:L153"/>
    <mergeCell ref="B154:B157"/>
    <mergeCell ref="C154:D154"/>
    <mergeCell ref="C155:D157"/>
    <mergeCell ref="F155:L155"/>
    <mergeCell ref="E157:L157"/>
  </mergeCells>
  <phoneticPr fontId="1"/>
  <dataValidations count="1">
    <dataValidation imeMode="disabled" allowBlank="1" showInputMessage="1" showErrorMessage="1" sqref="D25:D28 H22:H24 G38:K41 F26:F28 J25:J28" xr:uid="{FE12BB5C-9BC3-4685-9BD6-B297DCC62970}"/>
  </dataValidations>
  <pageMargins left="0.7" right="0.7" top="0.75" bottom="0.75" header="0.3" footer="0.3"/>
  <pageSetup paperSize="9" scale="48" orientation="portrait" r:id="rId1"/>
  <rowBreaks count="3" manualBreakCount="3">
    <brk id="63" max="14" man="1"/>
    <brk id="118" max="14" man="1"/>
    <brk id="178" max="13" man="1"/>
  </rowBreaks>
  <drawing r:id="rId2"/>
  <legacyDrawing r:id="rId3"/>
  <mc:AlternateContent xmlns:mc="http://schemas.openxmlformats.org/markup-compatibility/2006">
    <mc:Choice Requires="x14">
      <controls>
        <mc:AlternateContent xmlns:mc="http://schemas.openxmlformats.org/markup-compatibility/2006">
          <mc:Choice Requires="x14">
            <control shapeId="24577" r:id="rId4" name="Check Box 1">
              <controlPr defaultSize="0" autoFill="0" autoLine="0" autoPict="0">
                <anchor moveWithCells="1">
                  <from>
                    <xdr:col>4</xdr:col>
                    <xdr:colOff>19050</xdr:colOff>
                    <xdr:row>67</xdr:row>
                    <xdr:rowOff>19050</xdr:rowOff>
                  </from>
                  <to>
                    <xdr:col>4</xdr:col>
                    <xdr:colOff>247650</xdr:colOff>
                    <xdr:row>67</xdr:row>
                    <xdr:rowOff>295275</xdr:rowOff>
                  </to>
                </anchor>
              </controlPr>
            </control>
          </mc:Choice>
        </mc:AlternateContent>
        <mc:AlternateContent xmlns:mc="http://schemas.openxmlformats.org/markup-compatibility/2006">
          <mc:Choice Requires="x14">
            <control shapeId="24578" r:id="rId5" name="Check Box 2">
              <controlPr defaultSize="0" autoFill="0" autoLine="0" autoPict="0">
                <anchor moveWithCells="1">
                  <from>
                    <xdr:col>7</xdr:col>
                    <xdr:colOff>76200</xdr:colOff>
                    <xdr:row>67</xdr:row>
                    <xdr:rowOff>28575</xdr:rowOff>
                  </from>
                  <to>
                    <xdr:col>7</xdr:col>
                    <xdr:colOff>314325</xdr:colOff>
                    <xdr:row>68</xdr:row>
                    <xdr:rowOff>0</xdr:rowOff>
                  </to>
                </anchor>
              </controlPr>
            </control>
          </mc:Choice>
        </mc:AlternateContent>
        <mc:AlternateContent xmlns:mc="http://schemas.openxmlformats.org/markup-compatibility/2006">
          <mc:Choice Requires="x14">
            <control shapeId="24579" r:id="rId6" name="Check Box 3">
              <controlPr defaultSize="0" autoFill="0" autoLine="0" autoPict="0">
                <anchor moveWithCells="1">
                  <from>
                    <xdr:col>8</xdr:col>
                    <xdr:colOff>676275</xdr:colOff>
                    <xdr:row>67</xdr:row>
                    <xdr:rowOff>19050</xdr:rowOff>
                  </from>
                  <to>
                    <xdr:col>8</xdr:col>
                    <xdr:colOff>904875</xdr:colOff>
                    <xdr:row>67</xdr:row>
                    <xdr:rowOff>295275</xdr:rowOff>
                  </to>
                </anchor>
              </controlPr>
            </control>
          </mc:Choice>
        </mc:AlternateContent>
        <mc:AlternateContent xmlns:mc="http://schemas.openxmlformats.org/markup-compatibility/2006">
          <mc:Choice Requires="x14">
            <control shapeId="24580" r:id="rId7" name="Check Box 4">
              <controlPr defaultSize="0" autoFill="0" autoLine="0" autoPict="0">
                <anchor moveWithCells="1">
                  <from>
                    <xdr:col>10</xdr:col>
                    <xdr:colOff>247650</xdr:colOff>
                    <xdr:row>67</xdr:row>
                    <xdr:rowOff>19050</xdr:rowOff>
                  </from>
                  <to>
                    <xdr:col>10</xdr:col>
                    <xdr:colOff>485775</xdr:colOff>
                    <xdr:row>67</xdr:row>
                    <xdr:rowOff>295275</xdr:rowOff>
                  </to>
                </anchor>
              </controlPr>
            </control>
          </mc:Choice>
        </mc:AlternateContent>
        <mc:AlternateContent xmlns:mc="http://schemas.openxmlformats.org/markup-compatibility/2006">
          <mc:Choice Requires="x14">
            <control shapeId="24581" r:id="rId8" name="Check Box 5">
              <controlPr defaultSize="0" autoFill="0" autoLine="0" autoPict="0">
                <anchor moveWithCells="1">
                  <from>
                    <xdr:col>11</xdr:col>
                    <xdr:colOff>514350</xdr:colOff>
                    <xdr:row>67</xdr:row>
                    <xdr:rowOff>28575</xdr:rowOff>
                  </from>
                  <to>
                    <xdr:col>11</xdr:col>
                    <xdr:colOff>742950</xdr:colOff>
                    <xdr:row>68</xdr:row>
                    <xdr:rowOff>0</xdr:rowOff>
                  </to>
                </anchor>
              </controlPr>
            </control>
          </mc:Choice>
        </mc:AlternateContent>
        <mc:AlternateContent xmlns:mc="http://schemas.openxmlformats.org/markup-compatibility/2006">
          <mc:Choice Requires="x14">
            <control shapeId="24582" r:id="rId9" name="Check Box 6">
              <controlPr defaultSize="0" autoFill="0" autoLine="0" autoPict="0">
                <anchor moveWithCells="1">
                  <from>
                    <xdr:col>4</xdr:col>
                    <xdr:colOff>19050</xdr:colOff>
                    <xdr:row>68</xdr:row>
                    <xdr:rowOff>19050</xdr:rowOff>
                  </from>
                  <to>
                    <xdr:col>4</xdr:col>
                    <xdr:colOff>247650</xdr:colOff>
                    <xdr:row>68</xdr:row>
                    <xdr:rowOff>295275</xdr:rowOff>
                  </to>
                </anchor>
              </controlPr>
            </control>
          </mc:Choice>
        </mc:AlternateContent>
        <mc:AlternateContent xmlns:mc="http://schemas.openxmlformats.org/markup-compatibility/2006">
          <mc:Choice Requires="x14">
            <control shapeId="24583" r:id="rId10" name="Check Box 7">
              <controlPr defaultSize="0" autoFill="0" autoLine="0" autoPict="0">
                <anchor moveWithCells="1">
                  <from>
                    <xdr:col>4</xdr:col>
                    <xdr:colOff>19050</xdr:colOff>
                    <xdr:row>69</xdr:row>
                    <xdr:rowOff>19050</xdr:rowOff>
                  </from>
                  <to>
                    <xdr:col>4</xdr:col>
                    <xdr:colOff>247650</xdr:colOff>
                    <xdr:row>69</xdr:row>
                    <xdr:rowOff>295275</xdr:rowOff>
                  </to>
                </anchor>
              </controlPr>
            </control>
          </mc:Choice>
        </mc:AlternateContent>
        <mc:AlternateContent xmlns:mc="http://schemas.openxmlformats.org/markup-compatibility/2006">
          <mc:Choice Requires="x14">
            <control shapeId="24584" r:id="rId11" name="Check Box 8">
              <controlPr defaultSize="0" autoFill="0" autoLine="0" autoPict="0">
                <anchor moveWithCells="1">
                  <from>
                    <xdr:col>8</xdr:col>
                    <xdr:colOff>676275</xdr:colOff>
                    <xdr:row>69</xdr:row>
                    <xdr:rowOff>19050</xdr:rowOff>
                  </from>
                  <to>
                    <xdr:col>8</xdr:col>
                    <xdr:colOff>904875</xdr:colOff>
                    <xdr:row>69</xdr:row>
                    <xdr:rowOff>295275</xdr:rowOff>
                  </to>
                </anchor>
              </controlPr>
            </control>
          </mc:Choice>
        </mc:AlternateContent>
        <mc:AlternateContent xmlns:mc="http://schemas.openxmlformats.org/markup-compatibility/2006">
          <mc:Choice Requires="x14">
            <control shapeId="24585" r:id="rId12" name="Check Box 9">
              <controlPr defaultSize="0" autoFill="0" autoLine="0" autoPict="0">
                <anchor moveWithCells="1">
                  <from>
                    <xdr:col>11</xdr:col>
                    <xdr:colOff>676275</xdr:colOff>
                    <xdr:row>69</xdr:row>
                    <xdr:rowOff>19050</xdr:rowOff>
                  </from>
                  <to>
                    <xdr:col>11</xdr:col>
                    <xdr:colOff>904875</xdr:colOff>
                    <xdr:row>69</xdr:row>
                    <xdr:rowOff>295275</xdr:rowOff>
                  </to>
                </anchor>
              </controlPr>
            </control>
          </mc:Choice>
        </mc:AlternateContent>
        <mc:AlternateContent xmlns:mc="http://schemas.openxmlformats.org/markup-compatibility/2006">
          <mc:Choice Requires="x14">
            <control shapeId="24586" r:id="rId13" name="Check Box 10">
              <controlPr defaultSize="0" autoFill="0" autoLine="0" autoPict="0">
                <anchor moveWithCells="1">
                  <from>
                    <xdr:col>4</xdr:col>
                    <xdr:colOff>19050</xdr:colOff>
                    <xdr:row>70</xdr:row>
                    <xdr:rowOff>28575</xdr:rowOff>
                  </from>
                  <to>
                    <xdr:col>4</xdr:col>
                    <xdr:colOff>247650</xdr:colOff>
                    <xdr:row>71</xdr:row>
                    <xdr:rowOff>0</xdr:rowOff>
                  </to>
                </anchor>
              </controlPr>
            </control>
          </mc:Choice>
        </mc:AlternateContent>
        <mc:AlternateContent xmlns:mc="http://schemas.openxmlformats.org/markup-compatibility/2006">
          <mc:Choice Requires="x14">
            <control shapeId="24587" r:id="rId14" name="Check Box 11">
              <controlPr defaultSize="0" autoFill="0" autoLine="0" autoPict="0">
                <anchor moveWithCells="1">
                  <from>
                    <xdr:col>11</xdr:col>
                    <xdr:colOff>676275</xdr:colOff>
                    <xdr:row>70</xdr:row>
                    <xdr:rowOff>19050</xdr:rowOff>
                  </from>
                  <to>
                    <xdr:col>11</xdr:col>
                    <xdr:colOff>904875</xdr:colOff>
                    <xdr:row>70</xdr:row>
                    <xdr:rowOff>295275</xdr:rowOff>
                  </to>
                </anchor>
              </controlPr>
            </control>
          </mc:Choice>
        </mc:AlternateContent>
        <mc:AlternateContent xmlns:mc="http://schemas.openxmlformats.org/markup-compatibility/2006">
          <mc:Choice Requires="x14">
            <control shapeId="24588" r:id="rId15" name="Check Box 12">
              <controlPr defaultSize="0" autoFill="0" autoLine="0" autoPict="0">
                <anchor moveWithCells="1">
                  <from>
                    <xdr:col>6</xdr:col>
                    <xdr:colOff>28575</xdr:colOff>
                    <xdr:row>104</xdr:row>
                    <xdr:rowOff>9525</xdr:rowOff>
                  </from>
                  <to>
                    <xdr:col>6</xdr:col>
                    <xdr:colOff>266700</xdr:colOff>
                    <xdr:row>104</xdr:row>
                    <xdr:rowOff>295275</xdr:rowOff>
                  </to>
                </anchor>
              </controlPr>
            </control>
          </mc:Choice>
        </mc:AlternateContent>
        <mc:AlternateContent xmlns:mc="http://schemas.openxmlformats.org/markup-compatibility/2006">
          <mc:Choice Requires="x14">
            <control shapeId="24589" r:id="rId16" name="Check Box 13">
              <controlPr defaultSize="0" autoFill="0" autoLine="0" autoPict="0">
                <anchor moveWithCells="1">
                  <from>
                    <xdr:col>8</xdr:col>
                    <xdr:colOff>95250</xdr:colOff>
                    <xdr:row>104</xdr:row>
                    <xdr:rowOff>19050</xdr:rowOff>
                  </from>
                  <to>
                    <xdr:col>8</xdr:col>
                    <xdr:colOff>323850</xdr:colOff>
                    <xdr:row>104</xdr:row>
                    <xdr:rowOff>295275</xdr:rowOff>
                  </to>
                </anchor>
              </controlPr>
            </control>
          </mc:Choice>
        </mc:AlternateContent>
        <mc:AlternateContent xmlns:mc="http://schemas.openxmlformats.org/markup-compatibility/2006">
          <mc:Choice Requires="x14">
            <control shapeId="24590" r:id="rId17" name="Check Box 14">
              <controlPr defaultSize="0" autoFill="0" autoLine="0" autoPict="0">
                <anchor moveWithCells="1">
                  <from>
                    <xdr:col>9</xdr:col>
                    <xdr:colOff>95250</xdr:colOff>
                    <xdr:row>104</xdr:row>
                    <xdr:rowOff>9525</xdr:rowOff>
                  </from>
                  <to>
                    <xdr:col>9</xdr:col>
                    <xdr:colOff>323850</xdr:colOff>
                    <xdr:row>104</xdr:row>
                    <xdr:rowOff>295275</xdr:rowOff>
                  </to>
                </anchor>
              </controlPr>
            </control>
          </mc:Choice>
        </mc:AlternateContent>
        <mc:AlternateContent xmlns:mc="http://schemas.openxmlformats.org/markup-compatibility/2006">
          <mc:Choice Requires="x14">
            <control shapeId="24591" r:id="rId18" name="Check Box 15">
              <controlPr defaultSize="0" autoFill="0" autoLine="0" autoPict="0">
                <anchor moveWithCells="1">
                  <from>
                    <xdr:col>10</xdr:col>
                    <xdr:colOff>685800</xdr:colOff>
                    <xdr:row>104</xdr:row>
                    <xdr:rowOff>9525</xdr:rowOff>
                  </from>
                  <to>
                    <xdr:col>11</xdr:col>
                    <xdr:colOff>0</xdr:colOff>
                    <xdr:row>104</xdr:row>
                    <xdr:rowOff>295275</xdr:rowOff>
                  </to>
                </anchor>
              </controlPr>
            </control>
          </mc:Choice>
        </mc:AlternateContent>
        <mc:AlternateContent xmlns:mc="http://schemas.openxmlformats.org/markup-compatibility/2006">
          <mc:Choice Requires="x14">
            <control shapeId="24592" r:id="rId19" name="Check Box 16">
              <controlPr defaultSize="0" autoFill="0" autoLine="0" autoPict="0">
                <anchor moveWithCells="1">
                  <from>
                    <xdr:col>6</xdr:col>
                    <xdr:colOff>28575</xdr:colOff>
                    <xdr:row>124</xdr:row>
                    <xdr:rowOff>9525</xdr:rowOff>
                  </from>
                  <to>
                    <xdr:col>6</xdr:col>
                    <xdr:colOff>266700</xdr:colOff>
                    <xdr:row>124</xdr:row>
                    <xdr:rowOff>295275</xdr:rowOff>
                  </to>
                </anchor>
              </controlPr>
            </control>
          </mc:Choice>
        </mc:AlternateContent>
        <mc:AlternateContent xmlns:mc="http://schemas.openxmlformats.org/markup-compatibility/2006">
          <mc:Choice Requires="x14">
            <control shapeId="24593" r:id="rId20" name="Check Box 17">
              <controlPr defaultSize="0" autoFill="0" autoLine="0" autoPict="0">
                <anchor moveWithCells="1">
                  <from>
                    <xdr:col>6</xdr:col>
                    <xdr:colOff>28575</xdr:colOff>
                    <xdr:row>125</xdr:row>
                    <xdr:rowOff>19050</xdr:rowOff>
                  </from>
                  <to>
                    <xdr:col>6</xdr:col>
                    <xdr:colOff>266700</xdr:colOff>
                    <xdr:row>125</xdr:row>
                    <xdr:rowOff>295275</xdr:rowOff>
                  </to>
                </anchor>
              </controlPr>
            </control>
          </mc:Choice>
        </mc:AlternateContent>
        <mc:AlternateContent xmlns:mc="http://schemas.openxmlformats.org/markup-compatibility/2006">
          <mc:Choice Requires="x14">
            <control shapeId="24594" r:id="rId21" name="Check Box 18">
              <controlPr defaultSize="0" autoFill="0" autoLine="0" autoPict="0">
                <anchor moveWithCells="1">
                  <from>
                    <xdr:col>9</xdr:col>
                    <xdr:colOff>676275</xdr:colOff>
                    <xdr:row>124</xdr:row>
                    <xdr:rowOff>28575</xdr:rowOff>
                  </from>
                  <to>
                    <xdr:col>9</xdr:col>
                    <xdr:colOff>904875</xdr:colOff>
                    <xdr:row>125</xdr:row>
                    <xdr:rowOff>0</xdr:rowOff>
                  </to>
                </anchor>
              </controlPr>
            </control>
          </mc:Choice>
        </mc:AlternateContent>
        <mc:AlternateContent xmlns:mc="http://schemas.openxmlformats.org/markup-compatibility/2006">
          <mc:Choice Requires="x14">
            <control shapeId="24595" r:id="rId22" name="Check Box 19">
              <controlPr defaultSize="0" autoFill="0" autoLine="0" autoPict="0">
                <anchor moveWithCells="1">
                  <from>
                    <xdr:col>9</xdr:col>
                    <xdr:colOff>676275</xdr:colOff>
                    <xdr:row>125</xdr:row>
                    <xdr:rowOff>19050</xdr:rowOff>
                  </from>
                  <to>
                    <xdr:col>9</xdr:col>
                    <xdr:colOff>904875</xdr:colOff>
                    <xdr:row>125</xdr:row>
                    <xdr:rowOff>295275</xdr:rowOff>
                  </to>
                </anchor>
              </controlPr>
            </control>
          </mc:Choice>
        </mc:AlternateContent>
        <mc:AlternateContent xmlns:mc="http://schemas.openxmlformats.org/markup-compatibility/2006">
          <mc:Choice Requires="x14">
            <control shapeId="24596" r:id="rId23" name="Check Box 20">
              <controlPr defaultSize="0" autoFill="0" autoLine="0" autoPict="0">
                <anchor moveWithCells="1">
                  <from>
                    <xdr:col>8</xdr:col>
                    <xdr:colOff>676275</xdr:colOff>
                    <xdr:row>132</xdr:row>
                    <xdr:rowOff>19050</xdr:rowOff>
                  </from>
                  <to>
                    <xdr:col>8</xdr:col>
                    <xdr:colOff>904875</xdr:colOff>
                    <xdr:row>132</xdr:row>
                    <xdr:rowOff>295275</xdr:rowOff>
                  </to>
                </anchor>
              </controlPr>
            </control>
          </mc:Choice>
        </mc:AlternateContent>
        <mc:AlternateContent xmlns:mc="http://schemas.openxmlformats.org/markup-compatibility/2006">
          <mc:Choice Requires="x14">
            <control shapeId="24597" r:id="rId24" name="Check Box 21">
              <controlPr defaultSize="0" autoFill="0" autoLine="0" autoPict="0">
                <anchor moveWithCells="1">
                  <from>
                    <xdr:col>10</xdr:col>
                    <xdr:colOff>676275</xdr:colOff>
                    <xdr:row>132</xdr:row>
                    <xdr:rowOff>19050</xdr:rowOff>
                  </from>
                  <to>
                    <xdr:col>10</xdr:col>
                    <xdr:colOff>904875</xdr:colOff>
                    <xdr:row>132</xdr:row>
                    <xdr:rowOff>295275</xdr:rowOff>
                  </to>
                </anchor>
              </controlPr>
            </control>
          </mc:Choice>
        </mc:AlternateContent>
        <mc:AlternateContent xmlns:mc="http://schemas.openxmlformats.org/markup-compatibility/2006">
          <mc:Choice Requires="x14">
            <control shapeId="24598" r:id="rId25" name="Check Box 22">
              <controlPr defaultSize="0" autoFill="0" autoLine="0" autoPict="0">
                <anchor moveWithCells="1">
                  <from>
                    <xdr:col>8</xdr:col>
                    <xdr:colOff>676275</xdr:colOff>
                    <xdr:row>133</xdr:row>
                    <xdr:rowOff>19050</xdr:rowOff>
                  </from>
                  <to>
                    <xdr:col>8</xdr:col>
                    <xdr:colOff>904875</xdr:colOff>
                    <xdr:row>133</xdr:row>
                    <xdr:rowOff>295275</xdr:rowOff>
                  </to>
                </anchor>
              </controlPr>
            </control>
          </mc:Choice>
        </mc:AlternateContent>
        <mc:AlternateContent xmlns:mc="http://schemas.openxmlformats.org/markup-compatibility/2006">
          <mc:Choice Requires="x14">
            <control shapeId="24599" r:id="rId26" name="Check Box 23">
              <controlPr defaultSize="0" autoFill="0" autoLine="0" autoPict="0">
                <anchor moveWithCells="1">
                  <from>
                    <xdr:col>10</xdr:col>
                    <xdr:colOff>676275</xdr:colOff>
                    <xdr:row>133</xdr:row>
                    <xdr:rowOff>19050</xdr:rowOff>
                  </from>
                  <to>
                    <xdr:col>10</xdr:col>
                    <xdr:colOff>904875</xdr:colOff>
                    <xdr:row>133</xdr:row>
                    <xdr:rowOff>295275</xdr:rowOff>
                  </to>
                </anchor>
              </controlPr>
            </control>
          </mc:Choice>
        </mc:AlternateContent>
        <mc:AlternateContent xmlns:mc="http://schemas.openxmlformats.org/markup-compatibility/2006">
          <mc:Choice Requires="x14">
            <control shapeId="24600" r:id="rId27" name="Check Box 24">
              <controlPr defaultSize="0" autoFill="0" autoLine="0" autoPict="0">
                <anchor moveWithCells="1">
                  <from>
                    <xdr:col>4</xdr:col>
                    <xdr:colOff>19050</xdr:colOff>
                    <xdr:row>140</xdr:row>
                    <xdr:rowOff>28575</xdr:rowOff>
                  </from>
                  <to>
                    <xdr:col>4</xdr:col>
                    <xdr:colOff>247650</xdr:colOff>
                    <xdr:row>141</xdr:row>
                    <xdr:rowOff>0</xdr:rowOff>
                  </to>
                </anchor>
              </controlPr>
            </control>
          </mc:Choice>
        </mc:AlternateContent>
        <mc:AlternateContent xmlns:mc="http://schemas.openxmlformats.org/markup-compatibility/2006">
          <mc:Choice Requires="x14">
            <control shapeId="24601" r:id="rId28" name="Check Box 25">
              <controlPr defaultSize="0" autoFill="0" autoLine="0" autoPict="0">
                <anchor moveWithCells="1">
                  <from>
                    <xdr:col>4</xdr:col>
                    <xdr:colOff>28575</xdr:colOff>
                    <xdr:row>145</xdr:row>
                    <xdr:rowOff>9525</xdr:rowOff>
                  </from>
                  <to>
                    <xdr:col>4</xdr:col>
                    <xdr:colOff>266700</xdr:colOff>
                    <xdr:row>145</xdr:row>
                    <xdr:rowOff>295275</xdr:rowOff>
                  </to>
                </anchor>
              </controlPr>
            </control>
          </mc:Choice>
        </mc:AlternateContent>
        <mc:AlternateContent xmlns:mc="http://schemas.openxmlformats.org/markup-compatibility/2006">
          <mc:Choice Requires="x14">
            <control shapeId="24602" r:id="rId29" name="Check Box 26">
              <controlPr defaultSize="0" autoFill="0" autoLine="0" autoPict="0">
                <anchor moveWithCells="1">
                  <from>
                    <xdr:col>8</xdr:col>
                    <xdr:colOff>676275</xdr:colOff>
                    <xdr:row>145</xdr:row>
                    <xdr:rowOff>19050</xdr:rowOff>
                  </from>
                  <to>
                    <xdr:col>8</xdr:col>
                    <xdr:colOff>904875</xdr:colOff>
                    <xdr:row>145</xdr:row>
                    <xdr:rowOff>295275</xdr:rowOff>
                  </to>
                </anchor>
              </controlPr>
            </control>
          </mc:Choice>
        </mc:AlternateContent>
        <mc:AlternateContent xmlns:mc="http://schemas.openxmlformats.org/markup-compatibility/2006">
          <mc:Choice Requires="x14">
            <control shapeId="24603" r:id="rId30" name="Check Box 27">
              <controlPr defaultSize="0" autoFill="0" autoLine="0" autoPict="0">
                <anchor moveWithCells="1">
                  <from>
                    <xdr:col>4</xdr:col>
                    <xdr:colOff>19050</xdr:colOff>
                    <xdr:row>146</xdr:row>
                    <xdr:rowOff>9525</xdr:rowOff>
                  </from>
                  <to>
                    <xdr:col>4</xdr:col>
                    <xdr:colOff>247650</xdr:colOff>
                    <xdr:row>146</xdr:row>
                    <xdr:rowOff>295275</xdr:rowOff>
                  </to>
                </anchor>
              </controlPr>
            </control>
          </mc:Choice>
        </mc:AlternateContent>
        <mc:AlternateContent xmlns:mc="http://schemas.openxmlformats.org/markup-compatibility/2006">
          <mc:Choice Requires="x14">
            <control shapeId="24604" r:id="rId31" name="Check Box 28">
              <controlPr defaultSize="0" autoFill="0" autoLine="0" autoPict="0">
                <anchor moveWithCells="1">
                  <from>
                    <xdr:col>4</xdr:col>
                    <xdr:colOff>19050</xdr:colOff>
                    <xdr:row>147</xdr:row>
                    <xdr:rowOff>9525</xdr:rowOff>
                  </from>
                  <to>
                    <xdr:col>4</xdr:col>
                    <xdr:colOff>247650</xdr:colOff>
                    <xdr:row>147</xdr:row>
                    <xdr:rowOff>295275</xdr:rowOff>
                  </to>
                </anchor>
              </controlPr>
            </control>
          </mc:Choice>
        </mc:AlternateContent>
        <mc:AlternateContent xmlns:mc="http://schemas.openxmlformats.org/markup-compatibility/2006">
          <mc:Choice Requires="x14">
            <control shapeId="24605" r:id="rId32" name="Check Box 29">
              <controlPr defaultSize="0" autoFill="0" autoLine="0" autoPict="0">
                <anchor moveWithCells="1">
                  <from>
                    <xdr:col>4</xdr:col>
                    <xdr:colOff>19050</xdr:colOff>
                    <xdr:row>148</xdr:row>
                    <xdr:rowOff>19050</xdr:rowOff>
                  </from>
                  <to>
                    <xdr:col>4</xdr:col>
                    <xdr:colOff>247650</xdr:colOff>
                    <xdr:row>148</xdr:row>
                    <xdr:rowOff>295275</xdr:rowOff>
                  </to>
                </anchor>
              </controlPr>
            </control>
          </mc:Choice>
        </mc:AlternateContent>
        <mc:AlternateContent xmlns:mc="http://schemas.openxmlformats.org/markup-compatibility/2006">
          <mc:Choice Requires="x14">
            <control shapeId="24606" r:id="rId33" name="Check Box 30">
              <controlPr defaultSize="0" autoFill="0" autoLine="0" autoPict="0">
                <anchor moveWithCells="1">
                  <from>
                    <xdr:col>10</xdr:col>
                    <xdr:colOff>685800</xdr:colOff>
                    <xdr:row>148</xdr:row>
                    <xdr:rowOff>28575</xdr:rowOff>
                  </from>
                  <to>
                    <xdr:col>11</xdr:col>
                    <xdr:colOff>0</xdr:colOff>
                    <xdr:row>149</xdr:row>
                    <xdr:rowOff>0</xdr:rowOff>
                  </to>
                </anchor>
              </controlPr>
            </control>
          </mc:Choice>
        </mc:AlternateContent>
        <mc:AlternateContent xmlns:mc="http://schemas.openxmlformats.org/markup-compatibility/2006">
          <mc:Choice Requires="x14">
            <control shapeId="24607" r:id="rId34" name="Check Box 31">
              <controlPr defaultSize="0" autoFill="0" autoLine="0" autoPict="0">
                <anchor moveWithCells="1">
                  <from>
                    <xdr:col>4</xdr:col>
                    <xdr:colOff>19050</xdr:colOff>
                    <xdr:row>149</xdr:row>
                    <xdr:rowOff>19050</xdr:rowOff>
                  </from>
                  <to>
                    <xdr:col>4</xdr:col>
                    <xdr:colOff>247650</xdr:colOff>
                    <xdr:row>149</xdr:row>
                    <xdr:rowOff>295275</xdr:rowOff>
                  </to>
                </anchor>
              </controlPr>
            </control>
          </mc:Choice>
        </mc:AlternateContent>
        <mc:AlternateContent xmlns:mc="http://schemas.openxmlformats.org/markup-compatibility/2006">
          <mc:Choice Requires="x14">
            <control shapeId="24608" r:id="rId35" name="Check Box 32">
              <controlPr defaultSize="0" autoFill="0" autoLine="0" autoPict="0">
                <anchor moveWithCells="1">
                  <from>
                    <xdr:col>8</xdr:col>
                    <xdr:colOff>685800</xdr:colOff>
                    <xdr:row>149</xdr:row>
                    <xdr:rowOff>19050</xdr:rowOff>
                  </from>
                  <to>
                    <xdr:col>9</xdr:col>
                    <xdr:colOff>0</xdr:colOff>
                    <xdr:row>149</xdr:row>
                    <xdr:rowOff>295275</xdr:rowOff>
                  </to>
                </anchor>
              </controlPr>
            </control>
          </mc:Choice>
        </mc:AlternateContent>
        <mc:AlternateContent xmlns:mc="http://schemas.openxmlformats.org/markup-compatibility/2006">
          <mc:Choice Requires="x14">
            <control shapeId="24609" r:id="rId36" name="Check Box 33">
              <controlPr defaultSize="0" autoFill="0" autoLine="0" autoPict="0">
                <anchor moveWithCells="1">
                  <from>
                    <xdr:col>4</xdr:col>
                    <xdr:colOff>19050</xdr:colOff>
                    <xdr:row>150</xdr:row>
                    <xdr:rowOff>19050</xdr:rowOff>
                  </from>
                  <to>
                    <xdr:col>4</xdr:col>
                    <xdr:colOff>247650</xdr:colOff>
                    <xdr:row>150</xdr:row>
                    <xdr:rowOff>295275</xdr:rowOff>
                  </to>
                </anchor>
              </controlPr>
            </control>
          </mc:Choice>
        </mc:AlternateContent>
        <mc:AlternateContent xmlns:mc="http://schemas.openxmlformats.org/markup-compatibility/2006">
          <mc:Choice Requires="x14">
            <control shapeId="24610" r:id="rId37" name="Check Box 34">
              <controlPr defaultSize="0" autoFill="0" autoLine="0" autoPict="0">
                <anchor moveWithCells="1">
                  <from>
                    <xdr:col>4</xdr:col>
                    <xdr:colOff>19050</xdr:colOff>
                    <xdr:row>151</xdr:row>
                    <xdr:rowOff>19050</xdr:rowOff>
                  </from>
                  <to>
                    <xdr:col>4</xdr:col>
                    <xdr:colOff>247650</xdr:colOff>
                    <xdr:row>151</xdr:row>
                    <xdr:rowOff>295275</xdr:rowOff>
                  </to>
                </anchor>
              </controlPr>
            </control>
          </mc:Choice>
        </mc:AlternateContent>
        <mc:AlternateContent xmlns:mc="http://schemas.openxmlformats.org/markup-compatibility/2006">
          <mc:Choice Requires="x14">
            <control shapeId="24611" r:id="rId38" name="Check Box 35">
              <controlPr defaultSize="0" autoFill="0" autoLine="0" autoPict="0">
                <anchor moveWithCells="1">
                  <from>
                    <xdr:col>10</xdr:col>
                    <xdr:colOff>685800</xdr:colOff>
                    <xdr:row>151</xdr:row>
                    <xdr:rowOff>19050</xdr:rowOff>
                  </from>
                  <to>
                    <xdr:col>11</xdr:col>
                    <xdr:colOff>0</xdr:colOff>
                    <xdr:row>151</xdr:row>
                    <xdr:rowOff>295275</xdr:rowOff>
                  </to>
                </anchor>
              </controlPr>
            </control>
          </mc:Choice>
        </mc:AlternateContent>
        <mc:AlternateContent xmlns:mc="http://schemas.openxmlformats.org/markup-compatibility/2006">
          <mc:Choice Requires="x14">
            <control shapeId="24612" r:id="rId39" name="Check Box 36">
              <controlPr defaultSize="0" autoFill="0" autoLine="0" autoPict="0">
                <anchor moveWithCells="1">
                  <from>
                    <xdr:col>4</xdr:col>
                    <xdr:colOff>19050</xdr:colOff>
                    <xdr:row>153</xdr:row>
                    <xdr:rowOff>19050</xdr:rowOff>
                  </from>
                  <to>
                    <xdr:col>4</xdr:col>
                    <xdr:colOff>247650</xdr:colOff>
                    <xdr:row>153</xdr:row>
                    <xdr:rowOff>295275</xdr:rowOff>
                  </to>
                </anchor>
              </controlPr>
            </control>
          </mc:Choice>
        </mc:AlternateContent>
        <mc:AlternateContent xmlns:mc="http://schemas.openxmlformats.org/markup-compatibility/2006">
          <mc:Choice Requires="x14">
            <control shapeId="24613" r:id="rId40" name="Check Box 37">
              <controlPr defaultSize="0" autoFill="0" autoLine="0" autoPict="0">
                <anchor moveWithCells="1">
                  <from>
                    <xdr:col>10</xdr:col>
                    <xdr:colOff>685800</xdr:colOff>
                    <xdr:row>153</xdr:row>
                    <xdr:rowOff>19050</xdr:rowOff>
                  </from>
                  <to>
                    <xdr:col>11</xdr:col>
                    <xdr:colOff>0</xdr:colOff>
                    <xdr:row>153</xdr:row>
                    <xdr:rowOff>295275</xdr:rowOff>
                  </to>
                </anchor>
              </controlPr>
            </control>
          </mc:Choice>
        </mc:AlternateContent>
        <mc:AlternateContent xmlns:mc="http://schemas.openxmlformats.org/markup-compatibility/2006">
          <mc:Choice Requires="x14">
            <control shapeId="24614" r:id="rId41" name="Check Box 38">
              <controlPr defaultSize="0" autoFill="0" autoLine="0" autoPict="0">
                <anchor moveWithCells="1">
                  <from>
                    <xdr:col>4</xdr:col>
                    <xdr:colOff>19050</xdr:colOff>
                    <xdr:row>154</xdr:row>
                    <xdr:rowOff>19050</xdr:rowOff>
                  </from>
                  <to>
                    <xdr:col>4</xdr:col>
                    <xdr:colOff>247650</xdr:colOff>
                    <xdr:row>154</xdr:row>
                    <xdr:rowOff>295275</xdr:rowOff>
                  </to>
                </anchor>
              </controlPr>
            </control>
          </mc:Choice>
        </mc:AlternateContent>
        <mc:AlternateContent xmlns:mc="http://schemas.openxmlformats.org/markup-compatibility/2006">
          <mc:Choice Requires="x14">
            <control shapeId="24615" r:id="rId42" name="Check Box 39">
              <controlPr defaultSize="0" autoFill="0" autoLine="0" autoPict="0">
                <anchor moveWithCells="1">
                  <from>
                    <xdr:col>4</xdr:col>
                    <xdr:colOff>19050</xdr:colOff>
                    <xdr:row>155</xdr:row>
                    <xdr:rowOff>9525</xdr:rowOff>
                  </from>
                  <to>
                    <xdr:col>4</xdr:col>
                    <xdr:colOff>247650</xdr:colOff>
                    <xdr:row>155</xdr:row>
                    <xdr:rowOff>295275</xdr:rowOff>
                  </to>
                </anchor>
              </controlPr>
            </control>
          </mc:Choice>
        </mc:AlternateContent>
        <mc:AlternateContent xmlns:mc="http://schemas.openxmlformats.org/markup-compatibility/2006">
          <mc:Choice Requires="x14">
            <control shapeId="24616" r:id="rId43" name="Check Box 40">
              <controlPr defaultSize="0" autoFill="0" autoLine="0" autoPict="0">
                <anchor moveWithCells="1">
                  <from>
                    <xdr:col>10</xdr:col>
                    <xdr:colOff>685800</xdr:colOff>
                    <xdr:row>155</xdr:row>
                    <xdr:rowOff>19050</xdr:rowOff>
                  </from>
                  <to>
                    <xdr:col>11</xdr:col>
                    <xdr:colOff>0</xdr:colOff>
                    <xdr:row>155</xdr:row>
                    <xdr:rowOff>295275</xdr:rowOff>
                  </to>
                </anchor>
              </controlPr>
            </control>
          </mc:Choice>
        </mc:AlternateContent>
        <mc:AlternateContent xmlns:mc="http://schemas.openxmlformats.org/markup-compatibility/2006">
          <mc:Choice Requires="x14">
            <control shapeId="24617" r:id="rId44" name="Check Box 41">
              <controlPr defaultSize="0" autoFill="0" autoLine="0" autoPict="0">
                <anchor moveWithCells="1">
                  <from>
                    <xdr:col>4</xdr:col>
                    <xdr:colOff>38100</xdr:colOff>
                    <xdr:row>164</xdr:row>
                    <xdr:rowOff>19050</xdr:rowOff>
                  </from>
                  <to>
                    <xdr:col>4</xdr:col>
                    <xdr:colOff>266700</xdr:colOff>
                    <xdr:row>164</xdr:row>
                    <xdr:rowOff>295275</xdr:rowOff>
                  </to>
                </anchor>
              </controlPr>
            </control>
          </mc:Choice>
        </mc:AlternateContent>
        <mc:AlternateContent xmlns:mc="http://schemas.openxmlformats.org/markup-compatibility/2006">
          <mc:Choice Requires="x14">
            <control shapeId="24618" r:id="rId45" name="Check Box 42">
              <controlPr defaultSize="0" autoFill="0" autoLine="0" autoPict="0">
                <anchor moveWithCells="1">
                  <from>
                    <xdr:col>4</xdr:col>
                    <xdr:colOff>28575</xdr:colOff>
                    <xdr:row>166</xdr:row>
                    <xdr:rowOff>19050</xdr:rowOff>
                  </from>
                  <to>
                    <xdr:col>4</xdr:col>
                    <xdr:colOff>266700</xdr:colOff>
                    <xdr:row>166</xdr:row>
                    <xdr:rowOff>295275</xdr:rowOff>
                  </to>
                </anchor>
              </controlPr>
            </control>
          </mc:Choice>
        </mc:AlternateContent>
        <mc:AlternateContent xmlns:mc="http://schemas.openxmlformats.org/markup-compatibility/2006">
          <mc:Choice Requires="x14">
            <control shapeId="24619" r:id="rId46" name="Check Box 43">
              <controlPr defaultSize="0" autoFill="0" autoLine="0" autoPict="0">
                <anchor moveWithCells="1">
                  <from>
                    <xdr:col>4</xdr:col>
                    <xdr:colOff>28575</xdr:colOff>
                    <xdr:row>167</xdr:row>
                    <xdr:rowOff>19050</xdr:rowOff>
                  </from>
                  <to>
                    <xdr:col>4</xdr:col>
                    <xdr:colOff>266700</xdr:colOff>
                    <xdr:row>167</xdr:row>
                    <xdr:rowOff>295275</xdr:rowOff>
                  </to>
                </anchor>
              </controlPr>
            </control>
          </mc:Choice>
        </mc:AlternateContent>
        <mc:AlternateContent xmlns:mc="http://schemas.openxmlformats.org/markup-compatibility/2006">
          <mc:Choice Requires="x14">
            <control shapeId="24620" r:id="rId47" name="Check Box 44">
              <controlPr defaultSize="0" autoFill="0" autoLine="0" autoPict="0">
                <anchor moveWithCells="1">
                  <from>
                    <xdr:col>4</xdr:col>
                    <xdr:colOff>28575</xdr:colOff>
                    <xdr:row>169</xdr:row>
                    <xdr:rowOff>28575</xdr:rowOff>
                  </from>
                  <to>
                    <xdr:col>4</xdr:col>
                    <xdr:colOff>266700</xdr:colOff>
                    <xdr:row>170</xdr:row>
                    <xdr:rowOff>0</xdr:rowOff>
                  </to>
                </anchor>
              </controlPr>
            </control>
          </mc:Choice>
        </mc:AlternateContent>
        <mc:AlternateContent xmlns:mc="http://schemas.openxmlformats.org/markup-compatibility/2006">
          <mc:Choice Requires="x14">
            <control shapeId="24621" r:id="rId48" name="Check Box 45">
              <controlPr defaultSize="0" autoFill="0" autoLine="0" autoPict="0">
                <anchor moveWithCells="1">
                  <from>
                    <xdr:col>4</xdr:col>
                    <xdr:colOff>28575</xdr:colOff>
                    <xdr:row>171</xdr:row>
                    <xdr:rowOff>19050</xdr:rowOff>
                  </from>
                  <to>
                    <xdr:col>4</xdr:col>
                    <xdr:colOff>266700</xdr:colOff>
                    <xdr:row>171</xdr:row>
                    <xdr:rowOff>295275</xdr:rowOff>
                  </to>
                </anchor>
              </controlPr>
            </control>
          </mc:Choice>
        </mc:AlternateContent>
        <mc:AlternateContent xmlns:mc="http://schemas.openxmlformats.org/markup-compatibility/2006">
          <mc:Choice Requires="x14">
            <control shapeId="24622" r:id="rId49" name="Check Box 46">
              <controlPr defaultSize="0" autoFill="0" autoLine="0" autoPict="0">
                <anchor moveWithCells="1">
                  <from>
                    <xdr:col>4</xdr:col>
                    <xdr:colOff>28575</xdr:colOff>
                    <xdr:row>173</xdr:row>
                    <xdr:rowOff>19050</xdr:rowOff>
                  </from>
                  <to>
                    <xdr:col>4</xdr:col>
                    <xdr:colOff>266700</xdr:colOff>
                    <xdr:row>173</xdr:row>
                    <xdr:rowOff>295275</xdr:rowOff>
                  </to>
                </anchor>
              </controlPr>
            </control>
          </mc:Choice>
        </mc:AlternateContent>
        <mc:AlternateContent xmlns:mc="http://schemas.openxmlformats.org/markup-compatibility/2006">
          <mc:Choice Requires="x14">
            <control shapeId="24623" r:id="rId50" name="Check Box 47">
              <controlPr defaultSize="0" autoFill="0" autoLine="0" autoPict="0">
                <anchor moveWithCells="1">
                  <from>
                    <xdr:col>4</xdr:col>
                    <xdr:colOff>28575</xdr:colOff>
                    <xdr:row>174</xdr:row>
                    <xdr:rowOff>19050</xdr:rowOff>
                  </from>
                  <to>
                    <xdr:col>4</xdr:col>
                    <xdr:colOff>266700</xdr:colOff>
                    <xdr:row>174</xdr:row>
                    <xdr:rowOff>295275</xdr:rowOff>
                  </to>
                </anchor>
              </controlPr>
            </control>
          </mc:Choice>
        </mc:AlternateContent>
        <mc:AlternateContent xmlns:mc="http://schemas.openxmlformats.org/markup-compatibility/2006">
          <mc:Choice Requires="x14">
            <control shapeId="24624" r:id="rId51" name="Check Box 48">
              <controlPr defaultSize="0" autoFill="0" autoLine="0" autoPict="0">
                <anchor moveWithCells="1">
                  <from>
                    <xdr:col>4</xdr:col>
                    <xdr:colOff>28575</xdr:colOff>
                    <xdr:row>175</xdr:row>
                    <xdr:rowOff>19050</xdr:rowOff>
                  </from>
                  <to>
                    <xdr:col>4</xdr:col>
                    <xdr:colOff>266700</xdr:colOff>
                    <xdr:row>175</xdr:row>
                    <xdr:rowOff>295275</xdr:rowOff>
                  </to>
                </anchor>
              </controlPr>
            </control>
          </mc:Choice>
        </mc:AlternateContent>
        <mc:AlternateContent xmlns:mc="http://schemas.openxmlformats.org/markup-compatibility/2006">
          <mc:Choice Requires="x14">
            <control shapeId="24625" r:id="rId52" name="Check Box 49">
              <controlPr defaultSize="0" autoFill="0" autoLine="0" autoPict="0">
                <anchor moveWithCells="1">
                  <from>
                    <xdr:col>6</xdr:col>
                    <xdr:colOff>38100</xdr:colOff>
                    <xdr:row>73</xdr:row>
                    <xdr:rowOff>314325</xdr:rowOff>
                  </from>
                  <to>
                    <xdr:col>7</xdr:col>
                    <xdr:colOff>28575</xdr:colOff>
                    <xdr:row>74</xdr:row>
                    <xdr:rowOff>276225</xdr:rowOff>
                  </to>
                </anchor>
              </controlPr>
            </control>
          </mc:Choice>
        </mc:AlternateContent>
        <mc:AlternateContent xmlns:mc="http://schemas.openxmlformats.org/markup-compatibility/2006">
          <mc:Choice Requires="x14">
            <control shapeId="24626" r:id="rId53" name="Check Box 50">
              <controlPr defaultSize="0" autoFill="0" autoLine="0" autoPict="0">
                <anchor moveWithCells="1">
                  <from>
                    <xdr:col>9</xdr:col>
                    <xdr:colOff>676275</xdr:colOff>
                    <xdr:row>73</xdr:row>
                    <xdr:rowOff>285750</xdr:rowOff>
                  </from>
                  <to>
                    <xdr:col>9</xdr:col>
                    <xdr:colOff>885825</xdr:colOff>
                    <xdr:row>74</xdr:row>
                    <xdr:rowOff>276225</xdr:rowOff>
                  </to>
                </anchor>
              </controlPr>
            </control>
          </mc:Choice>
        </mc:AlternateContent>
        <mc:AlternateContent xmlns:mc="http://schemas.openxmlformats.org/markup-compatibility/2006">
          <mc:Choice Requires="x14">
            <control shapeId="24627" r:id="rId54" name="Check Box 51">
              <controlPr defaultSize="0" autoFill="0" autoLine="0" autoPict="0">
                <anchor moveWithCells="1">
                  <from>
                    <xdr:col>6</xdr:col>
                    <xdr:colOff>47625</xdr:colOff>
                    <xdr:row>74</xdr:row>
                    <xdr:rowOff>314325</xdr:rowOff>
                  </from>
                  <to>
                    <xdr:col>7</xdr:col>
                    <xdr:colOff>9525</xdr:colOff>
                    <xdr:row>76</xdr:row>
                    <xdr:rowOff>0</xdr:rowOff>
                  </to>
                </anchor>
              </controlPr>
            </control>
          </mc:Choice>
        </mc:AlternateContent>
        <mc:AlternateContent xmlns:mc="http://schemas.openxmlformats.org/markup-compatibility/2006">
          <mc:Choice Requires="x14">
            <control shapeId="24628" r:id="rId55" name="Check Box 52">
              <controlPr defaultSize="0" autoFill="0" autoLine="0" autoPict="0">
                <anchor moveWithCells="1">
                  <from>
                    <xdr:col>8</xdr:col>
                    <xdr:colOff>723900</xdr:colOff>
                    <xdr:row>74</xdr:row>
                    <xdr:rowOff>285750</xdr:rowOff>
                  </from>
                  <to>
                    <xdr:col>9</xdr:col>
                    <xdr:colOff>28575</xdr:colOff>
                    <xdr:row>76</xdr:row>
                    <xdr:rowOff>0</xdr:rowOff>
                  </to>
                </anchor>
              </controlPr>
            </control>
          </mc:Choice>
        </mc:AlternateContent>
        <mc:AlternateContent xmlns:mc="http://schemas.openxmlformats.org/markup-compatibility/2006">
          <mc:Choice Requires="x14">
            <control shapeId="24629" r:id="rId56" name="Check Box 53">
              <controlPr defaultSize="0" autoFill="0" autoLine="0" autoPict="0">
                <anchor moveWithCells="1">
                  <from>
                    <xdr:col>6</xdr:col>
                    <xdr:colOff>47625</xdr:colOff>
                    <xdr:row>78</xdr:row>
                    <xdr:rowOff>0</xdr:rowOff>
                  </from>
                  <to>
                    <xdr:col>7</xdr:col>
                    <xdr:colOff>0</xdr:colOff>
                    <xdr:row>79</xdr:row>
                    <xdr:rowOff>38100</xdr:rowOff>
                  </to>
                </anchor>
              </controlPr>
            </control>
          </mc:Choice>
        </mc:AlternateContent>
        <mc:AlternateContent xmlns:mc="http://schemas.openxmlformats.org/markup-compatibility/2006">
          <mc:Choice Requires="x14">
            <control shapeId="24630" r:id="rId57" name="Check Box 54">
              <controlPr defaultSize="0" autoFill="0" autoLine="0" autoPict="0">
                <anchor moveWithCells="1">
                  <from>
                    <xdr:col>8</xdr:col>
                    <xdr:colOff>676275</xdr:colOff>
                    <xdr:row>78</xdr:row>
                    <xdr:rowOff>0</xdr:rowOff>
                  </from>
                  <to>
                    <xdr:col>9</xdr:col>
                    <xdr:colOff>9525</xdr:colOff>
                    <xdr:row>79</xdr:row>
                    <xdr:rowOff>28575</xdr:rowOff>
                  </to>
                </anchor>
              </controlPr>
            </control>
          </mc:Choice>
        </mc:AlternateContent>
        <mc:AlternateContent xmlns:mc="http://schemas.openxmlformats.org/markup-compatibility/2006">
          <mc:Choice Requires="x14">
            <control shapeId="24631" r:id="rId58" name="Check Box 55">
              <controlPr defaultSize="0" autoFill="0" autoLine="0" autoPict="0">
                <anchor moveWithCells="1">
                  <from>
                    <xdr:col>10</xdr:col>
                    <xdr:colOff>685800</xdr:colOff>
                    <xdr:row>78</xdr:row>
                    <xdr:rowOff>0</xdr:rowOff>
                  </from>
                  <to>
                    <xdr:col>10</xdr:col>
                    <xdr:colOff>895350</xdr:colOff>
                    <xdr:row>79</xdr:row>
                    <xdr:rowOff>0</xdr:rowOff>
                  </to>
                </anchor>
              </controlPr>
            </control>
          </mc:Choice>
        </mc:AlternateContent>
        <mc:AlternateContent xmlns:mc="http://schemas.openxmlformats.org/markup-compatibility/2006">
          <mc:Choice Requires="x14">
            <control shapeId="24632" r:id="rId59" name="Check Box 56">
              <controlPr defaultSize="0" autoFill="0" autoLine="0" autoPict="0">
                <anchor moveWithCells="1">
                  <from>
                    <xdr:col>6</xdr:col>
                    <xdr:colOff>57150</xdr:colOff>
                    <xdr:row>78</xdr:row>
                    <xdr:rowOff>295275</xdr:rowOff>
                  </from>
                  <to>
                    <xdr:col>7</xdr:col>
                    <xdr:colOff>9525</xdr:colOff>
                    <xdr:row>80</xdr:row>
                    <xdr:rowOff>0</xdr:rowOff>
                  </to>
                </anchor>
              </controlPr>
            </control>
          </mc:Choice>
        </mc:AlternateContent>
        <mc:AlternateContent xmlns:mc="http://schemas.openxmlformats.org/markup-compatibility/2006">
          <mc:Choice Requires="x14">
            <control shapeId="24633" r:id="rId60" name="Check Box 57">
              <controlPr defaultSize="0" autoFill="0" autoLine="0" autoPict="0">
                <anchor moveWithCells="1">
                  <from>
                    <xdr:col>8</xdr:col>
                    <xdr:colOff>676275</xdr:colOff>
                    <xdr:row>78</xdr:row>
                    <xdr:rowOff>304800</xdr:rowOff>
                  </from>
                  <to>
                    <xdr:col>9</xdr:col>
                    <xdr:colOff>28575</xdr:colOff>
                    <xdr:row>80</xdr:row>
                    <xdr:rowOff>9525</xdr:rowOff>
                  </to>
                </anchor>
              </controlPr>
            </control>
          </mc:Choice>
        </mc:AlternateContent>
        <mc:AlternateContent xmlns:mc="http://schemas.openxmlformats.org/markup-compatibility/2006">
          <mc:Choice Requires="x14">
            <control shapeId="24634" r:id="rId61" name="Check Box 58">
              <controlPr defaultSize="0" autoFill="0" autoLine="0" autoPict="0">
                <anchor moveWithCells="1">
                  <from>
                    <xdr:col>6</xdr:col>
                    <xdr:colOff>47625</xdr:colOff>
                    <xdr:row>75</xdr:row>
                    <xdr:rowOff>304800</xdr:rowOff>
                  </from>
                  <to>
                    <xdr:col>7</xdr:col>
                    <xdr:colOff>0</xdr:colOff>
                    <xdr:row>77</xdr:row>
                    <xdr:rowOff>28575</xdr:rowOff>
                  </to>
                </anchor>
              </controlPr>
            </control>
          </mc:Choice>
        </mc:AlternateContent>
        <mc:AlternateContent xmlns:mc="http://schemas.openxmlformats.org/markup-compatibility/2006">
          <mc:Choice Requires="x14">
            <control shapeId="24635" r:id="rId62" name="Check Box 59">
              <controlPr defaultSize="0" autoFill="0" autoLine="0" autoPict="0">
                <anchor moveWithCells="1">
                  <from>
                    <xdr:col>6</xdr:col>
                    <xdr:colOff>47625</xdr:colOff>
                    <xdr:row>76</xdr:row>
                    <xdr:rowOff>314325</xdr:rowOff>
                  </from>
                  <to>
                    <xdr:col>7</xdr:col>
                    <xdr:colOff>0</xdr:colOff>
                    <xdr:row>78</xdr:row>
                    <xdr:rowOff>9525</xdr:rowOff>
                  </to>
                </anchor>
              </controlPr>
            </control>
          </mc:Choice>
        </mc:AlternateContent>
        <mc:AlternateContent xmlns:mc="http://schemas.openxmlformats.org/markup-compatibility/2006">
          <mc:Choice Requires="x14">
            <control shapeId="24636" r:id="rId63" name="Check Box 60">
              <controlPr defaultSize="0" autoFill="0" autoLine="0" autoPict="0">
                <anchor moveWithCells="1">
                  <from>
                    <xdr:col>4</xdr:col>
                    <xdr:colOff>47625</xdr:colOff>
                    <xdr:row>121</xdr:row>
                    <xdr:rowOff>9525</xdr:rowOff>
                  </from>
                  <to>
                    <xdr:col>5</xdr:col>
                    <xdr:colOff>0</xdr:colOff>
                    <xdr:row>122</xdr:row>
                    <xdr:rowOff>0</xdr:rowOff>
                  </to>
                </anchor>
              </controlPr>
            </control>
          </mc:Choice>
        </mc:AlternateContent>
        <mc:AlternateContent xmlns:mc="http://schemas.openxmlformats.org/markup-compatibility/2006">
          <mc:Choice Requires="x14">
            <control shapeId="24637" r:id="rId64" name="Check Box 61">
              <controlPr defaultSize="0" autoFill="0" autoLine="0" autoPict="0">
                <anchor moveWithCells="1">
                  <from>
                    <xdr:col>6</xdr:col>
                    <xdr:colOff>142875</xdr:colOff>
                    <xdr:row>127</xdr:row>
                    <xdr:rowOff>314325</xdr:rowOff>
                  </from>
                  <to>
                    <xdr:col>7</xdr:col>
                    <xdr:colOff>123825</xdr:colOff>
                    <xdr:row>129</xdr:row>
                    <xdr:rowOff>0</xdr:rowOff>
                  </to>
                </anchor>
              </controlPr>
            </control>
          </mc:Choice>
        </mc:AlternateContent>
        <mc:AlternateContent xmlns:mc="http://schemas.openxmlformats.org/markup-compatibility/2006">
          <mc:Choice Requires="x14">
            <control shapeId="24638" r:id="rId65" name="Check Box 62">
              <controlPr defaultSize="0" autoFill="0" autoLine="0" autoPict="0">
                <anchor moveWithCells="1">
                  <from>
                    <xdr:col>8</xdr:col>
                    <xdr:colOff>666750</xdr:colOff>
                    <xdr:row>70</xdr:row>
                    <xdr:rowOff>19050</xdr:rowOff>
                  </from>
                  <to>
                    <xdr:col>8</xdr:col>
                    <xdr:colOff>904875</xdr:colOff>
                    <xdr:row>70</xdr:row>
                    <xdr:rowOff>238125</xdr:rowOff>
                  </to>
                </anchor>
              </controlPr>
            </control>
          </mc:Choice>
        </mc:AlternateContent>
        <mc:AlternateContent xmlns:mc="http://schemas.openxmlformats.org/markup-compatibility/2006">
          <mc:Choice Requires="x14">
            <control shapeId="24639" r:id="rId66" name="Check Box 63">
              <controlPr defaultSize="0" autoFill="0" autoLine="0" autoPict="0">
                <anchor moveWithCells="1">
                  <from>
                    <xdr:col>4</xdr:col>
                    <xdr:colOff>9525</xdr:colOff>
                    <xdr:row>71</xdr:row>
                    <xdr:rowOff>28575</xdr:rowOff>
                  </from>
                  <to>
                    <xdr:col>5</xdr:col>
                    <xdr:colOff>76200</xdr:colOff>
                    <xdr:row>71</xdr:row>
                    <xdr:rowOff>276225</xdr:rowOff>
                  </to>
                </anchor>
              </controlPr>
            </control>
          </mc:Choice>
        </mc:AlternateContent>
        <mc:AlternateContent xmlns:mc="http://schemas.openxmlformats.org/markup-compatibility/2006">
          <mc:Choice Requires="x14">
            <control shapeId="24640" r:id="rId67" name="Check Box 64">
              <controlPr defaultSize="0" autoFill="0" autoLine="0" autoPict="0">
                <anchor moveWithCells="1">
                  <from>
                    <xdr:col>1</xdr:col>
                    <xdr:colOff>371475</xdr:colOff>
                    <xdr:row>60</xdr:row>
                    <xdr:rowOff>19050</xdr:rowOff>
                  </from>
                  <to>
                    <xdr:col>1</xdr:col>
                    <xdr:colOff>609600</xdr:colOff>
                    <xdr:row>60</xdr:row>
                    <xdr:rowOff>295275</xdr:rowOff>
                  </to>
                </anchor>
              </controlPr>
            </control>
          </mc:Choice>
        </mc:AlternateContent>
        <mc:AlternateContent xmlns:mc="http://schemas.openxmlformats.org/markup-compatibility/2006">
          <mc:Choice Requires="x14">
            <control shapeId="24641" r:id="rId68" name="Check Box 65">
              <controlPr defaultSize="0" autoFill="0" autoLine="0" autoPict="0">
                <anchor moveWithCells="1">
                  <from>
                    <xdr:col>4</xdr:col>
                    <xdr:colOff>19050</xdr:colOff>
                    <xdr:row>65</xdr:row>
                    <xdr:rowOff>19050</xdr:rowOff>
                  </from>
                  <to>
                    <xdr:col>4</xdr:col>
                    <xdr:colOff>247650</xdr:colOff>
                    <xdr:row>65</xdr:row>
                    <xdr:rowOff>295275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8_1_施設に関する調書（新設・幼保連携型）</vt:lpstr>
      <vt:lpstr>8_2_施設に関する調書（保育所からの移行・幼保連携型） </vt:lpstr>
      <vt:lpstr>8_3_施設に関する調書（幼稚園からの移行・幼保連携型）</vt:lpstr>
      <vt:lpstr>'8_1_施設に関する調書（新設・幼保連携型）'!Print_Area</vt:lpstr>
      <vt:lpstr>'8_2_施設に関する調書（保育所からの移行・幼保連携型） '!Print_Area</vt:lpstr>
      <vt:lpstr>'8_3_施設に関する調書（幼稚園からの移行・幼保連携型）'!Print_Area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佐々木　航平</cp:lastModifiedBy>
  <cp:lastPrinted>2025-12-04T06:17:26Z</cp:lastPrinted>
  <dcterms:created xsi:type="dcterms:W3CDTF">2020-11-19T00:59:03Z</dcterms:created>
  <dcterms:modified xsi:type="dcterms:W3CDTF">2025-12-15T04:26:36Z</dcterms:modified>
</cp:coreProperties>
</file>