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drawings/drawing2.xml" ContentType="application/vnd.openxmlformats-officedocument.drawing+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drawings/drawing3.xml" ContentType="application/vnd.openxmlformats-officedocument.drawing+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filesv-kamisugibuncho.intra.city.sendai.jp\組織用\こども若者局幼稚園・保育部幼保企画課\27認定こども園\02_設置認可・認定\01_事業者向け資料\02_ホームページ掲載（12月）\03_施設に関する調書（該当するものをご活用ください）\"/>
    </mc:Choice>
  </mc:AlternateContent>
  <xr:revisionPtr revIDLastSave="0" documentId="13_ncr:1_{CBCECA0B-97A3-4485-872E-394D2D39B97C}" xr6:coauthVersionLast="47" xr6:coauthVersionMax="47" xr10:uidLastSave="{00000000-0000-0000-0000-000000000000}"/>
  <bookViews>
    <workbookView xWindow="-120" yWindow="-120" windowWidth="29040" windowHeight="15720" tabRatio="811" xr2:uid="{00000000-000D-0000-FFFF-FFFF00000000}"/>
  </bookViews>
  <sheets>
    <sheet name="8_1_施設に関する調書（既存保育所から保育所型）" sheetId="24" r:id="rId1"/>
    <sheet name="8_2_施設に関する調書（保育所を新設→保育所型）" sheetId="28" r:id="rId2"/>
    <sheet name="8_3_施設に関する調書（幼稚園から幼稚園型）" sheetId="26" r:id="rId3"/>
  </sheets>
  <definedNames>
    <definedName name="_xlnm.Print_Area" localSheetId="0">'8_1_施設に関する調書（既存保育所から保育所型）'!$A$1:$O$167</definedName>
    <definedName name="_xlnm.Print_Area" localSheetId="1">'8_2_施設に関する調書（保育所を新設→保育所型）'!$A$1:$O$174</definedName>
    <definedName name="_xlnm.Print_Area" localSheetId="2">'8_3_施設に関する調書（幼稚園から幼稚園型）'!$A$1:$O$168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2" i="26" l="1"/>
  <c r="N52" i="28"/>
  <c r="N52" i="24"/>
  <c r="M87" i="26"/>
  <c r="M89" i="26"/>
  <c r="J85" i="26" l="1"/>
  <c r="J85" i="24"/>
  <c r="L56" i="24" l="1"/>
  <c r="J29" i="24"/>
  <c r="H29" i="24"/>
  <c r="J99" i="28" l="1"/>
  <c r="J92" i="28"/>
  <c r="L58" i="28"/>
  <c r="L56" i="28"/>
  <c r="M53" i="28"/>
  <c r="L51" i="28"/>
  <c r="M50" i="28"/>
  <c r="K49" i="28"/>
  <c r="J49" i="28"/>
  <c r="I49" i="28"/>
  <c r="G49" i="28"/>
  <c r="L48" i="28"/>
  <c r="N48" i="28" s="1"/>
  <c r="L47" i="28"/>
  <c r="L46" i="28"/>
  <c r="L45" i="28"/>
  <c r="L44" i="28"/>
  <c r="K42" i="28"/>
  <c r="J42" i="28"/>
  <c r="I42" i="28"/>
  <c r="G42" i="28"/>
  <c r="M41" i="28"/>
  <c r="L41" i="28"/>
  <c r="L40" i="28"/>
  <c r="M39" i="28"/>
  <c r="L39" i="28"/>
  <c r="L38" i="28"/>
  <c r="J29" i="28"/>
  <c r="H29" i="28"/>
  <c r="F29" i="28"/>
  <c r="D29" i="28"/>
  <c r="J52" i="28" l="1"/>
  <c r="K52" i="28"/>
  <c r="N38" i="28"/>
  <c r="G52" i="28"/>
  <c r="I52" i="28"/>
  <c r="N40" i="28"/>
  <c r="L29" i="28"/>
  <c r="E116" i="28"/>
  <c r="L49" i="28"/>
  <c r="L42" i="28"/>
  <c r="N46" i="28"/>
  <c r="J95" i="26"/>
  <c r="L94" i="26" s="1"/>
  <c r="M88" i="26"/>
  <c r="L58" i="26"/>
  <c r="L56" i="26"/>
  <c r="M53" i="26"/>
  <c r="L51" i="26"/>
  <c r="M50" i="26"/>
  <c r="K49" i="26"/>
  <c r="J49" i="26"/>
  <c r="I49" i="26"/>
  <c r="G49" i="26"/>
  <c r="L48" i="26"/>
  <c r="N48" i="26" s="1"/>
  <c r="L47" i="26"/>
  <c r="L46" i="26"/>
  <c r="L45" i="26"/>
  <c r="L44" i="26"/>
  <c r="K42" i="26"/>
  <c r="J42" i="26"/>
  <c r="I42" i="26"/>
  <c r="G42" i="26"/>
  <c r="M41" i="26"/>
  <c r="L41" i="26"/>
  <c r="L40" i="26"/>
  <c r="M39" i="26"/>
  <c r="L39" i="26"/>
  <c r="L38" i="26"/>
  <c r="J29" i="26"/>
  <c r="H29" i="26"/>
  <c r="F29" i="26"/>
  <c r="D29" i="26"/>
  <c r="G52" i="26" l="1"/>
  <c r="I52" i="26"/>
  <c r="J52" i="26"/>
  <c r="N46" i="26"/>
  <c r="N40" i="26"/>
  <c r="L49" i="26"/>
  <c r="N49" i="26" s="1"/>
  <c r="L29" i="26"/>
  <c r="E112" i="26"/>
  <c r="K52" i="26"/>
  <c r="L52" i="28"/>
  <c r="N49" i="28"/>
  <c r="L84" i="26"/>
  <c r="N38" i="26"/>
  <c r="L42" i="26"/>
  <c r="L52" i="26" l="1"/>
  <c r="D29" i="24" l="1"/>
  <c r="F29" i="24"/>
  <c r="L38" i="24"/>
  <c r="L39" i="24"/>
  <c r="M39" i="24"/>
  <c r="N38" i="24" s="1"/>
  <c r="L40" i="24"/>
  <c r="L41" i="24"/>
  <c r="M41" i="24"/>
  <c r="G42" i="24"/>
  <c r="I42" i="24"/>
  <c r="J42" i="24"/>
  <c r="K42" i="24"/>
  <c r="L44" i="24"/>
  <c r="L45" i="24"/>
  <c r="L46" i="24"/>
  <c r="L47" i="24"/>
  <c r="L48" i="24"/>
  <c r="N48" i="24" s="1"/>
  <c r="G49" i="24"/>
  <c r="I49" i="24"/>
  <c r="J49" i="24"/>
  <c r="K49" i="24"/>
  <c r="K52" i="24" s="1"/>
  <c r="M50" i="24"/>
  <c r="L51" i="24"/>
  <c r="M53" i="24"/>
  <c r="L58" i="24"/>
  <c r="J92" i="24"/>
  <c r="L42" i="24" l="1"/>
  <c r="J52" i="24"/>
  <c r="L49" i="24"/>
  <c r="N46" i="24"/>
  <c r="G52" i="24"/>
  <c r="L29" i="24"/>
  <c r="N40" i="24"/>
  <c r="E109" i="24"/>
  <c r="I52" i="24"/>
  <c r="L52" i="24" s="1"/>
  <c r="N49" i="24"/>
</calcChain>
</file>

<file path=xl/sharedStrings.xml><?xml version="1.0" encoding="utf-8"?>
<sst xmlns="http://schemas.openxmlformats.org/spreadsheetml/2006/main" count="790" uniqueCount="245">
  <si>
    <t>代表者名</t>
    <rPh sb="0" eb="3">
      <t>ダイヒョウシャ</t>
    </rPh>
    <rPh sb="3" eb="4">
      <t>メイ</t>
    </rPh>
    <phoneticPr fontId="1"/>
  </si>
  <si>
    <t>㎡</t>
    <phoneticPr fontId="1"/>
  </si>
  <si>
    <t>ひろびろトイレ</t>
    <phoneticPr fontId="1"/>
  </si>
  <si>
    <t>④</t>
    <phoneticPr fontId="5"/>
  </si>
  <si>
    <t>③</t>
    <phoneticPr fontId="5"/>
  </si>
  <si>
    <t>②</t>
    <phoneticPr fontId="5"/>
  </si>
  <si>
    <t>①</t>
    <phoneticPr fontId="5"/>
  </si>
  <si>
    <t>⑬</t>
    <phoneticPr fontId="5"/>
  </si>
  <si>
    <t>⑫</t>
    <phoneticPr fontId="5"/>
  </si>
  <si>
    <t>⑪</t>
    <phoneticPr fontId="5"/>
  </si>
  <si>
    <t>⑩</t>
    <phoneticPr fontId="5"/>
  </si>
  <si>
    <t>⑨</t>
    <phoneticPr fontId="5"/>
  </si>
  <si>
    <t>⑧</t>
    <phoneticPr fontId="5"/>
  </si>
  <si>
    <t>⑦</t>
    <phoneticPr fontId="5"/>
  </si>
  <si>
    <t>⑥</t>
    <phoneticPr fontId="5"/>
  </si>
  <si>
    <t>⑤</t>
    <phoneticPr fontId="5"/>
  </si>
  <si>
    <t>⑭</t>
    <phoneticPr fontId="5"/>
  </si>
  <si>
    <t>カーテン、敷物、建具等で可燃性のものについての防炎処理</t>
    <rPh sb="5" eb="7">
      <t>シキモノ</t>
    </rPh>
    <rPh sb="8" eb="10">
      <t>タテグ</t>
    </rPh>
    <rPh sb="10" eb="11">
      <t>トウ</t>
    </rPh>
    <rPh sb="12" eb="15">
      <t>カネンセイ</t>
    </rPh>
    <rPh sb="23" eb="25">
      <t>ボウエン</t>
    </rPh>
    <rPh sb="25" eb="27">
      <t>ショリ</t>
    </rPh>
    <phoneticPr fontId="5"/>
  </si>
  <si>
    <t>非常警報器具又は非常警報設備及び消防機関へ火災を通報する設備</t>
    <rPh sb="0" eb="2">
      <t>ヒジョウ</t>
    </rPh>
    <rPh sb="2" eb="4">
      <t>ケイホウ</t>
    </rPh>
    <rPh sb="4" eb="6">
      <t>キグ</t>
    </rPh>
    <rPh sb="6" eb="7">
      <t>マタ</t>
    </rPh>
    <rPh sb="8" eb="10">
      <t>ヒジョウ</t>
    </rPh>
    <rPh sb="10" eb="12">
      <t>ケイホウ</t>
    </rPh>
    <rPh sb="12" eb="14">
      <t>セツビ</t>
    </rPh>
    <rPh sb="14" eb="15">
      <t>オヨ</t>
    </rPh>
    <rPh sb="16" eb="18">
      <t>ショウボウ</t>
    </rPh>
    <rPh sb="18" eb="20">
      <t>キカン</t>
    </rPh>
    <rPh sb="21" eb="23">
      <t>カサイ</t>
    </rPh>
    <rPh sb="24" eb="26">
      <t>ツウホウ</t>
    </rPh>
    <rPh sb="28" eb="30">
      <t>セツビ</t>
    </rPh>
    <phoneticPr fontId="5"/>
  </si>
  <si>
    <t>壁及び天井の室内に面する部分の仕上げを不燃材料でしている</t>
    <rPh sb="0" eb="1">
      <t>カベ</t>
    </rPh>
    <rPh sb="1" eb="2">
      <t>オヨ</t>
    </rPh>
    <rPh sb="3" eb="5">
      <t>テンジョウ</t>
    </rPh>
    <rPh sb="6" eb="8">
      <t>シツナイ</t>
    </rPh>
    <rPh sb="9" eb="10">
      <t>メン</t>
    </rPh>
    <rPh sb="12" eb="14">
      <t>ブブン</t>
    </rPh>
    <rPh sb="15" eb="17">
      <t>シア</t>
    </rPh>
    <rPh sb="19" eb="21">
      <t>フネン</t>
    </rPh>
    <rPh sb="21" eb="23">
      <t>ザイリョウ</t>
    </rPh>
    <phoneticPr fontId="5"/>
  </si>
  <si>
    <t>設備</t>
    <rPh sb="0" eb="2">
      <t>セツビ</t>
    </rPh>
    <phoneticPr fontId="5"/>
  </si>
  <si>
    <t>に近接する部分を含む）に、防火上有効に設置されている</t>
    <rPh sb="1" eb="3">
      <t>キンセツ</t>
    </rPh>
    <rPh sb="5" eb="7">
      <t>ブブン</t>
    </rPh>
    <rPh sb="8" eb="9">
      <t>フク</t>
    </rPh>
    <rPh sb="13" eb="15">
      <t>ボウカ</t>
    </rPh>
    <rPh sb="15" eb="16">
      <t>ジョウ</t>
    </rPh>
    <rPh sb="16" eb="18">
      <t>ユウコウ</t>
    </rPh>
    <rPh sb="19" eb="21">
      <t>セッチ</t>
    </rPh>
    <phoneticPr fontId="5"/>
  </si>
  <si>
    <t>ダンパーが、暖房又は冷房設備の風道が床若しくは壁を貫通する部分（これ</t>
    <rPh sb="6" eb="8">
      <t>ダンボウ</t>
    </rPh>
    <rPh sb="8" eb="9">
      <t>マタ</t>
    </rPh>
    <rPh sb="10" eb="12">
      <t>レイボウ</t>
    </rPh>
    <rPh sb="12" eb="14">
      <t>セツビ</t>
    </rPh>
    <rPh sb="15" eb="16">
      <t>カゼ</t>
    </rPh>
    <rPh sb="16" eb="17">
      <t>ミチ</t>
    </rPh>
    <rPh sb="18" eb="19">
      <t>ユカ</t>
    </rPh>
    <rPh sb="19" eb="20">
      <t>モ</t>
    </rPh>
    <rPh sb="23" eb="24">
      <t>カベ</t>
    </rPh>
    <rPh sb="25" eb="27">
      <t>カンツウ</t>
    </rPh>
    <rPh sb="29" eb="31">
      <t>ブブン</t>
    </rPh>
    <phoneticPr fontId="5"/>
  </si>
  <si>
    <t>されている</t>
    <phoneticPr fontId="5"/>
  </si>
  <si>
    <t>調理設備とそれ以外の部分が、耐火構造の床、壁又は特定防火設備で区画</t>
    <rPh sb="0" eb="2">
      <t>チョウリ</t>
    </rPh>
    <rPh sb="2" eb="4">
      <t>セツビ</t>
    </rPh>
    <rPh sb="7" eb="9">
      <t>イガイ</t>
    </rPh>
    <rPh sb="10" eb="12">
      <t>ブブン</t>
    </rPh>
    <rPh sb="14" eb="16">
      <t>タイカ</t>
    </rPh>
    <rPh sb="16" eb="18">
      <t>コウゾウ</t>
    </rPh>
    <rPh sb="19" eb="20">
      <t>ユカ</t>
    </rPh>
    <rPh sb="21" eb="22">
      <t>カベ</t>
    </rPh>
    <rPh sb="22" eb="23">
      <t>マタ</t>
    </rPh>
    <rPh sb="24" eb="26">
      <t>トクテイ</t>
    </rPh>
    <rPh sb="26" eb="28">
      <t>ボウカ</t>
    </rPh>
    <rPh sb="28" eb="30">
      <t>セツビ</t>
    </rPh>
    <rPh sb="31" eb="33">
      <t>クカク</t>
    </rPh>
    <phoneticPr fontId="5"/>
  </si>
  <si>
    <t>延焼防止措置が講じられている</t>
    <rPh sb="0" eb="2">
      <t>エンショウ</t>
    </rPh>
    <rPh sb="2" eb="4">
      <t>ボウシ</t>
    </rPh>
    <rPh sb="4" eb="6">
      <t>ソチ</t>
    </rPh>
    <rPh sb="7" eb="8">
      <t>コウ</t>
    </rPh>
    <phoneticPr fontId="5"/>
  </si>
  <si>
    <t>調理用器具の種類に応じた有効な自動消火装置が設置され、かつ外部への</t>
    <rPh sb="0" eb="3">
      <t>チョウリヨウ</t>
    </rPh>
    <rPh sb="3" eb="5">
      <t>キグ</t>
    </rPh>
    <rPh sb="6" eb="8">
      <t>シュルイ</t>
    </rPh>
    <rPh sb="9" eb="10">
      <t>オウ</t>
    </rPh>
    <rPh sb="12" eb="14">
      <t>ユウコウ</t>
    </rPh>
    <rPh sb="15" eb="17">
      <t>ジドウ</t>
    </rPh>
    <rPh sb="17" eb="19">
      <t>ショウカ</t>
    </rPh>
    <rPh sb="19" eb="21">
      <t>ソウチ</t>
    </rPh>
    <rPh sb="22" eb="24">
      <t>セッチ</t>
    </rPh>
    <rPh sb="29" eb="31">
      <t>ガイブ</t>
    </rPh>
    <phoneticPr fontId="5"/>
  </si>
  <si>
    <t>スプリンクラー設備その他これに類するもので自動式のもの</t>
    <rPh sb="7" eb="9">
      <t>セツビ</t>
    </rPh>
    <rPh sb="11" eb="12">
      <t>タ</t>
    </rPh>
    <rPh sb="15" eb="16">
      <t>ルイ</t>
    </rPh>
    <rPh sb="21" eb="23">
      <t>ジドウ</t>
    </rPh>
    <rPh sb="23" eb="24">
      <t>シキ</t>
    </rPh>
    <phoneticPr fontId="5"/>
  </si>
  <si>
    <t>調理設備</t>
    <rPh sb="0" eb="2">
      <t>チョウリ</t>
    </rPh>
    <rPh sb="2" eb="4">
      <t>セツビ</t>
    </rPh>
    <phoneticPr fontId="5"/>
  </si>
  <si>
    <t>３階以上</t>
    <rPh sb="1" eb="2">
      <t>カイ</t>
    </rPh>
    <rPh sb="2" eb="4">
      <t>イジョウ</t>
    </rPh>
    <phoneticPr fontId="5"/>
  </si>
  <si>
    <t>場所に設置）</t>
    <rPh sb="0" eb="2">
      <t>バショ</t>
    </rPh>
    <rPh sb="3" eb="5">
      <t>セッチ</t>
    </rPh>
    <phoneticPr fontId="5"/>
  </si>
  <si>
    <t>園児の転落防止設備（保育室等その他の園児が出入りし、又は通行する</t>
    <rPh sb="0" eb="2">
      <t>エンジ</t>
    </rPh>
    <rPh sb="3" eb="5">
      <t>テンラク</t>
    </rPh>
    <rPh sb="5" eb="7">
      <t>ボウシ</t>
    </rPh>
    <rPh sb="7" eb="9">
      <t>セツビ</t>
    </rPh>
    <rPh sb="10" eb="13">
      <t>ホイクシツ</t>
    </rPh>
    <rPh sb="13" eb="14">
      <t>トウ</t>
    </rPh>
    <rPh sb="16" eb="17">
      <t>タ</t>
    </rPh>
    <rPh sb="18" eb="20">
      <t>エンジ</t>
    </rPh>
    <rPh sb="21" eb="23">
      <t>デイ</t>
    </rPh>
    <rPh sb="26" eb="27">
      <t>マタ</t>
    </rPh>
    <rPh sb="28" eb="30">
      <t>ツウコウ</t>
    </rPh>
    <phoneticPr fontId="5"/>
  </si>
  <si>
    <t>２階以上</t>
    <rPh sb="1" eb="2">
      <t>カイ</t>
    </rPh>
    <rPh sb="2" eb="4">
      <t>イジョウ</t>
    </rPh>
    <phoneticPr fontId="5"/>
  </si>
  <si>
    <t>項目（設置している設備の□にレ印を記入すること。）</t>
    <rPh sb="0" eb="2">
      <t>コウモク</t>
    </rPh>
    <rPh sb="3" eb="5">
      <t>セッチ</t>
    </rPh>
    <rPh sb="9" eb="11">
      <t>セツビ</t>
    </rPh>
    <rPh sb="15" eb="16">
      <t>シルシ</t>
    </rPh>
    <rPh sb="17" eb="19">
      <t>キニュウ</t>
    </rPh>
    <phoneticPr fontId="5"/>
  </si>
  <si>
    <t>（３）その他の防災設備</t>
    <rPh sb="5" eb="6">
      <t>タ</t>
    </rPh>
    <rPh sb="7" eb="9">
      <t>ボウサイ</t>
    </rPh>
    <rPh sb="9" eb="11">
      <t>セツビ</t>
    </rPh>
    <phoneticPr fontId="5"/>
  </si>
  <si>
    <t>屋外避難階段</t>
    <rPh sb="0" eb="2">
      <t>オクガイ</t>
    </rPh>
    <rPh sb="2" eb="4">
      <t>ヒナン</t>
    </rPh>
    <rPh sb="4" eb="6">
      <t>カイダン</t>
    </rPh>
    <phoneticPr fontId="5"/>
  </si>
  <si>
    <t>耐火構造の屋外傾斜路</t>
    <rPh sb="0" eb="2">
      <t>タイカ</t>
    </rPh>
    <rPh sb="2" eb="4">
      <t>コウゾウ</t>
    </rPh>
    <rPh sb="5" eb="7">
      <t>オクガイ</t>
    </rPh>
    <rPh sb="7" eb="9">
      <t>ケイシャ</t>
    </rPh>
    <rPh sb="9" eb="10">
      <t>ロ</t>
    </rPh>
    <phoneticPr fontId="5"/>
  </si>
  <si>
    <t>特別避難階段に準じた屋内避難階段（排煙設備を有するもの）又は特別避難階段</t>
    <rPh sb="0" eb="2">
      <t>トクベツ</t>
    </rPh>
    <rPh sb="2" eb="4">
      <t>ヒナン</t>
    </rPh>
    <rPh sb="4" eb="6">
      <t>カイダン</t>
    </rPh>
    <rPh sb="7" eb="8">
      <t>ジュン</t>
    </rPh>
    <rPh sb="10" eb="12">
      <t>オクナイ</t>
    </rPh>
    <rPh sb="12" eb="14">
      <t>ヒナン</t>
    </rPh>
    <rPh sb="14" eb="16">
      <t>カイダン</t>
    </rPh>
    <rPh sb="17" eb="19">
      <t>ハイエン</t>
    </rPh>
    <rPh sb="19" eb="21">
      <t>セツビ</t>
    </rPh>
    <rPh sb="22" eb="23">
      <t>ユウ</t>
    </rPh>
    <rPh sb="28" eb="29">
      <t>マタ</t>
    </rPh>
    <rPh sb="30" eb="32">
      <t>トクベツ</t>
    </rPh>
    <rPh sb="32" eb="34">
      <t>ヒナン</t>
    </rPh>
    <rPh sb="34" eb="36">
      <t>カイダン</t>
    </rPh>
    <phoneticPr fontId="5"/>
  </si>
  <si>
    <t>（避難用）</t>
    <rPh sb="1" eb="4">
      <t>ヒナンヨウ</t>
    </rPh>
    <phoneticPr fontId="5"/>
  </si>
  <si>
    <t>屋内避難階段又は特別避難階段</t>
    <rPh sb="0" eb="2">
      <t>オクナイ</t>
    </rPh>
    <rPh sb="2" eb="4">
      <t>ヒナン</t>
    </rPh>
    <rPh sb="4" eb="6">
      <t>カイダン</t>
    </rPh>
    <rPh sb="6" eb="7">
      <t>マタ</t>
    </rPh>
    <rPh sb="8" eb="10">
      <t>トクベツ</t>
    </rPh>
    <rPh sb="10" eb="12">
      <t>ヒナン</t>
    </rPh>
    <rPh sb="12" eb="14">
      <t>カイダン</t>
    </rPh>
    <phoneticPr fontId="5"/>
  </si>
  <si>
    <t>（常用）</t>
    <rPh sb="1" eb="3">
      <t>ジョウヨウ</t>
    </rPh>
    <phoneticPr fontId="5"/>
  </si>
  <si>
    <t>４階以上</t>
    <rPh sb="1" eb="2">
      <t>カイ</t>
    </rPh>
    <rPh sb="2" eb="4">
      <t>イジョウ</t>
    </rPh>
    <phoneticPr fontId="5"/>
  </si>
  <si>
    <t>屋外階段</t>
    <rPh sb="0" eb="2">
      <t>オクガイ</t>
    </rPh>
    <rPh sb="2" eb="4">
      <t>カイダン</t>
    </rPh>
    <phoneticPr fontId="5"/>
  </si>
  <si>
    <t>耐火構造の屋外傾斜路又はこれに準ずる設備</t>
    <rPh sb="0" eb="2">
      <t>タイカ</t>
    </rPh>
    <rPh sb="2" eb="4">
      <t>コウゾウ</t>
    </rPh>
    <rPh sb="5" eb="7">
      <t>オクガイ</t>
    </rPh>
    <rPh sb="7" eb="9">
      <t>ケイシャ</t>
    </rPh>
    <rPh sb="9" eb="10">
      <t>ロ</t>
    </rPh>
    <rPh sb="10" eb="11">
      <t>マタ</t>
    </rPh>
    <rPh sb="15" eb="16">
      <t>ジュン</t>
    </rPh>
    <rPh sb="18" eb="20">
      <t>セツビ</t>
    </rPh>
    <phoneticPr fontId="5"/>
  </si>
  <si>
    <t>特別避難階段に準じた屋内避難階段又は特別避難階段</t>
    <rPh sb="0" eb="2">
      <t>トクベツ</t>
    </rPh>
    <rPh sb="2" eb="4">
      <t>ヒナン</t>
    </rPh>
    <rPh sb="4" eb="6">
      <t>カイダン</t>
    </rPh>
    <rPh sb="7" eb="8">
      <t>ジュン</t>
    </rPh>
    <rPh sb="10" eb="12">
      <t>オクナイ</t>
    </rPh>
    <rPh sb="12" eb="14">
      <t>ヒナン</t>
    </rPh>
    <rPh sb="14" eb="16">
      <t>カイダン</t>
    </rPh>
    <rPh sb="16" eb="17">
      <t>マタ</t>
    </rPh>
    <rPh sb="18" eb="20">
      <t>トクベツ</t>
    </rPh>
    <rPh sb="20" eb="22">
      <t>ヒナン</t>
    </rPh>
    <rPh sb="22" eb="24">
      <t>カイダン</t>
    </rPh>
    <phoneticPr fontId="5"/>
  </si>
  <si>
    <t>３階</t>
    <rPh sb="1" eb="2">
      <t>カイ</t>
    </rPh>
    <phoneticPr fontId="5"/>
  </si>
  <si>
    <t>準耐火構造の屋外傾斜路又はこれに準ずる設備</t>
    <rPh sb="0" eb="1">
      <t>ジュン</t>
    </rPh>
    <rPh sb="1" eb="3">
      <t>タイカ</t>
    </rPh>
    <rPh sb="3" eb="5">
      <t>コウゾウ</t>
    </rPh>
    <rPh sb="6" eb="8">
      <t>オクガイ</t>
    </rPh>
    <rPh sb="8" eb="10">
      <t>ケイシャ</t>
    </rPh>
    <rPh sb="10" eb="11">
      <t>ロ</t>
    </rPh>
    <rPh sb="11" eb="12">
      <t>マタ</t>
    </rPh>
    <rPh sb="16" eb="17">
      <t>ジュン</t>
    </rPh>
    <rPh sb="19" eb="21">
      <t>セツビ</t>
    </rPh>
    <phoneticPr fontId="5"/>
  </si>
  <si>
    <t>待避上有効なバルコニー</t>
    <rPh sb="0" eb="2">
      <t>タイヒ</t>
    </rPh>
    <rPh sb="2" eb="3">
      <t>ジョウ</t>
    </rPh>
    <rPh sb="3" eb="5">
      <t>ユウコウ</t>
    </rPh>
    <phoneticPr fontId="5"/>
  </si>
  <si>
    <t>屋内階段</t>
    <rPh sb="0" eb="2">
      <t>オクナイ</t>
    </rPh>
    <rPh sb="2" eb="4">
      <t>カイダン</t>
    </rPh>
    <phoneticPr fontId="5"/>
  </si>
  <si>
    <t>２階</t>
    <rPh sb="1" eb="2">
      <t>カイ</t>
    </rPh>
    <phoneticPr fontId="5"/>
  </si>
  <si>
    <t>（２）設備基準</t>
    <rPh sb="3" eb="5">
      <t>セツビ</t>
    </rPh>
    <rPh sb="5" eb="7">
      <t>キジュン</t>
    </rPh>
    <phoneticPr fontId="5"/>
  </si>
  <si>
    <t xml:space="preserve"> 　 準耐火建築物（法第２条第９号の３に規定するもの　※同号ロに該当するものを除く）</t>
    <phoneticPr fontId="1"/>
  </si>
  <si>
    <t>耐火建築物（法第２条第９号の２に規定するもの）</t>
    <rPh sb="0" eb="2">
      <t>タイカ</t>
    </rPh>
    <rPh sb="2" eb="4">
      <t>ケンチク</t>
    </rPh>
    <rPh sb="4" eb="5">
      <t>ブツ</t>
    </rPh>
    <rPh sb="6" eb="7">
      <t>ホウ</t>
    </rPh>
    <rPh sb="7" eb="8">
      <t>ダイ</t>
    </rPh>
    <rPh sb="9" eb="10">
      <t>ジョウ</t>
    </rPh>
    <rPh sb="10" eb="11">
      <t>ダイ</t>
    </rPh>
    <rPh sb="12" eb="13">
      <t>ゴウ</t>
    </rPh>
    <rPh sb="16" eb="18">
      <t>キテイ</t>
    </rPh>
    <phoneticPr fontId="5"/>
  </si>
  <si>
    <t>建物の基準</t>
    <rPh sb="0" eb="2">
      <t>タテモノ</t>
    </rPh>
    <rPh sb="3" eb="5">
      <t>キジュン</t>
    </rPh>
    <phoneticPr fontId="5"/>
  </si>
  <si>
    <t>項目（該当する□にレ印を記入すること。）</t>
    <rPh sb="0" eb="2">
      <t>コウモク</t>
    </rPh>
    <rPh sb="3" eb="5">
      <t>ガイトウ</t>
    </rPh>
    <rPh sb="10" eb="11">
      <t>シルシ</t>
    </rPh>
    <rPh sb="12" eb="14">
      <t>キニュウ</t>
    </rPh>
    <phoneticPr fontId="5"/>
  </si>
  <si>
    <t>法 … 建築基準法</t>
    <rPh sb="0" eb="1">
      <t>ホウ</t>
    </rPh>
    <rPh sb="4" eb="6">
      <t>ケンチク</t>
    </rPh>
    <rPh sb="6" eb="9">
      <t>キジュンホウ</t>
    </rPh>
    <phoneticPr fontId="5"/>
  </si>
  <si>
    <t>（１）耐火建築物等の有無</t>
    <rPh sb="3" eb="5">
      <t>タイカ</t>
    </rPh>
    <rPh sb="5" eb="7">
      <t>ケンチク</t>
    </rPh>
    <rPh sb="7" eb="8">
      <t>ブツ</t>
    </rPh>
    <rPh sb="8" eb="9">
      <t>トウ</t>
    </rPh>
    <rPh sb="10" eb="12">
      <t>ウム</t>
    </rPh>
    <phoneticPr fontId="5"/>
  </si>
  <si>
    <r>
      <t xml:space="preserve">（乳児室、ほふく室、保育室、遊戯室又は便所（以下「保育室等」という。）の設置階が </t>
    </r>
    <r>
      <rPr>
        <u/>
        <sz val="11"/>
        <color theme="1"/>
        <rFont val="ＭＳ ゴシック"/>
        <family val="3"/>
        <charset val="128"/>
      </rPr>
      <t>２階以上の場合のみ記入</t>
    </r>
    <r>
      <rPr>
        <sz val="11"/>
        <color theme="1"/>
        <rFont val="ＭＳ 明朝"/>
        <family val="1"/>
        <charset val="128"/>
      </rPr>
      <t xml:space="preserve"> ）</t>
    </r>
    <rPh sb="1" eb="3">
      <t>ニュウジ</t>
    </rPh>
    <rPh sb="3" eb="4">
      <t>シツ</t>
    </rPh>
    <rPh sb="8" eb="9">
      <t>シツ</t>
    </rPh>
    <rPh sb="10" eb="13">
      <t>ホイクシツ</t>
    </rPh>
    <rPh sb="14" eb="17">
      <t>ユウギシツ</t>
    </rPh>
    <rPh sb="17" eb="18">
      <t>マタ</t>
    </rPh>
    <rPh sb="19" eb="21">
      <t>ベンジョ</t>
    </rPh>
    <rPh sb="22" eb="24">
      <t>イカ</t>
    </rPh>
    <rPh sb="25" eb="28">
      <t>ホイクシツ</t>
    </rPh>
    <rPh sb="28" eb="29">
      <t>トウ</t>
    </rPh>
    <rPh sb="36" eb="38">
      <t>セッチ</t>
    </rPh>
    <rPh sb="38" eb="39">
      <t>カイ</t>
    </rPh>
    <rPh sb="42" eb="43">
      <t>カイ</t>
    </rPh>
    <rPh sb="43" eb="45">
      <t>イジョウ</t>
    </rPh>
    <rPh sb="46" eb="48">
      <t>バアイ</t>
    </rPh>
    <rPh sb="50" eb="52">
      <t>キニュウ</t>
    </rPh>
    <phoneticPr fontId="5"/>
  </si>
  <si>
    <t>７　耐火基準等</t>
    <rPh sb="2" eb="4">
      <t>タイカ</t>
    </rPh>
    <rPh sb="4" eb="6">
      <t>キジュン</t>
    </rPh>
    <rPh sb="6" eb="7">
      <t>トウ</t>
    </rPh>
    <phoneticPr fontId="5"/>
  </si>
  <si>
    <t>　年　月　日</t>
    <rPh sb="1" eb="2">
      <t>ネン</t>
    </rPh>
    <rPh sb="3" eb="4">
      <t>ガツ</t>
    </rPh>
    <rPh sb="5" eb="6">
      <t>ニチ</t>
    </rPh>
    <phoneticPr fontId="5"/>
  </si>
  <si>
    <t>～</t>
    <phoneticPr fontId="5"/>
  </si>
  <si>
    <t>権利の期間</t>
    <rPh sb="0" eb="2">
      <t>ケンリ</t>
    </rPh>
    <rPh sb="3" eb="5">
      <t>キカン</t>
    </rPh>
    <phoneticPr fontId="5"/>
  </si>
  <si>
    <t>（）</t>
    <phoneticPr fontId="5"/>
  </si>
  <si>
    <t>賃借権</t>
    <rPh sb="0" eb="3">
      <t>チンシャクケン</t>
    </rPh>
    <phoneticPr fontId="5"/>
  </si>
  <si>
    <t>使用貸借権</t>
    <rPh sb="0" eb="2">
      <t>シヨウ</t>
    </rPh>
    <rPh sb="2" eb="4">
      <t>タイシャク</t>
    </rPh>
    <rPh sb="4" eb="5">
      <t>ケン</t>
    </rPh>
    <phoneticPr fontId="5"/>
  </si>
  <si>
    <t>所有権</t>
    <rPh sb="0" eb="3">
      <t>ショユウケン</t>
    </rPh>
    <phoneticPr fontId="5"/>
  </si>
  <si>
    <t>使用する権原</t>
    <rPh sb="0" eb="2">
      <t>シヨウ</t>
    </rPh>
    <rPh sb="4" eb="6">
      <t>ケンゲン</t>
    </rPh>
    <phoneticPr fontId="5"/>
  </si>
  <si>
    <t>土地
（建物を建築する場合のみ）</t>
    <rPh sb="0" eb="2">
      <t>トチ</t>
    </rPh>
    <rPh sb="4" eb="6">
      <t>タテモノ</t>
    </rPh>
    <rPh sb="7" eb="9">
      <t>ケンチク</t>
    </rPh>
    <rPh sb="11" eb="13">
      <t>バアイ</t>
    </rPh>
    <phoneticPr fontId="5"/>
  </si>
  <si>
    <t>月頃</t>
    <rPh sb="0" eb="1">
      <t>ガツ</t>
    </rPh>
    <rPh sb="1" eb="2">
      <t>ゴロ</t>
    </rPh>
    <phoneticPr fontId="5"/>
  </si>
  <si>
    <t>年</t>
    <rPh sb="0" eb="1">
      <t>ネン</t>
    </rPh>
    <phoneticPr fontId="5"/>
  </si>
  <si>
    <t>竣工</t>
    <rPh sb="0" eb="2">
      <t>シュンコウ</t>
    </rPh>
    <phoneticPr fontId="5"/>
  </si>
  <si>
    <t>着工</t>
    <rPh sb="0" eb="2">
      <t>チャッコウ</t>
    </rPh>
    <phoneticPr fontId="5"/>
  </si>
  <si>
    <t>新築・改修工事を実施する場合の予定期間</t>
    <rPh sb="0" eb="2">
      <t>シンチク</t>
    </rPh>
    <rPh sb="3" eb="5">
      <t>カイシュウ</t>
    </rPh>
    <rPh sb="5" eb="7">
      <t>コウジ</t>
    </rPh>
    <rPh sb="8" eb="10">
      <t>ジッシ</t>
    </rPh>
    <rPh sb="12" eb="14">
      <t>バアイ</t>
    </rPh>
    <rPh sb="15" eb="17">
      <t>ヨテイ</t>
    </rPh>
    <rPh sb="17" eb="19">
      <t>キカン</t>
    </rPh>
    <phoneticPr fontId="5"/>
  </si>
  <si>
    <t>敷地面積</t>
    <rPh sb="0" eb="2">
      <t>シキチ</t>
    </rPh>
    <rPh sb="2" eb="4">
      <t>メンセキ</t>
    </rPh>
    <phoneticPr fontId="1"/>
  </si>
  <si>
    <t>㎡</t>
    <phoneticPr fontId="5"/>
  </si>
  <si>
    <t>延床面積</t>
    <phoneticPr fontId="1"/>
  </si>
  <si>
    <t>（1981年６月１日以前に建築確認をした建物について）新耐震基準を満たしている</t>
    <phoneticPr fontId="1"/>
  </si>
  <si>
    <t>年築</t>
    <rPh sb="0" eb="1">
      <t>ネン</t>
    </rPh>
    <rPh sb="1" eb="2">
      <t>チク</t>
    </rPh>
    <phoneticPr fontId="5"/>
  </si>
  <si>
    <t>階建て</t>
    <rPh sb="0" eb="1">
      <t>カイ</t>
    </rPh>
    <rPh sb="1" eb="2">
      <t>ダ</t>
    </rPh>
    <phoneticPr fontId="5"/>
  </si>
  <si>
    <t>造</t>
    <rPh sb="0" eb="1">
      <t>ツク</t>
    </rPh>
    <phoneticPr fontId="5"/>
  </si>
  <si>
    <t>建物の概要</t>
    <rPh sb="0" eb="2">
      <t>タテモノ</t>
    </rPh>
    <rPh sb="3" eb="5">
      <t>ガイヨウ</t>
    </rPh>
    <phoneticPr fontId="5"/>
  </si>
  <si>
    <t>建物</t>
    <rPh sb="0" eb="2">
      <t>タテモノ</t>
    </rPh>
    <phoneticPr fontId="5"/>
  </si>
  <si>
    <t>該当する□にレ印を記入すること。</t>
    <rPh sb="0" eb="2">
      <t>ガイトウ</t>
    </rPh>
    <rPh sb="7" eb="8">
      <t>シルシ</t>
    </rPh>
    <rPh sb="9" eb="11">
      <t>キニュウ</t>
    </rPh>
    <phoneticPr fontId="5"/>
  </si>
  <si>
    <t>６　建物等の状況</t>
    <rPh sb="2" eb="4">
      <t>タテモノ</t>
    </rPh>
    <rPh sb="4" eb="5">
      <t>トウ</t>
    </rPh>
    <rPh sb="6" eb="8">
      <t>ジョウキョウ</t>
    </rPh>
    <phoneticPr fontId="5"/>
  </si>
  <si>
    <t>　　施設が区域内に存在</t>
    <rPh sb="2" eb="4">
      <t>シセツ</t>
    </rPh>
    <rPh sb="5" eb="8">
      <t>クイキナイ</t>
    </rPh>
    <rPh sb="9" eb="11">
      <t>ソンザイ</t>
    </rPh>
    <phoneticPr fontId="1"/>
  </si>
  <si>
    <t>駐車場整備区域</t>
    <phoneticPr fontId="1"/>
  </si>
  <si>
    <t>駐車場台数</t>
    <phoneticPr fontId="1"/>
  </si>
  <si>
    <t>５　駐車場</t>
    <phoneticPr fontId="1"/>
  </si>
  <si>
    <t>　　　④教育及び保育の適切な提供が可能な場所</t>
    <rPh sb="4" eb="6">
      <t>キョウイク</t>
    </rPh>
    <rPh sb="6" eb="7">
      <t>オヨ</t>
    </rPh>
    <rPh sb="8" eb="10">
      <t>ホイク</t>
    </rPh>
    <rPh sb="11" eb="13">
      <t>テキセツ</t>
    </rPh>
    <rPh sb="14" eb="16">
      <t>テイキョウ</t>
    </rPh>
    <rPh sb="17" eb="19">
      <t>カノウ</t>
    </rPh>
    <rPh sb="20" eb="22">
      <t>バショ</t>
    </rPh>
    <phoneticPr fontId="5"/>
  </si>
  <si>
    <t>　　　③園児が日常的に利用できる場所</t>
    <rPh sb="4" eb="6">
      <t>エンジ</t>
    </rPh>
    <rPh sb="7" eb="10">
      <t>ニチジョウテキ</t>
    </rPh>
    <rPh sb="11" eb="13">
      <t>リヨウ</t>
    </rPh>
    <rPh sb="16" eb="18">
      <t>バショ</t>
    </rPh>
    <phoneticPr fontId="5"/>
  </si>
  <si>
    <t>　　　②園児が安全に利用できる場所</t>
    <rPh sb="4" eb="6">
      <t>エンジ</t>
    </rPh>
    <rPh sb="7" eb="9">
      <t>アンゼン</t>
    </rPh>
    <rPh sb="10" eb="12">
      <t>リヨウ</t>
    </rPh>
    <rPh sb="15" eb="17">
      <t>バショ</t>
    </rPh>
    <phoneticPr fontId="5"/>
  </si>
  <si>
    <t>要件：①園児が安全に移動できる場所</t>
    <rPh sb="4" eb="6">
      <t>エンジ</t>
    </rPh>
    <rPh sb="7" eb="9">
      <t>アンゼン</t>
    </rPh>
    <rPh sb="10" eb="12">
      <t>イドウ</t>
    </rPh>
    <rPh sb="15" eb="17">
      <t>バショ</t>
    </rPh>
    <phoneticPr fontId="5"/>
  </si>
  <si>
    <t>代替地に園庭を設けることができる要件（①～④）を満たしていると判断できる事由を記載</t>
    <phoneticPr fontId="5"/>
  </si>
  <si>
    <t>（　　　　　　　　　　　　　　　　　　　　　　）</t>
    <phoneticPr fontId="5"/>
  </si>
  <si>
    <t>代替地の名称：</t>
    <rPh sb="0" eb="3">
      <t>ダイタイチ</t>
    </rPh>
    <rPh sb="4" eb="6">
      <t>メイショウ</t>
    </rPh>
    <phoneticPr fontId="5"/>
  </si>
  <si>
    <t>その他（）</t>
    <rPh sb="2" eb="3">
      <t>タ</t>
    </rPh>
    <phoneticPr fontId="5"/>
  </si>
  <si>
    <t>　　寺・神社境内</t>
    <rPh sb="2" eb="3">
      <t>テラ</t>
    </rPh>
    <rPh sb="4" eb="6">
      <t>ジンジャ</t>
    </rPh>
    <rPh sb="6" eb="8">
      <t>ケイダイ</t>
    </rPh>
    <phoneticPr fontId="5"/>
  </si>
  <si>
    <t>　　広場</t>
    <rPh sb="2" eb="4">
      <t>ヒロバ</t>
    </rPh>
    <phoneticPr fontId="5"/>
  </si>
  <si>
    <t>公園</t>
    <rPh sb="0" eb="2">
      <t>コウエン</t>
    </rPh>
    <phoneticPr fontId="5"/>
  </si>
  <si>
    <t>代替地</t>
    <phoneticPr fontId="5"/>
  </si>
  <si>
    <t>※該当する□にレ印を記入すること。</t>
    <rPh sb="1" eb="3">
      <t>ガイトウ</t>
    </rPh>
    <rPh sb="8" eb="9">
      <t>シルシ</t>
    </rPh>
    <rPh sb="10" eb="12">
      <t>キニュウ</t>
    </rPh>
    <phoneticPr fontId="5"/>
  </si>
  <si>
    <t>（代替地について）</t>
  </si>
  <si>
    <t>3.3㎡×満二歳以上の園児数</t>
    <phoneticPr fontId="5"/>
  </si>
  <si>
    <t>基準</t>
    <rPh sb="0" eb="2">
      <t>キジュン</t>
    </rPh>
    <phoneticPr fontId="5"/>
  </si>
  <si>
    <t>実際の面積</t>
    <rPh sb="0" eb="2">
      <t>ジッサイ</t>
    </rPh>
    <rPh sb="3" eb="5">
      <t>メンセキ</t>
    </rPh>
    <phoneticPr fontId="5"/>
  </si>
  <si>
    <t>　○近所の公園を代替地とする場合</t>
    <rPh sb="2" eb="4">
      <t>キンジョ</t>
    </rPh>
    <rPh sb="5" eb="7">
      <t>コウエン</t>
    </rPh>
    <rPh sb="8" eb="11">
      <t>ダイタイチ</t>
    </rPh>
    <rPh sb="14" eb="16">
      <t>バアイ</t>
    </rPh>
    <phoneticPr fontId="5"/>
  </si>
  <si>
    <t>3.3㎡×満二歳以上の園児数</t>
    <rPh sb="5" eb="6">
      <t>マン</t>
    </rPh>
    <rPh sb="6" eb="7">
      <t>ニ</t>
    </rPh>
    <rPh sb="7" eb="10">
      <t>サイイジョウ</t>
    </rPh>
    <rPh sb="11" eb="13">
      <t>エンジ</t>
    </rPh>
    <rPh sb="13" eb="14">
      <t>カズ</t>
    </rPh>
    <phoneticPr fontId="5"/>
  </si>
  <si>
    <t>園庭面積
同一の敷地（隣接地）内</t>
    <rPh sb="0" eb="2">
      <t>エンテイ</t>
    </rPh>
    <rPh sb="2" eb="4">
      <t>メンセキ</t>
    </rPh>
    <rPh sb="5" eb="7">
      <t>ドウイツ</t>
    </rPh>
    <rPh sb="8" eb="10">
      <t>シキチ</t>
    </rPh>
    <rPh sb="11" eb="14">
      <t>リンセツチ</t>
    </rPh>
    <rPh sb="15" eb="16">
      <t>ナイ</t>
    </rPh>
    <phoneticPr fontId="5"/>
  </si>
  <si>
    <t>４　園庭</t>
    <rPh sb="2" eb="4">
      <t>エンテイ</t>
    </rPh>
    <phoneticPr fontId="5"/>
  </si>
  <si>
    <t>洗濯機</t>
    <rPh sb="0" eb="3">
      <t>センタクキ</t>
    </rPh>
    <phoneticPr fontId="1"/>
  </si>
  <si>
    <t>ロッカー</t>
    <phoneticPr fontId="1"/>
  </si>
  <si>
    <t>職員専用便所</t>
    <rPh sb="0" eb="2">
      <t>ショクイン</t>
    </rPh>
    <rPh sb="2" eb="4">
      <t>センヨウ</t>
    </rPh>
    <rPh sb="4" eb="6">
      <t>ベンジョ</t>
    </rPh>
    <phoneticPr fontId="1"/>
  </si>
  <si>
    <t>食材保管スペース</t>
    <rPh sb="0" eb="2">
      <t>ショクザイ</t>
    </rPh>
    <rPh sb="2" eb="4">
      <t>ホカン</t>
    </rPh>
    <phoneticPr fontId="1"/>
  </si>
  <si>
    <t>検収スペース</t>
    <rPh sb="0" eb="2">
      <t>ケンシュウ</t>
    </rPh>
    <phoneticPr fontId="1"/>
  </si>
  <si>
    <t>必置</t>
    <rPh sb="0" eb="2">
      <t>ヒッチ</t>
    </rPh>
    <phoneticPr fontId="1"/>
  </si>
  <si>
    <t>調理室</t>
    <rPh sb="0" eb="3">
      <t>チョウリシツ</t>
    </rPh>
    <phoneticPr fontId="1"/>
  </si>
  <si>
    <t>便所内とは別の手洗い場（定員60名以上の場合）</t>
    <phoneticPr fontId="1"/>
  </si>
  <si>
    <t>各保育室</t>
    <rPh sb="0" eb="1">
      <t>カク</t>
    </rPh>
    <rPh sb="1" eb="4">
      <t>ホイクシツ</t>
    </rPh>
    <phoneticPr fontId="1"/>
  </si>
  <si>
    <t>便所内とは別の手洗い場（定員60名以上の場合）</t>
  </si>
  <si>
    <t>ほふく室</t>
    <rPh sb="3" eb="4">
      <t>シツ</t>
    </rPh>
    <phoneticPr fontId="1"/>
  </si>
  <si>
    <t>沐浴室</t>
    <rPh sb="0" eb="3">
      <t>モクヨクシツ</t>
    </rPh>
    <phoneticPr fontId="1"/>
  </si>
  <si>
    <t>調乳室</t>
    <rPh sb="0" eb="3">
      <t>チョウニュウシツ</t>
    </rPh>
    <phoneticPr fontId="1"/>
  </si>
  <si>
    <t>任意</t>
    <rPh sb="0" eb="2">
      <t>ニンイ</t>
    </rPh>
    <phoneticPr fontId="1"/>
  </si>
  <si>
    <t>便所内とは別の手洗い場（定員60名以上の場合）</t>
    <rPh sb="0" eb="2">
      <t>ベンジョ</t>
    </rPh>
    <rPh sb="2" eb="3">
      <t>ナイ</t>
    </rPh>
    <rPh sb="5" eb="6">
      <t>ベツ</t>
    </rPh>
    <rPh sb="7" eb="9">
      <t>テアラ</t>
    </rPh>
    <rPh sb="10" eb="11">
      <t>バ</t>
    </rPh>
    <rPh sb="12" eb="14">
      <t>テイイン</t>
    </rPh>
    <rPh sb="16" eb="17">
      <t>メイ</t>
    </rPh>
    <rPh sb="17" eb="19">
      <t>イジョウ</t>
    </rPh>
    <rPh sb="20" eb="22">
      <t>バアイ</t>
    </rPh>
    <phoneticPr fontId="1"/>
  </si>
  <si>
    <t>手洗い場のついた便所</t>
    <rPh sb="0" eb="2">
      <t>テアラ</t>
    </rPh>
    <rPh sb="3" eb="4">
      <t>バ</t>
    </rPh>
    <rPh sb="8" eb="10">
      <t>ベンジョ</t>
    </rPh>
    <phoneticPr fontId="1"/>
  </si>
  <si>
    <t>乳児室</t>
    <rPh sb="0" eb="2">
      <t>ニュウジ</t>
    </rPh>
    <rPh sb="2" eb="3">
      <t>シツ</t>
    </rPh>
    <phoneticPr fontId="1"/>
  </si>
  <si>
    <t>各室詳細</t>
    <rPh sb="0" eb="1">
      <t>カク</t>
    </rPh>
    <rPh sb="1" eb="2">
      <t>シツ</t>
    </rPh>
    <rPh sb="2" eb="4">
      <t>ショウサイ</t>
    </rPh>
    <phoneticPr fontId="1"/>
  </si>
  <si>
    <t>会議室</t>
    <rPh sb="0" eb="3">
      <t>カイギシツ</t>
    </rPh>
    <phoneticPr fontId="5"/>
  </si>
  <si>
    <t>図書室</t>
    <rPh sb="0" eb="3">
      <t>トショシツ</t>
    </rPh>
    <phoneticPr fontId="5"/>
  </si>
  <si>
    <t>園児清浄用設備</t>
    <rPh sb="0" eb="2">
      <t>エンジ</t>
    </rPh>
    <rPh sb="2" eb="4">
      <t>セイジョウ</t>
    </rPh>
    <rPh sb="4" eb="5">
      <t>ヨウ</t>
    </rPh>
    <rPh sb="5" eb="7">
      <t>セツビ</t>
    </rPh>
    <phoneticPr fontId="5"/>
  </si>
  <si>
    <t>水遊び場</t>
    <rPh sb="0" eb="2">
      <t>ミズアソ</t>
    </rPh>
    <rPh sb="3" eb="4">
      <t>バ</t>
    </rPh>
    <phoneticPr fontId="5"/>
  </si>
  <si>
    <t>映写設備</t>
    <rPh sb="0" eb="2">
      <t>エイシャ</t>
    </rPh>
    <rPh sb="2" eb="4">
      <t>セツビ</t>
    </rPh>
    <phoneticPr fontId="5"/>
  </si>
  <si>
    <t>放送聴取設備</t>
    <rPh sb="0" eb="2">
      <t>ホウソウ</t>
    </rPh>
    <rPh sb="2" eb="4">
      <t>チョウシュ</t>
    </rPh>
    <rPh sb="4" eb="6">
      <t>セツビ</t>
    </rPh>
    <phoneticPr fontId="5"/>
  </si>
  <si>
    <t>設置設備（任意）</t>
    <rPh sb="0" eb="2">
      <t>セッチ</t>
    </rPh>
    <rPh sb="2" eb="4">
      <t>セツビ</t>
    </rPh>
    <rPh sb="5" eb="7">
      <t>ニンイ</t>
    </rPh>
    <phoneticPr fontId="5"/>
  </si>
  <si>
    <t>手洗用設備及び足洗用設備</t>
    <rPh sb="0" eb="2">
      <t>テアラ</t>
    </rPh>
    <rPh sb="2" eb="3">
      <t>ヨウ</t>
    </rPh>
    <rPh sb="3" eb="5">
      <t>セツビ</t>
    </rPh>
    <rPh sb="5" eb="6">
      <t>オヨ</t>
    </rPh>
    <rPh sb="7" eb="8">
      <t>アシ</t>
    </rPh>
    <rPh sb="8" eb="9">
      <t>アラ</t>
    </rPh>
    <rPh sb="9" eb="10">
      <t>ヨウ</t>
    </rPh>
    <rPh sb="10" eb="12">
      <t>セツビ</t>
    </rPh>
    <phoneticPr fontId="5"/>
  </si>
  <si>
    <t>　　　　　飲料水用設備</t>
    <rPh sb="5" eb="8">
      <t>インリョウスイ</t>
    </rPh>
    <rPh sb="8" eb="9">
      <t>ヨウ</t>
    </rPh>
    <rPh sb="9" eb="11">
      <t>セツビ</t>
    </rPh>
    <phoneticPr fontId="5"/>
  </si>
  <si>
    <t>　　　便所</t>
    <rPh sb="3" eb="5">
      <t>ベンジョ</t>
    </rPh>
    <phoneticPr fontId="5"/>
  </si>
  <si>
    <t>　　保健室</t>
    <rPh sb="2" eb="5">
      <t>ホケンシツ</t>
    </rPh>
    <phoneticPr fontId="5"/>
  </si>
  <si>
    <t>職員室</t>
    <rPh sb="0" eb="2">
      <t>ショクイン</t>
    </rPh>
    <rPh sb="2" eb="3">
      <t>シツ</t>
    </rPh>
    <phoneticPr fontId="5"/>
  </si>
  <si>
    <t>設置設備（必置）</t>
    <rPh sb="0" eb="2">
      <t>セッチ</t>
    </rPh>
    <rPh sb="2" eb="4">
      <t>セツビ</t>
    </rPh>
    <rPh sb="5" eb="7">
      <t>ヒッチ</t>
    </rPh>
    <phoneticPr fontId="5"/>
  </si>
  <si>
    <t>（2）設置設備（該当する□にレ印を記入すること。）</t>
    <rPh sb="3" eb="5">
      <t>セッチ</t>
    </rPh>
    <rPh sb="5" eb="7">
      <t>セツビ</t>
    </rPh>
    <phoneticPr fontId="5"/>
  </si>
  <si>
    <t>（既存の保育所の場合、幼稚園基準の園舎面積（（ア）＋（イ）＋（ウ））は基準を満たさなくても可）</t>
    <rPh sb="1" eb="3">
      <t>キソン</t>
    </rPh>
    <phoneticPr fontId="1"/>
  </si>
  <si>
    <t>　</t>
    <phoneticPr fontId="1"/>
  </si>
  <si>
    <t>移行特例を適用する。</t>
    <phoneticPr fontId="1"/>
  </si>
  <si>
    <t>　</t>
    <phoneticPr fontId="5"/>
  </si>
  <si>
    <t>○保育室又は遊戯室の面積の移行特例を適用する場合□にレ印を記入。</t>
    <phoneticPr fontId="1"/>
  </si>
  <si>
    <t>　　　　　　　 　 ２学級以上の場合　320㎡＋100㎡×（学級数－２）＝</t>
    <rPh sb="11" eb="13">
      <t>ガッキュウ</t>
    </rPh>
    <rPh sb="13" eb="15">
      <t>イジョウ</t>
    </rPh>
    <rPh sb="16" eb="18">
      <t>バアイ</t>
    </rPh>
    <rPh sb="30" eb="32">
      <t>ガッキュウ</t>
    </rPh>
    <rPh sb="32" eb="33">
      <t>スウ</t>
    </rPh>
    <phoneticPr fontId="5"/>
  </si>
  <si>
    <t>　　幼稚園基準 … １学級の場合　　　　　　　　　　　　　　　　　＝</t>
    <rPh sb="2" eb="5">
      <t>ヨウチエン</t>
    </rPh>
    <rPh sb="5" eb="7">
      <t>キジュン</t>
    </rPh>
    <rPh sb="11" eb="13">
      <t>ガッキュウ</t>
    </rPh>
    <rPh sb="14" eb="16">
      <t>バアイ</t>
    </rPh>
    <phoneticPr fontId="5"/>
  </si>
  <si>
    <t>（※）保育所基準＋幼稚園基準</t>
    <rPh sb="3" eb="5">
      <t>ホイク</t>
    </rPh>
    <rPh sb="5" eb="6">
      <t>ショ</t>
    </rPh>
    <rPh sb="6" eb="8">
      <t>キジュン</t>
    </rPh>
    <rPh sb="9" eb="12">
      <t>ヨウチエン</t>
    </rPh>
    <rPh sb="12" eb="14">
      <t>キジュン</t>
    </rPh>
    <phoneticPr fontId="5"/>
  </si>
  <si>
    <t>（※）</t>
    <phoneticPr fontId="5"/>
  </si>
  <si>
    <t>園舎面積
（ア）＋（イ）＋（ウ）</t>
    <rPh sb="0" eb="2">
      <t>エンシャ</t>
    </rPh>
    <rPh sb="2" eb="4">
      <t>メンセキ</t>
    </rPh>
    <phoneticPr fontId="5"/>
  </si>
  <si>
    <t>その他（ウ）</t>
    <rPh sb="2" eb="3">
      <t>タ</t>
    </rPh>
    <phoneticPr fontId="5"/>
  </si>
  <si>
    <t>合計（イ）</t>
    <rPh sb="0" eb="2">
      <t>ゴウケイ</t>
    </rPh>
    <phoneticPr fontId="5"/>
  </si>
  <si>
    <t>（原則）2歳以上児が集まれる広さで設置</t>
    <rPh sb="1" eb="3">
      <t>ゲンソク</t>
    </rPh>
    <rPh sb="5" eb="8">
      <t>サイイジョウ</t>
    </rPh>
    <rPh sb="8" eb="9">
      <t>ジ</t>
    </rPh>
    <rPh sb="10" eb="11">
      <t>アツ</t>
    </rPh>
    <rPh sb="14" eb="15">
      <t>ヒロ</t>
    </rPh>
    <rPh sb="17" eb="19">
      <t>セッチ</t>
    </rPh>
    <phoneticPr fontId="5"/>
  </si>
  <si>
    <t>遊戯室</t>
    <rPh sb="0" eb="2">
      <t>ユウギ</t>
    </rPh>
    <rPh sb="2" eb="3">
      <t>シツ</t>
    </rPh>
    <phoneticPr fontId="5"/>
  </si>
  <si>
    <t>面積</t>
    <rPh sb="0" eb="2">
      <t>メンセキ</t>
    </rPh>
    <phoneticPr fontId="5"/>
  </si>
  <si>
    <t>室数</t>
    <rPh sb="0" eb="1">
      <t>シツ</t>
    </rPh>
    <rPh sb="1" eb="2">
      <t>スウ</t>
    </rPh>
    <phoneticPr fontId="5"/>
  </si>
  <si>
    <t>保育室等
（３歳児以上）</t>
    <rPh sb="0" eb="3">
      <t>ホイクシツ</t>
    </rPh>
    <rPh sb="3" eb="4">
      <t>トウ</t>
    </rPh>
    <rPh sb="7" eb="8">
      <t>サイ</t>
    </rPh>
    <rPh sb="8" eb="9">
      <t>ジ</t>
    </rPh>
    <rPh sb="9" eb="11">
      <t>イジョウ</t>
    </rPh>
    <phoneticPr fontId="5"/>
  </si>
  <si>
    <t>保育室等
（２歳児）</t>
    <rPh sb="0" eb="3">
      <t>ホイクシツ</t>
    </rPh>
    <rPh sb="3" eb="4">
      <t>トウ</t>
    </rPh>
    <rPh sb="7" eb="8">
      <t>サイ</t>
    </rPh>
    <rPh sb="8" eb="9">
      <t>ジ</t>
    </rPh>
    <phoneticPr fontId="5"/>
  </si>
  <si>
    <t>２歳児以上</t>
    <rPh sb="1" eb="2">
      <t>サイ</t>
    </rPh>
    <rPh sb="2" eb="3">
      <t>ジ</t>
    </rPh>
    <rPh sb="3" eb="5">
      <t>イジョウ</t>
    </rPh>
    <phoneticPr fontId="5"/>
  </si>
  <si>
    <t>合計（ア）</t>
    <rPh sb="0" eb="2">
      <t>ゴウケイ</t>
    </rPh>
    <phoneticPr fontId="5"/>
  </si>
  <si>
    <t>3.3㎡×⑨</t>
    <phoneticPr fontId="5"/>
  </si>
  <si>
    <t>ほふく室
（１歳児）</t>
    <rPh sb="3" eb="4">
      <t>シツ</t>
    </rPh>
    <rPh sb="7" eb="8">
      <t>サイ</t>
    </rPh>
    <rPh sb="8" eb="9">
      <t>ジ</t>
    </rPh>
    <phoneticPr fontId="5"/>
  </si>
  <si>
    <t>5.0㎡×⑧</t>
    <phoneticPr fontId="5"/>
  </si>
  <si>
    <t>乳児室
（０歳児）</t>
    <rPh sb="0" eb="2">
      <t>ニュウジ</t>
    </rPh>
    <rPh sb="2" eb="3">
      <t>シツ</t>
    </rPh>
    <rPh sb="6" eb="7">
      <t>サイ</t>
    </rPh>
    <rPh sb="7" eb="8">
      <t>ジ</t>
    </rPh>
    <phoneticPr fontId="5"/>
  </si>
  <si>
    <t>０・１歳児</t>
    <rPh sb="3" eb="4">
      <t>サイ</t>
    </rPh>
    <rPh sb="4" eb="5">
      <t>ジ</t>
    </rPh>
    <phoneticPr fontId="5"/>
  </si>
  <si>
    <t>合計</t>
    <rPh sb="0" eb="2">
      <t>ゴウケイ</t>
    </rPh>
    <phoneticPr fontId="5"/>
  </si>
  <si>
    <t>１階</t>
    <rPh sb="1" eb="2">
      <t>カイ</t>
    </rPh>
    <phoneticPr fontId="5"/>
  </si>
  <si>
    <t>基準適合状況</t>
    <rPh sb="0" eb="2">
      <t>キジュン</t>
    </rPh>
    <rPh sb="2" eb="4">
      <t>テキゴウ</t>
    </rPh>
    <rPh sb="4" eb="6">
      <t>ジョウキョウ</t>
    </rPh>
    <phoneticPr fontId="1"/>
  </si>
  <si>
    <t>必要面積</t>
    <rPh sb="0" eb="2">
      <t>ヒツヨウ</t>
    </rPh>
    <rPh sb="2" eb="4">
      <t>メンセキ</t>
    </rPh>
    <phoneticPr fontId="5"/>
  </si>
  <si>
    <t>室名等</t>
    <rPh sb="0" eb="1">
      <t>シツ</t>
    </rPh>
    <rPh sb="1" eb="2">
      <t>メイ</t>
    </rPh>
    <rPh sb="2" eb="3">
      <t>トウ</t>
    </rPh>
    <phoneticPr fontId="5"/>
  </si>
  <si>
    <t xml:space="preserve">
</t>
    <phoneticPr fontId="1"/>
  </si>
  <si>
    <t>５歳児</t>
    <rPh sb="1" eb="2">
      <t>サイ</t>
    </rPh>
    <rPh sb="2" eb="3">
      <t>ジ</t>
    </rPh>
    <phoneticPr fontId="5"/>
  </si>
  <si>
    <t>（1）面積</t>
    <rPh sb="3" eb="5">
      <t>メンセキ</t>
    </rPh>
    <phoneticPr fontId="1"/>
  </si>
  <si>
    <t>３　園舎</t>
    <rPh sb="2" eb="4">
      <t>エンシャ</t>
    </rPh>
    <phoneticPr fontId="5"/>
  </si>
  <si>
    <t>４歳児</t>
    <rPh sb="1" eb="2">
      <t>サイ</t>
    </rPh>
    <rPh sb="2" eb="3">
      <t>ジ</t>
    </rPh>
    <phoneticPr fontId="5"/>
  </si>
  <si>
    <t>合計定員　</t>
    <rPh sb="0" eb="2">
      <t>ゴウケイ</t>
    </rPh>
    <rPh sb="2" eb="4">
      <t>テイイン</t>
    </rPh>
    <phoneticPr fontId="1"/>
  </si>
  <si>
    <t>計</t>
    <rPh sb="0" eb="1">
      <t>ケイ</t>
    </rPh>
    <phoneticPr fontId="1"/>
  </si>
  <si>
    <t>３歳児</t>
    <rPh sb="1" eb="2">
      <t>サイ</t>
    </rPh>
    <rPh sb="2" eb="3">
      <t>ジ</t>
    </rPh>
    <phoneticPr fontId="5"/>
  </si>
  <si>
    <t>２歳児</t>
    <rPh sb="1" eb="2">
      <t>サイ</t>
    </rPh>
    <rPh sb="2" eb="3">
      <t>ジ</t>
    </rPh>
    <phoneticPr fontId="5"/>
  </si>
  <si>
    <t>１歳児</t>
    <rPh sb="1" eb="2">
      <t>サイ</t>
    </rPh>
    <rPh sb="2" eb="3">
      <t>ジ</t>
    </rPh>
    <phoneticPr fontId="5"/>
  </si>
  <si>
    <t>０歳児</t>
    <rPh sb="1" eb="2">
      <t>サイ</t>
    </rPh>
    <rPh sb="2" eb="3">
      <t>ジ</t>
    </rPh>
    <phoneticPr fontId="5"/>
  </si>
  <si>
    <t>学級数</t>
    <rPh sb="0" eb="2">
      <t>ガッキュウ</t>
    </rPh>
    <rPh sb="2" eb="3">
      <t>スウ</t>
    </rPh>
    <phoneticPr fontId="5"/>
  </si>
  <si>
    <t>３号認定</t>
    <rPh sb="1" eb="2">
      <t>ゴウ</t>
    </rPh>
    <rPh sb="2" eb="4">
      <t>ニンテイ</t>
    </rPh>
    <phoneticPr fontId="5"/>
  </si>
  <si>
    <t>２号認定</t>
    <rPh sb="1" eb="2">
      <t>ゴウ</t>
    </rPh>
    <rPh sb="2" eb="4">
      <t>ニンテイ</t>
    </rPh>
    <phoneticPr fontId="5"/>
  </si>
  <si>
    <t>１号認定</t>
    <rPh sb="1" eb="2">
      <t>ゴウ</t>
    </rPh>
    <rPh sb="2" eb="4">
      <t>ニンテイ</t>
    </rPh>
    <phoneticPr fontId="5"/>
  </si>
  <si>
    <t>歳児</t>
    <rPh sb="0" eb="2">
      <t>サイジ</t>
    </rPh>
    <phoneticPr fontId="5"/>
  </si>
  <si>
    <t>※次年度の入所見込児童数ではなく、利用定員として設定したい人数をご記入ください。</t>
    <rPh sb="1" eb="4">
      <t>ジネンド</t>
    </rPh>
    <rPh sb="5" eb="7">
      <t>ニュウショ</t>
    </rPh>
    <rPh sb="7" eb="9">
      <t>ミコミ</t>
    </rPh>
    <rPh sb="9" eb="11">
      <t>ジドウ</t>
    </rPh>
    <rPh sb="11" eb="12">
      <t>スウ</t>
    </rPh>
    <rPh sb="17" eb="19">
      <t>リヨウ</t>
    </rPh>
    <rPh sb="19" eb="21">
      <t>テイイン</t>
    </rPh>
    <rPh sb="24" eb="26">
      <t>セッテイ</t>
    </rPh>
    <rPh sb="29" eb="31">
      <t>ニンズウ</t>
    </rPh>
    <rPh sb="33" eb="35">
      <t>キニュウ</t>
    </rPh>
    <phoneticPr fontId="1"/>
  </si>
  <si>
    <t>２　定員</t>
    <rPh sb="2" eb="4">
      <t>テイイン</t>
    </rPh>
    <phoneticPr fontId="5"/>
  </si>
  <si>
    <t>保育所開所日</t>
    <rPh sb="0" eb="2">
      <t>ホイク</t>
    </rPh>
    <rPh sb="2" eb="3">
      <t>ショ</t>
    </rPh>
    <rPh sb="3" eb="5">
      <t>カイショ</t>
    </rPh>
    <rPh sb="5" eb="6">
      <t>ビ</t>
    </rPh>
    <phoneticPr fontId="1"/>
  </si>
  <si>
    <t>施設名（仮称）</t>
    <rPh sb="0" eb="2">
      <t>シセツ</t>
    </rPh>
    <rPh sb="2" eb="3">
      <t>メイ</t>
    </rPh>
    <rPh sb="4" eb="6">
      <t>カショウ</t>
    </rPh>
    <phoneticPr fontId="1"/>
  </si>
  <si>
    <t>申請者住所</t>
    <rPh sb="0" eb="3">
      <t>シンセイシャ</t>
    </rPh>
    <rPh sb="3" eb="5">
      <t>ジュウショ</t>
    </rPh>
    <phoneticPr fontId="1"/>
  </si>
  <si>
    <t>申請者</t>
    <rPh sb="0" eb="3">
      <t>シンセイシャ</t>
    </rPh>
    <phoneticPr fontId="1"/>
  </si>
  <si>
    <t>１　申請者・施設概要</t>
    <rPh sb="2" eb="5">
      <t>シンセイシャ</t>
    </rPh>
    <rPh sb="6" eb="8">
      <t>シセツ</t>
    </rPh>
    <rPh sb="8" eb="10">
      <t>ガイヨウ</t>
    </rPh>
    <phoneticPr fontId="1"/>
  </si>
  <si>
    <t>　（「人」「㎡」等の単位は自動入力されます。）</t>
    <rPh sb="3" eb="4">
      <t>ヒト</t>
    </rPh>
    <rPh sb="8" eb="9">
      <t>トウ</t>
    </rPh>
    <rPh sb="10" eb="12">
      <t>タンイ</t>
    </rPh>
    <rPh sb="13" eb="15">
      <t>ジドウ</t>
    </rPh>
    <rPh sb="15" eb="17">
      <t>ニュウリョク</t>
    </rPh>
    <phoneticPr fontId="5"/>
  </si>
  <si>
    <t>・数字を入力するセルは半角英数字で数字のみ入力してください。</t>
    <rPh sb="1" eb="3">
      <t>スウジ</t>
    </rPh>
    <rPh sb="4" eb="6">
      <t>ニュウリョク</t>
    </rPh>
    <rPh sb="11" eb="13">
      <t>ハンカク</t>
    </rPh>
    <rPh sb="13" eb="16">
      <t>エイスウジ</t>
    </rPh>
    <rPh sb="17" eb="19">
      <t>スウジ</t>
    </rPh>
    <rPh sb="21" eb="23">
      <t>ニュウリョク</t>
    </rPh>
    <phoneticPr fontId="1"/>
  </si>
  <si>
    <t>　（それ以外のセルは自動計算されます。）</t>
    <rPh sb="4" eb="6">
      <t>イガイ</t>
    </rPh>
    <rPh sb="10" eb="12">
      <t>ジドウ</t>
    </rPh>
    <rPh sb="12" eb="14">
      <t>ケイサン</t>
    </rPh>
    <phoneticPr fontId="5"/>
  </si>
  <si>
    <r>
      <t xml:space="preserve">・必要事項を </t>
    </r>
    <r>
      <rPr>
        <u/>
        <sz val="11"/>
        <color theme="1"/>
        <rFont val="ＭＳ ゴシック"/>
        <family val="3"/>
        <charset val="128"/>
      </rPr>
      <t>黄色の蛍光セルにのみ入力</t>
    </r>
    <r>
      <rPr>
        <sz val="11"/>
        <color theme="1"/>
        <rFont val="ＭＳ 明朝"/>
        <family val="1"/>
        <charset val="128"/>
      </rPr>
      <t xml:space="preserve"> してください。</t>
    </r>
    <rPh sb="1" eb="3">
      <t>ヒツヨウ</t>
    </rPh>
    <rPh sb="3" eb="5">
      <t>ジコウ</t>
    </rPh>
    <rPh sb="7" eb="9">
      <t>キイロ</t>
    </rPh>
    <rPh sb="10" eb="12">
      <t>ケイコウ</t>
    </rPh>
    <rPh sb="17" eb="19">
      <t>ニュウリョク</t>
    </rPh>
    <phoneticPr fontId="5"/>
  </si>
  <si>
    <t>　入力方法</t>
    <rPh sb="1" eb="3">
      <t>ニュウリョク</t>
    </rPh>
    <rPh sb="3" eb="5">
      <t>ホウホウ</t>
    </rPh>
    <phoneticPr fontId="5"/>
  </si>
  <si>
    <t>施設に関する調書（保育所からの移行・保育所型認定こども園）</t>
    <rPh sb="0" eb="2">
      <t>シセツ</t>
    </rPh>
    <rPh sb="3" eb="4">
      <t>カン</t>
    </rPh>
    <rPh sb="6" eb="8">
      <t>チョウショ</t>
    </rPh>
    <rPh sb="9" eb="11">
      <t>ホイク</t>
    </rPh>
    <rPh sb="11" eb="12">
      <t>ショ</t>
    </rPh>
    <rPh sb="15" eb="17">
      <t>イコウ</t>
    </rPh>
    <rPh sb="18" eb="20">
      <t>ホイク</t>
    </rPh>
    <rPh sb="20" eb="21">
      <t>ショ</t>
    </rPh>
    <rPh sb="21" eb="22">
      <t>ガタ</t>
    </rPh>
    <rPh sb="22" eb="24">
      <t>ニンテイ</t>
    </rPh>
    <rPh sb="27" eb="28">
      <t>エン</t>
    </rPh>
    <phoneticPr fontId="5"/>
  </si>
  <si>
    <t>施設に関する調書（幼稚園からの移行・幼稚園型認定こども園）</t>
    <rPh sb="0" eb="2">
      <t>シセツ</t>
    </rPh>
    <rPh sb="3" eb="4">
      <t>カン</t>
    </rPh>
    <rPh sb="6" eb="8">
      <t>チョウショ</t>
    </rPh>
    <rPh sb="9" eb="12">
      <t>ヨウチエン</t>
    </rPh>
    <rPh sb="15" eb="17">
      <t>イコウ</t>
    </rPh>
    <rPh sb="18" eb="21">
      <t>ヨウチエン</t>
    </rPh>
    <rPh sb="21" eb="22">
      <t>ガタ</t>
    </rPh>
    <rPh sb="22" eb="24">
      <t>ニンテイ</t>
    </rPh>
    <rPh sb="27" eb="28">
      <t>エン</t>
    </rPh>
    <phoneticPr fontId="5"/>
  </si>
  <si>
    <t>幼稚園開所日</t>
    <rPh sb="0" eb="3">
      <t>ヨウチエン</t>
    </rPh>
    <rPh sb="3" eb="5">
      <t>カイショ</t>
    </rPh>
    <rPh sb="5" eb="6">
      <t>ビ</t>
    </rPh>
    <phoneticPr fontId="1"/>
  </si>
  <si>
    <t>⑩</t>
    <phoneticPr fontId="1"/>
  </si>
  <si>
    <t>（既存の幼稚園の場合、満2歳以上の子どもの保育室については基準を満たさなくても可）</t>
    <rPh sb="1" eb="3">
      <t>キソン</t>
    </rPh>
    <rPh sb="4" eb="7">
      <t>ヨウチエン</t>
    </rPh>
    <rPh sb="11" eb="12">
      <t>マン</t>
    </rPh>
    <rPh sb="13" eb="16">
      <t>サイイジョウ</t>
    </rPh>
    <rPh sb="17" eb="18">
      <t>コ</t>
    </rPh>
    <rPh sb="21" eb="24">
      <t>ホイクシツ</t>
    </rPh>
    <phoneticPr fontId="1"/>
  </si>
  <si>
    <t>（※）下記（ア）＋（イ）</t>
    <rPh sb="3" eb="5">
      <t>カキ</t>
    </rPh>
    <phoneticPr fontId="5"/>
  </si>
  <si>
    <t>（ア）２学級以下の場合　330㎡＋30㎡×（学級数－１）＝</t>
    <rPh sb="4" eb="6">
      <t>ガッキュウ</t>
    </rPh>
    <rPh sb="6" eb="8">
      <t>イカ</t>
    </rPh>
    <rPh sb="9" eb="11">
      <t>バアイ</t>
    </rPh>
    <rPh sb="22" eb="24">
      <t>ガッキュウ</t>
    </rPh>
    <rPh sb="24" eb="25">
      <t>スウ</t>
    </rPh>
    <phoneticPr fontId="5"/>
  </si>
  <si>
    <t>　　　３学級以上の場合　400㎡＋80㎡×（学級数－３）＝</t>
    <rPh sb="4" eb="6">
      <t>ガッキュウ</t>
    </rPh>
    <rPh sb="6" eb="8">
      <t>イジョウ</t>
    </rPh>
    <rPh sb="9" eb="11">
      <t>バアイ</t>
    </rPh>
    <rPh sb="22" eb="24">
      <t>ガッキュウ</t>
    </rPh>
    <rPh sb="24" eb="25">
      <t>スウ</t>
    </rPh>
    <phoneticPr fontId="5"/>
  </si>
  <si>
    <t>（イ）3.3㎡×（①+⑩）　　　　　　</t>
    <phoneticPr fontId="5"/>
  </si>
  <si>
    <t>＝</t>
    <phoneticPr fontId="1"/>
  </si>
  <si>
    <t>　○園庭に係る移行特例を適用し、屋外遊戯場を付近の代替地とする場合</t>
    <rPh sb="2" eb="4">
      <t>エンテイ</t>
    </rPh>
    <rPh sb="5" eb="6">
      <t>カカ</t>
    </rPh>
    <rPh sb="7" eb="9">
      <t>イコウ</t>
    </rPh>
    <rPh sb="9" eb="11">
      <t>トクレイ</t>
    </rPh>
    <rPh sb="12" eb="14">
      <t>テキヨウ</t>
    </rPh>
    <rPh sb="16" eb="18">
      <t>オクガイ</t>
    </rPh>
    <rPh sb="18" eb="20">
      <t>ユウギ</t>
    </rPh>
    <rPh sb="20" eb="21">
      <t>ジョウ</t>
    </rPh>
    <phoneticPr fontId="5"/>
  </si>
  <si>
    <t>上記（ア）＋（イ）</t>
    <rPh sb="0" eb="2">
      <t>ジョウキ</t>
    </rPh>
    <phoneticPr fontId="1"/>
  </si>
  <si>
    <t>全般</t>
    <rPh sb="0" eb="2">
      <t>ゼンパン</t>
    </rPh>
    <phoneticPr fontId="5"/>
  </si>
  <si>
    <t>施設に関する調書（保育所を新設→保育所型認定こども園）</t>
    <rPh sb="0" eb="2">
      <t>シセツ</t>
    </rPh>
    <rPh sb="3" eb="4">
      <t>カン</t>
    </rPh>
    <rPh sb="6" eb="8">
      <t>チョウショ</t>
    </rPh>
    <rPh sb="9" eb="11">
      <t>ホイク</t>
    </rPh>
    <rPh sb="11" eb="12">
      <t>ショ</t>
    </rPh>
    <rPh sb="13" eb="15">
      <t>シンセツ</t>
    </rPh>
    <rPh sb="16" eb="18">
      <t>ホイク</t>
    </rPh>
    <rPh sb="18" eb="19">
      <t>ショ</t>
    </rPh>
    <rPh sb="19" eb="20">
      <t>ガタ</t>
    </rPh>
    <rPh sb="20" eb="22">
      <t>ニンテイ</t>
    </rPh>
    <rPh sb="25" eb="26">
      <t>エン</t>
    </rPh>
    <phoneticPr fontId="5"/>
  </si>
  <si>
    <t>※年齢ごとの定員は下の年齢≦上の年齢としてください</t>
    <rPh sb="1" eb="3">
      <t>ネンレイ</t>
    </rPh>
    <rPh sb="6" eb="8">
      <t>テイイン</t>
    </rPh>
    <rPh sb="9" eb="10">
      <t>シタ</t>
    </rPh>
    <rPh sb="11" eb="13">
      <t>ネンレイ</t>
    </rPh>
    <rPh sb="14" eb="15">
      <t>ウエ</t>
    </rPh>
    <rPh sb="16" eb="18">
      <t>ネンレイ</t>
    </rPh>
    <phoneticPr fontId="1"/>
  </si>
  <si>
    <t>他の部屋と独立</t>
    <rPh sb="0" eb="1">
      <t>タ</t>
    </rPh>
    <rPh sb="2" eb="4">
      <t>ヘヤ</t>
    </rPh>
    <rPh sb="5" eb="7">
      <t>ドクリツ</t>
    </rPh>
    <phoneticPr fontId="1"/>
  </si>
  <si>
    <t>全般</t>
    <rPh sb="0" eb="2">
      <t>ゼンパン</t>
    </rPh>
    <phoneticPr fontId="1"/>
  </si>
  <si>
    <t>乳児室、ほふく室、保育室は廊下等に直接面して設置</t>
    <rPh sb="0" eb="2">
      <t>ニュウジ</t>
    </rPh>
    <rPh sb="2" eb="3">
      <t>シツ</t>
    </rPh>
    <rPh sb="7" eb="8">
      <t>シツ</t>
    </rPh>
    <rPh sb="9" eb="11">
      <t>ホイク</t>
    </rPh>
    <rPh sb="11" eb="12">
      <t>シツ</t>
    </rPh>
    <rPh sb="13" eb="15">
      <t>ロウカ</t>
    </rPh>
    <rPh sb="15" eb="16">
      <t>トウ</t>
    </rPh>
    <rPh sb="17" eb="19">
      <t>チョクセツ</t>
    </rPh>
    <rPh sb="19" eb="20">
      <t>メン</t>
    </rPh>
    <rPh sb="22" eb="24">
      <t>セッチ</t>
    </rPh>
    <phoneticPr fontId="1"/>
  </si>
  <si>
    <t>異年齢児混合で保育を行う場合、各室が年齢に合わせた活動ができる仕様</t>
    <rPh sb="0" eb="1">
      <t>イ</t>
    </rPh>
    <rPh sb="1" eb="3">
      <t>ネンレイ</t>
    </rPh>
    <rPh sb="3" eb="4">
      <t>ジ</t>
    </rPh>
    <rPh sb="4" eb="6">
      <t>コンゴウ</t>
    </rPh>
    <rPh sb="7" eb="9">
      <t>ホイク</t>
    </rPh>
    <rPh sb="10" eb="11">
      <t>オコナ</t>
    </rPh>
    <rPh sb="12" eb="14">
      <t>バアイ</t>
    </rPh>
    <rPh sb="15" eb="17">
      <t>カクシツ</t>
    </rPh>
    <rPh sb="18" eb="20">
      <t>ネンレイ</t>
    </rPh>
    <rPh sb="21" eb="22">
      <t>ア</t>
    </rPh>
    <rPh sb="25" eb="27">
      <t>カツドウ</t>
    </rPh>
    <rPh sb="31" eb="33">
      <t>シヨウ</t>
    </rPh>
    <phoneticPr fontId="1"/>
  </si>
  <si>
    <t>建築基準法、消防法、仙台市ひとにやさしいまちづくり条例、仙台市杜の都の環境をつくる条例等の</t>
    <rPh sb="0" eb="2">
      <t>ケンチク</t>
    </rPh>
    <rPh sb="2" eb="5">
      <t>キジュンホウ</t>
    </rPh>
    <rPh sb="6" eb="9">
      <t>ショウボウホウ</t>
    </rPh>
    <rPh sb="10" eb="13">
      <t>センダイシ</t>
    </rPh>
    <rPh sb="25" eb="27">
      <t>ジョウレイ</t>
    </rPh>
    <rPh sb="28" eb="31">
      <t>センダイシ</t>
    </rPh>
    <rPh sb="31" eb="32">
      <t>モリ</t>
    </rPh>
    <rPh sb="33" eb="34">
      <t>ミヤコ</t>
    </rPh>
    <rPh sb="35" eb="37">
      <t>カンキョウ</t>
    </rPh>
    <rPh sb="41" eb="43">
      <t>ジョウレイ</t>
    </rPh>
    <rPh sb="43" eb="44">
      <t>トウ</t>
    </rPh>
    <phoneticPr fontId="5"/>
  </si>
  <si>
    <t>関係諸法令を遵守</t>
    <rPh sb="0" eb="2">
      <t>カンケイ</t>
    </rPh>
    <rPh sb="2" eb="3">
      <t>ショ</t>
    </rPh>
    <rPh sb="3" eb="5">
      <t>ホウレイ</t>
    </rPh>
    <rPh sb="6" eb="8">
      <t>ジュンシュ</t>
    </rPh>
    <phoneticPr fontId="5"/>
  </si>
  <si>
    <t>職員室は訪問者が確認できる位置に設置（難しい場合はモニター付きインターホンを設置）</t>
    <rPh sb="0" eb="3">
      <t>ショクインシツ</t>
    </rPh>
    <rPh sb="4" eb="7">
      <t>ホウモンシャ</t>
    </rPh>
    <rPh sb="8" eb="10">
      <t>カクニン</t>
    </rPh>
    <rPh sb="13" eb="15">
      <t>イチ</t>
    </rPh>
    <rPh sb="16" eb="18">
      <t>セッチ</t>
    </rPh>
    <rPh sb="19" eb="20">
      <t>ムズカ</t>
    </rPh>
    <rPh sb="22" eb="24">
      <t>バアイ</t>
    </rPh>
    <rPh sb="29" eb="30">
      <t>ツ</t>
    </rPh>
    <rPh sb="38" eb="40">
      <t>セッチ</t>
    </rPh>
    <phoneticPr fontId="5"/>
  </si>
  <si>
    <t>保育所出入口とは別に設置された外部からの調理室への出入口</t>
    <rPh sb="0" eb="2">
      <t>ホイク</t>
    </rPh>
    <rPh sb="2" eb="3">
      <t>ショ</t>
    </rPh>
    <rPh sb="3" eb="6">
      <t>デイリグチ</t>
    </rPh>
    <rPh sb="8" eb="9">
      <t>ベツ</t>
    </rPh>
    <rPh sb="10" eb="12">
      <t>セッチ</t>
    </rPh>
    <rPh sb="15" eb="17">
      <t>ガイブ</t>
    </rPh>
    <rPh sb="20" eb="23">
      <t>チョウリシツ</t>
    </rPh>
    <rPh sb="25" eb="26">
      <t>デ</t>
    </rPh>
    <rPh sb="26" eb="27">
      <t>イ</t>
    </rPh>
    <rPh sb="27" eb="28">
      <t>グチ</t>
    </rPh>
    <phoneticPr fontId="1"/>
  </si>
  <si>
    <t>温度管理可能な設備</t>
    <rPh sb="0" eb="2">
      <t>オンド</t>
    </rPh>
    <rPh sb="2" eb="4">
      <t>カンリ</t>
    </rPh>
    <rPh sb="4" eb="6">
      <t>カノウ</t>
    </rPh>
    <rPh sb="7" eb="9">
      <t>セツビ</t>
    </rPh>
    <phoneticPr fontId="5"/>
  </si>
  <si>
    <t>調理室出入口付近に調理業務に使用するものとは別の手洗い設備</t>
    <rPh sb="0" eb="8">
      <t>チョウリシツデイリグチフキン</t>
    </rPh>
    <rPh sb="9" eb="11">
      <t>チョウリ</t>
    </rPh>
    <rPh sb="11" eb="13">
      <t>ギョウム</t>
    </rPh>
    <rPh sb="14" eb="16">
      <t>シヨウ</t>
    </rPh>
    <rPh sb="22" eb="23">
      <t>ベツ</t>
    </rPh>
    <rPh sb="24" eb="26">
      <t>テアラ</t>
    </rPh>
    <rPh sb="27" eb="29">
      <t>セツビ</t>
    </rPh>
    <phoneticPr fontId="5"/>
  </si>
  <si>
    <t>定員に即した数を調理可能な設備及び全ての食器等を保管できる扉付き収納スペース</t>
    <rPh sb="0" eb="2">
      <t>テイイン</t>
    </rPh>
    <rPh sb="3" eb="4">
      <t>ソク</t>
    </rPh>
    <rPh sb="6" eb="7">
      <t>カズ</t>
    </rPh>
    <rPh sb="8" eb="10">
      <t>チョウリ</t>
    </rPh>
    <rPh sb="10" eb="12">
      <t>カノウ</t>
    </rPh>
    <rPh sb="13" eb="15">
      <t>セツビ</t>
    </rPh>
    <rPh sb="15" eb="16">
      <t>オヨ</t>
    </rPh>
    <rPh sb="17" eb="18">
      <t>スベ</t>
    </rPh>
    <rPh sb="20" eb="22">
      <t>ショッキ</t>
    </rPh>
    <rPh sb="22" eb="23">
      <t>トウ</t>
    </rPh>
    <rPh sb="24" eb="26">
      <t>ホカン</t>
    </rPh>
    <rPh sb="29" eb="30">
      <t>トビラ</t>
    </rPh>
    <rPh sb="30" eb="31">
      <t>ツ</t>
    </rPh>
    <rPh sb="32" eb="34">
      <t>シュウノウ</t>
    </rPh>
    <phoneticPr fontId="1"/>
  </si>
  <si>
    <t>医務室を職員室と兼用する場合、隔離できる仕様</t>
    <phoneticPr fontId="1"/>
  </si>
  <si>
    <t>検収スペース（壁又は扉で区分）</t>
    <rPh sb="0" eb="2">
      <t>ケンシュウ</t>
    </rPh>
    <rPh sb="7" eb="8">
      <t>カベ</t>
    </rPh>
    <rPh sb="8" eb="9">
      <t>マタ</t>
    </rPh>
    <rPh sb="10" eb="11">
      <t>トビラ</t>
    </rPh>
    <rPh sb="12" eb="13">
      <t>ク</t>
    </rPh>
    <rPh sb="13" eb="14">
      <t>ブン</t>
    </rPh>
    <phoneticPr fontId="1"/>
  </si>
  <si>
    <t>ロッカー</t>
    <phoneticPr fontId="5"/>
  </si>
  <si>
    <t>職員専用便所</t>
    <rPh sb="0" eb="2">
      <t>ショクイン</t>
    </rPh>
    <rPh sb="2" eb="4">
      <t>センヨウ</t>
    </rPh>
    <rPh sb="4" eb="6">
      <t>ベンジョ</t>
    </rPh>
    <phoneticPr fontId="5"/>
  </si>
  <si>
    <t>食材保管スペース（壁又は扉で区分）</t>
    <rPh sb="0" eb="2">
      <t>ショクザイ</t>
    </rPh>
    <rPh sb="2" eb="4">
      <t>ホカン</t>
    </rPh>
    <rPh sb="9" eb="10">
      <t>カベ</t>
    </rPh>
    <rPh sb="10" eb="11">
      <t>マタ</t>
    </rPh>
    <rPh sb="12" eb="13">
      <t>トビラ</t>
    </rPh>
    <rPh sb="14" eb="16">
      <t>クブン</t>
    </rPh>
    <phoneticPr fontId="1"/>
  </si>
  <si>
    <t>満３歳児</t>
    <rPh sb="0" eb="1">
      <t>マン</t>
    </rPh>
    <rPh sb="2" eb="3">
      <t>サイ</t>
    </rPh>
    <rPh sb="3" eb="4">
      <t>ジ</t>
    </rPh>
    <phoneticPr fontId="1"/>
  </si>
  <si>
    <t>・□にレ印を記入する際は、□の上にカーソルを合わせ、☝指マークに変化した後にクリックしてください。</t>
    <phoneticPr fontId="5"/>
  </si>
  <si>
    <t>※保育室等を３階以上に設ける場合は、必ず耐火建築物であること。</t>
    <rPh sb="1" eb="3">
      <t>ホイク</t>
    </rPh>
    <rPh sb="3" eb="4">
      <t>シツ</t>
    </rPh>
    <rPh sb="4" eb="5">
      <t>トウ</t>
    </rPh>
    <rPh sb="7" eb="10">
      <t>カイイジョウ</t>
    </rPh>
    <rPh sb="11" eb="12">
      <t>モウ</t>
    </rPh>
    <rPh sb="14" eb="16">
      <t>バアイ</t>
    </rPh>
    <rPh sb="18" eb="19">
      <t>カナラ</t>
    </rPh>
    <rPh sb="20" eb="22">
      <t>タイカ</t>
    </rPh>
    <rPh sb="22" eb="24">
      <t>ケンチク</t>
    </rPh>
    <rPh sb="24" eb="25">
      <t>ブツ</t>
    </rPh>
    <phoneticPr fontId="1"/>
  </si>
  <si>
    <t>　該当する保育室等の設置階における、常用及び避難用の必要設備にそれぞれ最低１つチェックが入る必要があります。</t>
    <rPh sb="1" eb="3">
      <t>ガイトウ</t>
    </rPh>
    <rPh sb="5" eb="7">
      <t>ホイク</t>
    </rPh>
    <rPh sb="7" eb="8">
      <t>シツ</t>
    </rPh>
    <rPh sb="8" eb="9">
      <t>トウ</t>
    </rPh>
    <rPh sb="10" eb="12">
      <t>セッチ</t>
    </rPh>
    <rPh sb="12" eb="13">
      <t>カイ</t>
    </rPh>
    <rPh sb="18" eb="20">
      <t>ジョウヨウ</t>
    </rPh>
    <rPh sb="20" eb="21">
      <t>オヨ</t>
    </rPh>
    <rPh sb="22" eb="25">
      <t>ヒナンヨウ</t>
    </rPh>
    <rPh sb="26" eb="28">
      <t>ヒツヨウ</t>
    </rPh>
    <rPh sb="28" eb="30">
      <t>セツビ</t>
    </rPh>
    <rPh sb="35" eb="37">
      <t>サイテイ</t>
    </rPh>
    <rPh sb="44" eb="45">
      <t>ハイ</t>
    </rPh>
    <rPh sb="46" eb="48">
      <t>ヒツヨウ</t>
    </rPh>
    <phoneticPr fontId="1"/>
  </si>
  <si>
    <t>※屋内避難階段、屋外避難階段、特別避難階段に備えるべき構造は、建築基準法施行令第123条各項を参照のこと。</t>
    <rPh sb="1" eb="3">
      <t>オクナイ</t>
    </rPh>
    <rPh sb="3" eb="5">
      <t>ヒナン</t>
    </rPh>
    <rPh sb="5" eb="7">
      <t>カイダン</t>
    </rPh>
    <rPh sb="8" eb="10">
      <t>オクガイ</t>
    </rPh>
    <rPh sb="10" eb="12">
      <t>ヒナン</t>
    </rPh>
    <rPh sb="12" eb="14">
      <t>カイダン</t>
    </rPh>
    <rPh sb="15" eb="17">
      <t>トクベツ</t>
    </rPh>
    <rPh sb="17" eb="19">
      <t>ヒナン</t>
    </rPh>
    <rPh sb="19" eb="21">
      <t>カイダン</t>
    </rPh>
    <rPh sb="22" eb="23">
      <t>ソナ</t>
    </rPh>
    <rPh sb="27" eb="29">
      <t>コウゾウ</t>
    </rPh>
    <rPh sb="31" eb="39">
      <t>ケンチクキジュンホウセコウレイ</t>
    </rPh>
    <rPh sb="39" eb="40">
      <t>ダイ</t>
    </rPh>
    <rPh sb="43" eb="44">
      <t>ジョウ</t>
    </rPh>
    <rPh sb="44" eb="46">
      <t>カクコウ</t>
    </rPh>
    <rPh sb="47" eb="49">
      <t>サンショウ</t>
    </rPh>
    <phoneticPr fontId="1"/>
  </si>
  <si>
    <t>※屋内避難階段が特別避難階段に準ずる項目については、「仙台市幼稚園型、保育所型、地方裁量型認定こども園の</t>
    <rPh sb="1" eb="3">
      <t>オクナイ</t>
    </rPh>
    <rPh sb="3" eb="5">
      <t>ヒナン</t>
    </rPh>
    <rPh sb="5" eb="7">
      <t>カイダン</t>
    </rPh>
    <rPh sb="8" eb="14">
      <t>トクベツヒナンカイダン</t>
    </rPh>
    <rPh sb="15" eb="16">
      <t>ジュン</t>
    </rPh>
    <rPh sb="18" eb="20">
      <t>コウモク</t>
    </rPh>
    <rPh sb="27" eb="30">
      <t>センダイシ</t>
    </rPh>
    <rPh sb="30" eb="33">
      <t>ヨウチエン</t>
    </rPh>
    <rPh sb="33" eb="34">
      <t>ガタ</t>
    </rPh>
    <rPh sb="35" eb="38">
      <t>ホイクショ</t>
    </rPh>
    <rPh sb="38" eb="39">
      <t>ガタ</t>
    </rPh>
    <rPh sb="40" eb="45">
      <t>チホウサイリョウガタ</t>
    </rPh>
    <rPh sb="45" eb="47">
      <t>ニンテイ</t>
    </rPh>
    <rPh sb="50" eb="51">
      <t>エン</t>
    </rPh>
    <phoneticPr fontId="1"/>
  </si>
  <si>
    <t>　認定の要件を定める条例」第７条第３項第２号を参照。</t>
    <rPh sb="1" eb="3">
      <t>ニンテイ</t>
    </rPh>
    <rPh sb="4" eb="6">
      <t>ヨウケン</t>
    </rPh>
    <rPh sb="7" eb="8">
      <t>サダ</t>
    </rPh>
    <rPh sb="10" eb="12">
      <t>ジョウレイ</t>
    </rPh>
    <rPh sb="13" eb="14">
      <t>ダイ</t>
    </rPh>
    <rPh sb="15" eb="16">
      <t>ジョウ</t>
    </rPh>
    <rPh sb="16" eb="17">
      <t>ダイ</t>
    </rPh>
    <rPh sb="18" eb="19">
      <t>コウ</t>
    </rPh>
    <rPh sb="19" eb="20">
      <t>ダイ</t>
    </rPh>
    <rPh sb="21" eb="22">
      <t>ゴウ</t>
    </rPh>
    <rPh sb="23" eb="25">
      <t>サンショウ</t>
    </rPh>
    <phoneticPr fontId="1"/>
  </si>
  <si>
    <t>　該当する保育室等の設置階における、必要設備の全てにチェックが入る必要があります。</t>
    <rPh sb="1" eb="3">
      <t>ガイトウ</t>
    </rPh>
    <rPh sb="5" eb="7">
      <t>ホイク</t>
    </rPh>
    <rPh sb="7" eb="8">
      <t>シツ</t>
    </rPh>
    <rPh sb="8" eb="9">
      <t>トウ</t>
    </rPh>
    <rPh sb="10" eb="12">
      <t>セッチ</t>
    </rPh>
    <rPh sb="12" eb="13">
      <t>カイ</t>
    </rPh>
    <rPh sb="18" eb="20">
      <t>ヒツヨウ</t>
    </rPh>
    <rPh sb="20" eb="22">
      <t>セツビ</t>
    </rPh>
    <rPh sb="23" eb="24">
      <t>スベ</t>
    </rPh>
    <rPh sb="31" eb="32">
      <t>ハイ</t>
    </rPh>
    <rPh sb="33" eb="35">
      <t>ヒツヨウ</t>
    </rPh>
    <phoneticPr fontId="1"/>
  </si>
  <si>
    <t>※いずれも避難上有効で保育室等からの歩行距離が30メートル以下となるように設けられていること</t>
    <rPh sb="5" eb="7">
      <t>ヒナン</t>
    </rPh>
    <rPh sb="7" eb="8">
      <t>ジョウ</t>
    </rPh>
    <rPh sb="8" eb="10">
      <t>ユウコウ</t>
    </rPh>
    <rPh sb="11" eb="14">
      <t>ホイクシツ</t>
    </rPh>
    <rPh sb="14" eb="15">
      <t>トウ</t>
    </rPh>
    <rPh sb="18" eb="20">
      <t>ホコウ</t>
    </rPh>
    <rPh sb="20" eb="22">
      <t>キョリ</t>
    </rPh>
    <rPh sb="29" eb="31">
      <t>イカ</t>
    </rPh>
    <rPh sb="37" eb="38">
      <t>モウ</t>
    </rPh>
    <phoneticPr fontId="5"/>
  </si>
  <si>
    <r>
      <t xml:space="preserve">必要台数
</t>
    </r>
    <r>
      <rPr>
        <sz val="9"/>
        <color theme="1"/>
        <rFont val="ＭＳ 明朝"/>
        <family val="1"/>
        <charset val="128"/>
      </rPr>
      <t>※2・3号定員の１割以上</t>
    </r>
    <rPh sb="0" eb="2">
      <t>ヒツヨウ</t>
    </rPh>
    <rPh sb="2" eb="4">
      <t>ダイスウ</t>
    </rPh>
    <rPh sb="9" eb="10">
      <t>ゴウ</t>
    </rPh>
    <rPh sb="10" eb="12">
      <t>テイイン</t>
    </rPh>
    <rPh sb="14" eb="15">
      <t>ワリ</t>
    </rPh>
    <rPh sb="15" eb="17">
      <t>イジョウ</t>
    </rPh>
    <phoneticPr fontId="1"/>
  </si>
  <si>
    <t>←3歳児の学級とは別に満3歳児学級を編成する際に記入してください。</t>
    <phoneticPr fontId="5"/>
  </si>
  <si>
    <t>学級数（⑪+⑫+⑬+⑭）以上</t>
    <rPh sb="0" eb="2">
      <t>ガッキュウ</t>
    </rPh>
    <rPh sb="2" eb="3">
      <t>スウ</t>
    </rPh>
    <rPh sb="12" eb="14">
      <t>イジョウ</t>
    </rPh>
    <phoneticPr fontId="5"/>
  </si>
  <si>
    <t>1.98㎡×（①+②+③+④+⑤+⑥+⑦+⑩）</t>
    <phoneticPr fontId="5"/>
  </si>
  <si>
    <t>※年齢ごとの定員は下の年齢≦上の年齢としてください。また、全体定員の概ね３割以上の３歳未満児定員を設定してください。</t>
    <rPh sb="29" eb="31">
      <t>ゼンタイ</t>
    </rPh>
    <rPh sb="31" eb="33">
      <t>テイイン</t>
    </rPh>
    <rPh sb="34" eb="35">
      <t>オオム</t>
    </rPh>
    <rPh sb="37" eb="40">
      <t>ワリイジョウ</t>
    </rPh>
    <rPh sb="42" eb="45">
      <t>サイミマン</t>
    </rPh>
    <rPh sb="45" eb="46">
      <t>ジ</t>
    </rPh>
    <rPh sb="46" eb="48">
      <t>テイイン</t>
    </rPh>
    <rPh sb="49" eb="51">
      <t>セッテイ</t>
    </rPh>
    <phoneticPr fontId="1"/>
  </si>
  <si>
    <t>　　保育所基準 … 5.0㎡×⑧＋3.3㎡×⑨＋1.98㎡×（①+⑩） 　　　＝</t>
    <rPh sb="2" eb="4">
      <t>ホイク</t>
    </rPh>
    <rPh sb="4" eb="5">
      <t>ショ</t>
    </rPh>
    <rPh sb="5" eb="7">
      <t>キジュン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</si>
</sst>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83" formatCode="General&quot;台&quot;"/>
    <numFmt numFmtId="184" formatCode="#,##0.00&quot;㎡&quot;"/>
    <numFmt numFmtId="185" formatCode="General&quot;人&quot;"/>
  </numFmts>
  <fonts count="16"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color theme="1"/>
      <name val="游ゴシック"/>
      <family val="2"/>
      <scheme val="minor"/>
    </font>
    <font>
      <sz val="9"/>
      <color theme="1"/>
      <name val="ＭＳ 明朝"/>
      <family val="1"/>
      <charset val="128"/>
    </font>
    <font>
      <sz val="6"/>
      <name val="游ゴシック"/>
      <family val="3"/>
      <charset val="128"/>
      <scheme val="minor"/>
    </font>
    <font>
      <sz val="11"/>
      <color theme="1"/>
      <name val="ＭＳ 明朝"/>
      <family val="1"/>
      <charset val="128"/>
    </font>
    <font>
      <sz val="12"/>
      <color theme="1"/>
      <name val="ＭＳ 明朝"/>
      <family val="1"/>
      <charset val="128"/>
    </font>
    <font>
      <sz val="11"/>
      <color theme="1"/>
      <name val="ＭＳ ゴシック"/>
      <family val="3"/>
      <charset val="128"/>
    </font>
    <font>
      <u/>
      <sz val="11"/>
      <color theme="1"/>
      <name val="ＭＳ ゴシック"/>
      <family val="3"/>
      <charset val="128"/>
    </font>
    <font>
      <b/>
      <sz val="11"/>
      <color theme="1"/>
      <name val="ＭＳ 明朝"/>
      <family val="1"/>
      <charset val="128"/>
    </font>
    <font>
      <sz val="11"/>
      <color rgb="FFFF0000"/>
      <name val="ＭＳ 明朝"/>
      <family val="1"/>
      <charset val="128"/>
    </font>
    <font>
      <sz val="10"/>
      <color theme="1"/>
      <name val="ＭＳ 明朝"/>
      <family val="1"/>
      <charset val="128"/>
    </font>
    <font>
      <sz val="12"/>
      <color theme="1"/>
      <name val="ＭＳ ゴシック"/>
      <family val="3"/>
      <charset val="128"/>
    </font>
    <font>
      <b/>
      <sz val="12"/>
      <color theme="1"/>
      <name val="ＭＳ 明朝"/>
      <family val="1"/>
      <charset val="128"/>
    </font>
    <font>
      <sz val="11"/>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6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bottom/>
      <diagonal/>
    </border>
    <border>
      <left style="thin">
        <color theme="1" tint="0.499984740745262"/>
      </left>
      <right/>
      <top/>
      <bottom/>
      <diagonal/>
    </border>
    <border>
      <left style="thin">
        <color theme="1" tint="0.499984740745262"/>
      </left>
      <right style="thin">
        <color theme="1" tint="0.499984740745262"/>
      </right>
      <top/>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bottom style="thin">
        <color theme="1" tint="0.499984740745262"/>
      </bottom>
      <diagonal/>
    </border>
    <border>
      <left/>
      <right/>
      <top style="thin">
        <color theme="1" tint="0.499984740745262"/>
      </top>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indexed="64"/>
      </right>
      <top/>
      <bottom/>
      <diagonal/>
    </border>
    <border>
      <left style="thin">
        <color indexed="64"/>
      </left>
      <right style="thin">
        <color theme="1" tint="0.499984740745262"/>
      </right>
      <top/>
      <bottom/>
      <diagonal/>
    </border>
    <border>
      <left style="thin">
        <color theme="1" tint="0.499984740745262"/>
      </left>
      <right style="medium">
        <color indexed="64"/>
      </right>
      <top style="medium">
        <color indexed="64"/>
      </top>
      <bottom/>
      <diagonal/>
    </border>
    <border>
      <left style="medium">
        <color indexed="64"/>
      </left>
      <right style="thin">
        <color theme="1" tint="0.499984740745262"/>
      </right>
      <top style="medium">
        <color indexed="64"/>
      </top>
      <bottom/>
      <diagonal/>
    </border>
    <border>
      <left style="thin">
        <color theme="1" tint="0.499984740745262"/>
      </left>
      <right/>
      <top style="medium">
        <color indexed="64"/>
      </top>
      <bottom/>
      <diagonal/>
    </border>
    <border>
      <left style="thin">
        <color theme="1" tint="0.499984740745262"/>
      </left>
      <right style="thin">
        <color theme="1" tint="0.499984740745262"/>
      </right>
      <top style="medium">
        <color indexed="64"/>
      </top>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1"/>
      </left>
      <right style="medium">
        <color theme="1"/>
      </right>
      <top style="thin">
        <color theme="1" tint="0.499984740745262"/>
      </top>
      <bottom style="medium">
        <color theme="1"/>
      </bottom>
      <diagonal/>
    </border>
    <border>
      <left style="medium">
        <color indexed="64"/>
      </left>
      <right style="medium">
        <color indexed="64"/>
      </right>
      <top style="thin">
        <color theme="1" tint="0.499984740745262"/>
      </top>
      <bottom style="medium">
        <color indexed="64"/>
      </bottom>
      <diagonal/>
    </border>
    <border>
      <left style="medium">
        <color theme="1"/>
      </left>
      <right style="medium">
        <color theme="1"/>
      </right>
      <top style="medium">
        <color theme="1"/>
      </top>
      <bottom style="thin">
        <color theme="1" tint="0.499984740745262"/>
      </bottom>
      <diagonal/>
    </border>
    <border>
      <left style="medium">
        <color indexed="64"/>
      </left>
      <right style="medium">
        <color indexed="64"/>
      </right>
      <top style="medium">
        <color indexed="64"/>
      </top>
      <bottom style="thin">
        <color theme="1" tint="0.499984740745262"/>
      </bottom>
      <diagonal/>
    </border>
    <border>
      <left style="medium">
        <color indexed="64"/>
      </left>
      <right style="medium">
        <color indexed="64"/>
      </right>
      <top style="medium">
        <color indexed="64"/>
      </top>
      <bottom style="medium">
        <color indexed="64"/>
      </bottom>
      <diagonal/>
    </border>
    <border diagonalUp="1">
      <left style="thin">
        <color theme="1" tint="0.499984740745262"/>
      </left>
      <right style="thin">
        <color theme="1" tint="0.499984740745262"/>
      </right>
      <top/>
      <bottom/>
      <diagonal style="thin">
        <color theme="1" tint="0.499984740745262"/>
      </diagonal>
    </border>
    <border diagonalUp="1">
      <left style="thin">
        <color theme="1" tint="0.499984740745262"/>
      </left>
      <right/>
      <top/>
      <bottom/>
      <diagonal style="thin">
        <color theme="1" tint="0.499984740745262"/>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diagonalUp="1">
      <left style="thin">
        <color theme="1" tint="0.499984740745262"/>
      </left>
      <right/>
      <top style="thin">
        <color theme="1" tint="0.499984740745262"/>
      </top>
      <bottom style="thin">
        <color theme="1" tint="0.499984740745262"/>
      </bottom>
      <diagonal style="thin">
        <color theme="1" tint="0.499984740745262"/>
      </diagonal>
    </border>
    <border diagonalUp="1">
      <left style="thin">
        <color theme="1" tint="0.499984740745262"/>
      </left>
      <right style="thin">
        <color theme="1" tint="0.499984740745262"/>
      </right>
      <top style="thin">
        <color theme="1" tint="0.499984740745262"/>
      </top>
      <bottom/>
      <diagonal style="thin">
        <color theme="1" tint="0.499984740745262"/>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diagonalUp="1">
      <left style="thin">
        <color theme="1" tint="0.499984740745262"/>
      </left>
      <right style="thin">
        <color theme="1" tint="0.499984740745262"/>
      </right>
      <top/>
      <bottom style="thin">
        <color theme="1" tint="0.499984740745262"/>
      </bottom>
      <diagonal style="thin">
        <color theme="1" tint="0.499984740745262"/>
      </diagonal>
    </border>
    <border diagonalUp="1">
      <left style="thin">
        <color theme="1" tint="0.499984740745262"/>
      </left>
      <right/>
      <top/>
      <bottom style="thin">
        <color theme="1" tint="0.499984740745262"/>
      </bottom>
      <diagonal style="thin">
        <color theme="1" tint="0.499984740745262"/>
      </diagonal>
    </border>
    <border diagonalUp="1">
      <left style="thin">
        <color theme="1" tint="0.499984740745262"/>
      </left>
      <right/>
      <top style="medium">
        <color indexed="64"/>
      </top>
      <bottom/>
      <diagonal style="thin">
        <color theme="1" tint="0.499984740745262"/>
      </diagonal>
    </border>
    <border>
      <left style="medium">
        <color auto="1"/>
      </left>
      <right style="medium">
        <color auto="1"/>
      </right>
      <top/>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thin">
        <color theme="1" tint="0.499984740745262"/>
      </left>
      <right style="thin">
        <color theme="1" tint="0.499984740745262"/>
      </right>
      <top style="thin">
        <color auto="1"/>
      </top>
      <bottom/>
      <diagonal/>
    </border>
    <border>
      <left style="thin">
        <color theme="1" tint="0.499984740745262"/>
      </left>
      <right style="thin">
        <color theme="1" tint="0.499984740745262"/>
      </right>
      <top style="thin">
        <color theme="1" tint="0.499984740745262"/>
      </top>
      <bottom style="thin">
        <color auto="1"/>
      </bottom>
      <diagonal/>
    </border>
    <border diagonalUp="1">
      <left/>
      <right style="thin">
        <color theme="1" tint="0.499984740745262"/>
      </right>
      <top style="thin">
        <color theme="1" tint="0.499984740745262"/>
      </top>
      <bottom style="thin">
        <color theme="1" tint="0.499984740745262"/>
      </bottom>
      <diagonal style="thin">
        <color theme="1" tint="0.499984740745262"/>
      </diagonal>
    </border>
    <border>
      <left style="thin">
        <color theme="0" tint="-0.499984740745262"/>
      </left>
      <right/>
      <top/>
      <bottom/>
      <diagonal/>
    </border>
    <border>
      <left/>
      <right style="thin">
        <color theme="0" tint="-0.499984740745262"/>
      </right>
      <top/>
      <bottom/>
      <diagonal/>
    </border>
  </borders>
  <cellStyleXfs count="3">
    <xf numFmtId="0" fontId="0" fillId="0" borderId="0">
      <alignment vertical="center"/>
    </xf>
    <xf numFmtId="0" fontId="2" fillId="0" borderId="0">
      <alignment vertical="center"/>
    </xf>
    <xf numFmtId="0" fontId="3" fillId="0" borderId="0"/>
  </cellStyleXfs>
  <cellXfs count="261">
    <xf numFmtId="0" fontId="0" fillId="0" borderId="0" xfId="0">
      <alignment vertical="center"/>
    </xf>
    <xf numFmtId="0" fontId="6" fillId="0" borderId="0" xfId="2" applyFont="1" applyAlignment="1">
      <alignment vertical="center"/>
    </xf>
    <xf numFmtId="0" fontId="6" fillId="0" borderId="0" xfId="2" applyFont="1" applyAlignment="1">
      <alignment horizontal="right" vertical="center"/>
    </xf>
    <xf numFmtId="0" fontId="6" fillId="0" borderId="0" xfId="2" applyFont="1" applyAlignment="1">
      <alignment horizontal="center" vertical="center"/>
    </xf>
    <xf numFmtId="0" fontId="6" fillId="2" borderId="15" xfId="2" applyFont="1" applyFill="1" applyBorder="1" applyAlignment="1">
      <alignment vertical="center"/>
    </xf>
    <xf numFmtId="0" fontId="6" fillId="2" borderId="16" xfId="2" applyFont="1" applyFill="1" applyBorder="1" applyAlignment="1">
      <alignment vertical="center"/>
    </xf>
    <xf numFmtId="0" fontId="6" fillId="2" borderId="17" xfId="2" applyFont="1" applyFill="1" applyBorder="1" applyAlignment="1">
      <alignment vertical="center"/>
    </xf>
    <xf numFmtId="0" fontId="6" fillId="2" borderId="19" xfId="2" applyFont="1" applyFill="1" applyBorder="1" applyAlignment="1">
      <alignment vertical="center"/>
    </xf>
    <xf numFmtId="0" fontId="6" fillId="2" borderId="20" xfId="2" applyFont="1" applyFill="1" applyBorder="1" applyAlignment="1">
      <alignment vertical="center"/>
    </xf>
    <xf numFmtId="0" fontId="6" fillId="2" borderId="21" xfId="2" applyFont="1" applyFill="1" applyBorder="1" applyAlignment="1">
      <alignment vertical="center"/>
    </xf>
    <xf numFmtId="0" fontId="6" fillId="2" borderId="22" xfId="2" applyFont="1" applyFill="1" applyBorder="1" applyAlignment="1">
      <alignment vertical="center"/>
    </xf>
    <xf numFmtId="0" fontId="6" fillId="2" borderId="23" xfId="2" applyFont="1" applyFill="1" applyBorder="1" applyAlignment="1">
      <alignment vertical="center"/>
    </xf>
    <xf numFmtId="0" fontId="6" fillId="2" borderId="24" xfId="2" applyFont="1" applyFill="1" applyBorder="1" applyAlignment="1">
      <alignment vertical="center"/>
    </xf>
    <xf numFmtId="0" fontId="6" fillId="2" borderId="0" xfId="2" applyFont="1" applyFill="1" applyAlignment="1">
      <alignment vertical="center"/>
    </xf>
    <xf numFmtId="0" fontId="6" fillId="0" borderId="20" xfId="2" applyFont="1" applyBorder="1" applyAlignment="1">
      <alignment vertical="center"/>
    </xf>
    <xf numFmtId="0" fontId="6" fillId="2" borderId="15" xfId="2" applyFont="1" applyFill="1" applyBorder="1" applyAlignment="1">
      <alignment horizontal="left" vertical="center"/>
    </xf>
    <xf numFmtId="0" fontId="6" fillId="2" borderId="25" xfId="2" applyFont="1" applyFill="1" applyBorder="1" applyAlignment="1">
      <alignment horizontal="left" vertical="center"/>
    </xf>
    <xf numFmtId="0" fontId="6" fillId="2" borderId="16" xfId="2" applyFont="1" applyFill="1" applyBorder="1" applyAlignment="1">
      <alignment horizontal="left" vertical="center"/>
    </xf>
    <xf numFmtId="0" fontId="6" fillId="0" borderId="20" xfId="2" applyFont="1" applyBorder="1" applyAlignment="1">
      <alignment horizontal="center" vertical="center"/>
    </xf>
    <xf numFmtId="0" fontId="8" fillId="0" borderId="0" xfId="2" applyFont="1" applyAlignment="1">
      <alignment vertical="center"/>
    </xf>
    <xf numFmtId="0" fontId="6" fillId="2" borderId="19" xfId="2" applyFont="1" applyFill="1" applyBorder="1" applyAlignment="1">
      <alignment vertical="center" shrinkToFit="1"/>
    </xf>
    <xf numFmtId="0" fontId="6" fillId="2" borderId="27" xfId="2" applyFont="1" applyFill="1" applyBorder="1" applyAlignment="1">
      <alignment vertical="center" shrinkToFit="1"/>
    </xf>
    <xf numFmtId="0" fontId="6" fillId="2" borderId="28" xfId="2" applyFont="1" applyFill="1" applyBorder="1" applyAlignment="1">
      <alignment vertical="center"/>
    </xf>
    <xf numFmtId="0" fontId="6" fillId="2" borderId="29" xfId="2" applyFont="1" applyFill="1" applyBorder="1" applyAlignment="1">
      <alignment vertical="center"/>
    </xf>
    <xf numFmtId="0" fontId="6" fillId="2" borderId="18" xfId="2" applyFont="1" applyFill="1" applyBorder="1" applyAlignment="1">
      <alignment vertical="center"/>
    </xf>
    <xf numFmtId="0" fontId="6" fillId="2" borderId="27" xfId="2" applyFont="1" applyFill="1" applyBorder="1" applyAlignment="1">
      <alignment vertical="center"/>
    </xf>
    <xf numFmtId="0" fontId="6" fillId="2" borderId="26" xfId="2" applyFont="1" applyFill="1" applyBorder="1" applyAlignment="1">
      <alignment vertical="center"/>
    </xf>
    <xf numFmtId="0" fontId="6" fillId="2" borderId="25" xfId="2" applyFont="1" applyFill="1" applyBorder="1" applyAlignment="1">
      <alignment vertical="center"/>
    </xf>
    <xf numFmtId="0" fontId="6" fillId="0" borderId="25" xfId="2" applyFont="1" applyBorder="1" applyAlignment="1">
      <alignment vertical="center"/>
    </xf>
    <xf numFmtId="0" fontId="6" fillId="0" borderId="28" xfId="2" applyFont="1" applyBorder="1" applyAlignment="1">
      <alignment horizontal="center" vertical="center"/>
    </xf>
    <xf numFmtId="0" fontId="6" fillId="0" borderId="27" xfId="2" applyFont="1" applyBorder="1" applyAlignment="1">
      <alignment vertical="center"/>
    </xf>
    <xf numFmtId="0" fontId="6" fillId="2" borderId="28" xfId="2" applyFont="1" applyFill="1" applyBorder="1" applyAlignment="1">
      <alignment horizontal="right" vertical="center"/>
    </xf>
    <xf numFmtId="0" fontId="6" fillId="0" borderId="28" xfId="2" applyFont="1" applyBorder="1" applyAlignment="1">
      <alignment vertical="center"/>
    </xf>
    <xf numFmtId="0" fontId="6" fillId="0" borderId="29" xfId="2" applyFont="1" applyBorder="1" applyAlignment="1">
      <alignment vertical="center"/>
    </xf>
    <xf numFmtId="0" fontId="6" fillId="0" borderId="15" xfId="2" applyFont="1" applyBorder="1" applyAlignment="1">
      <alignment vertical="center"/>
    </xf>
    <xf numFmtId="4" fontId="6" fillId="2" borderId="25" xfId="2" applyNumberFormat="1" applyFont="1" applyFill="1" applyBorder="1" applyAlignment="1">
      <alignment horizontal="right" vertical="center"/>
    </xf>
    <xf numFmtId="0" fontId="6" fillId="0" borderId="25" xfId="2" applyFont="1" applyBorder="1" applyAlignment="1">
      <alignment horizontal="right" vertical="center"/>
    </xf>
    <xf numFmtId="0" fontId="6" fillId="2" borderId="0" xfId="2" applyFont="1" applyFill="1" applyAlignment="1">
      <alignment horizontal="right" vertical="center"/>
    </xf>
    <xf numFmtId="49" fontId="6" fillId="2" borderId="0" xfId="2" applyNumberFormat="1" applyFont="1" applyFill="1" applyAlignment="1">
      <alignment horizontal="right" vertical="center"/>
    </xf>
    <xf numFmtId="0" fontId="6" fillId="0" borderId="22" xfId="2" applyFont="1" applyBorder="1" applyAlignment="1">
      <alignment vertical="center"/>
    </xf>
    <xf numFmtId="0" fontId="6" fillId="2" borderId="26" xfId="2" applyFont="1" applyFill="1" applyBorder="1" applyAlignment="1">
      <alignment horizontal="right" vertical="center"/>
    </xf>
    <xf numFmtId="0" fontId="6" fillId="0" borderId="26" xfId="2" applyFont="1" applyBorder="1" applyAlignment="1">
      <alignment vertical="center"/>
    </xf>
    <xf numFmtId="49" fontId="6" fillId="2" borderId="26" xfId="2" applyNumberFormat="1" applyFont="1" applyFill="1" applyBorder="1" applyAlignment="1">
      <alignment horizontal="right" vertical="center"/>
    </xf>
    <xf numFmtId="0" fontId="6" fillId="2" borderId="25" xfId="2" applyFont="1" applyFill="1" applyBorder="1" applyAlignment="1">
      <alignment vertical="center" shrinkToFit="1"/>
    </xf>
    <xf numFmtId="183" fontId="6" fillId="2" borderId="27" xfId="2" applyNumberFormat="1" applyFont="1" applyFill="1" applyBorder="1" applyAlignment="1">
      <alignment vertical="center"/>
    </xf>
    <xf numFmtId="183" fontId="6" fillId="2" borderId="28" xfId="2" applyNumberFormat="1" applyFont="1" applyFill="1" applyBorder="1" applyAlignment="1">
      <alignment vertical="center"/>
    </xf>
    <xf numFmtId="183" fontId="6" fillId="2" borderId="29" xfId="2" applyNumberFormat="1" applyFont="1" applyFill="1" applyBorder="1" applyAlignment="1">
      <alignment vertical="center"/>
    </xf>
    <xf numFmtId="0" fontId="6" fillId="0" borderId="8" xfId="2" applyFont="1" applyBorder="1" applyAlignment="1">
      <alignment vertical="center"/>
    </xf>
    <xf numFmtId="0" fontId="6" fillId="0" borderId="1" xfId="2" applyFont="1" applyBorder="1" applyAlignment="1">
      <alignment vertical="center"/>
    </xf>
    <xf numFmtId="0" fontId="6" fillId="0" borderId="7" xfId="2" applyFont="1" applyBorder="1" applyAlignment="1">
      <alignment vertical="center"/>
    </xf>
    <xf numFmtId="0" fontId="6" fillId="0" borderId="30" xfId="2" applyFont="1" applyBorder="1" applyAlignment="1">
      <alignment vertical="center"/>
    </xf>
    <xf numFmtId="0" fontId="6" fillId="0" borderId="31" xfId="2" applyFont="1" applyBorder="1" applyAlignment="1">
      <alignment vertical="center"/>
    </xf>
    <xf numFmtId="0" fontId="6" fillId="0" borderId="6" xfId="2" applyFont="1" applyBorder="1" applyAlignment="1">
      <alignment vertical="center"/>
    </xf>
    <xf numFmtId="0" fontId="6" fillId="0" borderId="19" xfId="2" applyFont="1" applyBorder="1" applyAlignment="1">
      <alignment vertical="center"/>
    </xf>
    <xf numFmtId="0" fontId="6" fillId="0" borderId="21" xfId="2" applyFont="1" applyBorder="1" applyAlignment="1">
      <alignment vertical="center"/>
    </xf>
    <xf numFmtId="0" fontId="6" fillId="0" borderId="5" xfId="2" applyFont="1" applyBorder="1" applyAlignment="1">
      <alignment vertical="center"/>
    </xf>
    <xf numFmtId="0" fontId="6" fillId="0" borderId="23" xfId="2" applyFont="1" applyBorder="1" applyAlignment="1">
      <alignment vertical="center"/>
    </xf>
    <xf numFmtId="0" fontId="6" fillId="0" borderId="24" xfId="2" applyFont="1" applyBorder="1" applyAlignment="1">
      <alignment vertical="center"/>
    </xf>
    <xf numFmtId="0" fontId="6" fillId="2" borderId="22" xfId="2" applyFont="1" applyFill="1" applyBorder="1" applyAlignment="1">
      <alignment vertical="center" shrinkToFit="1"/>
    </xf>
    <xf numFmtId="4" fontId="6" fillId="0" borderId="0" xfId="2" applyNumberFormat="1" applyFont="1" applyAlignment="1">
      <alignment vertical="center"/>
    </xf>
    <xf numFmtId="0" fontId="6" fillId="0" borderId="16" xfId="2" applyFont="1" applyBorder="1" applyAlignment="1">
      <alignment vertical="center"/>
    </xf>
    <xf numFmtId="0" fontId="6" fillId="0" borderId="17" xfId="2" applyFont="1" applyBorder="1" applyAlignment="1">
      <alignment vertical="center"/>
    </xf>
    <xf numFmtId="49" fontId="6" fillId="0" borderId="0" xfId="2" applyNumberFormat="1" applyFont="1" applyAlignment="1">
      <alignment vertical="center"/>
    </xf>
    <xf numFmtId="0" fontId="6" fillId="0" borderId="4" xfId="2" applyFont="1" applyBorder="1" applyAlignment="1">
      <alignment vertical="center"/>
    </xf>
    <xf numFmtId="0" fontId="6" fillId="0" borderId="3" xfId="2" applyFont="1" applyBorder="1" applyAlignment="1">
      <alignment vertical="center"/>
    </xf>
    <xf numFmtId="0" fontId="6" fillId="0" borderId="2" xfId="2" applyFont="1" applyBorder="1" applyAlignment="1">
      <alignment vertical="center"/>
    </xf>
    <xf numFmtId="184" fontId="6" fillId="0" borderId="0" xfId="2" applyNumberFormat="1" applyFont="1" applyAlignment="1">
      <alignment vertical="center"/>
    </xf>
    <xf numFmtId="0" fontId="6" fillId="2" borderId="36" xfId="2" applyFont="1" applyFill="1" applyBorder="1" applyAlignment="1">
      <alignment vertical="center"/>
    </xf>
    <xf numFmtId="0" fontId="6" fillId="2" borderId="37" xfId="2" applyFont="1" applyFill="1" applyBorder="1" applyAlignment="1">
      <alignment vertical="center"/>
    </xf>
    <xf numFmtId="0" fontId="6" fillId="2" borderId="39" xfId="2" applyFont="1" applyFill="1" applyBorder="1" applyAlignment="1">
      <alignment vertical="center"/>
    </xf>
    <xf numFmtId="0" fontId="6" fillId="2" borderId="40" xfId="2" applyFont="1" applyFill="1" applyBorder="1" applyAlignment="1">
      <alignment vertical="center"/>
    </xf>
    <xf numFmtId="0" fontId="6" fillId="2" borderId="42" xfId="2" applyFont="1" applyFill="1" applyBorder="1" applyAlignment="1">
      <alignment vertical="center"/>
    </xf>
    <xf numFmtId="0" fontId="6" fillId="2" borderId="43" xfId="2" applyFont="1" applyFill="1" applyBorder="1" applyAlignment="1">
      <alignment vertical="center"/>
    </xf>
    <xf numFmtId="0" fontId="6" fillId="2" borderId="44" xfId="2" applyFont="1" applyFill="1" applyBorder="1" applyAlignment="1">
      <alignment vertical="center"/>
    </xf>
    <xf numFmtId="0" fontId="6" fillId="2" borderId="38" xfId="2" applyFont="1" applyFill="1" applyBorder="1" applyAlignment="1">
      <alignment vertical="center"/>
    </xf>
    <xf numFmtId="0" fontId="11" fillId="0" borderId="3" xfId="2" applyFont="1" applyBorder="1" applyAlignment="1">
      <alignment vertical="center"/>
    </xf>
    <xf numFmtId="0" fontId="6" fillId="2" borderId="6" xfId="2" applyFont="1" applyFill="1" applyBorder="1" applyAlignment="1">
      <alignment vertical="center"/>
    </xf>
    <xf numFmtId="0" fontId="6" fillId="2" borderId="5" xfId="2" applyFont="1" applyFill="1" applyBorder="1" applyAlignment="1">
      <alignment vertical="center"/>
    </xf>
    <xf numFmtId="0" fontId="6" fillId="2" borderId="4" xfId="2" applyFont="1" applyFill="1" applyBorder="1" applyAlignment="1">
      <alignment vertical="center"/>
    </xf>
    <xf numFmtId="0" fontId="6" fillId="2" borderId="3" xfId="2" applyFont="1" applyFill="1" applyBorder="1" applyAlignment="1">
      <alignment vertical="center"/>
    </xf>
    <xf numFmtId="0" fontId="6" fillId="2" borderId="2" xfId="2" applyFont="1" applyFill="1" applyBorder="1" applyAlignment="1">
      <alignment vertical="center"/>
    </xf>
    <xf numFmtId="184" fontId="7" fillId="0" borderId="0" xfId="2" applyNumberFormat="1" applyFont="1" applyAlignment="1">
      <alignment horizontal="right" vertical="center"/>
    </xf>
    <xf numFmtId="184" fontId="6" fillId="0" borderId="0" xfId="2" applyNumberFormat="1" applyFont="1" applyAlignment="1">
      <alignment horizontal="right" vertical="center"/>
    </xf>
    <xf numFmtId="0" fontId="6" fillId="0" borderId="10" xfId="2" applyFont="1" applyBorder="1" applyAlignment="1">
      <alignment vertical="center"/>
    </xf>
    <xf numFmtId="184" fontId="10" fillId="0" borderId="12" xfId="2" applyNumberFormat="1" applyFont="1" applyBorder="1" applyAlignment="1">
      <alignment horizontal="right" vertical="center"/>
    </xf>
    <xf numFmtId="184" fontId="3" fillId="0" borderId="0" xfId="2" applyNumberFormat="1"/>
    <xf numFmtId="0" fontId="6" fillId="0" borderId="9" xfId="2" applyFont="1" applyBorder="1" applyAlignment="1">
      <alignment vertical="center"/>
    </xf>
    <xf numFmtId="0" fontId="6" fillId="0" borderId="50" xfId="2" applyFont="1" applyBorder="1" applyAlignment="1">
      <alignment horizontal="right" vertical="center"/>
    </xf>
    <xf numFmtId="0" fontId="6" fillId="0" borderId="51" xfId="2" applyFont="1" applyBorder="1" applyAlignment="1">
      <alignment vertical="center"/>
    </xf>
    <xf numFmtId="0" fontId="6" fillId="0" borderId="52" xfId="2" applyFont="1" applyBorder="1" applyAlignment="1">
      <alignment vertical="center"/>
    </xf>
    <xf numFmtId="184" fontId="6" fillId="0" borderId="21" xfId="2" applyNumberFormat="1" applyFont="1" applyBorder="1" applyAlignment="1">
      <alignment horizontal="right" vertical="center"/>
    </xf>
    <xf numFmtId="184" fontId="6" fillId="2" borderId="18" xfId="2" applyNumberFormat="1" applyFont="1" applyFill="1" applyBorder="1" applyAlignment="1">
      <alignment horizontal="right" vertical="center"/>
    </xf>
    <xf numFmtId="0" fontId="6" fillId="0" borderId="9" xfId="2" applyFont="1" applyBorder="1" applyAlignment="1">
      <alignment vertical="center" wrapText="1" shrinkToFit="1"/>
    </xf>
    <xf numFmtId="0" fontId="6" fillId="0" borderId="50" xfId="2" applyFont="1" applyBorder="1" applyAlignment="1">
      <alignment horizontal="center" vertical="center"/>
    </xf>
    <xf numFmtId="0" fontId="12" fillId="0" borderId="23" xfId="2" applyFont="1" applyBorder="1" applyAlignment="1">
      <alignment vertical="center" wrapText="1" shrinkToFit="1"/>
    </xf>
    <xf numFmtId="184" fontId="6" fillId="0" borderId="24" xfId="2" applyNumberFormat="1" applyFont="1" applyBorder="1" applyAlignment="1">
      <alignment horizontal="right" vertical="center"/>
    </xf>
    <xf numFmtId="0" fontId="6" fillId="0" borderId="55" xfId="2" applyFont="1" applyBorder="1" applyAlignment="1">
      <alignment vertical="center"/>
    </xf>
    <xf numFmtId="184" fontId="6" fillId="0" borderId="18" xfId="2" applyNumberFormat="1" applyFont="1" applyBorder="1" applyAlignment="1">
      <alignment horizontal="right" vertical="center"/>
    </xf>
    <xf numFmtId="0" fontId="6" fillId="3" borderId="18" xfId="2" applyFont="1" applyFill="1" applyBorder="1" applyAlignment="1">
      <alignment horizontal="center" vertical="center"/>
    </xf>
    <xf numFmtId="0" fontId="6" fillId="0" borderId="29" xfId="2" applyFont="1" applyBorder="1" applyAlignment="1">
      <alignment vertical="center" shrinkToFit="1"/>
    </xf>
    <xf numFmtId="0" fontId="10" fillId="0" borderId="18" xfId="2" applyFont="1" applyBorder="1" applyAlignment="1">
      <alignment vertical="center"/>
    </xf>
    <xf numFmtId="0" fontId="6" fillId="2" borderId="18" xfId="2" applyFont="1" applyFill="1" applyBorder="1" applyAlignment="1">
      <alignment horizontal="right" vertical="center"/>
    </xf>
    <xf numFmtId="0" fontId="3" fillId="0" borderId="0" xfId="2"/>
    <xf numFmtId="0" fontId="6" fillId="0" borderId="56" xfId="2" applyFont="1" applyBorder="1" applyAlignment="1">
      <alignment vertical="center"/>
    </xf>
    <xf numFmtId="0" fontId="6" fillId="0" borderId="57" xfId="2" applyFont="1" applyBorder="1" applyAlignment="1">
      <alignment vertical="center"/>
    </xf>
    <xf numFmtId="0" fontId="6" fillId="0" borderId="18" xfId="2" applyFont="1" applyBorder="1" applyAlignment="1">
      <alignment vertical="center"/>
    </xf>
    <xf numFmtId="184" fontId="10" fillId="0" borderId="50" xfId="2" applyNumberFormat="1" applyFont="1" applyBorder="1" applyAlignment="1">
      <alignment horizontal="right" vertical="center"/>
    </xf>
    <xf numFmtId="184" fontId="6" fillId="2" borderId="29" xfId="2" applyNumberFormat="1" applyFont="1" applyFill="1" applyBorder="1" applyAlignment="1">
      <alignment horizontal="right" vertical="center"/>
    </xf>
    <xf numFmtId="0" fontId="6" fillId="3" borderId="18" xfId="2" applyFont="1" applyFill="1" applyBorder="1" applyAlignment="1">
      <alignment vertical="center"/>
    </xf>
    <xf numFmtId="0" fontId="10" fillId="0" borderId="0" xfId="2" applyFont="1" applyAlignment="1">
      <alignment vertical="center"/>
    </xf>
    <xf numFmtId="0" fontId="10" fillId="0" borderId="0" xfId="2" applyFont="1" applyAlignment="1">
      <alignment vertical="center" wrapText="1"/>
    </xf>
    <xf numFmtId="185" fontId="6" fillId="0" borderId="0" xfId="2" applyNumberFormat="1" applyFont="1" applyAlignment="1">
      <alignment horizontal="right" vertical="center"/>
    </xf>
    <xf numFmtId="185" fontId="10" fillId="0" borderId="0" xfId="2" applyNumberFormat="1" applyFont="1" applyAlignment="1">
      <alignment vertical="center"/>
    </xf>
    <xf numFmtId="0" fontId="7" fillId="2" borderId="27" xfId="2" applyFont="1" applyFill="1" applyBorder="1" applyAlignment="1">
      <alignment horizontal="right" vertical="center"/>
    </xf>
    <xf numFmtId="0" fontId="6" fillId="0" borderId="29" xfId="2" applyFont="1" applyBorder="1" applyAlignment="1">
      <alignment horizontal="center" vertical="center"/>
    </xf>
    <xf numFmtId="185" fontId="7" fillId="2" borderId="27" xfId="2" applyNumberFormat="1" applyFont="1" applyFill="1" applyBorder="1" applyAlignment="1">
      <alignment horizontal="right" vertical="center"/>
    </xf>
    <xf numFmtId="185" fontId="6" fillId="0" borderId="0" xfId="2" applyNumberFormat="1" applyFont="1" applyAlignment="1">
      <alignment vertical="center"/>
    </xf>
    <xf numFmtId="0" fontId="6" fillId="0" borderId="0" xfId="2" applyFont="1" applyAlignment="1">
      <alignment vertical="center" shrinkToFit="1"/>
    </xf>
    <xf numFmtId="0" fontId="6" fillId="0" borderId="23" xfId="2" applyFont="1" applyBorder="1" applyAlignment="1">
      <alignment horizontal="center" vertical="center"/>
    </xf>
    <xf numFmtId="185" fontId="7" fillId="2" borderId="22" xfId="2" applyNumberFormat="1" applyFont="1" applyFill="1" applyBorder="1" applyAlignment="1">
      <alignment vertical="center"/>
    </xf>
    <xf numFmtId="0" fontId="6" fillId="0" borderId="0" xfId="2" applyFont="1" applyAlignment="1">
      <alignment horizontal="left" vertical="center"/>
    </xf>
    <xf numFmtId="0" fontId="13" fillId="0" borderId="0" xfId="2" applyFont="1" applyAlignment="1">
      <alignment horizontal="center" vertical="center"/>
    </xf>
    <xf numFmtId="0" fontId="13" fillId="0" borderId="3" xfId="2" applyFont="1" applyBorder="1" applyAlignment="1">
      <alignment horizontal="center" vertical="center"/>
    </xf>
    <xf numFmtId="0" fontId="13" fillId="0" borderId="6" xfId="2" applyFont="1" applyBorder="1" applyAlignment="1">
      <alignment horizontal="center" vertical="center"/>
    </xf>
    <xf numFmtId="0" fontId="13" fillId="0" borderId="4" xfId="2" applyFont="1" applyBorder="1" applyAlignment="1">
      <alignment horizontal="center" vertical="center"/>
    </xf>
    <xf numFmtId="0" fontId="6" fillId="0" borderId="2" xfId="2" applyFont="1" applyBorder="1" applyAlignment="1">
      <alignment horizontal="left" vertical="center"/>
    </xf>
    <xf numFmtId="0" fontId="11" fillId="0" borderId="0" xfId="2" applyFont="1" applyAlignment="1">
      <alignment vertical="center"/>
    </xf>
    <xf numFmtId="0" fontId="6" fillId="2" borderId="7" xfId="2" applyFont="1" applyFill="1" applyBorder="1" applyAlignment="1">
      <alignment vertical="center"/>
    </xf>
    <xf numFmtId="0" fontId="6" fillId="2" borderId="1" xfId="2" applyFont="1" applyFill="1" applyBorder="1" applyAlignment="1">
      <alignment vertical="center"/>
    </xf>
    <xf numFmtId="0" fontId="6" fillId="2" borderId="8" xfId="2" applyFont="1" applyFill="1" applyBorder="1" applyAlignment="1">
      <alignment vertical="center"/>
    </xf>
    <xf numFmtId="0" fontId="6" fillId="3" borderId="39" xfId="2" applyFont="1" applyFill="1" applyBorder="1" applyAlignment="1">
      <alignment vertical="center"/>
    </xf>
    <xf numFmtId="0" fontId="6" fillId="2" borderId="67" xfId="2" applyFont="1" applyFill="1" applyBorder="1" applyAlignment="1">
      <alignment vertical="center"/>
    </xf>
    <xf numFmtId="0" fontId="6" fillId="2" borderId="68" xfId="2" applyFont="1" applyFill="1" applyBorder="1" applyAlignment="1">
      <alignment vertical="center"/>
    </xf>
    <xf numFmtId="0" fontId="6" fillId="2" borderId="41" xfId="2" applyFont="1" applyFill="1" applyBorder="1" applyAlignment="1">
      <alignment vertical="center"/>
    </xf>
    <xf numFmtId="0" fontId="6" fillId="0" borderId="0" xfId="2" applyFont="1" applyAlignment="1">
      <alignment horizontal="left" vertical="center" shrinkToFit="1"/>
    </xf>
    <xf numFmtId="0" fontId="15" fillId="0" borderId="0" xfId="2" applyFont="1" applyAlignment="1">
      <alignment vertical="center"/>
    </xf>
    <xf numFmtId="0" fontId="14" fillId="0" borderId="0" xfId="2" applyFont="1" applyAlignment="1">
      <alignment horizontal="right" vertical="center"/>
    </xf>
    <xf numFmtId="0" fontId="6" fillId="3" borderId="44" xfId="2" applyFont="1" applyFill="1" applyBorder="1" applyAlignment="1">
      <alignment horizontal="center" vertical="center"/>
    </xf>
    <xf numFmtId="0" fontId="6" fillId="3" borderId="42" xfId="2" applyFont="1" applyFill="1" applyBorder="1" applyAlignment="1">
      <alignment horizontal="center" vertical="center"/>
    </xf>
    <xf numFmtId="0" fontId="6" fillId="2" borderId="44" xfId="2" applyFont="1" applyFill="1" applyBorder="1" applyAlignment="1">
      <alignment horizontal="left" vertical="center"/>
    </xf>
    <xf numFmtId="0" fontId="6" fillId="2" borderId="43" xfId="2" applyFont="1" applyFill="1" applyBorder="1" applyAlignment="1">
      <alignment horizontal="left" vertical="center"/>
    </xf>
    <xf numFmtId="0" fontId="6" fillId="2" borderId="42" xfId="2" applyFont="1" applyFill="1" applyBorder="1" applyAlignment="1">
      <alignment horizontal="left" vertical="center"/>
    </xf>
    <xf numFmtId="0" fontId="6" fillId="0" borderId="55" xfId="2" applyFont="1" applyBorder="1" applyAlignment="1">
      <alignment horizontal="center" vertical="center"/>
    </xf>
    <xf numFmtId="0" fontId="6" fillId="0" borderId="66" xfId="2" applyFont="1" applyBorder="1" applyAlignment="1">
      <alignment horizontal="center" vertical="center"/>
    </xf>
    <xf numFmtId="0" fontId="6" fillId="3" borderId="18" xfId="2" applyFont="1" applyFill="1" applyBorder="1" applyAlignment="1">
      <alignment horizontal="center" vertical="center"/>
    </xf>
    <xf numFmtId="0" fontId="6" fillId="3" borderId="23" xfId="2" applyFont="1" applyFill="1" applyBorder="1" applyAlignment="1">
      <alignment horizontal="center" vertical="center"/>
    </xf>
    <xf numFmtId="0" fontId="6" fillId="3" borderId="20" xfId="2" applyFont="1" applyFill="1" applyBorder="1" applyAlignment="1">
      <alignment horizontal="center" vertical="center"/>
    </xf>
    <xf numFmtId="0" fontId="6" fillId="3" borderId="44" xfId="2" applyFont="1" applyFill="1" applyBorder="1" applyAlignment="1">
      <alignment horizontal="center" vertical="center" shrinkToFit="1"/>
    </xf>
    <xf numFmtId="0" fontId="6" fillId="3" borderId="42" xfId="2" applyFont="1" applyFill="1" applyBorder="1" applyAlignment="1">
      <alignment horizontal="center" vertical="center" shrinkToFit="1"/>
    </xf>
    <xf numFmtId="0" fontId="6" fillId="3" borderId="29" xfId="2" applyFont="1" applyFill="1" applyBorder="1" applyAlignment="1">
      <alignment horizontal="center" vertical="center"/>
    </xf>
    <xf numFmtId="0" fontId="6" fillId="3" borderId="27" xfId="2" applyFont="1" applyFill="1" applyBorder="1" applyAlignment="1">
      <alignment horizontal="center" vertical="center"/>
    </xf>
    <xf numFmtId="0" fontId="6" fillId="3" borderId="29" xfId="2" applyFont="1" applyFill="1" applyBorder="1" applyAlignment="1">
      <alignment horizontal="center" vertical="center" shrinkToFit="1"/>
    </xf>
    <xf numFmtId="0" fontId="6" fillId="3" borderId="27" xfId="2" applyFont="1" applyFill="1" applyBorder="1" applyAlignment="1">
      <alignment horizontal="center" vertical="center" shrinkToFit="1"/>
    </xf>
    <xf numFmtId="0" fontId="6" fillId="3" borderId="65" xfId="2" applyFont="1" applyFill="1" applyBorder="1" applyAlignment="1">
      <alignment horizontal="center" vertical="center"/>
    </xf>
    <xf numFmtId="0" fontId="6" fillId="3" borderId="64" xfId="2" applyFont="1" applyFill="1" applyBorder="1" applyAlignment="1">
      <alignment horizontal="center" vertical="center"/>
    </xf>
    <xf numFmtId="0" fontId="6" fillId="3" borderId="18" xfId="2" applyFont="1" applyFill="1" applyBorder="1" applyAlignment="1">
      <alignment horizontal="center" vertical="center" textRotation="255"/>
    </xf>
    <xf numFmtId="0" fontId="6" fillId="3" borderId="18" xfId="2" applyFont="1" applyFill="1" applyBorder="1" applyAlignment="1">
      <alignment horizontal="center" vertical="center" wrapText="1"/>
    </xf>
    <xf numFmtId="0" fontId="6" fillId="2" borderId="18" xfId="2" applyFont="1" applyFill="1" applyBorder="1" applyAlignment="1">
      <alignment horizontal="right" vertical="center"/>
    </xf>
    <xf numFmtId="0" fontId="6" fillId="0" borderId="63" xfId="2" applyFont="1" applyBorder="1" applyAlignment="1">
      <alignment horizontal="center" vertical="center"/>
    </xf>
    <xf numFmtId="0" fontId="6" fillId="0" borderId="62" xfId="2" applyFont="1" applyBorder="1" applyAlignment="1">
      <alignment horizontal="center" vertical="center"/>
    </xf>
    <xf numFmtId="184" fontId="6" fillId="2" borderId="18" xfId="2" applyNumberFormat="1" applyFont="1" applyFill="1" applyBorder="1" applyAlignment="1">
      <alignment horizontal="right" vertical="center"/>
    </xf>
    <xf numFmtId="0" fontId="6" fillId="0" borderId="61" xfId="2" applyFont="1" applyBorder="1" applyAlignment="1">
      <alignment horizontal="center" vertical="center"/>
    </xf>
    <xf numFmtId="0" fontId="6" fillId="0" borderId="53" xfId="2" applyFont="1" applyBorder="1" applyAlignment="1">
      <alignment horizontal="center" vertical="center"/>
    </xf>
    <xf numFmtId="0" fontId="6" fillId="3" borderId="26" xfId="2" applyFont="1" applyFill="1" applyBorder="1" applyAlignment="1">
      <alignment horizontal="center" vertical="center"/>
    </xf>
    <xf numFmtId="0" fontId="6" fillId="3" borderId="22" xfId="2" applyFont="1" applyFill="1" applyBorder="1" applyAlignment="1">
      <alignment horizontal="center" vertical="center"/>
    </xf>
    <xf numFmtId="0" fontId="6" fillId="3" borderId="16" xfId="2" applyFont="1" applyFill="1" applyBorder="1" applyAlignment="1">
      <alignment horizontal="center" vertical="center"/>
    </xf>
    <xf numFmtId="0" fontId="6" fillId="3" borderId="25" xfId="2" applyFont="1" applyFill="1" applyBorder="1" applyAlignment="1">
      <alignment horizontal="center" vertical="center"/>
    </xf>
    <xf numFmtId="0" fontId="6" fillId="3" borderId="15" xfId="2" applyFont="1" applyFill="1" applyBorder="1" applyAlignment="1">
      <alignment horizontal="center" vertical="center"/>
    </xf>
    <xf numFmtId="184" fontId="6" fillId="0" borderId="23" xfId="2" applyNumberFormat="1" applyFont="1" applyBorder="1" applyAlignment="1">
      <alignment horizontal="right" vertical="center"/>
    </xf>
    <xf numFmtId="184" fontId="6" fillId="0" borderId="22" xfId="2" applyNumberFormat="1" applyFont="1" applyBorder="1" applyAlignment="1">
      <alignment horizontal="right" vertical="center"/>
    </xf>
    <xf numFmtId="184" fontId="6" fillId="0" borderId="16" xfId="2" applyNumberFormat="1" applyFont="1" applyBorder="1" applyAlignment="1">
      <alignment horizontal="right" vertical="center"/>
    </xf>
    <xf numFmtId="184" fontId="6" fillId="0" borderId="15" xfId="2" applyNumberFormat="1" applyFont="1" applyBorder="1" applyAlignment="1">
      <alignment horizontal="right" vertical="center"/>
    </xf>
    <xf numFmtId="184" fontId="6" fillId="0" borderId="24" xfId="2" applyNumberFormat="1" applyFont="1" applyBorder="1" applyAlignment="1">
      <alignment horizontal="right" vertical="center"/>
    </xf>
    <xf numFmtId="184" fontId="6" fillId="0" borderId="17" xfId="2" applyNumberFormat="1" applyFont="1" applyBorder="1" applyAlignment="1">
      <alignment horizontal="right" vertical="center"/>
    </xf>
    <xf numFmtId="184" fontId="6" fillId="0" borderId="21" xfId="2" applyNumberFormat="1" applyFont="1" applyBorder="1" applyAlignment="1">
      <alignment horizontal="right" vertical="center"/>
    </xf>
    <xf numFmtId="0" fontId="6" fillId="0" borderId="60" xfId="2" applyFont="1" applyBorder="1" applyAlignment="1">
      <alignment horizontal="center" vertical="center"/>
    </xf>
    <xf numFmtId="0" fontId="6" fillId="0" borderId="59" xfId="2" applyFont="1" applyBorder="1" applyAlignment="1">
      <alignment horizontal="center" vertical="center"/>
    </xf>
    <xf numFmtId="0" fontId="6" fillId="0" borderId="51" xfId="2" applyFont="1" applyBorder="1" applyAlignment="1">
      <alignment horizontal="center" vertical="center"/>
    </xf>
    <xf numFmtId="0" fontId="6" fillId="0" borderId="58" xfId="2" applyFont="1" applyBorder="1" applyAlignment="1">
      <alignment horizontal="center" vertical="center"/>
    </xf>
    <xf numFmtId="184" fontId="10" fillId="0" borderId="54" xfId="2" applyNumberFormat="1" applyFont="1" applyBorder="1" applyAlignment="1">
      <alignment horizontal="right" vertical="center"/>
    </xf>
    <xf numFmtId="184" fontId="10" fillId="0" borderId="53" xfId="2" applyNumberFormat="1" applyFont="1" applyBorder="1" applyAlignment="1">
      <alignment horizontal="right" vertical="center"/>
    </xf>
    <xf numFmtId="0" fontId="6" fillId="0" borderId="49" xfId="2" applyFont="1" applyBorder="1" applyAlignment="1">
      <alignment horizontal="center" vertical="center"/>
    </xf>
    <xf numFmtId="0" fontId="6" fillId="0" borderId="47" xfId="2" applyFont="1" applyBorder="1" applyAlignment="1">
      <alignment horizontal="center" vertical="center"/>
    </xf>
    <xf numFmtId="184" fontId="6" fillId="2" borderId="29" xfId="2" applyNumberFormat="1" applyFont="1" applyFill="1" applyBorder="1" applyAlignment="1">
      <alignment horizontal="right" vertical="center"/>
    </xf>
    <xf numFmtId="184" fontId="6" fillId="2" borderId="27" xfId="2" applyNumberFormat="1" applyFont="1" applyFill="1" applyBorder="1" applyAlignment="1">
      <alignment horizontal="right" vertical="center"/>
    </xf>
    <xf numFmtId="184" fontId="6" fillId="0" borderId="18" xfId="2" applyNumberFormat="1" applyFont="1" applyBorder="1" applyAlignment="1">
      <alignment horizontal="right" vertical="center"/>
    </xf>
    <xf numFmtId="184" fontId="6" fillId="0" borderId="29" xfId="2" applyNumberFormat="1" applyFont="1" applyBorder="1" applyAlignment="1">
      <alignment horizontal="right" vertical="center"/>
    </xf>
    <xf numFmtId="184" fontId="10" fillId="0" borderId="49" xfId="2" applyNumberFormat="1" applyFont="1" applyBorder="1" applyAlignment="1">
      <alignment horizontal="right" vertical="center"/>
    </xf>
    <xf numFmtId="184" fontId="10" fillId="0" borderId="47" xfId="2" applyNumberFormat="1" applyFont="1" applyBorder="1" applyAlignment="1">
      <alignment horizontal="right" vertical="center"/>
    </xf>
    <xf numFmtId="0" fontId="15" fillId="0" borderId="48" xfId="2" applyFont="1" applyBorder="1" applyAlignment="1">
      <alignment horizontal="center" vertical="center"/>
    </xf>
    <xf numFmtId="0" fontId="15" fillId="0" borderId="46" xfId="2" applyFont="1" applyBorder="1" applyAlignment="1">
      <alignment horizontal="center" vertical="center"/>
    </xf>
    <xf numFmtId="0" fontId="6" fillId="3" borderId="29" xfId="2" applyFont="1" applyFill="1" applyBorder="1" applyAlignment="1">
      <alignment horizontal="center" vertical="center" wrapText="1"/>
    </xf>
    <xf numFmtId="0" fontId="6" fillId="0" borderId="9" xfId="2" applyFont="1" applyBorder="1" applyAlignment="1">
      <alignment horizontal="center"/>
    </xf>
    <xf numFmtId="0" fontId="6" fillId="0" borderId="10" xfId="2" applyFont="1" applyBorder="1" applyAlignment="1">
      <alignment horizontal="center"/>
    </xf>
    <xf numFmtId="0" fontId="6" fillId="0" borderId="11" xfId="2" applyFont="1" applyBorder="1" applyAlignment="1">
      <alignment horizontal="center"/>
    </xf>
    <xf numFmtId="0" fontId="6" fillId="0" borderId="10" xfId="2" applyFont="1" applyBorder="1" applyAlignment="1">
      <alignment horizontal="center" vertical="center"/>
    </xf>
    <xf numFmtId="0" fontId="6" fillId="0" borderId="11" xfId="2" applyFont="1" applyBorder="1" applyAlignment="1">
      <alignment horizontal="center" vertical="center"/>
    </xf>
    <xf numFmtId="184" fontId="6" fillId="2" borderId="12" xfId="2" applyNumberFormat="1" applyFont="1" applyFill="1" applyBorder="1" applyAlignment="1">
      <alignment horizontal="right" vertical="center"/>
    </xf>
    <xf numFmtId="184" fontId="6" fillId="2" borderId="13" xfId="2" applyNumberFormat="1" applyFont="1" applyFill="1" applyBorder="1" applyAlignment="1">
      <alignment horizontal="right" vertical="center"/>
    </xf>
    <xf numFmtId="184" fontId="6" fillId="2" borderId="14" xfId="2" applyNumberFormat="1" applyFont="1" applyFill="1" applyBorder="1" applyAlignment="1">
      <alignment horizontal="right" vertical="center"/>
    </xf>
    <xf numFmtId="184" fontId="6" fillId="0" borderId="13" xfId="2" applyNumberFormat="1" applyFont="1" applyBorder="1" applyAlignment="1">
      <alignment horizontal="right" vertical="center"/>
    </xf>
    <xf numFmtId="184" fontId="6" fillId="0" borderId="14" xfId="2" applyNumberFormat="1" applyFont="1" applyBorder="1" applyAlignment="1">
      <alignment horizontal="right" vertical="center"/>
    </xf>
    <xf numFmtId="0" fontId="6" fillId="2" borderId="0" xfId="2" applyFont="1" applyFill="1" applyAlignment="1">
      <alignment vertical="center"/>
    </xf>
    <xf numFmtId="0" fontId="6" fillId="2" borderId="6" xfId="2" applyFont="1" applyFill="1" applyBorder="1" applyAlignment="1">
      <alignment vertical="center"/>
    </xf>
    <xf numFmtId="0" fontId="6" fillId="3" borderId="0" xfId="2" applyFont="1" applyFill="1" applyAlignment="1">
      <alignment horizontal="center" vertical="center"/>
    </xf>
    <xf numFmtId="0" fontId="6" fillId="3" borderId="19" xfId="2" applyFont="1" applyFill="1" applyBorder="1" applyAlignment="1">
      <alignment horizontal="center" vertical="center"/>
    </xf>
    <xf numFmtId="0" fontId="6" fillId="3" borderId="45" xfId="2" applyFont="1" applyFill="1" applyBorder="1" applyAlignment="1">
      <alignment horizontal="center" vertical="center"/>
    </xf>
    <xf numFmtId="0" fontId="6" fillId="3" borderId="41" xfId="2" applyFont="1" applyFill="1" applyBorder="1" applyAlignment="1">
      <alignment horizontal="center" vertical="center"/>
    </xf>
    <xf numFmtId="0" fontId="6" fillId="3" borderId="40" xfId="2" applyFont="1" applyFill="1" applyBorder="1" applyAlignment="1">
      <alignment horizontal="center" vertical="center"/>
    </xf>
    <xf numFmtId="0" fontId="6" fillId="3" borderId="38" xfId="2" applyFont="1" applyFill="1" applyBorder="1" applyAlignment="1">
      <alignment horizontal="center" vertical="center"/>
    </xf>
    <xf numFmtId="0" fontId="6" fillId="3" borderId="37" xfId="2" applyFont="1" applyFill="1" applyBorder="1" applyAlignment="1">
      <alignment horizontal="center" vertical="center"/>
    </xf>
    <xf numFmtId="0" fontId="6" fillId="3" borderId="39" xfId="2" applyFont="1" applyFill="1" applyBorder="1" applyAlignment="1">
      <alignment horizontal="center" vertical="center"/>
    </xf>
    <xf numFmtId="0" fontId="6" fillId="3" borderId="36" xfId="2" applyFont="1" applyFill="1" applyBorder="1" applyAlignment="1">
      <alignment horizontal="center" vertical="center"/>
    </xf>
    <xf numFmtId="0" fontId="6" fillId="3" borderId="24" xfId="2" applyFont="1" applyFill="1" applyBorder="1" applyAlignment="1">
      <alignment horizontal="center" vertical="center"/>
    </xf>
    <xf numFmtId="0" fontId="6" fillId="3" borderId="28" xfId="2" applyFont="1" applyFill="1" applyBorder="1" applyAlignment="1">
      <alignment horizontal="center" vertical="center"/>
    </xf>
    <xf numFmtId="183" fontId="6" fillId="2" borderId="29" xfId="2" applyNumberFormat="1" applyFont="1" applyFill="1" applyBorder="1" applyAlignment="1">
      <alignment horizontal="center" vertical="center"/>
    </xf>
    <xf numFmtId="183" fontId="6" fillId="2" borderId="28" xfId="2" applyNumberFormat="1" applyFont="1" applyFill="1" applyBorder="1" applyAlignment="1">
      <alignment horizontal="center" vertical="center"/>
    </xf>
    <xf numFmtId="183" fontId="6" fillId="2" borderId="27" xfId="2" applyNumberFormat="1" applyFont="1" applyFill="1" applyBorder="1" applyAlignment="1">
      <alignment horizontal="center" vertical="center"/>
    </xf>
    <xf numFmtId="0" fontId="6" fillId="0" borderId="20" xfId="2" applyFont="1" applyBorder="1" applyAlignment="1">
      <alignment horizontal="center" vertical="center"/>
    </xf>
    <xf numFmtId="0" fontId="6" fillId="0" borderId="0" xfId="2" applyFont="1" applyAlignment="1">
      <alignment horizontal="center" vertical="center"/>
    </xf>
    <xf numFmtId="0" fontId="6" fillId="2" borderId="0" xfId="2" applyFont="1" applyFill="1" applyAlignment="1">
      <alignment horizontal="left" vertical="center" shrinkToFit="1"/>
    </xf>
    <xf numFmtId="0" fontId="6" fillId="2" borderId="19" xfId="2" applyFont="1" applyFill="1" applyBorder="1" applyAlignment="1">
      <alignment horizontal="left" vertical="center" shrinkToFit="1"/>
    </xf>
    <xf numFmtId="0" fontId="6" fillId="0" borderId="16" xfId="2" applyFont="1" applyBorder="1" applyAlignment="1">
      <alignment horizontal="center" vertical="center"/>
    </xf>
    <xf numFmtId="0" fontId="6" fillId="0" borderId="25" xfId="2" applyFont="1" applyBorder="1" applyAlignment="1">
      <alignment horizontal="center" vertical="center"/>
    </xf>
    <xf numFmtId="0" fontId="6" fillId="2" borderId="25" xfId="2" applyFont="1" applyFill="1" applyBorder="1" applyAlignment="1">
      <alignment horizontal="left" vertical="center" shrinkToFit="1"/>
    </xf>
    <xf numFmtId="0" fontId="6" fillId="2" borderId="15" xfId="2" applyFont="1" applyFill="1" applyBorder="1" applyAlignment="1">
      <alignment horizontal="left" vertical="center" shrinkToFit="1"/>
    </xf>
    <xf numFmtId="183" fontId="10" fillId="0" borderId="29" xfId="2" applyNumberFormat="1" applyFont="1" applyBorder="1" applyAlignment="1">
      <alignment horizontal="center" vertical="center"/>
    </xf>
    <xf numFmtId="183" fontId="10" fillId="0" borderId="28" xfId="2" applyNumberFormat="1" applyFont="1" applyBorder="1" applyAlignment="1">
      <alignment horizontal="center" vertical="center"/>
    </xf>
    <xf numFmtId="183" fontId="10" fillId="0" borderId="27" xfId="2" applyNumberFormat="1" applyFont="1" applyBorder="1" applyAlignment="1">
      <alignment horizontal="center" vertical="center"/>
    </xf>
    <xf numFmtId="0" fontId="6" fillId="0" borderId="33" xfId="2" applyFont="1" applyBorder="1" applyAlignment="1">
      <alignment horizontal="center" vertical="center"/>
    </xf>
    <xf numFmtId="0" fontId="6" fillId="0" borderId="35" xfId="2" applyFont="1" applyBorder="1" applyAlignment="1">
      <alignment horizontal="center" vertical="center"/>
    </xf>
    <xf numFmtId="0" fontId="6" fillId="0" borderId="34" xfId="2" applyFont="1" applyBorder="1" applyAlignment="1">
      <alignment horizontal="center" vertical="center"/>
    </xf>
    <xf numFmtId="0" fontId="6" fillId="0" borderId="33" xfId="2" applyFont="1" applyBorder="1" applyAlignment="1">
      <alignment horizontal="left" vertical="center"/>
    </xf>
    <xf numFmtId="0" fontId="6" fillId="0" borderId="32" xfId="2" applyFont="1" applyBorder="1" applyAlignment="1">
      <alignment horizontal="left" vertical="center"/>
    </xf>
    <xf numFmtId="184" fontId="6" fillId="0" borderId="12" xfId="2" applyNumberFormat="1" applyFont="1" applyBorder="1" applyAlignment="1">
      <alignment horizontal="right" vertical="center"/>
    </xf>
    <xf numFmtId="0" fontId="6" fillId="2" borderId="29" xfId="2" applyFont="1" applyFill="1" applyBorder="1" applyAlignment="1">
      <alignment horizontal="right" vertical="center"/>
    </xf>
    <xf numFmtId="0" fontId="6" fillId="2" borderId="28" xfId="2" applyFont="1" applyFill="1" applyBorder="1" applyAlignment="1">
      <alignment horizontal="right" vertical="center"/>
    </xf>
    <xf numFmtId="0" fontId="6" fillId="2" borderId="28" xfId="2" applyFont="1" applyFill="1" applyBorder="1" applyAlignment="1">
      <alignment horizontal="left" vertical="center"/>
    </xf>
    <xf numFmtId="0" fontId="6" fillId="2" borderId="27" xfId="2" applyFont="1" applyFill="1" applyBorder="1" applyAlignment="1">
      <alignment horizontal="left" vertical="center"/>
    </xf>
    <xf numFmtId="0" fontId="6" fillId="2" borderId="23" xfId="2" applyFont="1" applyFill="1" applyBorder="1" applyAlignment="1">
      <alignment horizontal="right" vertical="center"/>
    </xf>
    <xf numFmtId="0" fontId="6" fillId="2" borderId="26" xfId="2" applyFont="1" applyFill="1" applyBorder="1" applyAlignment="1">
      <alignment horizontal="right" vertical="center"/>
    </xf>
    <xf numFmtId="0" fontId="6" fillId="0" borderId="16" xfId="2" applyFont="1" applyBorder="1" applyAlignment="1">
      <alignment horizontal="right" vertical="center"/>
    </xf>
    <xf numFmtId="0" fontId="6" fillId="0" borderId="25" xfId="2" applyFont="1" applyBorder="1" applyAlignment="1">
      <alignment horizontal="right" vertical="center"/>
    </xf>
    <xf numFmtId="0" fontId="6" fillId="3" borderId="21" xfId="2" applyFont="1" applyFill="1" applyBorder="1" applyAlignment="1">
      <alignment horizontal="center" vertical="center"/>
    </xf>
    <xf numFmtId="0" fontId="6" fillId="3" borderId="17" xfId="2" applyFont="1" applyFill="1" applyBorder="1" applyAlignment="1">
      <alignment horizontal="center" vertical="center"/>
    </xf>
    <xf numFmtId="0" fontId="6" fillId="2" borderId="26" xfId="2" applyFont="1" applyFill="1" applyBorder="1" applyAlignment="1">
      <alignment horizontal="left" vertical="center" shrinkToFit="1"/>
    </xf>
    <xf numFmtId="0" fontId="6" fillId="2" borderId="22" xfId="2" applyFont="1" applyFill="1" applyBorder="1" applyAlignment="1">
      <alignment horizontal="left" vertical="center" shrinkToFit="1"/>
    </xf>
    <xf numFmtId="0" fontId="13" fillId="0" borderId="0" xfId="2" applyFont="1" applyAlignment="1">
      <alignment horizontal="center" vertical="center"/>
    </xf>
    <xf numFmtId="0" fontId="6" fillId="2" borderId="16" xfId="2" applyFont="1" applyFill="1" applyBorder="1" applyAlignment="1">
      <alignment horizontal="left" vertical="center" shrinkToFit="1"/>
    </xf>
    <xf numFmtId="0" fontId="6" fillId="2" borderId="29" xfId="2" applyFont="1" applyFill="1" applyBorder="1" applyAlignment="1">
      <alignment vertical="center"/>
    </xf>
    <xf numFmtId="0" fontId="6" fillId="2" borderId="28" xfId="2" applyFont="1" applyFill="1" applyBorder="1" applyAlignment="1">
      <alignment vertical="center"/>
    </xf>
    <xf numFmtId="0" fontId="6" fillId="2" borderId="27" xfId="2" applyFont="1" applyFill="1" applyBorder="1" applyAlignment="1">
      <alignment vertical="center"/>
    </xf>
    <xf numFmtId="0" fontId="6" fillId="0" borderId="29" xfId="2" applyFont="1" applyBorder="1" applyAlignment="1">
      <alignment horizontal="center" vertical="center"/>
    </xf>
    <xf numFmtId="0" fontId="6" fillId="0" borderId="23" xfId="2" applyFont="1" applyBorder="1" applyAlignment="1">
      <alignment horizontal="center" vertical="center"/>
    </xf>
    <xf numFmtId="0" fontId="6" fillId="3" borderId="67" xfId="2" applyFont="1" applyFill="1" applyBorder="1" applyAlignment="1">
      <alignment horizontal="center" vertical="center"/>
    </xf>
    <xf numFmtId="0" fontId="6" fillId="3" borderId="68" xfId="2" applyFont="1" applyFill="1" applyBorder="1" applyAlignment="1">
      <alignment horizontal="center" vertical="center"/>
    </xf>
    <xf numFmtId="0" fontId="6" fillId="0" borderId="54" xfId="2" applyFont="1" applyBorder="1" applyAlignment="1">
      <alignment horizontal="center"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50" xfId="2" applyFont="1" applyBorder="1" applyAlignment="1">
      <alignment horizontal="center" vertical="center"/>
    </xf>
    <xf numFmtId="0" fontId="6" fillId="0" borderId="12" xfId="2" applyFont="1" applyBorder="1" applyAlignment="1">
      <alignment horizontal="right"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R$53" lockText="1" noThreeD="1"/>
</file>

<file path=xl/ctrlProps/ctrlProp10.xml><?xml version="1.0" encoding="utf-8"?>
<formControlPr xmlns="http://schemas.microsoft.com/office/spreadsheetml/2009/9/main" objectType="CheckBox" fmlaLink="$R$62"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fmlaLink="$R$63"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R$77"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R$82"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R$83"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fmlaLink="$R$59"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R$84"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fmlaLink="$R$54" lockText="1" noThreeD="1"/>
</file>

<file path=xl/ctrlProps/ctrlProp156.xml><?xml version="1.0" encoding="utf-8"?>
<formControlPr xmlns="http://schemas.microsoft.com/office/spreadsheetml/2009/9/main" objectType="CheckBox" fmlaLink="$R$55"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fmlaLink="$R$57" lockText="1" noThreeD="1"/>
</file>

<file path=xl/ctrlProps/ctrlProp159.xml><?xml version="1.0" encoding="utf-8"?>
<formControlPr xmlns="http://schemas.microsoft.com/office/spreadsheetml/2009/9/main" objectType="CheckBox" fmlaLink="$R$58" lockText="1" noThreeD="1"/>
</file>

<file path=xl/ctrlProps/ctrlProp16.xml><?xml version="1.0" encoding="utf-8"?>
<formControlPr xmlns="http://schemas.microsoft.com/office/spreadsheetml/2009/9/main" objectType="CheckBox" fmlaLink="$R$87"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fmlaLink="$R$59"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fmlaLink="$R$77" lockText="1" noThreeD="1"/>
</file>

<file path=xl/ctrlProps/ctrlProp166.xml><?xml version="1.0" encoding="utf-8"?>
<formControlPr xmlns="http://schemas.microsoft.com/office/spreadsheetml/2009/9/main" objectType="CheckBox" fmlaLink="$R$82" lockText="1" noThreeD="1"/>
</file>

<file path=xl/ctrlProps/ctrlProp167.xml><?xml version="1.0" encoding="utf-8"?>
<formControlPr xmlns="http://schemas.microsoft.com/office/spreadsheetml/2009/9/main" objectType="CheckBox" fmlaLink="$R$83" lockText="1" noThreeD="1"/>
</file>

<file path=xl/ctrlProps/ctrlProp168.xml><?xml version="1.0" encoding="utf-8"?>
<formControlPr xmlns="http://schemas.microsoft.com/office/spreadsheetml/2009/9/main" objectType="CheckBox" fmlaLink="$R$84" lockText="1" noThreeD="1"/>
</file>

<file path=xl/ctrlProps/ctrlProp169.xml><?xml version="1.0" encoding="utf-8"?>
<formControlPr xmlns="http://schemas.microsoft.com/office/spreadsheetml/2009/9/main" objectType="CheckBox" fmlaLink="$R$85" lockText="1" noThreeD="1"/>
</file>

<file path=xl/ctrlProps/ctrlProp17.xml><?xml version="1.0" encoding="utf-8"?>
<formControlPr xmlns="http://schemas.microsoft.com/office/spreadsheetml/2009/9/main" objectType="CheckBox" fmlaLink="$R$88"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fmlaLink="$R$90"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fmlaLink="$R$91" lockText="1" noThreeD="1"/>
</file>

<file path=xl/ctrlProps/ctrlProp174.xml><?xml version="1.0" encoding="utf-8"?>
<formControlPr xmlns="http://schemas.microsoft.com/office/spreadsheetml/2009/9/main" objectType="CheckBox" fmlaLink="$R$100" lockText="1" noThreeD="1"/>
</file>

<file path=xl/ctrlProps/ctrlProp175.xml><?xml version="1.0" encoding="utf-8"?>
<formControlPr xmlns="http://schemas.microsoft.com/office/spreadsheetml/2009/9/main" objectType="CheckBox" fmlaLink="$R$101" lockText="1" noThreeD="1"/>
</file>

<file path=xl/ctrlProps/ctrlProp176.xml><?xml version="1.0" encoding="utf-8"?>
<formControlPr xmlns="http://schemas.microsoft.com/office/spreadsheetml/2009/9/main" objectType="CheckBox" fmlaLink="$R$102" lockText="1" noThreeD="1"/>
</file>

<file path=xl/ctrlProps/ctrlProp177.xml><?xml version="1.0" encoding="utf-8"?>
<formControlPr xmlns="http://schemas.microsoft.com/office/spreadsheetml/2009/9/main" objectType="CheckBox" fmlaLink="$R$103"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R$97"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R$98"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R$54" lockText="1" noThreeD="1"/>
</file>

<file path=xl/ctrlProps/ctrlProp20.xml><?xml version="1.0" encoding="utf-8"?>
<formControlPr xmlns="http://schemas.microsoft.com/office/spreadsheetml/2009/9/main" objectType="CheckBox" fmlaLink="$R$99"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R$100"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fmlaLink="$R$56"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R$55"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R$56"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R$57"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R$58"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R$59"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fmlaLink="$R$54" lockText="1" noThreeD="1"/>
</file>

<file path=xl/ctrlProps/ctrlProp75.xml><?xml version="1.0" encoding="utf-8"?>
<formControlPr xmlns="http://schemas.microsoft.com/office/spreadsheetml/2009/9/main" objectType="CheckBox" fmlaLink="$R$55" lockText="1" noThreeD="1"/>
</file>

<file path=xl/ctrlProps/ctrlProp76.xml><?xml version="1.0" encoding="utf-8"?>
<formControlPr xmlns="http://schemas.microsoft.com/office/spreadsheetml/2009/9/main" objectType="CheckBox" fmlaLink="$R$56" lockText="1" noThreeD="1"/>
</file>

<file path=xl/ctrlProps/ctrlProp77.xml><?xml version="1.0" encoding="utf-8"?>
<formControlPr xmlns="http://schemas.microsoft.com/office/spreadsheetml/2009/9/main" objectType="CheckBox" fmlaLink="$R$57" lockText="1" noThreeD="1"/>
</file>

<file path=xl/ctrlProps/ctrlProp78.xml><?xml version="1.0" encoding="utf-8"?>
<formControlPr xmlns="http://schemas.microsoft.com/office/spreadsheetml/2009/9/main" objectType="CheckBox" fmlaLink="$R$58"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R$60" lockText="1" noThreeD="1"/>
</file>

<file path=xl/ctrlProps/ctrlProp80.xml><?xml version="1.0" encoding="utf-8"?>
<formControlPr xmlns="http://schemas.microsoft.com/office/spreadsheetml/2009/9/main" objectType="CheckBox" fmlaLink="$R$61" lockText="1" noThreeD="1"/>
</file>

<file path=xl/ctrlProps/ctrlProp81.xml><?xml version="1.0" encoding="utf-8"?>
<formControlPr xmlns="http://schemas.microsoft.com/office/spreadsheetml/2009/9/main" objectType="CheckBox" fmlaLink="$R$62" lockText="1" noThreeD="1"/>
</file>

<file path=xl/ctrlProps/ctrlProp82.xml><?xml version="1.0" encoding="utf-8"?>
<formControlPr xmlns="http://schemas.microsoft.com/office/spreadsheetml/2009/9/main" objectType="CheckBox" fmlaLink="$R$63" lockText="1" noThreeD="1"/>
</file>

<file path=xl/ctrlProps/ctrlProp83.xml><?xml version="1.0" encoding="utf-8"?>
<formControlPr xmlns="http://schemas.microsoft.com/office/spreadsheetml/2009/9/main" objectType="CheckBox" fmlaLink="$R$83" lockText="1" noThreeD="1"/>
</file>

<file path=xl/ctrlProps/ctrlProp84.xml><?xml version="1.0" encoding="utf-8"?>
<formControlPr xmlns="http://schemas.microsoft.com/office/spreadsheetml/2009/9/main" objectType="CheckBox" fmlaLink="$R$91" lockText="1" noThreeD="1"/>
</file>

<file path=xl/ctrlProps/ctrlProp85.xml><?xml version="1.0" encoding="utf-8"?>
<formControlPr xmlns="http://schemas.microsoft.com/office/spreadsheetml/2009/9/main" objectType="CheckBox" fmlaLink="$R$92" lockText="1" noThreeD="1"/>
</file>

<file path=xl/ctrlProps/ctrlProp86.xml><?xml version="1.0" encoding="utf-8"?>
<formControlPr xmlns="http://schemas.microsoft.com/office/spreadsheetml/2009/9/main" objectType="CheckBox" fmlaLink="$R$93" lockText="1" noThreeD="1"/>
</file>

<file path=xl/ctrlProps/ctrlProp87.xml><?xml version="1.0" encoding="utf-8"?>
<formControlPr xmlns="http://schemas.microsoft.com/office/spreadsheetml/2009/9/main" objectType="CheckBox" fmlaLink="$R$96" lockText="1" noThreeD="1"/>
</file>

<file path=xl/ctrlProps/ctrlProp88.xml><?xml version="1.0" encoding="utf-8"?>
<formControlPr xmlns="http://schemas.microsoft.com/office/spreadsheetml/2009/9/main" objectType="CheckBox" fmlaLink="$R$97" lockText="1" noThreeD="1"/>
</file>

<file path=xl/ctrlProps/ctrlProp89.xml><?xml version="1.0" encoding="utf-8"?>
<formControlPr xmlns="http://schemas.microsoft.com/office/spreadsheetml/2009/9/main" objectType="CheckBox" fmlaLink="$R$106" lockText="1" noThreeD="1"/>
</file>

<file path=xl/ctrlProps/ctrlProp9.xml><?xml version="1.0" encoding="utf-8"?>
<formControlPr xmlns="http://schemas.microsoft.com/office/spreadsheetml/2009/9/main" objectType="CheckBox" fmlaLink="$R$61" lockText="1" noThreeD="1"/>
</file>

<file path=xl/ctrlProps/ctrlProp90.xml><?xml version="1.0" encoding="utf-8"?>
<formControlPr xmlns="http://schemas.microsoft.com/office/spreadsheetml/2009/9/main" objectType="CheckBox" fmlaLink="$R$107" lockText="1" noThreeD="1"/>
</file>

<file path=xl/ctrlProps/ctrlProp91.xml><?xml version="1.0" encoding="utf-8"?>
<formControlPr xmlns="http://schemas.microsoft.com/office/spreadsheetml/2009/9/main" objectType="CheckBox" fmlaLink="$R$108" lockText="1" noThreeD="1"/>
</file>

<file path=xl/ctrlProps/ctrlProp92.xml><?xml version="1.0" encoding="utf-8"?>
<formControlPr xmlns="http://schemas.microsoft.com/office/spreadsheetml/2009/9/main" objectType="CheckBox" fmlaLink="$R$109"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56031</xdr:colOff>
      <xdr:row>53</xdr:row>
      <xdr:rowOff>89652</xdr:rowOff>
    </xdr:from>
    <xdr:to>
      <xdr:col>13</xdr:col>
      <xdr:colOff>571500</xdr:colOff>
      <xdr:row>61</xdr:row>
      <xdr:rowOff>123266</xdr:rowOff>
    </xdr:to>
    <xdr:sp macro="" textlink="">
      <xdr:nvSpPr>
        <xdr:cNvPr id="2" name="屈折矢印 1">
          <a:extLst>
            <a:ext uri="{FF2B5EF4-FFF2-40B4-BE49-F238E27FC236}">
              <a16:creationId xmlns:a16="http://schemas.microsoft.com/office/drawing/2014/main" id="{00000000-0008-0000-1300-000002000000}"/>
            </a:ext>
          </a:extLst>
        </xdr:cNvPr>
        <xdr:cNvSpPr/>
      </xdr:nvSpPr>
      <xdr:spPr>
        <a:xfrm rot="16200000" flipH="1">
          <a:off x="8259859" y="13183724"/>
          <a:ext cx="1938614" cy="515469"/>
        </a:xfrm>
        <a:prstGeom prst="bentUpArrow">
          <a:avLst>
            <a:gd name="adj1" fmla="val 15486"/>
            <a:gd name="adj2" fmla="val 25794"/>
            <a:gd name="adj3" fmla="val 39286"/>
          </a:avLst>
        </a:prstGeom>
        <a:solidFill>
          <a:sysClr val="window" lastClr="FFFFFF"/>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59</xdr:row>
          <xdr:rowOff>295275</xdr:rowOff>
        </xdr:from>
        <xdr:to>
          <xdr:col>1</xdr:col>
          <xdr:colOff>609600</xdr:colOff>
          <xdr:row>60</xdr:row>
          <xdr:rowOff>266700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13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13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13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13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13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13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13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13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13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13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13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13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94</xdr:row>
          <xdr:rowOff>9525</xdr:rowOff>
        </xdr:from>
        <xdr:to>
          <xdr:col>6</xdr:col>
          <xdr:colOff>266700</xdr:colOff>
          <xdr:row>94</xdr:row>
          <xdr:rowOff>295275</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13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94</xdr:row>
          <xdr:rowOff>19050</xdr:rowOff>
        </xdr:from>
        <xdr:to>
          <xdr:col>8</xdr:col>
          <xdr:colOff>323850</xdr:colOff>
          <xdr:row>94</xdr:row>
          <xdr:rowOff>295275</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13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94</xdr:row>
          <xdr:rowOff>9525</xdr:rowOff>
        </xdr:from>
        <xdr:to>
          <xdr:col>9</xdr:col>
          <xdr:colOff>323850</xdr:colOff>
          <xdr:row>94</xdr:row>
          <xdr:rowOff>295275</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13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113</xdr:row>
          <xdr:rowOff>28575</xdr:rowOff>
        </xdr:from>
        <xdr:to>
          <xdr:col>9</xdr:col>
          <xdr:colOff>904875</xdr:colOff>
          <xdr:row>114</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13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114</xdr:row>
          <xdr:rowOff>19050</xdr:rowOff>
        </xdr:from>
        <xdr:to>
          <xdr:col>9</xdr:col>
          <xdr:colOff>904875</xdr:colOff>
          <xdr:row>114</xdr:row>
          <xdr:rowOff>295275</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13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121</xdr:row>
          <xdr:rowOff>19050</xdr:rowOff>
        </xdr:from>
        <xdr:to>
          <xdr:col>8</xdr:col>
          <xdr:colOff>904875</xdr:colOff>
          <xdr:row>121</xdr:row>
          <xdr:rowOff>295275</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13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121</xdr:row>
          <xdr:rowOff>19050</xdr:rowOff>
        </xdr:from>
        <xdr:to>
          <xdr:col>10</xdr:col>
          <xdr:colOff>904875</xdr:colOff>
          <xdr:row>121</xdr:row>
          <xdr:rowOff>295275</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13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122</xdr:row>
          <xdr:rowOff>19050</xdr:rowOff>
        </xdr:from>
        <xdr:to>
          <xdr:col>8</xdr:col>
          <xdr:colOff>904875</xdr:colOff>
          <xdr:row>122</xdr:row>
          <xdr:rowOff>295275</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13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122</xdr:row>
          <xdr:rowOff>19050</xdr:rowOff>
        </xdr:from>
        <xdr:to>
          <xdr:col>10</xdr:col>
          <xdr:colOff>904875</xdr:colOff>
          <xdr:row>122</xdr:row>
          <xdr:rowOff>295275</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13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129</xdr:row>
          <xdr:rowOff>28575</xdr:rowOff>
        </xdr:from>
        <xdr:to>
          <xdr:col>4</xdr:col>
          <xdr:colOff>247650</xdr:colOff>
          <xdr:row>130</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13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136</xdr:row>
          <xdr:rowOff>9525</xdr:rowOff>
        </xdr:from>
        <xdr:to>
          <xdr:col>4</xdr:col>
          <xdr:colOff>266700</xdr:colOff>
          <xdr:row>136</xdr:row>
          <xdr:rowOff>295275</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13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136</xdr:row>
          <xdr:rowOff>19050</xdr:rowOff>
        </xdr:from>
        <xdr:to>
          <xdr:col>8</xdr:col>
          <xdr:colOff>904875</xdr:colOff>
          <xdr:row>136</xdr:row>
          <xdr:rowOff>295275</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13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137</xdr:row>
          <xdr:rowOff>9525</xdr:rowOff>
        </xdr:from>
        <xdr:to>
          <xdr:col>4</xdr:col>
          <xdr:colOff>247650</xdr:colOff>
          <xdr:row>137</xdr:row>
          <xdr:rowOff>295275</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13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138</xdr:row>
          <xdr:rowOff>9525</xdr:rowOff>
        </xdr:from>
        <xdr:to>
          <xdr:col>4</xdr:col>
          <xdr:colOff>247650</xdr:colOff>
          <xdr:row>138</xdr:row>
          <xdr:rowOff>295275</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13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139</xdr:row>
          <xdr:rowOff>19050</xdr:rowOff>
        </xdr:from>
        <xdr:to>
          <xdr:col>4</xdr:col>
          <xdr:colOff>247650</xdr:colOff>
          <xdr:row>139</xdr:row>
          <xdr:rowOff>295275</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13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139</xdr:row>
          <xdr:rowOff>28575</xdr:rowOff>
        </xdr:from>
        <xdr:to>
          <xdr:col>11</xdr:col>
          <xdr:colOff>0</xdr:colOff>
          <xdr:row>140</xdr:row>
          <xdr:rowOff>0</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13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19050</xdr:rowOff>
        </xdr:from>
        <xdr:to>
          <xdr:col>4</xdr:col>
          <xdr:colOff>247650</xdr:colOff>
          <xdr:row>140</xdr:row>
          <xdr:rowOff>295275</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13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140</xdr:row>
          <xdr:rowOff>19050</xdr:rowOff>
        </xdr:from>
        <xdr:to>
          <xdr:col>9</xdr:col>
          <xdr:colOff>0</xdr:colOff>
          <xdr:row>140</xdr:row>
          <xdr:rowOff>295275</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13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141</xdr:row>
          <xdr:rowOff>19050</xdr:rowOff>
        </xdr:from>
        <xdr:to>
          <xdr:col>4</xdr:col>
          <xdr:colOff>247650</xdr:colOff>
          <xdr:row>141</xdr:row>
          <xdr:rowOff>295275</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13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142</xdr:row>
          <xdr:rowOff>19050</xdr:rowOff>
        </xdr:from>
        <xdr:to>
          <xdr:col>4</xdr:col>
          <xdr:colOff>247650</xdr:colOff>
          <xdr:row>142</xdr:row>
          <xdr:rowOff>295275</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13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142</xdr:row>
          <xdr:rowOff>19050</xdr:rowOff>
        </xdr:from>
        <xdr:to>
          <xdr:col>11</xdr:col>
          <xdr:colOff>0</xdr:colOff>
          <xdr:row>142</xdr:row>
          <xdr:rowOff>295275</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13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144</xdr:row>
          <xdr:rowOff>19050</xdr:rowOff>
        </xdr:from>
        <xdr:to>
          <xdr:col>4</xdr:col>
          <xdr:colOff>247650</xdr:colOff>
          <xdr:row>144</xdr:row>
          <xdr:rowOff>295275</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13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144</xdr:row>
          <xdr:rowOff>19050</xdr:rowOff>
        </xdr:from>
        <xdr:to>
          <xdr:col>11</xdr:col>
          <xdr:colOff>0</xdr:colOff>
          <xdr:row>144</xdr:row>
          <xdr:rowOff>295275</xdr:rowOff>
        </xdr:to>
        <xdr:sp macro="" textlink="">
          <xdr:nvSpPr>
            <xdr:cNvPr id="17443" name="Check Box 35" hidden="1">
              <a:extLst>
                <a:ext uri="{63B3BB69-23CF-44E3-9099-C40C66FF867C}">
                  <a14:compatExt spid="_x0000_s17443"/>
                </a:ext>
                <a:ext uri="{FF2B5EF4-FFF2-40B4-BE49-F238E27FC236}">
                  <a16:creationId xmlns:a16="http://schemas.microsoft.com/office/drawing/2014/main" id="{00000000-0008-0000-1300-00002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145</xdr:row>
          <xdr:rowOff>19050</xdr:rowOff>
        </xdr:from>
        <xdr:to>
          <xdr:col>4</xdr:col>
          <xdr:colOff>247650</xdr:colOff>
          <xdr:row>145</xdr:row>
          <xdr:rowOff>295275</xdr:rowOff>
        </xdr:to>
        <xdr:sp macro="" textlink="">
          <xdr:nvSpPr>
            <xdr:cNvPr id="17444" name="Check Box 36" hidden="1">
              <a:extLst>
                <a:ext uri="{63B3BB69-23CF-44E3-9099-C40C66FF867C}">
                  <a14:compatExt spid="_x0000_s17444"/>
                </a:ext>
                <a:ext uri="{FF2B5EF4-FFF2-40B4-BE49-F238E27FC236}">
                  <a16:creationId xmlns:a16="http://schemas.microsoft.com/office/drawing/2014/main" id="{00000000-0008-0000-1300-00002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9525</xdr:rowOff>
        </xdr:from>
        <xdr:to>
          <xdr:col>4</xdr:col>
          <xdr:colOff>247650</xdr:colOff>
          <xdr:row>146</xdr:row>
          <xdr:rowOff>295275</xdr:rowOff>
        </xdr:to>
        <xdr:sp macro="" textlink="">
          <xdr:nvSpPr>
            <xdr:cNvPr id="17445" name="Check Box 37" hidden="1">
              <a:extLst>
                <a:ext uri="{63B3BB69-23CF-44E3-9099-C40C66FF867C}">
                  <a14:compatExt spid="_x0000_s17445"/>
                </a:ext>
                <a:ext uri="{FF2B5EF4-FFF2-40B4-BE49-F238E27FC236}">
                  <a16:creationId xmlns:a16="http://schemas.microsoft.com/office/drawing/2014/main" id="{00000000-0008-0000-1300-00002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146</xdr:row>
          <xdr:rowOff>19050</xdr:rowOff>
        </xdr:from>
        <xdr:to>
          <xdr:col>11</xdr:col>
          <xdr:colOff>0</xdr:colOff>
          <xdr:row>146</xdr:row>
          <xdr:rowOff>295275</xdr:rowOff>
        </xdr:to>
        <xdr:sp macro="" textlink="">
          <xdr:nvSpPr>
            <xdr:cNvPr id="17446" name="Check Box 38" hidden="1">
              <a:extLst>
                <a:ext uri="{63B3BB69-23CF-44E3-9099-C40C66FF867C}">
                  <a14:compatExt spid="_x0000_s17446"/>
                </a:ext>
                <a:ext uri="{FF2B5EF4-FFF2-40B4-BE49-F238E27FC236}">
                  <a16:creationId xmlns:a16="http://schemas.microsoft.com/office/drawing/2014/main" id="{00000000-0008-0000-1300-00002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155</xdr:row>
          <xdr:rowOff>19050</xdr:rowOff>
        </xdr:from>
        <xdr:to>
          <xdr:col>4</xdr:col>
          <xdr:colOff>266700</xdr:colOff>
          <xdr:row>155</xdr:row>
          <xdr:rowOff>295275</xdr:rowOff>
        </xdr:to>
        <xdr:sp macro="" textlink="">
          <xdr:nvSpPr>
            <xdr:cNvPr id="17447" name="Check Box 39" hidden="1">
              <a:extLst>
                <a:ext uri="{63B3BB69-23CF-44E3-9099-C40C66FF867C}">
                  <a14:compatExt spid="_x0000_s17447"/>
                </a:ext>
                <a:ext uri="{FF2B5EF4-FFF2-40B4-BE49-F238E27FC236}">
                  <a16:creationId xmlns:a16="http://schemas.microsoft.com/office/drawing/2014/main" id="{00000000-0008-0000-1300-00002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157</xdr:row>
          <xdr:rowOff>19050</xdr:rowOff>
        </xdr:from>
        <xdr:to>
          <xdr:col>4</xdr:col>
          <xdr:colOff>266700</xdr:colOff>
          <xdr:row>157</xdr:row>
          <xdr:rowOff>295275</xdr:rowOff>
        </xdr:to>
        <xdr:sp macro="" textlink="">
          <xdr:nvSpPr>
            <xdr:cNvPr id="17448" name="Check Box 40" hidden="1">
              <a:extLst>
                <a:ext uri="{63B3BB69-23CF-44E3-9099-C40C66FF867C}">
                  <a14:compatExt spid="_x0000_s17448"/>
                </a:ext>
                <a:ext uri="{FF2B5EF4-FFF2-40B4-BE49-F238E27FC236}">
                  <a16:creationId xmlns:a16="http://schemas.microsoft.com/office/drawing/2014/main" id="{00000000-0008-0000-1300-00002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158</xdr:row>
          <xdr:rowOff>19050</xdr:rowOff>
        </xdr:from>
        <xdr:to>
          <xdr:col>4</xdr:col>
          <xdr:colOff>266700</xdr:colOff>
          <xdr:row>158</xdr:row>
          <xdr:rowOff>295275</xdr:rowOff>
        </xdr:to>
        <xdr:sp macro="" textlink="">
          <xdr:nvSpPr>
            <xdr:cNvPr id="17449" name="Check Box 41" hidden="1">
              <a:extLst>
                <a:ext uri="{63B3BB69-23CF-44E3-9099-C40C66FF867C}">
                  <a14:compatExt spid="_x0000_s17449"/>
                </a:ext>
                <a:ext uri="{FF2B5EF4-FFF2-40B4-BE49-F238E27FC236}">
                  <a16:creationId xmlns:a16="http://schemas.microsoft.com/office/drawing/2014/main" id="{00000000-0008-0000-1300-00002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160</xdr:row>
          <xdr:rowOff>28575</xdr:rowOff>
        </xdr:from>
        <xdr:to>
          <xdr:col>4</xdr:col>
          <xdr:colOff>266700</xdr:colOff>
          <xdr:row>161</xdr:row>
          <xdr:rowOff>0</xdr:rowOff>
        </xdr:to>
        <xdr:sp macro="" textlink="">
          <xdr:nvSpPr>
            <xdr:cNvPr id="17450" name="Check Box 42" hidden="1">
              <a:extLst>
                <a:ext uri="{63B3BB69-23CF-44E3-9099-C40C66FF867C}">
                  <a14:compatExt spid="_x0000_s17450"/>
                </a:ext>
                <a:ext uri="{FF2B5EF4-FFF2-40B4-BE49-F238E27FC236}">
                  <a16:creationId xmlns:a16="http://schemas.microsoft.com/office/drawing/2014/main" id="{00000000-0008-0000-1300-00002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162</xdr:row>
          <xdr:rowOff>19050</xdr:rowOff>
        </xdr:from>
        <xdr:to>
          <xdr:col>4</xdr:col>
          <xdr:colOff>266700</xdr:colOff>
          <xdr:row>162</xdr:row>
          <xdr:rowOff>295275</xdr:rowOff>
        </xdr:to>
        <xdr:sp macro="" textlink="">
          <xdr:nvSpPr>
            <xdr:cNvPr id="17451" name="Check Box 43" hidden="1">
              <a:extLst>
                <a:ext uri="{63B3BB69-23CF-44E3-9099-C40C66FF867C}">
                  <a14:compatExt spid="_x0000_s17451"/>
                </a:ext>
                <a:ext uri="{FF2B5EF4-FFF2-40B4-BE49-F238E27FC236}">
                  <a16:creationId xmlns:a16="http://schemas.microsoft.com/office/drawing/2014/main" id="{00000000-0008-0000-1300-00002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164</xdr:row>
          <xdr:rowOff>19050</xdr:rowOff>
        </xdr:from>
        <xdr:to>
          <xdr:col>4</xdr:col>
          <xdr:colOff>266700</xdr:colOff>
          <xdr:row>164</xdr:row>
          <xdr:rowOff>295275</xdr:rowOff>
        </xdr:to>
        <xdr:sp macro="" textlink="">
          <xdr:nvSpPr>
            <xdr:cNvPr id="17452" name="Check Box 44" hidden="1">
              <a:extLst>
                <a:ext uri="{63B3BB69-23CF-44E3-9099-C40C66FF867C}">
                  <a14:compatExt spid="_x0000_s17452"/>
                </a:ext>
                <a:ext uri="{FF2B5EF4-FFF2-40B4-BE49-F238E27FC236}">
                  <a16:creationId xmlns:a16="http://schemas.microsoft.com/office/drawing/2014/main" id="{00000000-0008-0000-1300-00002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165</xdr:row>
          <xdr:rowOff>19050</xdr:rowOff>
        </xdr:from>
        <xdr:to>
          <xdr:col>4</xdr:col>
          <xdr:colOff>266700</xdr:colOff>
          <xdr:row>165</xdr:row>
          <xdr:rowOff>295275</xdr:rowOff>
        </xdr:to>
        <xdr:sp macro="" textlink="">
          <xdr:nvSpPr>
            <xdr:cNvPr id="17453" name="Check Box 45" hidden="1">
              <a:extLst>
                <a:ext uri="{63B3BB69-23CF-44E3-9099-C40C66FF867C}">
                  <a14:compatExt spid="_x0000_s17453"/>
                </a:ext>
                <a:ext uri="{FF2B5EF4-FFF2-40B4-BE49-F238E27FC236}">
                  <a16:creationId xmlns:a16="http://schemas.microsoft.com/office/drawing/2014/main" id="{00000000-0008-0000-1300-00002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166</xdr:row>
          <xdr:rowOff>19050</xdr:rowOff>
        </xdr:from>
        <xdr:to>
          <xdr:col>4</xdr:col>
          <xdr:colOff>266700</xdr:colOff>
          <xdr:row>166</xdr:row>
          <xdr:rowOff>295275</xdr:rowOff>
        </xdr:to>
        <xdr:sp macro="" textlink="">
          <xdr:nvSpPr>
            <xdr:cNvPr id="17454" name="Check Box 46" hidden="1">
              <a:extLst>
                <a:ext uri="{63B3BB69-23CF-44E3-9099-C40C66FF867C}">
                  <a14:compatExt spid="_x0000_s17454"/>
                </a:ext>
                <a:ext uri="{FF2B5EF4-FFF2-40B4-BE49-F238E27FC236}">
                  <a16:creationId xmlns:a16="http://schemas.microsoft.com/office/drawing/2014/main" id="{00000000-0008-0000-1300-00002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11206</xdr:rowOff>
    </xdr:to>
    <xdr:sp macro="" textlink="">
      <xdr:nvSpPr>
        <xdr:cNvPr id="49" name="左大かっこ 48">
          <a:extLst>
            <a:ext uri="{FF2B5EF4-FFF2-40B4-BE49-F238E27FC236}">
              <a16:creationId xmlns:a16="http://schemas.microsoft.com/office/drawing/2014/main" id="{00000000-0008-0000-1300-000031000000}"/>
            </a:ext>
          </a:extLst>
        </xdr:cNvPr>
        <xdr:cNvSpPr/>
      </xdr:nvSpPr>
      <xdr:spPr>
        <a:xfrm>
          <a:off x="112059" y="12620625"/>
          <a:ext cx="640976" cy="963706"/>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50" name="右大かっこ 49">
          <a:extLst>
            <a:ext uri="{FF2B5EF4-FFF2-40B4-BE49-F238E27FC236}">
              <a16:creationId xmlns:a16="http://schemas.microsoft.com/office/drawing/2014/main" id="{00000000-0008-0000-1300-000032000000}"/>
            </a:ext>
          </a:extLst>
        </xdr:cNvPr>
        <xdr:cNvSpPr/>
      </xdr:nvSpPr>
      <xdr:spPr>
        <a:xfrm>
          <a:off x="8228480" y="12620625"/>
          <a:ext cx="12325" cy="9525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784411</xdr:colOff>
      <xdr:row>54</xdr:row>
      <xdr:rowOff>246529</xdr:rowOff>
    </xdr:from>
    <xdr:to>
      <xdr:col>14</xdr:col>
      <xdr:colOff>851648</xdr:colOff>
      <xdr:row>57</xdr:row>
      <xdr:rowOff>134470</xdr:rowOff>
    </xdr:to>
    <xdr:sp macro="" textlink="">
      <xdr:nvSpPr>
        <xdr:cNvPr id="51" name="正方形/長方形 50">
          <a:extLst>
            <a:ext uri="{FF2B5EF4-FFF2-40B4-BE49-F238E27FC236}">
              <a16:creationId xmlns:a16="http://schemas.microsoft.com/office/drawing/2014/main" id="{00000000-0008-0000-1300-000033000000}"/>
            </a:ext>
          </a:extLst>
        </xdr:cNvPr>
        <xdr:cNvSpPr/>
      </xdr:nvSpPr>
      <xdr:spPr>
        <a:xfrm>
          <a:off x="8918761" y="12857629"/>
          <a:ext cx="1372162" cy="611841"/>
        </a:xfrm>
        <a:prstGeom prst="rect">
          <a:avLst/>
        </a:prstGeom>
        <a:ln w="6350">
          <a:solidFill>
            <a:schemeClr val="tx1">
              <a:lumMod val="50000"/>
              <a:lumOff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1"/>
        <a:lstStyle/>
        <a:p>
          <a:pPr algn="l"/>
          <a:r>
            <a:rPr kumimoji="1" lang="ja-JP" altLang="en-US" sz="1100" b="1">
              <a:latin typeface="ＭＳ 明朝" panose="02020609040205080304" pitchFamily="17" charset="-128"/>
              <a:ea typeface="ＭＳ 明朝" panose="02020609040205080304" pitchFamily="17" charset="-128"/>
            </a:rPr>
            <a:t>実際の園舎面積が必要面積に満たない既存の保育所</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17455" name="Check Box 47" hidden="1">
              <a:extLst>
                <a:ext uri="{63B3BB69-23CF-44E3-9099-C40C66FF867C}">
                  <a14:compatExt spid="_x0000_s17455"/>
                </a:ext>
                <a:ext uri="{FF2B5EF4-FFF2-40B4-BE49-F238E27FC236}">
                  <a16:creationId xmlns:a16="http://schemas.microsoft.com/office/drawing/2014/main" id="{00000000-0008-0000-1300-00002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885825</xdr:colOff>
          <xdr:row>74</xdr:row>
          <xdr:rowOff>276225</xdr:rowOff>
        </xdr:to>
        <xdr:sp macro="" textlink="">
          <xdr:nvSpPr>
            <xdr:cNvPr id="17456" name="Check Box 48" hidden="1">
              <a:extLst>
                <a:ext uri="{63B3BB69-23CF-44E3-9099-C40C66FF867C}">
                  <a14:compatExt spid="_x0000_s17456"/>
                </a:ext>
                <a:ext uri="{FF2B5EF4-FFF2-40B4-BE49-F238E27FC236}">
                  <a16:creationId xmlns:a16="http://schemas.microsoft.com/office/drawing/2014/main" id="{00000000-0008-0000-1300-00003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17457" name="Check Box 49" hidden="1">
              <a:extLst>
                <a:ext uri="{63B3BB69-23CF-44E3-9099-C40C66FF867C}">
                  <a14:compatExt spid="_x0000_s17457"/>
                </a:ext>
                <a:ext uri="{FF2B5EF4-FFF2-40B4-BE49-F238E27FC236}">
                  <a16:creationId xmlns:a16="http://schemas.microsoft.com/office/drawing/2014/main" id="{00000000-0008-0000-1300-00003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28575</xdr:colOff>
          <xdr:row>76</xdr:row>
          <xdr:rowOff>0</xdr:rowOff>
        </xdr:to>
        <xdr:sp macro="" textlink="">
          <xdr:nvSpPr>
            <xdr:cNvPr id="17458" name="Check Box 50" hidden="1">
              <a:extLst>
                <a:ext uri="{63B3BB69-23CF-44E3-9099-C40C66FF867C}">
                  <a14:compatExt spid="_x0000_s17458"/>
                </a:ext>
                <a:ext uri="{FF2B5EF4-FFF2-40B4-BE49-F238E27FC236}">
                  <a16:creationId xmlns:a16="http://schemas.microsoft.com/office/drawing/2014/main" id="{00000000-0008-0000-1300-00003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17459" name="Check Box 51" hidden="1">
              <a:extLst>
                <a:ext uri="{63B3BB69-23CF-44E3-9099-C40C66FF867C}">
                  <a14:compatExt spid="_x0000_s17459"/>
                </a:ext>
                <a:ext uri="{FF2B5EF4-FFF2-40B4-BE49-F238E27FC236}">
                  <a16:creationId xmlns:a16="http://schemas.microsoft.com/office/drawing/2014/main" id="{00000000-0008-0000-1300-00003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17460" name="Check Box 52" hidden="1">
              <a:extLst>
                <a:ext uri="{63B3BB69-23CF-44E3-9099-C40C66FF867C}">
                  <a14:compatExt spid="_x0000_s17460"/>
                </a:ext>
                <a:ext uri="{FF2B5EF4-FFF2-40B4-BE49-F238E27FC236}">
                  <a16:creationId xmlns:a16="http://schemas.microsoft.com/office/drawing/2014/main" id="{00000000-0008-0000-1300-00003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17461" name="Check Box 53" hidden="1">
              <a:extLst>
                <a:ext uri="{63B3BB69-23CF-44E3-9099-C40C66FF867C}">
                  <a14:compatExt spid="_x0000_s17461"/>
                </a:ext>
                <a:ext uri="{FF2B5EF4-FFF2-40B4-BE49-F238E27FC236}">
                  <a16:creationId xmlns:a16="http://schemas.microsoft.com/office/drawing/2014/main" id="{00000000-0008-0000-1300-00003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17462" name="Check Box 54" hidden="1">
              <a:extLst>
                <a:ext uri="{63B3BB69-23CF-44E3-9099-C40C66FF867C}">
                  <a14:compatExt spid="_x0000_s17462"/>
                </a:ext>
                <a:ext uri="{FF2B5EF4-FFF2-40B4-BE49-F238E27FC236}">
                  <a16:creationId xmlns:a16="http://schemas.microsoft.com/office/drawing/2014/main" id="{00000000-0008-0000-1300-00003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17463" name="Check Box 55" hidden="1">
              <a:extLst>
                <a:ext uri="{63B3BB69-23CF-44E3-9099-C40C66FF867C}">
                  <a14:compatExt spid="_x0000_s17463"/>
                </a:ext>
                <a:ext uri="{FF2B5EF4-FFF2-40B4-BE49-F238E27FC236}">
                  <a16:creationId xmlns:a16="http://schemas.microsoft.com/office/drawing/2014/main" id="{00000000-0008-0000-1300-00003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17464" name="Check Box 56" hidden="1">
              <a:extLst>
                <a:ext uri="{63B3BB69-23CF-44E3-9099-C40C66FF867C}">
                  <a14:compatExt spid="_x0000_s17464"/>
                </a:ext>
                <a:ext uri="{FF2B5EF4-FFF2-40B4-BE49-F238E27FC236}">
                  <a16:creationId xmlns:a16="http://schemas.microsoft.com/office/drawing/2014/main" id="{00000000-0008-0000-1300-00003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17465" name="Check Box 57" hidden="1">
              <a:extLst>
                <a:ext uri="{63B3BB69-23CF-44E3-9099-C40C66FF867C}">
                  <a14:compatExt spid="_x0000_s17465"/>
                </a:ext>
                <a:ext uri="{FF2B5EF4-FFF2-40B4-BE49-F238E27FC236}">
                  <a16:creationId xmlns:a16="http://schemas.microsoft.com/office/drawing/2014/main" id="{00000000-0008-0000-1300-00003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110</xdr:row>
          <xdr:rowOff>9525</xdr:rowOff>
        </xdr:from>
        <xdr:to>
          <xdr:col>5</xdr:col>
          <xdr:colOff>0</xdr:colOff>
          <xdr:row>111</xdr:row>
          <xdr:rowOff>0</xdr:rowOff>
        </xdr:to>
        <xdr:sp macro="" textlink="">
          <xdr:nvSpPr>
            <xdr:cNvPr id="17466" name="Check Box 58" hidden="1">
              <a:extLst>
                <a:ext uri="{63B3BB69-23CF-44E3-9099-C40C66FF867C}">
                  <a14:compatExt spid="_x0000_s17466"/>
                </a:ext>
                <a:ext uri="{FF2B5EF4-FFF2-40B4-BE49-F238E27FC236}">
                  <a16:creationId xmlns:a16="http://schemas.microsoft.com/office/drawing/2014/main" id="{00000000-0008-0000-1300-00003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116</xdr:row>
          <xdr:rowOff>314325</xdr:rowOff>
        </xdr:from>
        <xdr:to>
          <xdr:col>7</xdr:col>
          <xdr:colOff>123825</xdr:colOff>
          <xdr:row>118</xdr:row>
          <xdr:rowOff>0</xdr:rowOff>
        </xdr:to>
        <xdr:sp macro="" textlink="">
          <xdr:nvSpPr>
            <xdr:cNvPr id="17467" name="Check Box 59" hidden="1">
              <a:extLst>
                <a:ext uri="{63B3BB69-23CF-44E3-9099-C40C66FF867C}">
                  <a14:compatExt spid="_x0000_s17467"/>
                </a:ext>
                <a:ext uri="{FF2B5EF4-FFF2-40B4-BE49-F238E27FC236}">
                  <a16:creationId xmlns:a16="http://schemas.microsoft.com/office/drawing/2014/main" id="{00000000-0008-0000-1300-00003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130</xdr:row>
          <xdr:rowOff>19050</xdr:rowOff>
        </xdr:from>
        <xdr:to>
          <xdr:col>5</xdr:col>
          <xdr:colOff>104775</xdr:colOff>
          <xdr:row>130</xdr:row>
          <xdr:rowOff>266700</xdr:rowOff>
        </xdr:to>
        <xdr:sp macro="" textlink="">
          <xdr:nvSpPr>
            <xdr:cNvPr id="17468" name="Check Box 60" hidden="1">
              <a:extLst>
                <a:ext uri="{63B3BB69-23CF-44E3-9099-C40C66FF867C}">
                  <a14:compatExt spid="_x0000_s17468"/>
                </a:ext>
                <a:ext uri="{FF2B5EF4-FFF2-40B4-BE49-F238E27FC236}">
                  <a16:creationId xmlns:a16="http://schemas.microsoft.com/office/drawing/2014/main" id="{00000000-0008-0000-1300-00003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304800</xdr:rowOff>
        </xdr:from>
        <xdr:to>
          <xdr:col>5</xdr:col>
          <xdr:colOff>76200</xdr:colOff>
          <xdr:row>71</xdr:row>
          <xdr:rowOff>295275</xdr:rowOff>
        </xdr:to>
        <xdr:sp macro="" textlink="">
          <xdr:nvSpPr>
            <xdr:cNvPr id="17469" name="Check Box 61" hidden="1">
              <a:extLst>
                <a:ext uri="{63B3BB69-23CF-44E3-9099-C40C66FF867C}">
                  <a14:compatExt spid="_x0000_s17469"/>
                </a:ext>
                <a:ext uri="{FF2B5EF4-FFF2-40B4-BE49-F238E27FC236}">
                  <a16:creationId xmlns:a16="http://schemas.microsoft.com/office/drawing/2014/main" id="{00000000-0008-0000-1300-00003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70</xdr:row>
          <xdr:rowOff>66675</xdr:rowOff>
        </xdr:from>
        <xdr:to>
          <xdr:col>9</xdr:col>
          <xdr:colOff>238125</xdr:colOff>
          <xdr:row>70</xdr:row>
          <xdr:rowOff>247650</xdr:rowOff>
        </xdr:to>
        <xdr:sp macro="" textlink="">
          <xdr:nvSpPr>
            <xdr:cNvPr id="17470" name="Check Box 62" hidden="1">
              <a:extLst>
                <a:ext uri="{63B3BB69-23CF-44E3-9099-C40C66FF867C}">
                  <a14:compatExt spid="_x0000_s17470"/>
                </a:ext>
                <a:ext uri="{FF2B5EF4-FFF2-40B4-BE49-F238E27FC236}">
                  <a16:creationId xmlns:a16="http://schemas.microsoft.com/office/drawing/2014/main" id="{00000000-0008-0000-1300-00003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7471" name="Check Box 63" hidden="1">
              <a:extLst>
                <a:ext uri="{63B3BB69-23CF-44E3-9099-C40C66FF867C}">
                  <a14:compatExt spid="_x0000_s17471"/>
                </a:ext>
                <a:ext uri="{FF2B5EF4-FFF2-40B4-BE49-F238E27FC236}">
                  <a16:creationId xmlns:a16="http://schemas.microsoft.com/office/drawing/2014/main" id="{00000000-0008-0000-1300-00003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7472" name="Check Box 64" hidden="1">
              <a:extLst>
                <a:ext uri="{63B3BB69-23CF-44E3-9099-C40C66FF867C}">
                  <a14:compatExt spid="_x0000_s17472"/>
                </a:ext>
                <a:ext uri="{FF2B5EF4-FFF2-40B4-BE49-F238E27FC236}">
                  <a16:creationId xmlns:a16="http://schemas.microsoft.com/office/drawing/2014/main" id="{00000000-0008-0000-1300-00004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7473" name="Check Box 65" hidden="1">
              <a:extLst>
                <a:ext uri="{63B3BB69-23CF-44E3-9099-C40C66FF867C}">
                  <a14:compatExt spid="_x0000_s17473"/>
                </a:ext>
                <a:ext uri="{FF2B5EF4-FFF2-40B4-BE49-F238E27FC236}">
                  <a16:creationId xmlns:a16="http://schemas.microsoft.com/office/drawing/2014/main" id="{00000000-0008-0000-1300-00004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7474" name="Check Box 66" hidden="1">
              <a:extLst>
                <a:ext uri="{63B3BB69-23CF-44E3-9099-C40C66FF867C}">
                  <a14:compatExt spid="_x0000_s17474"/>
                </a:ext>
                <a:ext uri="{FF2B5EF4-FFF2-40B4-BE49-F238E27FC236}">
                  <a16:creationId xmlns:a16="http://schemas.microsoft.com/office/drawing/2014/main" id="{00000000-0008-0000-1300-00004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7475" name="Check Box 67" hidden="1">
              <a:extLst>
                <a:ext uri="{63B3BB69-23CF-44E3-9099-C40C66FF867C}">
                  <a14:compatExt spid="_x0000_s17475"/>
                </a:ext>
                <a:ext uri="{FF2B5EF4-FFF2-40B4-BE49-F238E27FC236}">
                  <a16:creationId xmlns:a16="http://schemas.microsoft.com/office/drawing/2014/main" id="{00000000-0008-0000-1300-00004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77</xdr:row>
          <xdr:rowOff>0</xdr:rowOff>
        </xdr:from>
        <xdr:to>
          <xdr:col>7</xdr:col>
          <xdr:colOff>0</xdr:colOff>
          <xdr:row>78</xdr:row>
          <xdr:rowOff>9525</xdr:rowOff>
        </xdr:to>
        <xdr:sp macro="" textlink="">
          <xdr:nvSpPr>
            <xdr:cNvPr id="17476" name="Check Box 68" hidden="1">
              <a:extLst>
                <a:ext uri="{63B3BB69-23CF-44E3-9099-C40C66FF867C}">
                  <a14:compatExt spid="_x0000_s17476"/>
                </a:ext>
                <a:ext uri="{FF2B5EF4-FFF2-40B4-BE49-F238E27FC236}">
                  <a16:creationId xmlns:a16="http://schemas.microsoft.com/office/drawing/2014/main" id="{00000000-0008-0000-1300-00004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714375</xdr:colOff>
          <xdr:row>93</xdr:row>
          <xdr:rowOff>295275</xdr:rowOff>
        </xdr:from>
        <xdr:to>
          <xdr:col>11</xdr:col>
          <xdr:colOff>142875</xdr:colOff>
          <xdr:row>95</xdr:row>
          <xdr:rowOff>9525</xdr:rowOff>
        </xdr:to>
        <xdr:sp macro="" textlink="">
          <xdr:nvSpPr>
            <xdr:cNvPr id="17477" name="Check Box 69" hidden="1">
              <a:extLst>
                <a:ext uri="{63B3BB69-23CF-44E3-9099-C40C66FF867C}">
                  <a14:compatExt spid="_x0000_s17477"/>
                </a:ext>
                <a:ext uri="{FF2B5EF4-FFF2-40B4-BE49-F238E27FC236}">
                  <a16:creationId xmlns:a16="http://schemas.microsoft.com/office/drawing/2014/main" id="{00000000-0008-0000-1300-00004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113</xdr:row>
          <xdr:rowOff>0</xdr:rowOff>
        </xdr:from>
        <xdr:to>
          <xdr:col>7</xdr:col>
          <xdr:colOff>133350</xdr:colOff>
          <xdr:row>113</xdr:row>
          <xdr:rowOff>295275</xdr:rowOff>
        </xdr:to>
        <xdr:sp macro="" textlink="">
          <xdr:nvSpPr>
            <xdr:cNvPr id="17478" name="Check Box 70" hidden="1">
              <a:extLst>
                <a:ext uri="{63B3BB69-23CF-44E3-9099-C40C66FF867C}">
                  <a14:compatExt spid="_x0000_s17478"/>
                </a:ext>
                <a:ext uri="{FF2B5EF4-FFF2-40B4-BE49-F238E27FC236}">
                  <a16:creationId xmlns:a16="http://schemas.microsoft.com/office/drawing/2014/main" id="{00000000-0008-0000-1300-00004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114</xdr:row>
          <xdr:rowOff>38100</xdr:rowOff>
        </xdr:from>
        <xdr:to>
          <xdr:col>7</xdr:col>
          <xdr:colOff>123825</xdr:colOff>
          <xdr:row>114</xdr:row>
          <xdr:rowOff>295275</xdr:rowOff>
        </xdr:to>
        <xdr:sp macro="" textlink="">
          <xdr:nvSpPr>
            <xdr:cNvPr id="17479" name="Check Box 71" hidden="1">
              <a:extLst>
                <a:ext uri="{63B3BB69-23CF-44E3-9099-C40C66FF867C}">
                  <a14:compatExt spid="_x0000_s17479"/>
                </a:ext>
                <a:ext uri="{FF2B5EF4-FFF2-40B4-BE49-F238E27FC236}">
                  <a16:creationId xmlns:a16="http://schemas.microsoft.com/office/drawing/2014/main" id="{00000000-0008-0000-1300-00004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17480" name="Check Box 72" hidden="1">
              <a:extLst>
                <a:ext uri="{63B3BB69-23CF-44E3-9099-C40C66FF867C}">
                  <a14:compatExt spid="_x0000_s17480"/>
                </a:ext>
                <a:ext uri="{FF2B5EF4-FFF2-40B4-BE49-F238E27FC236}">
                  <a16:creationId xmlns:a16="http://schemas.microsoft.com/office/drawing/2014/main" id="{00000000-0008-0000-1300-00004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3" name="テキスト ボックス 2">
          <a:extLst>
            <a:ext uri="{FF2B5EF4-FFF2-40B4-BE49-F238E27FC236}">
              <a16:creationId xmlns:a16="http://schemas.microsoft.com/office/drawing/2014/main" id="{053A9CBD-437F-4B8A-B4CA-A8AD246CFCA4}"/>
            </a:ext>
          </a:extLst>
        </xdr:cNvPr>
        <xdr:cNvSpPr txBox="1"/>
      </xdr:nvSpPr>
      <xdr:spPr>
        <a:xfrm>
          <a:off x="119063" y="9072563"/>
          <a:ext cx="9922809" cy="927286"/>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56031</xdr:colOff>
      <xdr:row>53</xdr:row>
      <xdr:rowOff>89652</xdr:rowOff>
    </xdr:from>
    <xdr:to>
      <xdr:col>13</xdr:col>
      <xdr:colOff>571500</xdr:colOff>
      <xdr:row>61</xdr:row>
      <xdr:rowOff>123266</xdr:rowOff>
    </xdr:to>
    <xdr:sp macro="" textlink="">
      <xdr:nvSpPr>
        <xdr:cNvPr id="2" name="屈折矢印 1">
          <a:extLst>
            <a:ext uri="{FF2B5EF4-FFF2-40B4-BE49-F238E27FC236}">
              <a16:creationId xmlns:a16="http://schemas.microsoft.com/office/drawing/2014/main" id="{00000000-0008-0000-1400-000002000000}"/>
            </a:ext>
          </a:extLst>
        </xdr:cNvPr>
        <xdr:cNvSpPr/>
      </xdr:nvSpPr>
      <xdr:spPr>
        <a:xfrm rot="16200000" flipH="1">
          <a:off x="7964584" y="17555699"/>
          <a:ext cx="2548214" cy="515469"/>
        </a:xfrm>
        <a:prstGeom prst="bentUpArrow">
          <a:avLst>
            <a:gd name="adj1" fmla="val 15486"/>
            <a:gd name="adj2" fmla="val 25794"/>
            <a:gd name="adj3" fmla="val 39286"/>
          </a:avLst>
        </a:prstGeom>
        <a:solidFill>
          <a:sysClr val="window" lastClr="FFFFFF"/>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59</xdr:row>
          <xdr:rowOff>295275</xdr:rowOff>
        </xdr:from>
        <xdr:to>
          <xdr:col>1</xdr:col>
          <xdr:colOff>609600</xdr:colOff>
          <xdr:row>60</xdr:row>
          <xdr:rowOff>266700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14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14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14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14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14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14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19050</xdr:rowOff>
        </xdr:from>
        <xdr:to>
          <xdr:col>4</xdr:col>
          <xdr:colOff>247650</xdr:colOff>
          <xdr:row>70</xdr:row>
          <xdr:rowOff>295275</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14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70</xdr:row>
          <xdr:rowOff>19050</xdr:rowOff>
        </xdr:from>
        <xdr:to>
          <xdr:col>8</xdr:col>
          <xdr:colOff>904875</xdr:colOff>
          <xdr:row>70</xdr:row>
          <xdr:rowOff>295275</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14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14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71</xdr:row>
          <xdr:rowOff>28575</xdr:rowOff>
        </xdr:from>
        <xdr:to>
          <xdr:col>4</xdr:col>
          <xdr:colOff>247650</xdr:colOff>
          <xdr:row>72</xdr:row>
          <xdr:rowOff>0</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14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71</xdr:row>
          <xdr:rowOff>19050</xdr:rowOff>
        </xdr:from>
        <xdr:to>
          <xdr:col>11</xdr:col>
          <xdr:colOff>904875</xdr:colOff>
          <xdr:row>71</xdr:row>
          <xdr:rowOff>295275</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14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101</xdr:row>
          <xdr:rowOff>9525</xdr:rowOff>
        </xdr:from>
        <xdr:to>
          <xdr:col>6</xdr:col>
          <xdr:colOff>266700</xdr:colOff>
          <xdr:row>101</xdr:row>
          <xdr:rowOff>295275</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14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101</xdr:row>
          <xdr:rowOff>19050</xdr:rowOff>
        </xdr:from>
        <xdr:to>
          <xdr:col>8</xdr:col>
          <xdr:colOff>323850</xdr:colOff>
          <xdr:row>101</xdr:row>
          <xdr:rowOff>295275</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14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101</xdr:row>
          <xdr:rowOff>9525</xdr:rowOff>
        </xdr:from>
        <xdr:to>
          <xdr:col>9</xdr:col>
          <xdr:colOff>323850</xdr:colOff>
          <xdr:row>101</xdr:row>
          <xdr:rowOff>295275</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14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120</xdr:row>
          <xdr:rowOff>28575</xdr:rowOff>
        </xdr:from>
        <xdr:to>
          <xdr:col>9</xdr:col>
          <xdr:colOff>904875</xdr:colOff>
          <xdr:row>121</xdr:row>
          <xdr:rowOff>0</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14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121</xdr:row>
          <xdr:rowOff>19050</xdr:rowOff>
        </xdr:from>
        <xdr:to>
          <xdr:col>9</xdr:col>
          <xdr:colOff>904875</xdr:colOff>
          <xdr:row>121</xdr:row>
          <xdr:rowOff>295275</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14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128</xdr:row>
          <xdr:rowOff>19050</xdr:rowOff>
        </xdr:from>
        <xdr:to>
          <xdr:col>8</xdr:col>
          <xdr:colOff>904875</xdr:colOff>
          <xdr:row>128</xdr:row>
          <xdr:rowOff>295275</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14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128</xdr:row>
          <xdr:rowOff>19050</xdr:rowOff>
        </xdr:from>
        <xdr:to>
          <xdr:col>10</xdr:col>
          <xdr:colOff>904875</xdr:colOff>
          <xdr:row>128</xdr:row>
          <xdr:rowOff>295275</xdr:rowOff>
        </xdr:to>
        <xdr:sp macro="" textlink="">
          <xdr:nvSpPr>
            <xdr:cNvPr id="38931" name="Check Box 19" hidden="1">
              <a:extLst>
                <a:ext uri="{63B3BB69-23CF-44E3-9099-C40C66FF867C}">
                  <a14:compatExt spid="_x0000_s38931"/>
                </a:ext>
                <a:ext uri="{FF2B5EF4-FFF2-40B4-BE49-F238E27FC236}">
                  <a16:creationId xmlns:a16="http://schemas.microsoft.com/office/drawing/2014/main" id="{00000000-0008-0000-1400-00001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129</xdr:row>
          <xdr:rowOff>19050</xdr:rowOff>
        </xdr:from>
        <xdr:to>
          <xdr:col>8</xdr:col>
          <xdr:colOff>904875</xdr:colOff>
          <xdr:row>129</xdr:row>
          <xdr:rowOff>295275</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14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129</xdr:row>
          <xdr:rowOff>19050</xdr:rowOff>
        </xdr:from>
        <xdr:to>
          <xdr:col>10</xdr:col>
          <xdr:colOff>904875</xdr:colOff>
          <xdr:row>129</xdr:row>
          <xdr:rowOff>295275</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14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136</xdr:row>
          <xdr:rowOff>28575</xdr:rowOff>
        </xdr:from>
        <xdr:to>
          <xdr:col>4</xdr:col>
          <xdr:colOff>247650</xdr:colOff>
          <xdr:row>137</xdr:row>
          <xdr:rowOff>0</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14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143</xdr:row>
          <xdr:rowOff>9525</xdr:rowOff>
        </xdr:from>
        <xdr:to>
          <xdr:col>4</xdr:col>
          <xdr:colOff>266700</xdr:colOff>
          <xdr:row>143</xdr:row>
          <xdr:rowOff>295275</xdr:rowOff>
        </xdr:to>
        <xdr:sp macro="" textlink="">
          <xdr:nvSpPr>
            <xdr:cNvPr id="38935" name="Check Box 23" hidden="1">
              <a:extLst>
                <a:ext uri="{63B3BB69-23CF-44E3-9099-C40C66FF867C}">
                  <a14:compatExt spid="_x0000_s38935"/>
                </a:ext>
                <a:ext uri="{FF2B5EF4-FFF2-40B4-BE49-F238E27FC236}">
                  <a16:creationId xmlns:a16="http://schemas.microsoft.com/office/drawing/2014/main" id="{00000000-0008-0000-1400-00001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143</xdr:row>
          <xdr:rowOff>19050</xdr:rowOff>
        </xdr:from>
        <xdr:to>
          <xdr:col>8</xdr:col>
          <xdr:colOff>904875</xdr:colOff>
          <xdr:row>143</xdr:row>
          <xdr:rowOff>295275</xdr:rowOff>
        </xdr:to>
        <xdr:sp macro="" textlink="">
          <xdr:nvSpPr>
            <xdr:cNvPr id="38936" name="Check Box 24" hidden="1">
              <a:extLst>
                <a:ext uri="{63B3BB69-23CF-44E3-9099-C40C66FF867C}">
                  <a14:compatExt spid="_x0000_s38936"/>
                </a:ext>
                <a:ext uri="{FF2B5EF4-FFF2-40B4-BE49-F238E27FC236}">
                  <a16:creationId xmlns:a16="http://schemas.microsoft.com/office/drawing/2014/main" id="{00000000-0008-0000-1400-00001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144</xdr:row>
          <xdr:rowOff>9525</xdr:rowOff>
        </xdr:from>
        <xdr:to>
          <xdr:col>4</xdr:col>
          <xdr:colOff>247650</xdr:colOff>
          <xdr:row>144</xdr:row>
          <xdr:rowOff>295275</xdr:rowOff>
        </xdr:to>
        <xdr:sp macro="" textlink="">
          <xdr:nvSpPr>
            <xdr:cNvPr id="38937" name="Check Box 25" hidden="1">
              <a:extLst>
                <a:ext uri="{63B3BB69-23CF-44E3-9099-C40C66FF867C}">
                  <a14:compatExt spid="_x0000_s38937"/>
                </a:ext>
                <a:ext uri="{FF2B5EF4-FFF2-40B4-BE49-F238E27FC236}">
                  <a16:creationId xmlns:a16="http://schemas.microsoft.com/office/drawing/2014/main" id="{00000000-0008-0000-1400-00001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145</xdr:row>
          <xdr:rowOff>9525</xdr:rowOff>
        </xdr:from>
        <xdr:to>
          <xdr:col>4</xdr:col>
          <xdr:colOff>247650</xdr:colOff>
          <xdr:row>145</xdr:row>
          <xdr:rowOff>295275</xdr:rowOff>
        </xdr:to>
        <xdr:sp macro="" textlink="">
          <xdr:nvSpPr>
            <xdr:cNvPr id="38938" name="Check Box 26" hidden="1">
              <a:extLst>
                <a:ext uri="{63B3BB69-23CF-44E3-9099-C40C66FF867C}">
                  <a14:compatExt spid="_x0000_s38938"/>
                </a:ext>
                <a:ext uri="{FF2B5EF4-FFF2-40B4-BE49-F238E27FC236}">
                  <a16:creationId xmlns:a16="http://schemas.microsoft.com/office/drawing/2014/main" id="{00000000-0008-0000-1400-00001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19050</xdr:rowOff>
        </xdr:from>
        <xdr:to>
          <xdr:col>4</xdr:col>
          <xdr:colOff>247650</xdr:colOff>
          <xdr:row>146</xdr:row>
          <xdr:rowOff>295275</xdr:rowOff>
        </xdr:to>
        <xdr:sp macro="" textlink="">
          <xdr:nvSpPr>
            <xdr:cNvPr id="38939" name="Check Box 27" hidden="1">
              <a:extLst>
                <a:ext uri="{63B3BB69-23CF-44E3-9099-C40C66FF867C}">
                  <a14:compatExt spid="_x0000_s38939"/>
                </a:ext>
                <a:ext uri="{FF2B5EF4-FFF2-40B4-BE49-F238E27FC236}">
                  <a16:creationId xmlns:a16="http://schemas.microsoft.com/office/drawing/2014/main" id="{00000000-0008-0000-1400-00001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146</xdr:row>
          <xdr:rowOff>28575</xdr:rowOff>
        </xdr:from>
        <xdr:to>
          <xdr:col>11</xdr:col>
          <xdr:colOff>0</xdr:colOff>
          <xdr:row>147</xdr:row>
          <xdr:rowOff>0</xdr:rowOff>
        </xdr:to>
        <xdr:sp macro="" textlink="">
          <xdr:nvSpPr>
            <xdr:cNvPr id="38940" name="Check Box 28" hidden="1">
              <a:extLst>
                <a:ext uri="{63B3BB69-23CF-44E3-9099-C40C66FF867C}">
                  <a14:compatExt spid="_x0000_s38940"/>
                </a:ext>
                <a:ext uri="{FF2B5EF4-FFF2-40B4-BE49-F238E27FC236}">
                  <a16:creationId xmlns:a16="http://schemas.microsoft.com/office/drawing/2014/main" id="{00000000-0008-0000-1400-00001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147</xdr:row>
          <xdr:rowOff>19050</xdr:rowOff>
        </xdr:from>
        <xdr:to>
          <xdr:col>4</xdr:col>
          <xdr:colOff>247650</xdr:colOff>
          <xdr:row>147</xdr:row>
          <xdr:rowOff>295275</xdr:rowOff>
        </xdr:to>
        <xdr:sp macro="" textlink="">
          <xdr:nvSpPr>
            <xdr:cNvPr id="38941" name="Check Box 29" hidden="1">
              <a:extLst>
                <a:ext uri="{63B3BB69-23CF-44E3-9099-C40C66FF867C}">
                  <a14:compatExt spid="_x0000_s38941"/>
                </a:ext>
                <a:ext uri="{FF2B5EF4-FFF2-40B4-BE49-F238E27FC236}">
                  <a16:creationId xmlns:a16="http://schemas.microsoft.com/office/drawing/2014/main" id="{00000000-0008-0000-1400-00001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147</xdr:row>
          <xdr:rowOff>19050</xdr:rowOff>
        </xdr:from>
        <xdr:to>
          <xdr:col>9</xdr:col>
          <xdr:colOff>0</xdr:colOff>
          <xdr:row>147</xdr:row>
          <xdr:rowOff>295275</xdr:rowOff>
        </xdr:to>
        <xdr:sp macro="" textlink="">
          <xdr:nvSpPr>
            <xdr:cNvPr id="38942" name="Check Box 30" hidden="1">
              <a:extLst>
                <a:ext uri="{63B3BB69-23CF-44E3-9099-C40C66FF867C}">
                  <a14:compatExt spid="_x0000_s38942"/>
                </a:ext>
                <a:ext uri="{FF2B5EF4-FFF2-40B4-BE49-F238E27FC236}">
                  <a16:creationId xmlns:a16="http://schemas.microsoft.com/office/drawing/2014/main" id="{00000000-0008-0000-1400-00001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148</xdr:row>
          <xdr:rowOff>19050</xdr:rowOff>
        </xdr:from>
        <xdr:to>
          <xdr:col>4</xdr:col>
          <xdr:colOff>247650</xdr:colOff>
          <xdr:row>148</xdr:row>
          <xdr:rowOff>295275</xdr:rowOff>
        </xdr:to>
        <xdr:sp macro="" textlink="">
          <xdr:nvSpPr>
            <xdr:cNvPr id="38943" name="Check Box 31" hidden="1">
              <a:extLst>
                <a:ext uri="{63B3BB69-23CF-44E3-9099-C40C66FF867C}">
                  <a14:compatExt spid="_x0000_s38943"/>
                </a:ext>
                <a:ext uri="{FF2B5EF4-FFF2-40B4-BE49-F238E27FC236}">
                  <a16:creationId xmlns:a16="http://schemas.microsoft.com/office/drawing/2014/main" id="{00000000-0008-0000-1400-00001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149</xdr:row>
          <xdr:rowOff>19050</xdr:rowOff>
        </xdr:from>
        <xdr:to>
          <xdr:col>4</xdr:col>
          <xdr:colOff>247650</xdr:colOff>
          <xdr:row>149</xdr:row>
          <xdr:rowOff>295275</xdr:rowOff>
        </xdr:to>
        <xdr:sp macro="" textlink="">
          <xdr:nvSpPr>
            <xdr:cNvPr id="38944" name="Check Box 32" hidden="1">
              <a:extLst>
                <a:ext uri="{63B3BB69-23CF-44E3-9099-C40C66FF867C}">
                  <a14:compatExt spid="_x0000_s38944"/>
                </a:ext>
                <a:ext uri="{FF2B5EF4-FFF2-40B4-BE49-F238E27FC236}">
                  <a16:creationId xmlns:a16="http://schemas.microsoft.com/office/drawing/2014/main" id="{00000000-0008-0000-1400-00002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149</xdr:row>
          <xdr:rowOff>19050</xdr:rowOff>
        </xdr:from>
        <xdr:to>
          <xdr:col>11</xdr:col>
          <xdr:colOff>0</xdr:colOff>
          <xdr:row>149</xdr:row>
          <xdr:rowOff>295275</xdr:rowOff>
        </xdr:to>
        <xdr:sp macro="" textlink="">
          <xdr:nvSpPr>
            <xdr:cNvPr id="38945" name="Check Box 33" hidden="1">
              <a:extLst>
                <a:ext uri="{63B3BB69-23CF-44E3-9099-C40C66FF867C}">
                  <a14:compatExt spid="_x0000_s38945"/>
                </a:ext>
                <a:ext uri="{FF2B5EF4-FFF2-40B4-BE49-F238E27FC236}">
                  <a16:creationId xmlns:a16="http://schemas.microsoft.com/office/drawing/2014/main" id="{00000000-0008-0000-1400-00002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151</xdr:row>
          <xdr:rowOff>19050</xdr:rowOff>
        </xdr:from>
        <xdr:to>
          <xdr:col>4</xdr:col>
          <xdr:colOff>247650</xdr:colOff>
          <xdr:row>151</xdr:row>
          <xdr:rowOff>295275</xdr:rowOff>
        </xdr:to>
        <xdr:sp macro="" textlink="">
          <xdr:nvSpPr>
            <xdr:cNvPr id="38946" name="Check Box 34" hidden="1">
              <a:extLst>
                <a:ext uri="{63B3BB69-23CF-44E3-9099-C40C66FF867C}">
                  <a14:compatExt spid="_x0000_s38946"/>
                </a:ext>
                <a:ext uri="{FF2B5EF4-FFF2-40B4-BE49-F238E27FC236}">
                  <a16:creationId xmlns:a16="http://schemas.microsoft.com/office/drawing/2014/main" id="{00000000-0008-0000-1400-00002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151</xdr:row>
          <xdr:rowOff>19050</xdr:rowOff>
        </xdr:from>
        <xdr:to>
          <xdr:col>11</xdr:col>
          <xdr:colOff>0</xdr:colOff>
          <xdr:row>151</xdr:row>
          <xdr:rowOff>295275</xdr:rowOff>
        </xdr:to>
        <xdr:sp macro="" textlink="">
          <xdr:nvSpPr>
            <xdr:cNvPr id="38947" name="Check Box 35" hidden="1">
              <a:extLst>
                <a:ext uri="{63B3BB69-23CF-44E3-9099-C40C66FF867C}">
                  <a14:compatExt spid="_x0000_s38947"/>
                </a:ext>
                <a:ext uri="{FF2B5EF4-FFF2-40B4-BE49-F238E27FC236}">
                  <a16:creationId xmlns:a16="http://schemas.microsoft.com/office/drawing/2014/main" id="{00000000-0008-0000-1400-00002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152</xdr:row>
          <xdr:rowOff>19050</xdr:rowOff>
        </xdr:from>
        <xdr:to>
          <xdr:col>4</xdr:col>
          <xdr:colOff>247650</xdr:colOff>
          <xdr:row>152</xdr:row>
          <xdr:rowOff>295275</xdr:rowOff>
        </xdr:to>
        <xdr:sp macro="" textlink="">
          <xdr:nvSpPr>
            <xdr:cNvPr id="38948" name="Check Box 36" hidden="1">
              <a:extLst>
                <a:ext uri="{63B3BB69-23CF-44E3-9099-C40C66FF867C}">
                  <a14:compatExt spid="_x0000_s38948"/>
                </a:ext>
                <a:ext uri="{FF2B5EF4-FFF2-40B4-BE49-F238E27FC236}">
                  <a16:creationId xmlns:a16="http://schemas.microsoft.com/office/drawing/2014/main" id="{00000000-0008-0000-1400-00002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153</xdr:row>
          <xdr:rowOff>9525</xdr:rowOff>
        </xdr:from>
        <xdr:to>
          <xdr:col>4</xdr:col>
          <xdr:colOff>247650</xdr:colOff>
          <xdr:row>153</xdr:row>
          <xdr:rowOff>295275</xdr:rowOff>
        </xdr:to>
        <xdr:sp macro="" textlink="">
          <xdr:nvSpPr>
            <xdr:cNvPr id="38949" name="Check Box 37" hidden="1">
              <a:extLst>
                <a:ext uri="{63B3BB69-23CF-44E3-9099-C40C66FF867C}">
                  <a14:compatExt spid="_x0000_s38949"/>
                </a:ext>
                <a:ext uri="{FF2B5EF4-FFF2-40B4-BE49-F238E27FC236}">
                  <a16:creationId xmlns:a16="http://schemas.microsoft.com/office/drawing/2014/main" id="{00000000-0008-0000-1400-00002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153</xdr:row>
          <xdr:rowOff>19050</xdr:rowOff>
        </xdr:from>
        <xdr:to>
          <xdr:col>11</xdr:col>
          <xdr:colOff>0</xdr:colOff>
          <xdr:row>153</xdr:row>
          <xdr:rowOff>295275</xdr:rowOff>
        </xdr:to>
        <xdr:sp macro="" textlink="">
          <xdr:nvSpPr>
            <xdr:cNvPr id="38950" name="Check Box 38" hidden="1">
              <a:extLst>
                <a:ext uri="{63B3BB69-23CF-44E3-9099-C40C66FF867C}">
                  <a14:compatExt spid="_x0000_s38950"/>
                </a:ext>
                <a:ext uri="{FF2B5EF4-FFF2-40B4-BE49-F238E27FC236}">
                  <a16:creationId xmlns:a16="http://schemas.microsoft.com/office/drawing/2014/main" id="{00000000-0008-0000-1400-00002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162</xdr:row>
          <xdr:rowOff>19050</xdr:rowOff>
        </xdr:from>
        <xdr:to>
          <xdr:col>4</xdr:col>
          <xdr:colOff>266700</xdr:colOff>
          <xdr:row>162</xdr:row>
          <xdr:rowOff>295275</xdr:rowOff>
        </xdr:to>
        <xdr:sp macro="" textlink="">
          <xdr:nvSpPr>
            <xdr:cNvPr id="38951" name="Check Box 39" hidden="1">
              <a:extLst>
                <a:ext uri="{63B3BB69-23CF-44E3-9099-C40C66FF867C}">
                  <a14:compatExt spid="_x0000_s38951"/>
                </a:ext>
                <a:ext uri="{FF2B5EF4-FFF2-40B4-BE49-F238E27FC236}">
                  <a16:creationId xmlns:a16="http://schemas.microsoft.com/office/drawing/2014/main" id="{00000000-0008-0000-1400-00002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164</xdr:row>
          <xdr:rowOff>19050</xdr:rowOff>
        </xdr:from>
        <xdr:to>
          <xdr:col>4</xdr:col>
          <xdr:colOff>266700</xdr:colOff>
          <xdr:row>164</xdr:row>
          <xdr:rowOff>295275</xdr:rowOff>
        </xdr:to>
        <xdr:sp macro="" textlink="">
          <xdr:nvSpPr>
            <xdr:cNvPr id="38952" name="Check Box 40" hidden="1">
              <a:extLst>
                <a:ext uri="{63B3BB69-23CF-44E3-9099-C40C66FF867C}">
                  <a14:compatExt spid="_x0000_s38952"/>
                </a:ext>
                <a:ext uri="{FF2B5EF4-FFF2-40B4-BE49-F238E27FC236}">
                  <a16:creationId xmlns:a16="http://schemas.microsoft.com/office/drawing/2014/main" id="{00000000-0008-0000-1400-00002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165</xdr:row>
          <xdr:rowOff>19050</xdr:rowOff>
        </xdr:from>
        <xdr:to>
          <xdr:col>4</xdr:col>
          <xdr:colOff>266700</xdr:colOff>
          <xdr:row>165</xdr:row>
          <xdr:rowOff>295275</xdr:rowOff>
        </xdr:to>
        <xdr:sp macro="" textlink="">
          <xdr:nvSpPr>
            <xdr:cNvPr id="38953" name="Check Box 41" hidden="1">
              <a:extLst>
                <a:ext uri="{63B3BB69-23CF-44E3-9099-C40C66FF867C}">
                  <a14:compatExt spid="_x0000_s38953"/>
                </a:ext>
                <a:ext uri="{FF2B5EF4-FFF2-40B4-BE49-F238E27FC236}">
                  <a16:creationId xmlns:a16="http://schemas.microsoft.com/office/drawing/2014/main" id="{00000000-0008-0000-1400-00002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167</xdr:row>
          <xdr:rowOff>28575</xdr:rowOff>
        </xdr:from>
        <xdr:to>
          <xdr:col>4</xdr:col>
          <xdr:colOff>266700</xdr:colOff>
          <xdr:row>168</xdr:row>
          <xdr:rowOff>0</xdr:rowOff>
        </xdr:to>
        <xdr:sp macro="" textlink="">
          <xdr:nvSpPr>
            <xdr:cNvPr id="38954" name="Check Box 42" hidden="1">
              <a:extLst>
                <a:ext uri="{63B3BB69-23CF-44E3-9099-C40C66FF867C}">
                  <a14:compatExt spid="_x0000_s38954"/>
                </a:ext>
                <a:ext uri="{FF2B5EF4-FFF2-40B4-BE49-F238E27FC236}">
                  <a16:creationId xmlns:a16="http://schemas.microsoft.com/office/drawing/2014/main" id="{00000000-0008-0000-1400-00002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169</xdr:row>
          <xdr:rowOff>19050</xdr:rowOff>
        </xdr:from>
        <xdr:to>
          <xdr:col>4</xdr:col>
          <xdr:colOff>266700</xdr:colOff>
          <xdr:row>169</xdr:row>
          <xdr:rowOff>295275</xdr:rowOff>
        </xdr:to>
        <xdr:sp macro="" textlink="">
          <xdr:nvSpPr>
            <xdr:cNvPr id="38955" name="Check Box 43" hidden="1">
              <a:extLst>
                <a:ext uri="{63B3BB69-23CF-44E3-9099-C40C66FF867C}">
                  <a14:compatExt spid="_x0000_s38955"/>
                </a:ext>
                <a:ext uri="{FF2B5EF4-FFF2-40B4-BE49-F238E27FC236}">
                  <a16:creationId xmlns:a16="http://schemas.microsoft.com/office/drawing/2014/main" id="{00000000-0008-0000-1400-00002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171</xdr:row>
          <xdr:rowOff>19050</xdr:rowOff>
        </xdr:from>
        <xdr:to>
          <xdr:col>4</xdr:col>
          <xdr:colOff>266700</xdr:colOff>
          <xdr:row>171</xdr:row>
          <xdr:rowOff>295275</xdr:rowOff>
        </xdr:to>
        <xdr:sp macro="" textlink="">
          <xdr:nvSpPr>
            <xdr:cNvPr id="38956" name="Check Box 44" hidden="1">
              <a:extLst>
                <a:ext uri="{63B3BB69-23CF-44E3-9099-C40C66FF867C}">
                  <a14:compatExt spid="_x0000_s38956"/>
                </a:ext>
                <a:ext uri="{FF2B5EF4-FFF2-40B4-BE49-F238E27FC236}">
                  <a16:creationId xmlns:a16="http://schemas.microsoft.com/office/drawing/2014/main" id="{00000000-0008-0000-1400-00002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172</xdr:row>
          <xdr:rowOff>19050</xdr:rowOff>
        </xdr:from>
        <xdr:to>
          <xdr:col>4</xdr:col>
          <xdr:colOff>266700</xdr:colOff>
          <xdr:row>172</xdr:row>
          <xdr:rowOff>295275</xdr:rowOff>
        </xdr:to>
        <xdr:sp macro="" textlink="">
          <xdr:nvSpPr>
            <xdr:cNvPr id="38957" name="Check Box 45" hidden="1">
              <a:extLst>
                <a:ext uri="{63B3BB69-23CF-44E3-9099-C40C66FF867C}">
                  <a14:compatExt spid="_x0000_s38957"/>
                </a:ext>
                <a:ext uri="{FF2B5EF4-FFF2-40B4-BE49-F238E27FC236}">
                  <a16:creationId xmlns:a16="http://schemas.microsoft.com/office/drawing/2014/main" id="{00000000-0008-0000-1400-00002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173</xdr:row>
          <xdr:rowOff>19050</xdr:rowOff>
        </xdr:from>
        <xdr:to>
          <xdr:col>4</xdr:col>
          <xdr:colOff>266700</xdr:colOff>
          <xdr:row>173</xdr:row>
          <xdr:rowOff>295275</xdr:rowOff>
        </xdr:to>
        <xdr:sp macro="" textlink="">
          <xdr:nvSpPr>
            <xdr:cNvPr id="38958" name="Check Box 46" hidden="1">
              <a:extLst>
                <a:ext uri="{63B3BB69-23CF-44E3-9099-C40C66FF867C}">
                  <a14:compatExt spid="_x0000_s38958"/>
                </a:ext>
                <a:ext uri="{FF2B5EF4-FFF2-40B4-BE49-F238E27FC236}">
                  <a16:creationId xmlns:a16="http://schemas.microsoft.com/office/drawing/2014/main" id="{00000000-0008-0000-1400-00002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11206</xdr:rowOff>
    </xdr:to>
    <xdr:sp macro="" textlink="">
      <xdr:nvSpPr>
        <xdr:cNvPr id="49" name="左大かっこ 48">
          <a:extLst>
            <a:ext uri="{FF2B5EF4-FFF2-40B4-BE49-F238E27FC236}">
              <a16:creationId xmlns:a16="http://schemas.microsoft.com/office/drawing/2014/main" id="{00000000-0008-0000-1400-000031000000}"/>
            </a:ext>
          </a:extLst>
        </xdr:cNvPr>
        <xdr:cNvSpPr/>
      </xdr:nvSpPr>
      <xdr:spPr>
        <a:xfrm>
          <a:off x="112059" y="16764000"/>
          <a:ext cx="79001" cy="1268506"/>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50" name="右大かっこ 49">
          <a:extLst>
            <a:ext uri="{FF2B5EF4-FFF2-40B4-BE49-F238E27FC236}">
              <a16:creationId xmlns:a16="http://schemas.microsoft.com/office/drawing/2014/main" id="{00000000-0008-0000-1400-000032000000}"/>
            </a:ext>
          </a:extLst>
        </xdr:cNvPr>
        <xdr:cNvSpPr/>
      </xdr:nvSpPr>
      <xdr:spPr>
        <a:xfrm>
          <a:off x="7256930" y="16764000"/>
          <a:ext cx="107575"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784411</xdr:colOff>
      <xdr:row>54</xdr:row>
      <xdr:rowOff>246529</xdr:rowOff>
    </xdr:from>
    <xdr:to>
      <xdr:col>14</xdr:col>
      <xdr:colOff>851648</xdr:colOff>
      <xdr:row>57</xdr:row>
      <xdr:rowOff>134470</xdr:rowOff>
    </xdr:to>
    <xdr:sp macro="" textlink="">
      <xdr:nvSpPr>
        <xdr:cNvPr id="51" name="正方形/長方形 50">
          <a:extLst>
            <a:ext uri="{FF2B5EF4-FFF2-40B4-BE49-F238E27FC236}">
              <a16:creationId xmlns:a16="http://schemas.microsoft.com/office/drawing/2014/main" id="{00000000-0008-0000-1400-000033000000}"/>
            </a:ext>
          </a:extLst>
        </xdr:cNvPr>
        <xdr:cNvSpPr/>
      </xdr:nvSpPr>
      <xdr:spPr>
        <a:xfrm>
          <a:off x="8137711" y="17010529"/>
          <a:ext cx="2610412" cy="830916"/>
        </a:xfrm>
        <a:prstGeom prst="rect">
          <a:avLst/>
        </a:prstGeom>
        <a:ln w="6350">
          <a:solidFill>
            <a:schemeClr val="tx1">
              <a:lumMod val="50000"/>
              <a:lumOff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1"/>
        <a:lstStyle/>
        <a:p>
          <a:pPr algn="l"/>
          <a:r>
            <a:rPr kumimoji="1" lang="ja-JP" altLang="en-US" sz="1100" b="1">
              <a:latin typeface="ＭＳ 明朝" panose="02020609040205080304" pitchFamily="17" charset="-128"/>
              <a:ea typeface="ＭＳ 明朝" panose="02020609040205080304" pitchFamily="17" charset="-128"/>
            </a:rPr>
            <a:t>実際の園舎面積が必要面積に満たない既存の保育所</a:t>
          </a:r>
          <a:endParaRPr kumimoji="1" lang="en-US" altLang="ja-JP" sz="1100" b="1">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77</xdr:row>
          <xdr:rowOff>28575</xdr:rowOff>
        </xdr:from>
        <xdr:to>
          <xdr:col>7</xdr:col>
          <xdr:colOff>19050</xdr:colOff>
          <xdr:row>77</xdr:row>
          <xdr:rowOff>295275</xdr:rowOff>
        </xdr:to>
        <xdr:sp macro="" textlink="">
          <xdr:nvSpPr>
            <xdr:cNvPr id="38959" name="Check Box 47" hidden="1">
              <a:extLst>
                <a:ext uri="{63B3BB69-23CF-44E3-9099-C40C66FF867C}">
                  <a14:compatExt spid="_x0000_s38959"/>
                </a:ext>
                <a:ext uri="{FF2B5EF4-FFF2-40B4-BE49-F238E27FC236}">
                  <a16:creationId xmlns:a16="http://schemas.microsoft.com/office/drawing/2014/main" id="{00000000-0008-0000-1400-00002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82</xdr:row>
          <xdr:rowOff>0</xdr:rowOff>
        </xdr:from>
        <xdr:to>
          <xdr:col>7</xdr:col>
          <xdr:colOff>0</xdr:colOff>
          <xdr:row>83</xdr:row>
          <xdr:rowOff>38100</xdr:rowOff>
        </xdr:to>
        <xdr:sp macro="" textlink="">
          <xdr:nvSpPr>
            <xdr:cNvPr id="38963" name="Check Box 51" hidden="1">
              <a:extLst>
                <a:ext uri="{63B3BB69-23CF-44E3-9099-C40C66FF867C}">
                  <a14:compatExt spid="_x0000_s38963"/>
                </a:ext>
                <a:ext uri="{FF2B5EF4-FFF2-40B4-BE49-F238E27FC236}">
                  <a16:creationId xmlns:a16="http://schemas.microsoft.com/office/drawing/2014/main" id="{00000000-0008-0000-1400-00003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82</xdr:row>
          <xdr:rowOff>295275</xdr:rowOff>
        </xdr:from>
        <xdr:to>
          <xdr:col>7</xdr:col>
          <xdr:colOff>9525</xdr:colOff>
          <xdr:row>84</xdr:row>
          <xdr:rowOff>0</xdr:rowOff>
        </xdr:to>
        <xdr:sp macro="" textlink="">
          <xdr:nvSpPr>
            <xdr:cNvPr id="38966" name="Check Box 54" hidden="1">
              <a:extLst>
                <a:ext uri="{63B3BB69-23CF-44E3-9099-C40C66FF867C}">
                  <a14:compatExt spid="_x0000_s38966"/>
                </a:ext>
                <a:ext uri="{FF2B5EF4-FFF2-40B4-BE49-F238E27FC236}">
                  <a16:creationId xmlns:a16="http://schemas.microsoft.com/office/drawing/2014/main" id="{00000000-0008-0000-1400-00003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79</xdr:row>
          <xdr:rowOff>304800</xdr:rowOff>
        </xdr:from>
        <xdr:to>
          <xdr:col>7</xdr:col>
          <xdr:colOff>0</xdr:colOff>
          <xdr:row>81</xdr:row>
          <xdr:rowOff>28575</xdr:rowOff>
        </xdr:to>
        <xdr:sp macro="" textlink="">
          <xdr:nvSpPr>
            <xdr:cNvPr id="38968" name="Check Box 56" hidden="1">
              <a:extLst>
                <a:ext uri="{63B3BB69-23CF-44E3-9099-C40C66FF867C}">
                  <a14:compatExt spid="_x0000_s38968"/>
                </a:ext>
                <a:ext uri="{FF2B5EF4-FFF2-40B4-BE49-F238E27FC236}">
                  <a16:creationId xmlns:a16="http://schemas.microsoft.com/office/drawing/2014/main" id="{00000000-0008-0000-1400-00003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80</xdr:row>
          <xdr:rowOff>314325</xdr:rowOff>
        </xdr:from>
        <xdr:to>
          <xdr:col>7</xdr:col>
          <xdr:colOff>0</xdr:colOff>
          <xdr:row>82</xdr:row>
          <xdr:rowOff>9525</xdr:rowOff>
        </xdr:to>
        <xdr:sp macro="" textlink="">
          <xdr:nvSpPr>
            <xdr:cNvPr id="38969" name="Check Box 57" hidden="1">
              <a:extLst>
                <a:ext uri="{63B3BB69-23CF-44E3-9099-C40C66FF867C}">
                  <a14:compatExt spid="_x0000_s38969"/>
                </a:ext>
                <a:ext uri="{FF2B5EF4-FFF2-40B4-BE49-F238E27FC236}">
                  <a16:creationId xmlns:a16="http://schemas.microsoft.com/office/drawing/2014/main" id="{00000000-0008-0000-1400-00003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117</xdr:row>
          <xdr:rowOff>9525</xdr:rowOff>
        </xdr:from>
        <xdr:to>
          <xdr:col>5</xdr:col>
          <xdr:colOff>0</xdr:colOff>
          <xdr:row>118</xdr:row>
          <xdr:rowOff>0</xdr:rowOff>
        </xdr:to>
        <xdr:sp macro="" textlink="">
          <xdr:nvSpPr>
            <xdr:cNvPr id="38970" name="Check Box 58" hidden="1">
              <a:extLst>
                <a:ext uri="{63B3BB69-23CF-44E3-9099-C40C66FF867C}">
                  <a14:compatExt spid="_x0000_s38970"/>
                </a:ext>
                <a:ext uri="{FF2B5EF4-FFF2-40B4-BE49-F238E27FC236}">
                  <a16:creationId xmlns:a16="http://schemas.microsoft.com/office/drawing/2014/main" id="{00000000-0008-0000-1400-00003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123</xdr:row>
          <xdr:rowOff>314325</xdr:rowOff>
        </xdr:from>
        <xdr:to>
          <xdr:col>7</xdr:col>
          <xdr:colOff>123825</xdr:colOff>
          <xdr:row>125</xdr:row>
          <xdr:rowOff>9525</xdr:rowOff>
        </xdr:to>
        <xdr:sp macro="" textlink="">
          <xdr:nvSpPr>
            <xdr:cNvPr id="38971" name="Check Box 59" hidden="1">
              <a:extLst>
                <a:ext uri="{63B3BB69-23CF-44E3-9099-C40C66FF867C}">
                  <a14:compatExt spid="_x0000_s38971"/>
                </a:ext>
                <a:ext uri="{FF2B5EF4-FFF2-40B4-BE49-F238E27FC236}">
                  <a16:creationId xmlns:a16="http://schemas.microsoft.com/office/drawing/2014/main" id="{00000000-0008-0000-1400-00003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137</xdr:row>
          <xdr:rowOff>19050</xdr:rowOff>
        </xdr:from>
        <xdr:to>
          <xdr:col>5</xdr:col>
          <xdr:colOff>104775</xdr:colOff>
          <xdr:row>137</xdr:row>
          <xdr:rowOff>266700</xdr:rowOff>
        </xdr:to>
        <xdr:sp macro="" textlink="">
          <xdr:nvSpPr>
            <xdr:cNvPr id="38972" name="Check Box 60" hidden="1">
              <a:extLst>
                <a:ext uri="{63B3BB69-23CF-44E3-9099-C40C66FF867C}">
                  <a14:compatExt spid="_x0000_s38972"/>
                </a:ext>
                <a:ext uri="{FF2B5EF4-FFF2-40B4-BE49-F238E27FC236}">
                  <a16:creationId xmlns:a16="http://schemas.microsoft.com/office/drawing/2014/main" id="{00000000-0008-0000-1400-00003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71</xdr:row>
          <xdr:rowOff>304800</xdr:rowOff>
        </xdr:from>
        <xdr:to>
          <xdr:col>5</xdr:col>
          <xdr:colOff>76200</xdr:colOff>
          <xdr:row>72</xdr:row>
          <xdr:rowOff>295275</xdr:rowOff>
        </xdr:to>
        <xdr:sp macro="" textlink="">
          <xdr:nvSpPr>
            <xdr:cNvPr id="38973" name="Check Box 61" hidden="1">
              <a:extLst>
                <a:ext uri="{63B3BB69-23CF-44E3-9099-C40C66FF867C}">
                  <a14:compatExt spid="_x0000_s38973"/>
                </a:ext>
                <a:ext uri="{FF2B5EF4-FFF2-40B4-BE49-F238E27FC236}">
                  <a16:creationId xmlns:a16="http://schemas.microsoft.com/office/drawing/2014/main" id="{00000000-0008-0000-1400-00003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71</xdr:row>
          <xdr:rowOff>66675</xdr:rowOff>
        </xdr:from>
        <xdr:to>
          <xdr:col>9</xdr:col>
          <xdr:colOff>238125</xdr:colOff>
          <xdr:row>71</xdr:row>
          <xdr:rowOff>247650</xdr:rowOff>
        </xdr:to>
        <xdr:sp macro="" textlink="">
          <xdr:nvSpPr>
            <xdr:cNvPr id="38974" name="Check Box 62" hidden="1">
              <a:extLst>
                <a:ext uri="{63B3BB69-23CF-44E3-9099-C40C66FF867C}">
                  <a14:compatExt spid="_x0000_s38974"/>
                </a:ext>
                <a:ext uri="{FF2B5EF4-FFF2-40B4-BE49-F238E27FC236}">
                  <a16:creationId xmlns:a16="http://schemas.microsoft.com/office/drawing/2014/main" id="{00000000-0008-0000-1400-00003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81</xdr:row>
          <xdr:rowOff>0</xdr:rowOff>
        </xdr:from>
        <xdr:to>
          <xdr:col>7</xdr:col>
          <xdr:colOff>0</xdr:colOff>
          <xdr:row>82</xdr:row>
          <xdr:rowOff>9525</xdr:rowOff>
        </xdr:to>
        <xdr:sp macro="" textlink="">
          <xdr:nvSpPr>
            <xdr:cNvPr id="38975" name="Check Box 63" hidden="1">
              <a:extLst>
                <a:ext uri="{63B3BB69-23CF-44E3-9099-C40C66FF867C}">
                  <a14:compatExt spid="_x0000_s38975"/>
                </a:ext>
                <a:ext uri="{FF2B5EF4-FFF2-40B4-BE49-F238E27FC236}">
                  <a16:creationId xmlns:a16="http://schemas.microsoft.com/office/drawing/2014/main" id="{00000000-0008-0000-1400-00003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81</xdr:row>
          <xdr:rowOff>0</xdr:rowOff>
        </xdr:from>
        <xdr:to>
          <xdr:col>7</xdr:col>
          <xdr:colOff>0</xdr:colOff>
          <xdr:row>82</xdr:row>
          <xdr:rowOff>9525</xdr:rowOff>
        </xdr:to>
        <xdr:sp macro="" textlink="">
          <xdr:nvSpPr>
            <xdr:cNvPr id="38976" name="Check Box 64" hidden="1">
              <a:extLst>
                <a:ext uri="{63B3BB69-23CF-44E3-9099-C40C66FF867C}">
                  <a14:compatExt spid="_x0000_s38976"/>
                </a:ext>
                <a:ext uri="{FF2B5EF4-FFF2-40B4-BE49-F238E27FC236}">
                  <a16:creationId xmlns:a16="http://schemas.microsoft.com/office/drawing/2014/main" id="{00000000-0008-0000-1400-00004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81</xdr:row>
          <xdr:rowOff>0</xdr:rowOff>
        </xdr:from>
        <xdr:to>
          <xdr:col>7</xdr:col>
          <xdr:colOff>0</xdr:colOff>
          <xdr:row>82</xdr:row>
          <xdr:rowOff>9525</xdr:rowOff>
        </xdr:to>
        <xdr:sp macro="" textlink="">
          <xdr:nvSpPr>
            <xdr:cNvPr id="38977" name="Check Box 65" hidden="1">
              <a:extLst>
                <a:ext uri="{63B3BB69-23CF-44E3-9099-C40C66FF867C}">
                  <a14:compatExt spid="_x0000_s38977"/>
                </a:ext>
                <a:ext uri="{FF2B5EF4-FFF2-40B4-BE49-F238E27FC236}">
                  <a16:creationId xmlns:a16="http://schemas.microsoft.com/office/drawing/2014/main" id="{00000000-0008-0000-1400-00004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81</xdr:row>
          <xdr:rowOff>0</xdr:rowOff>
        </xdr:from>
        <xdr:to>
          <xdr:col>7</xdr:col>
          <xdr:colOff>0</xdr:colOff>
          <xdr:row>82</xdr:row>
          <xdr:rowOff>9525</xdr:rowOff>
        </xdr:to>
        <xdr:sp macro="" textlink="">
          <xdr:nvSpPr>
            <xdr:cNvPr id="38978" name="Check Box 66" hidden="1">
              <a:extLst>
                <a:ext uri="{63B3BB69-23CF-44E3-9099-C40C66FF867C}">
                  <a14:compatExt spid="_x0000_s38978"/>
                </a:ext>
                <a:ext uri="{FF2B5EF4-FFF2-40B4-BE49-F238E27FC236}">
                  <a16:creationId xmlns:a16="http://schemas.microsoft.com/office/drawing/2014/main" id="{00000000-0008-0000-1400-00004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81</xdr:row>
          <xdr:rowOff>0</xdr:rowOff>
        </xdr:from>
        <xdr:to>
          <xdr:col>7</xdr:col>
          <xdr:colOff>0</xdr:colOff>
          <xdr:row>82</xdr:row>
          <xdr:rowOff>9525</xdr:rowOff>
        </xdr:to>
        <xdr:sp macro="" textlink="">
          <xdr:nvSpPr>
            <xdr:cNvPr id="38979" name="Check Box 67" hidden="1">
              <a:extLst>
                <a:ext uri="{63B3BB69-23CF-44E3-9099-C40C66FF867C}">
                  <a14:compatExt spid="_x0000_s38979"/>
                </a:ext>
                <a:ext uri="{FF2B5EF4-FFF2-40B4-BE49-F238E27FC236}">
                  <a16:creationId xmlns:a16="http://schemas.microsoft.com/office/drawing/2014/main" id="{00000000-0008-0000-1400-00004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81</xdr:row>
          <xdr:rowOff>0</xdr:rowOff>
        </xdr:from>
        <xdr:to>
          <xdr:col>7</xdr:col>
          <xdr:colOff>0</xdr:colOff>
          <xdr:row>82</xdr:row>
          <xdr:rowOff>9525</xdr:rowOff>
        </xdr:to>
        <xdr:sp macro="" textlink="">
          <xdr:nvSpPr>
            <xdr:cNvPr id="38980" name="Check Box 68" hidden="1">
              <a:extLst>
                <a:ext uri="{63B3BB69-23CF-44E3-9099-C40C66FF867C}">
                  <a14:compatExt spid="_x0000_s38980"/>
                </a:ext>
                <a:ext uri="{FF2B5EF4-FFF2-40B4-BE49-F238E27FC236}">
                  <a16:creationId xmlns:a16="http://schemas.microsoft.com/office/drawing/2014/main" id="{00000000-0008-0000-1400-00004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714375</xdr:colOff>
          <xdr:row>100</xdr:row>
          <xdr:rowOff>295275</xdr:rowOff>
        </xdr:from>
        <xdr:to>
          <xdr:col>11</xdr:col>
          <xdr:colOff>142875</xdr:colOff>
          <xdr:row>102</xdr:row>
          <xdr:rowOff>9525</xdr:rowOff>
        </xdr:to>
        <xdr:sp macro="" textlink="">
          <xdr:nvSpPr>
            <xdr:cNvPr id="38981" name="Check Box 69" hidden="1">
              <a:extLst>
                <a:ext uri="{63B3BB69-23CF-44E3-9099-C40C66FF867C}">
                  <a14:compatExt spid="_x0000_s38981"/>
                </a:ext>
                <a:ext uri="{FF2B5EF4-FFF2-40B4-BE49-F238E27FC236}">
                  <a16:creationId xmlns:a16="http://schemas.microsoft.com/office/drawing/2014/main" id="{00000000-0008-0000-1400-00004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120</xdr:row>
          <xdr:rowOff>0</xdr:rowOff>
        </xdr:from>
        <xdr:to>
          <xdr:col>7</xdr:col>
          <xdr:colOff>133350</xdr:colOff>
          <xdr:row>120</xdr:row>
          <xdr:rowOff>295275</xdr:rowOff>
        </xdr:to>
        <xdr:sp macro="" textlink="">
          <xdr:nvSpPr>
            <xdr:cNvPr id="38982" name="Check Box 70" hidden="1">
              <a:extLst>
                <a:ext uri="{63B3BB69-23CF-44E3-9099-C40C66FF867C}">
                  <a14:compatExt spid="_x0000_s38982"/>
                </a:ext>
                <a:ext uri="{FF2B5EF4-FFF2-40B4-BE49-F238E27FC236}">
                  <a16:creationId xmlns:a16="http://schemas.microsoft.com/office/drawing/2014/main" id="{00000000-0008-0000-1400-00004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121</xdr:row>
          <xdr:rowOff>38100</xdr:rowOff>
        </xdr:from>
        <xdr:to>
          <xdr:col>7</xdr:col>
          <xdr:colOff>123825</xdr:colOff>
          <xdr:row>121</xdr:row>
          <xdr:rowOff>295275</xdr:rowOff>
        </xdr:to>
        <xdr:sp macro="" textlink="">
          <xdr:nvSpPr>
            <xdr:cNvPr id="38983" name="Check Box 71" hidden="1">
              <a:extLst>
                <a:ext uri="{63B3BB69-23CF-44E3-9099-C40C66FF867C}">
                  <a14:compatExt spid="_x0000_s38983"/>
                </a:ext>
                <a:ext uri="{FF2B5EF4-FFF2-40B4-BE49-F238E27FC236}">
                  <a16:creationId xmlns:a16="http://schemas.microsoft.com/office/drawing/2014/main" id="{00000000-0008-0000-1400-00004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77</xdr:row>
          <xdr:rowOff>314325</xdr:rowOff>
        </xdr:from>
        <xdr:to>
          <xdr:col>7</xdr:col>
          <xdr:colOff>28575</xdr:colOff>
          <xdr:row>78</xdr:row>
          <xdr:rowOff>276225</xdr:rowOff>
        </xdr:to>
        <xdr:sp macro="" textlink="">
          <xdr:nvSpPr>
            <xdr:cNvPr id="38984" name="Check Box 72" hidden="1">
              <a:extLst>
                <a:ext uri="{63B3BB69-23CF-44E3-9099-C40C66FF867C}">
                  <a14:compatExt spid="_x0000_s38984"/>
                </a:ext>
                <a:ext uri="{FF2B5EF4-FFF2-40B4-BE49-F238E27FC236}">
                  <a16:creationId xmlns:a16="http://schemas.microsoft.com/office/drawing/2014/main" id="{00000000-0008-0000-1400-00004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78</xdr:row>
          <xdr:rowOff>0</xdr:rowOff>
        </xdr:from>
        <xdr:to>
          <xdr:col>9</xdr:col>
          <xdr:colOff>876300</xdr:colOff>
          <xdr:row>78</xdr:row>
          <xdr:rowOff>295275</xdr:rowOff>
        </xdr:to>
        <xdr:sp macro="" textlink="">
          <xdr:nvSpPr>
            <xdr:cNvPr id="38985" name="Check Box 73" hidden="1">
              <a:extLst>
                <a:ext uri="{63B3BB69-23CF-44E3-9099-C40C66FF867C}">
                  <a14:compatExt spid="_x0000_s38985"/>
                </a:ext>
                <a:ext uri="{FF2B5EF4-FFF2-40B4-BE49-F238E27FC236}">
                  <a16:creationId xmlns:a16="http://schemas.microsoft.com/office/drawing/2014/main" id="{00000000-0008-0000-1400-00004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75</xdr:row>
          <xdr:rowOff>28575</xdr:rowOff>
        </xdr:from>
        <xdr:to>
          <xdr:col>7</xdr:col>
          <xdr:colOff>19050</xdr:colOff>
          <xdr:row>75</xdr:row>
          <xdr:rowOff>295275</xdr:rowOff>
        </xdr:to>
        <xdr:sp macro="" textlink="">
          <xdr:nvSpPr>
            <xdr:cNvPr id="38988" name="Check Box 76" hidden="1">
              <a:extLst>
                <a:ext uri="{63B3BB69-23CF-44E3-9099-C40C66FF867C}">
                  <a14:compatExt spid="_x0000_s38988"/>
                </a:ext>
                <a:ext uri="{FF2B5EF4-FFF2-40B4-BE49-F238E27FC236}">
                  <a16:creationId xmlns:a16="http://schemas.microsoft.com/office/drawing/2014/main" id="{00000000-0008-0000-1400-00004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76</xdr:row>
          <xdr:rowOff>28575</xdr:rowOff>
        </xdr:from>
        <xdr:to>
          <xdr:col>7</xdr:col>
          <xdr:colOff>19050</xdr:colOff>
          <xdr:row>76</xdr:row>
          <xdr:rowOff>295275</xdr:rowOff>
        </xdr:to>
        <xdr:sp macro="" textlink="">
          <xdr:nvSpPr>
            <xdr:cNvPr id="38989" name="Check Box 77" hidden="1">
              <a:extLst>
                <a:ext uri="{63B3BB69-23CF-44E3-9099-C40C66FF867C}">
                  <a14:compatExt spid="_x0000_s38989"/>
                </a:ext>
                <a:ext uri="{FF2B5EF4-FFF2-40B4-BE49-F238E27FC236}">
                  <a16:creationId xmlns:a16="http://schemas.microsoft.com/office/drawing/2014/main" id="{00000000-0008-0000-1400-00004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76</xdr:row>
          <xdr:rowOff>28575</xdr:rowOff>
        </xdr:from>
        <xdr:to>
          <xdr:col>7</xdr:col>
          <xdr:colOff>19050</xdr:colOff>
          <xdr:row>76</xdr:row>
          <xdr:rowOff>295275</xdr:rowOff>
        </xdr:to>
        <xdr:sp macro="" textlink="">
          <xdr:nvSpPr>
            <xdr:cNvPr id="38990" name="Check Box 78" hidden="1">
              <a:extLst>
                <a:ext uri="{63B3BB69-23CF-44E3-9099-C40C66FF867C}">
                  <a14:compatExt spid="_x0000_s38990"/>
                </a:ext>
                <a:ext uri="{FF2B5EF4-FFF2-40B4-BE49-F238E27FC236}">
                  <a16:creationId xmlns:a16="http://schemas.microsoft.com/office/drawing/2014/main" id="{00000000-0008-0000-1400-00004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38991" name="Check Box 79" hidden="1">
              <a:extLst>
                <a:ext uri="{63B3BB69-23CF-44E3-9099-C40C66FF867C}">
                  <a14:compatExt spid="_x0000_s38991"/>
                </a:ext>
                <a:ext uri="{FF2B5EF4-FFF2-40B4-BE49-F238E27FC236}">
                  <a16:creationId xmlns:a16="http://schemas.microsoft.com/office/drawing/2014/main" id="{00000000-0008-0000-1400-00004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79</xdr:row>
          <xdr:rowOff>19050</xdr:rowOff>
        </xdr:from>
        <xdr:to>
          <xdr:col>7</xdr:col>
          <xdr:colOff>28575</xdr:colOff>
          <xdr:row>79</xdr:row>
          <xdr:rowOff>285750</xdr:rowOff>
        </xdr:to>
        <xdr:sp macro="" textlink="">
          <xdr:nvSpPr>
            <xdr:cNvPr id="38992" name="Check Box 80" hidden="1">
              <a:extLst>
                <a:ext uri="{63B3BB69-23CF-44E3-9099-C40C66FF867C}">
                  <a14:compatExt spid="_x0000_s38992"/>
                </a:ext>
                <a:ext uri="{FF2B5EF4-FFF2-40B4-BE49-F238E27FC236}">
                  <a16:creationId xmlns:a16="http://schemas.microsoft.com/office/drawing/2014/main" id="{00000000-0008-0000-1400-00005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666750</xdr:colOff>
          <xdr:row>79</xdr:row>
          <xdr:rowOff>0</xdr:rowOff>
        </xdr:from>
        <xdr:to>
          <xdr:col>8</xdr:col>
          <xdr:colOff>866775</xdr:colOff>
          <xdr:row>79</xdr:row>
          <xdr:rowOff>304800</xdr:rowOff>
        </xdr:to>
        <xdr:sp macro="" textlink="">
          <xdr:nvSpPr>
            <xdr:cNvPr id="38993" name="Check Box 81" hidden="1">
              <a:extLst>
                <a:ext uri="{63B3BB69-23CF-44E3-9099-C40C66FF867C}">
                  <a14:compatExt spid="_x0000_s38993"/>
                </a:ext>
                <a:ext uri="{FF2B5EF4-FFF2-40B4-BE49-F238E27FC236}">
                  <a16:creationId xmlns:a16="http://schemas.microsoft.com/office/drawing/2014/main" id="{00000000-0008-0000-1400-00005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38994" name="Check Box 82" hidden="1">
              <a:extLst>
                <a:ext uri="{63B3BB69-23CF-44E3-9099-C40C66FF867C}">
                  <a14:compatExt spid="_x0000_s38994"/>
                </a:ext>
                <a:ext uri="{FF2B5EF4-FFF2-40B4-BE49-F238E27FC236}">
                  <a16:creationId xmlns:a16="http://schemas.microsoft.com/office/drawing/2014/main" id="{00000000-0008-0000-1400-00005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38995" name="Check Box 83" hidden="1">
              <a:extLst>
                <a:ext uri="{63B3BB69-23CF-44E3-9099-C40C66FF867C}">
                  <a14:compatExt spid="_x0000_s38995"/>
                </a:ext>
                <a:ext uri="{FF2B5EF4-FFF2-40B4-BE49-F238E27FC236}">
                  <a16:creationId xmlns:a16="http://schemas.microsoft.com/office/drawing/2014/main" id="{00000000-0008-0000-1400-00005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83</xdr:row>
          <xdr:rowOff>295275</xdr:rowOff>
        </xdr:from>
        <xdr:to>
          <xdr:col>7</xdr:col>
          <xdr:colOff>9525</xdr:colOff>
          <xdr:row>85</xdr:row>
          <xdr:rowOff>0</xdr:rowOff>
        </xdr:to>
        <xdr:sp macro="" textlink="">
          <xdr:nvSpPr>
            <xdr:cNvPr id="38998" name="Check Box 86" hidden="1">
              <a:extLst>
                <a:ext uri="{63B3BB69-23CF-44E3-9099-C40C66FF867C}">
                  <a14:compatExt spid="_x0000_s38998"/>
                </a:ext>
                <a:ext uri="{FF2B5EF4-FFF2-40B4-BE49-F238E27FC236}">
                  <a16:creationId xmlns:a16="http://schemas.microsoft.com/office/drawing/2014/main" id="{00000000-0008-0000-1400-00005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84</xdr:row>
          <xdr:rowOff>295275</xdr:rowOff>
        </xdr:from>
        <xdr:to>
          <xdr:col>7</xdr:col>
          <xdr:colOff>9525</xdr:colOff>
          <xdr:row>86</xdr:row>
          <xdr:rowOff>0</xdr:rowOff>
        </xdr:to>
        <xdr:sp macro="" textlink="">
          <xdr:nvSpPr>
            <xdr:cNvPr id="39002" name="Check Box 90" hidden="1">
              <a:extLst>
                <a:ext uri="{63B3BB69-23CF-44E3-9099-C40C66FF867C}">
                  <a14:compatExt spid="_x0000_s39002"/>
                </a:ext>
                <a:ext uri="{FF2B5EF4-FFF2-40B4-BE49-F238E27FC236}">
                  <a16:creationId xmlns:a16="http://schemas.microsoft.com/office/drawing/2014/main" id="{00000000-0008-0000-1400-00005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85</xdr:row>
          <xdr:rowOff>295275</xdr:rowOff>
        </xdr:from>
        <xdr:to>
          <xdr:col>7</xdr:col>
          <xdr:colOff>9525</xdr:colOff>
          <xdr:row>86</xdr:row>
          <xdr:rowOff>304800</xdr:rowOff>
        </xdr:to>
        <xdr:sp macro="" textlink="">
          <xdr:nvSpPr>
            <xdr:cNvPr id="39003" name="Check Box 91" hidden="1">
              <a:extLst>
                <a:ext uri="{63B3BB69-23CF-44E3-9099-C40C66FF867C}">
                  <a14:compatExt spid="_x0000_s39003"/>
                </a:ext>
                <a:ext uri="{FF2B5EF4-FFF2-40B4-BE49-F238E27FC236}">
                  <a16:creationId xmlns:a16="http://schemas.microsoft.com/office/drawing/2014/main" id="{00000000-0008-0000-1400-00005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68</xdr:row>
          <xdr:rowOff>19050</xdr:rowOff>
        </xdr:from>
        <xdr:to>
          <xdr:col>8</xdr:col>
          <xdr:colOff>904875</xdr:colOff>
          <xdr:row>68</xdr:row>
          <xdr:rowOff>295275</xdr:rowOff>
        </xdr:to>
        <xdr:sp macro="" textlink="">
          <xdr:nvSpPr>
            <xdr:cNvPr id="39005" name="Check Box 93" hidden="1">
              <a:extLst>
                <a:ext uri="{63B3BB69-23CF-44E3-9099-C40C66FF867C}">
                  <a14:compatExt spid="_x0000_s39005"/>
                </a:ext>
                <a:ext uri="{FF2B5EF4-FFF2-40B4-BE49-F238E27FC236}">
                  <a16:creationId xmlns:a16="http://schemas.microsoft.com/office/drawing/2014/main" id="{00000000-0008-0000-1400-00005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685800</xdr:colOff>
          <xdr:row>83</xdr:row>
          <xdr:rowOff>0</xdr:rowOff>
        </xdr:from>
        <xdr:to>
          <xdr:col>11</xdr:col>
          <xdr:colOff>895350</xdr:colOff>
          <xdr:row>84</xdr:row>
          <xdr:rowOff>9525</xdr:rowOff>
        </xdr:to>
        <xdr:sp macro="" textlink="">
          <xdr:nvSpPr>
            <xdr:cNvPr id="39007" name="Check Box 95" hidden="1">
              <a:extLst>
                <a:ext uri="{63B3BB69-23CF-44E3-9099-C40C66FF867C}">
                  <a14:compatExt spid="_x0000_s39007"/>
                </a:ext>
                <a:ext uri="{FF2B5EF4-FFF2-40B4-BE49-F238E27FC236}">
                  <a16:creationId xmlns:a16="http://schemas.microsoft.com/office/drawing/2014/main" id="{00000000-0008-0000-1400-00005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82</xdr:row>
          <xdr:rowOff>0</xdr:rowOff>
        </xdr:from>
        <xdr:to>
          <xdr:col>10</xdr:col>
          <xdr:colOff>9525</xdr:colOff>
          <xdr:row>83</xdr:row>
          <xdr:rowOff>28575</xdr:rowOff>
        </xdr:to>
        <xdr:sp macro="" textlink="">
          <xdr:nvSpPr>
            <xdr:cNvPr id="39009" name="Check Box 97" hidden="1">
              <a:extLst>
                <a:ext uri="{63B3BB69-23CF-44E3-9099-C40C66FF867C}">
                  <a14:compatExt spid="_x0000_s39009"/>
                </a:ext>
                <a:ext uri="{FF2B5EF4-FFF2-40B4-BE49-F238E27FC236}">
                  <a16:creationId xmlns:a16="http://schemas.microsoft.com/office/drawing/2014/main" id="{00000000-0008-0000-1400-00006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238125</xdr:colOff>
          <xdr:row>82</xdr:row>
          <xdr:rowOff>304800</xdr:rowOff>
        </xdr:from>
        <xdr:to>
          <xdr:col>10</xdr:col>
          <xdr:colOff>495300</xdr:colOff>
          <xdr:row>84</xdr:row>
          <xdr:rowOff>9525</xdr:rowOff>
        </xdr:to>
        <xdr:sp macro="" textlink="">
          <xdr:nvSpPr>
            <xdr:cNvPr id="39013" name="Check Box 101" hidden="1">
              <a:extLst>
                <a:ext uri="{63B3BB69-23CF-44E3-9099-C40C66FF867C}">
                  <a14:compatExt spid="_x0000_s39013"/>
                </a:ext>
                <a:ext uri="{FF2B5EF4-FFF2-40B4-BE49-F238E27FC236}">
                  <a16:creationId xmlns:a16="http://schemas.microsoft.com/office/drawing/2014/main" id="{00000000-0008-0000-1400-00006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704850</xdr:colOff>
          <xdr:row>82</xdr:row>
          <xdr:rowOff>304800</xdr:rowOff>
        </xdr:from>
        <xdr:to>
          <xdr:col>9</xdr:col>
          <xdr:colOff>38100</xdr:colOff>
          <xdr:row>84</xdr:row>
          <xdr:rowOff>9525</xdr:rowOff>
        </xdr:to>
        <xdr:sp macro="" textlink="">
          <xdr:nvSpPr>
            <xdr:cNvPr id="39015" name="Check Box 103" hidden="1">
              <a:extLst>
                <a:ext uri="{63B3BB69-23CF-44E3-9099-C40C66FF867C}">
                  <a14:compatExt spid="_x0000_s39015"/>
                </a:ext>
                <a:ext uri="{FF2B5EF4-FFF2-40B4-BE49-F238E27FC236}">
                  <a16:creationId xmlns:a16="http://schemas.microsoft.com/office/drawing/2014/main" id="{00000000-0008-0000-1400-00006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3" name="テキスト ボックス 2">
          <a:extLst>
            <a:ext uri="{FF2B5EF4-FFF2-40B4-BE49-F238E27FC236}">
              <a16:creationId xmlns:a16="http://schemas.microsoft.com/office/drawing/2014/main" id="{9F69405A-7D56-4151-9665-347456B85689}"/>
            </a:ext>
          </a:extLst>
        </xdr:cNvPr>
        <xdr:cNvSpPr txBox="1"/>
      </xdr:nvSpPr>
      <xdr:spPr>
        <a:xfrm>
          <a:off x="119063" y="9072563"/>
          <a:ext cx="9922809" cy="927286"/>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67</xdr:row>
          <xdr:rowOff>19050</xdr:rowOff>
        </xdr:from>
        <xdr:to>
          <xdr:col>4</xdr:col>
          <xdr:colOff>247650</xdr:colOff>
          <xdr:row>67</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15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67</xdr:row>
          <xdr:rowOff>28575</xdr:rowOff>
        </xdr:from>
        <xdr:to>
          <xdr:col>7</xdr:col>
          <xdr:colOff>314325</xdr:colOff>
          <xdr:row>68</xdr:row>
          <xdr:rowOff>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15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67</xdr:row>
          <xdr:rowOff>19050</xdr:rowOff>
        </xdr:from>
        <xdr:to>
          <xdr:col>8</xdr:col>
          <xdr:colOff>904875</xdr:colOff>
          <xdr:row>67</xdr:row>
          <xdr:rowOff>295275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15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67</xdr:row>
          <xdr:rowOff>19050</xdr:rowOff>
        </xdr:from>
        <xdr:to>
          <xdr:col>10</xdr:col>
          <xdr:colOff>485775</xdr:colOff>
          <xdr:row>67</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15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67</xdr:row>
          <xdr:rowOff>28575</xdr:rowOff>
        </xdr:from>
        <xdr:to>
          <xdr:col>11</xdr:col>
          <xdr:colOff>742950</xdr:colOff>
          <xdr:row>68</xdr:row>
          <xdr:rowOff>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15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69</xdr:row>
          <xdr:rowOff>19050</xdr:rowOff>
        </xdr:from>
        <xdr:to>
          <xdr:col>4</xdr:col>
          <xdr:colOff>247650</xdr:colOff>
          <xdr:row>69</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15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69</xdr:row>
          <xdr:rowOff>19050</xdr:rowOff>
        </xdr:from>
        <xdr:to>
          <xdr:col>8</xdr:col>
          <xdr:colOff>904875</xdr:colOff>
          <xdr:row>69</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15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69</xdr:row>
          <xdr:rowOff>19050</xdr:rowOff>
        </xdr:from>
        <xdr:to>
          <xdr:col>11</xdr:col>
          <xdr:colOff>904875</xdr:colOff>
          <xdr:row>69</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15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70</xdr:row>
          <xdr:rowOff>28575</xdr:rowOff>
        </xdr:from>
        <xdr:to>
          <xdr:col>4</xdr:col>
          <xdr:colOff>247650</xdr:colOff>
          <xdr:row>71</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15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666750</xdr:colOff>
          <xdr:row>70</xdr:row>
          <xdr:rowOff>28575</xdr:rowOff>
        </xdr:from>
        <xdr:to>
          <xdr:col>8</xdr:col>
          <xdr:colOff>895350</xdr:colOff>
          <xdr:row>71</xdr:row>
          <xdr:rowOff>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15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676275</xdr:colOff>
          <xdr:row>70</xdr:row>
          <xdr:rowOff>19050</xdr:rowOff>
        </xdr:from>
        <xdr:to>
          <xdr:col>11</xdr:col>
          <xdr:colOff>904875</xdr:colOff>
          <xdr:row>70</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15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97</xdr:row>
          <xdr:rowOff>9525</xdr:rowOff>
        </xdr:from>
        <xdr:to>
          <xdr:col>6</xdr:col>
          <xdr:colOff>266700</xdr:colOff>
          <xdr:row>97</xdr:row>
          <xdr:rowOff>295275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15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97</xdr:row>
          <xdr:rowOff>19050</xdr:rowOff>
        </xdr:from>
        <xdr:to>
          <xdr:col>8</xdr:col>
          <xdr:colOff>323850</xdr:colOff>
          <xdr:row>97</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15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95250</xdr:colOff>
          <xdr:row>97</xdr:row>
          <xdr:rowOff>9525</xdr:rowOff>
        </xdr:from>
        <xdr:to>
          <xdr:col>9</xdr:col>
          <xdr:colOff>323850</xdr:colOff>
          <xdr:row>97</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1500-00000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97</xdr:row>
          <xdr:rowOff>9525</xdr:rowOff>
        </xdr:from>
        <xdr:to>
          <xdr:col>11</xdr:col>
          <xdr:colOff>0</xdr:colOff>
          <xdr:row>97</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1500-00001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116</xdr:row>
          <xdr:rowOff>9525</xdr:rowOff>
        </xdr:from>
        <xdr:to>
          <xdr:col>6</xdr:col>
          <xdr:colOff>266700</xdr:colOff>
          <xdr:row>116</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1500-00001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117</xdr:row>
          <xdr:rowOff>19050</xdr:rowOff>
        </xdr:from>
        <xdr:to>
          <xdr:col>6</xdr:col>
          <xdr:colOff>266700</xdr:colOff>
          <xdr:row>117</xdr:row>
          <xdr:rowOff>295275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1500-00001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116</xdr:row>
          <xdr:rowOff>28575</xdr:rowOff>
        </xdr:from>
        <xdr:to>
          <xdr:col>9</xdr:col>
          <xdr:colOff>904875</xdr:colOff>
          <xdr:row>117</xdr:row>
          <xdr:rowOff>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1500-00001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117</xdr:row>
          <xdr:rowOff>19050</xdr:rowOff>
        </xdr:from>
        <xdr:to>
          <xdr:col>9</xdr:col>
          <xdr:colOff>904875</xdr:colOff>
          <xdr:row>117</xdr:row>
          <xdr:rowOff>295275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1500-00001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124</xdr:row>
          <xdr:rowOff>19050</xdr:rowOff>
        </xdr:from>
        <xdr:to>
          <xdr:col>8</xdr:col>
          <xdr:colOff>904875</xdr:colOff>
          <xdr:row>124</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1500-00001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124</xdr:row>
          <xdr:rowOff>19050</xdr:rowOff>
        </xdr:from>
        <xdr:to>
          <xdr:col>10</xdr:col>
          <xdr:colOff>904875</xdr:colOff>
          <xdr:row>124</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1500-00001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125</xdr:row>
          <xdr:rowOff>19050</xdr:rowOff>
        </xdr:from>
        <xdr:to>
          <xdr:col>8</xdr:col>
          <xdr:colOff>904875</xdr:colOff>
          <xdr:row>125</xdr:row>
          <xdr:rowOff>295275</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1500-00001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676275</xdr:colOff>
          <xdr:row>125</xdr:row>
          <xdr:rowOff>19050</xdr:rowOff>
        </xdr:from>
        <xdr:to>
          <xdr:col>10</xdr:col>
          <xdr:colOff>904875</xdr:colOff>
          <xdr:row>125</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1500-00001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132</xdr:row>
          <xdr:rowOff>28575</xdr:rowOff>
        </xdr:from>
        <xdr:to>
          <xdr:col>4</xdr:col>
          <xdr:colOff>247650</xdr:colOff>
          <xdr:row>133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1500-00001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137</xdr:row>
          <xdr:rowOff>9525</xdr:rowOff>
        </xdr:from>
        <xdr:to>
          <xdr:col>4</xdr:col>
          <xdr:colOff>266700</xdr:colOff>
          <xdr:row>137</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1500-00001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137</xdr:row>
          <xdr:rowOff>19050</xdr:rowOff>
        </xdr:from>
        <xdr:to>
          <xdr:col>8</xdr:col>
          <xdr:colOff>904875</xdr:colOff>
          <xdr:row>137</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1500-00001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138</xdr:row>
          <xdr:rowOff>9525</xdr:rowOff>
        </xdr:from>
        <xdr:to>
          <xdr:col>4</xdr:col>
          <xdr:colOff>247650</xdr:colOff>
          <xdr:row>138</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15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139</xdr:row>
          <xdr:rowOff>9525</xdr:rowOff>
        </xdr:from>
        <xdr:to>
          <xdr:col>4</xdr:col>
          <xdr:colOff>247650</xdr:colOff>
          <xdr:row>139</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1500-00001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140</xdr:row>
          <xdr:rowOff>19050</xdr:rowOff>
        </xdr:from>
        <xdr:to>
          <xdr:col>4</xdr:col>
          <xdr:colOff>247650</xdr:colOff>
          <xdr:row>140</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1500-00001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140</xdr:row>
          <xdr:rowOff>28575</xdr:rowOff>
        </xdr:from>
        <xdr:to>
          <xdr:col>11</xdr:col>
          <xdr:colOff>0</xdr:colOff>
          <xdr:row>141</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1500-00001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141</xdr:row>
          <xdr:rowOff>19050</xdr:rowOff>
        </xdr:from>
        <xdr:to>
          <xdr:col>4</xdr:col>
          <xdr:colOff>247650</xdr:colOff>
          <xdr:row>141</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1500-00002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141</xdr:row>
          <xdr:rowOff>19050</xdr:rowOff>
        </xdr:from>
        <xdr:to>
          <xdr:col>9</xdr:col>
          <xdr:colOff>0</xdr:colOff>
          <xdr:row>141</xdr:row>
          <xdr:rowOff>295275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1500-00002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142</xdr:row>
          <xdr:rowOff>19050</xdr:rowOff>
        </xdr:from>
        <xdr:to>
          <xdr:col>4</xdr:col>
          <xdr:colOff>247650</xdr:colOff>
          <xdr:row>142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1500-00002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143</xdr:row>
          <xdr:rowOff>19050</xdr:rowOff>
        </xdr:from>
        <xdr:to>
          <xdr:col>4</xdr:col>
          <xdr:colOff>247650</xdr:colOff>
          <xdr:row>143</xdr:row>
          <xdr:rowOff>295275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1500-00002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143</xdr:row>
          <xdr:rowOff>19050</xdr:rowOff>
        </xdr:from>
        <xdr:to>
          <xdr:col>11</xdr:col>
          <xdr:colOff>0</xdr:colOff>
          <xdr:row>143</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1500-00002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145</xdr:row>
          <xdr:rowOff>19050</xdr:rowOff>
        </xdr:from>
        <xdr:to>
          <xdr:col>4</xdr:col>
          <xdr:colOff>247650</xdr:colOff>
          <xdr:row>145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1500-00002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145</xdr:row>
          <xdr:rowOff>19050</xdr:rowOff>
        </xdr:from>
        <xdr:to>
          <xdr:col>11</xdr:col>
          <xdr:colOff>0</xdr:colOff>
          <xdr:row>145</xdr:row>
          <xdr:rowOff>295275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1500-00002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146</xdr:row>
          <xdr:rowOff>19050</xdr:rowOff>
        </xdr:from>
        <xdr:to>
          <xdr:col>4</xdr:col>
          <xdr:colOff>247650</xdr:colOff>
          <xdr:row>146</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1500-00002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147</xdr:row>
          <xdr:rowOff>9525</xdr:rowOff>
        </xdr:from>
        <xdr:to>
          <xdr:col>4</xdr:col>
          <xdr:colOff>247650</xdr:colOff>
          <xdr:row>147</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1500-00002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147</xdr:row>
          <xdr:rowOff>19050</xdr:rowOff>
        </xdr:from>
        <xdr:to>
          <xdr:col>11</xdr:col>
          <xdr:colOff>0</xdr:colOff>
          <xdr:row>147</xdr:row>
          <xdr:rowOff>295275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1500-00002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156</xdr:row>
          <xdr:rowOff>19050</xdr:rowOff>
        </xdr:from>
        <xdr:to>
          <xdr:col>4</xdr:col>
          <xdr:colOff>266700</xdr:colOff>
          <xdr:row>156</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1500-00002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158</xdr:row>
          <xdr:rowOff>19050</xdr:rowOff>
        </xdr:from>
        <xdr:to>
          <xdr:col>4</xdr:col>
          <xdr:colOff>266700</xdr:colOff>
          <xdr:row>158</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1500-00002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159</xdr:row>
          <xdr:rowOff>19050</xdr:rowOff>
        </xdr:from>
        <xdr:to>
          <xdr:col>4</xdr:col>
          <xdr:colOff>266700</xdr:colOff>
          <xdr:row>159</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1500-00002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161</xdr:row>
          <xdr:rowOff>28575</xdr:rowOff>
        </xdr:from>
        <xdr:to>
          <xdr:col>4</xdr:col>
          <xdr:colOff>266700</xdr:colOff>
          <xdr:row>162</xdr:row>
          <xdr:rowOff>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1500-00002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163</xdr:row>
          <xdr:rowOff>19050</xdr:rowOff>
        </xdr:from>
        <xdr:to>
          <xdr:col>4</xdr:col>
          <xdr:colOff>266700</xdr:colOff>
          <xdr:row>163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1500-00002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165</xdr:row>
          <xdr:rowOff>19050</xdr:rowOff>
        </xdr:from>
        <xdr:to>
          <xdr:col>4</xdr:col>
          <xdr:colOff>266700</xdr:colOff>
          <xdr:row>165</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1500-00002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166</xdr:row>
          <xdr:rowOff>19050</xdr:rowOff>
        </xdr:from>
        <xdr:to>
          <xdr:col>4</xdr:col>
          <xdr:colOff>266700</xdr:colOff>
          <xdr:row>166</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1500-00003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167</xdr:row>
          <xdr:rowOff>19050</xdr:rowOff>
        </xdr:from>
        <xdr:to>
          <xdr:col>4</xdr:col>
          <xdr:colOff>266700</xdr:colOff>
          <xdr:row>167</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1500-00003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112059</xdr:colOff>
      <xdr:row>54</xdr:row>
      <xdr:rowOff>0</xdr:rowOff>
    </xdr:from>
    <xdr:to>
      <xdr:col>1</xdr:col>
      <xdr:colOff>67235</xdr:colOff>
      <xdr:row>58</xdr:row>
      <xdr:rowOff>0</xdr:rowOff>
    </xdr:to>
    <xdr:sp macro="" textlink="">
      <xdr:nvSpPr>
        <xdr:cNvPr id="51" name="左大かっこ 50">
          <a:extLst>
            <a:ext uri="{FF2B5EF4-FFF2-40B4-BE49-F238E27FC236}">
              <a16:creationId xmlns:a16="http://schemas.microsoft.com/office/drawing/2014/main" id="{00000000-0008-0000-1500-000033000000}"/>
            </a:ext>
          </a:extLst>
        </xdr:cNvPr>
        <xdr:cNvSpPr/>
      </xdr:nvSpPr>
      <xdr:spPr>
        <a:xfrm>
          <a:off x="112059" y="16430625"/>
          <a:ext cx="79001" cy="1257300"/>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818030</xdr:colOff>
      <xdr:row>54</xdr:row>
      <xdr:rowOff>0</xdr:rowOff>
    </xdr:from>
    <xdr:to>
      <xdr:col>12</xdr:col>
      <xdr:colOff>11205</xdr:colOff>
      <xdr:row>58</xdr:row>
      <xdr:rowOff>0</xdr:rowOff>
    </xdr:to>
    <xdr:sp macro="" textlink="">
      <xdr:nvSpPr>
        <xdr:cNvPr id="52" name="右大かっこ 51">
          <a:extLst>
            <a:ext uri="{FF2B5EF4-FFF2-40B4-BE49-F238E27FC236}">
              <a16:creationId xmlns:a16="http://schemas.microsoft.com/office/drawing/2014/main" id="{00000000-0008-0000-1500-000034000000}"/>
            </a:ext>
          </a:extLst>
        </xdr:cNvPr>
        <xdr:cNvSpPr/>
      </xdr:nvSpPr>
      <xdr:spPr>
        <a:xfrm>
          <a:off x="7256930" y="16430625"/>
          <a:ext cx="107575" cy="1257300"/>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661147</xdr:colOff>
      <xdr:row>85</xdr:row>
      <xdr:rowOff>22412</xdr:rowOff>
    </xdr:from>
    <xdr:to>
      <xdr:col>6</xdr:col>
      <xdr:colOff>56036</xdr:colOff>
      <xdr:row>89</xdr:row>
      <xdr:rowOff>0</xdr:rowOff>
    </xdr:to>
    <xdr:sp macro="" textlink="">
      <xdr:nvSpPr>
        <xdr:cNvPr id="53" name="左大かっこ 52">
          <a:extLst>
            <a:ext uri="{FF2B5EF4-FFF2-40B4-BE49-F238E27FC236}">
              <a16:creationId xmlns:a16="http://schemas.microsoft.com/office/drawing/2014/main" id="{00000000-0008-0000-1500-000035000000}"/>
            </a:ext>
          </a:extLst>
        </xdr:cNvPr>
        <xdr:cNvSpPr/>
      </xdr:nvSpPr>
      <xdr:spPr>
        <a:xfrm>
          <a:off x="2709022" y="25568462"/>
          <a:ext cx="80689" cy="1234888"/>
        </a:xfrm>
        <a:prstGeom prst="lef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1523999</xdr:colOff>
      <xdr:row>85</xdr:row>
      <xdr:rowOff>44824</xdr:rowOff>
    </xdr:from>
    <xdr:to>
      <xdr:col>13</xdr:col>
      <xdr:colOff>33617</xdr:colOff>
      <xdr:row>89</xdr:row>
      <xdr:rowOff>22412</xdr:rowOff>
    </xdr:to>
    <xdr:sp macro="" textlink="">
      <xdr:nvSpPr>
        <xdr:cNvPr id="54" name="右大かっこ 53">
          <a:extLst>
            <a:ext uri="{FF2B5EF4-FFF2-40B4-BE49-F238E27FC236}">
              <a16:creationId xmlns:a16="http://schemas.microsoft.com/office/drawing/2014/main" id="{00000000-0008-0000-1500-000036000000}"/>
            </a:ext>
          </a:extLst>
        </xdr:cNvPr>
        <xdr:cNvSpPr/>
      </xdr:nvSpPr>
      <xdr:spPr>
        <a:xfrm>
          <a:off x="8877299" y="25590874"/>
          <a:ext cx="81243" cy="1234888"/>
        </a:xfrm>
        <a:prstGeom prst="rightBracket">
          <a:avLst/>
        </a:prstGeom>
        <a:ln>
          <a:solidFill>
            <a:schemeClr val="tx1">
              <a:lumMod val="50000"/>
              <a:lumOff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6</xdr:col>
          <xdr:colOff>38100</xdr:colOff>
          <xdr:row>73</xdr:row>
          <xdr:rowOff>314325</xdr:rowOff>
        </xdr:from>
        <xdr:to>
          <xdr:col>7</xdr:col>
          <xdr:colOff>28575</xdr:colOff>
          <xdr:row>74</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1500-00003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676275</xdr:colOff>
          <xdr:row>73</xdr:row>
          <xdr:rowOff>285750</xdr:rowOff>
        </xdr:from>
        <xdr:to>
          <xdr:col>9</xdr:col>
          <xdr:colOff>885825</xdr:colOff>
          <xdr:row>74</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1500-00003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74</xdr:row>
          <xdr:rowOff>314325</xdr:rowOff>
        </xdr:from>
        <xdr:to>
          <xdr:col>7</xdr:col>
          <xdr:colOff>9525</xdr:colOff>
          <xdr:row>76</xdr:row>
          <xdr:rowOff>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1500-00003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723900</xdr:colOff>
          <xdr:row>74</xdr:row>
          <xdr:rowOff>285750</xdr:rowOff>
        </xdr:from>
        <xdr:to>
          <xdr:col>9</xdr:col>
          <xdr:colOff>28575</xdr:colOff>
          <xdr:row>76</xdr:row>
          <xdr:rowOff>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1500-00003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78</xdr:row>
          <xdr:rowOff>0</xdr:rowOff>
        </xdr:from>
        <xdr:to>
          <xdr:col>7</xdr:col>
          <xdr:colOff>0</xdr:colOff>
          <xdr:row>79</xdr:row>
          <xdr:rowOff>38100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1500-00003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0</xdr:rowOff>
        </xdr:from>
        <xdr:to>
          <xdr:col>9</xdr:col>
          <xdr:colOff>9525</xdr:colOff>
          <xdr:row>79</xdr:row>
          <xdr:rowOff>28575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1500-00003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685800</xdr:colOff>
          <xdr:row>78</xdr:row>
          <xdr:rowOff>0</xdr:rowOff>
        </xdr:from>
        <xdr:to>
          <xdr:col>10</xdr:col>
          <xdr:colOff>895350</xdr:colOff>
          <xdr:row>79</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1500-00003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78</xdr:row>
          <xdr:rowOff>295275</xdr:rowOff>
        </xdr:from>
        <xdr:to>
          <xdr:col>7</xdr:col>
          <xdr:colOff>9525</xdr:colOff>
          <xdr:row>80</xdr:row>
          <xdr:rowOff>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1500-00003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676275</xdr:colOff>
          <xdr:row>78</xdr:row>
          <xdr:rowOff>304800</xdr:rowOff>
        </xdr:from>
        <xdr:to>
          <xdr:col>9</xdr:col>
          <xdr:colOff>28575</xdr:colOff>
          <xdr:row>80</xdr:row>
          <xdr:rowOff>9525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1500-00003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75</xdr:row>
          <xdr:rowOff>304800</xdr:rowOff>
        </xdr:from>
        <xdr:to>
          <xdr:col>7</xdr:col>
          <xdr:colOff>0</xdr:colOff>
          <xdr:row>77</xdr:row>
          <xdr:rowOff>28575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1500-00003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76</xdr:row>
          <xdr:rowOff>314325</xdr:rowOff>
        </xdr:from>
        <xdr:to>
          <xdr:col>7</xdr:col>
          <xdr:colOff>0</xdr:colOff>
          <xdr:row>78</xdr:row>
          <xdr:rowOff>9525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1500-00003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113</xdr:row>
          <xdr:rowOff>9525</xdr:rowOff>
        </xdr:from>
        <xdr:to>
          <xdr:col>5</xdr:col>
          <xdr:colOff>0</xdr:colOff>
          <xdr:row>114</xdr:row>
          <xdr:rowOff>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1500-00003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119</xdr:row>
          <xdr:rowOff>314325</xdr:rowOff>
        </xdr:from>
        <xdr:to>
          <xdr:col>7</xdr:col>
          <xdr:colOff>123825</xdr:colOff>
          <xdr:row>121</xdr:row>
          <xdr:rowOff>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1500-00003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70</xdr:row>
          <xdr:rowOff>266700</xdr:rowOff>
        </xdr:from>
        <xdr:to>
          <xdr:col>5</xdr:col>
          <xdr:colOff>104775</xdr:colOff>
          <xdr:row>72</xdr:row>
          <xdr:rowOff>47625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1500-00003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67235</xdr:colOff>
      <xdr:row>48</xdr:row>
      <xdr:rowOff>257736</xdr:rowOff>
    </xdr:from>
    <xdr:to>
      <xdr:col>14</xdr:col>
      <xdr:colOff>571500</xdr:colOff>
      <xdr:row>56</xdr:row>
      <xdr:rowOff>179294</xdr:rowOff>
    </xdr:to>
    <xdr:sp macro="" textlink="">
      <xdr:nvSpPr>
        <xdr:cNvPr id="70" name="屈折矢印 69">
          <a:extLst>
            <a:ext uri="{FF2B5EF4-FFF2-40B4-BE49-F238E27FC236}">
              <a16:creationId xmlns:a16="http://schemas.microsoft.com/office/drawing/2014/main" id="{00000000-0008-0000-1500-000046000000}"/>
            </a:ext>
          </a:extLst>
        </xdr:cNvPr>
        <xdr:cNvSpPr/>
      </xdr:nvSpPr>
      <xdr:spPr>
        <a:xfrm rot="10800000" flipH="1">
          <a:off x="9963710" y="14802411"/>
          <a:ext cx="504265" cy="2436158"/>
        </a:xfrm>
        <a:prstGeom prst="bentUpArrow">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371475</xdr:colOff>
          <xdr:row>60</xdr:row>
          <xdr:rowOff>19050</xdr:rowOff>
        </xdr:from>
        <xdr:to>
          <xdr:col>1</xdr:col>
          <xdr:colOff>609600</xdr:colOff>
          <xdr:row>60</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1500-00004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44823</xdr:colOff>
      <xdr:row>57</xdr:row>
      <xdr:rowOff>78441</xdr:rowOff>
    </xdr:from>
    <xdr:to>
      <xdr:col>14</xdr:col>
      <xdr:colOff>537878</xdr:colOff>
      <xdr:row>60</xdr:row>
      <xdr:rowOff>235324</xdr:rowOff>
    </xdr:to>
    <xdr:sp macro="" textlink="">
      <xdr:nvSpPr>
        <xdr:cNvPr id="72" name="屈折矢印 71">
          <a:extLst>
            <a:ext uri="{FF2B5EF4-FFF2-40B4-BE49-F238E27FC236}">
              <a16:creationId xmlns:a16="http://schemas.microsoft.com/office/drawing/2014/main" id="{00000000-0008-0000-1500-000048000000}"/>
            </a:ext>
          </a:extLst>
        </xdr:cNvPr>
        <xdr:cNvSpPr/>
      </xdr:nvSpPr>
      <xdr:spPr>
        <a:xfrm rot="5400000" flipV="1">
          <a:off x="9152122" y="17269667"/>
          <a:ext cx="1099858" cy="1464605"/>
        </a:xfrm>
        <a:prstGeom prst="bentUpArrow">
          <a:avLst>
            <a:gd name="adj1" fmla="val 11869"/>
            <a:gd name="adj2" fmla="val 25000"/>
            <a:gd name="adj3" fmla="val 25000"/>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1019736</xdr:colOff>
      <xdr:row>55</xdr:row>
      <xdr:rowOff>145677</xdr:rowOff>
    </xdr:from>
    <xdr:to>
      <xdr:col>14</xdr:col>
      <xdr:colOff>918883</xdr:colOff>
      <xdr:row>57</xdr:row>
      <xdr:rowOff>179294</xdr:rowOff>
    </xdr:to>
    <xdr:sp macro="" textlink="">
      <xdr:nvSpPr>
        <xdr:cNvPr id="73" name="テキスト ボックス 72">
          <a:extLst>
            <a:ext uri="{FF2B5EF4-FFF2-40B4-BE49-F238E27FC236}">
              <a16:creationId xmlns:a16="http://schemas.microsoft.com/office/drawing/2014/main" id="{00000000-0008-0000-1500-000049000000}"/>
            </a:ext>
          </a:extLst>
        </xdr:cNvPr>
        <xdr:cNvSpPr txBox="1"/>
      </xdr:nvSpPr>
      <xdr:spPr>
        <a:xfrm>
          <a:off x="8373036" y="16890627"/>
          <a:ext cx="2442322" cy="6622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満３歳以上の子どもの保育室面積が基準に満たない既存の幼稚園</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68</xdr:row>
          <xdr:rowOff>19050</xdr:rowOff>
        </xdr:from>
        <xdr:to>
          <xdr:col>4</xdr:col>
          <xdr:colOff>247650</xdr:colOff>
          <xdr:row>68</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1500-00004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65</xdr:row>
          <xdr:rowOff>19050</xdr:rowOff>
        </xdr:from>
        <xdr:to>
          <xdr:col>4</xdr:col>
          <xdr:colOff>247650</xdr:colOff>
          <xdr:row>65</xdr:row>
          <xdr:rowOff>295275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1500-00004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32</xdr:row>
      <xdr:rowOff>0</xdr:rowOff>
    </xdr:from>
    <xdr:to>
      <xdr:col>14</xdr:col>
      <xdr:colOff>112059</xdr:colOff>
      <xdr:row>34</xdr:row>
      <xdr:rowOff>212911</xdr:rowOff>
    </xdr:to>
    <xdr:sp macro="" textlink="">
      <xdr:nvSpPr>
        <xdr:cNvPr id="3" name="テキスト ボックス 2">
          <a:extLst>
            <a:ext uri="{FF2B5EF4-FFF2-40B4-BE49-F238E27FC236}">
              <a16:creationId xmlns:a16="http://schemas.microsoft.com/office/drawing/2014/main" id="{5AE52E08-9A36-4C67-9519-F1D6ED127F89}"/>
            </a:ext>
          </a:extLst>
        </xdr:cNvPr>
        <xdr:cNvSpPr txBox="1"/>
      </xdr:nvSpPr>
      <xdr:spPr>
        <a:xfrm>
          <a:off x="119063" y="9072563"/>
          <a:ext cx="9922809" cy="927286"/>
        </a:xfrm>
        <a:prstGeom prst="rect">
          <a:avLst/>
        </a:prstGeom>
        <a:solidFill>
          <a:schemeClr val="lt1"/>
        </a:solidFill>
        <a:ln w="1270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mn-ea"/>
              <a:ea typeface="+mn-ea"/>
            </a:rPr>
            <a:t>① </a:t>
          </a:r>
          <a:r>
            <a:rPr kumimoji="1" lang="en-US" altLang="ja-JP" sz="1200" b="1">
              <a:latin typeface="+mn-ea"/>
              <a:ea typeface="+mn-ea"/>
            </a:rPr>
            <a:t>0.1</a:t>
          </a:r>
          <a:r>
            <a:rPr kumimoji="1" lang="ja-JP" altLang="en-US" sz="1200" b="1">
              <a:latin typeface="+mn-ea"/>
              <a:ea typeface="+mn-ea"/>
            </a:rPr>
            <a:t>歳児、</a:t>
          </a:r>
          <a:r>
            <a:rPr kumimoji="1" lang="en-US" altLang="ja-JP" sz="1200" b="1">
              <a:latin typeface="+mn-ea"/>
              <a:ea typeface="+mn-ea"/>
            </a:rPr>
            <a:t>2</a:t>
          </a:r>
          <a:r>
            <a:rPr kumimoji="1" lang="ja-JP" altLang="en-US" sz="1200" b="1">
              <a:latin typeface="+mn-ea"/>
              <a:ea typeface="+mn-ea"/>
            </a:rPr>
            <a:t>歳児以上の部屋欄には、それぞれの有効面積を記入してください。</a:t>
          </a:r>
        </a:p>
        <a:p>
          <a:r>
            <a:rPr kumimoji="1" lang="ja-JP" altLang="en-US" sz="1200" b="1">
              <a:latin typeface="+mn-ea"/>
              <a:ea typeface="+mn-ea"/>
            </a:rPr>
            <a:t>② その他（ウ）部分には、（ウ）より上に記載していない部分の面積と（ア）、（イ）記入の部屋の有効面積以外の面積を記入してください。</a:t>
          </a:r>
          <a:endParaRPr kumimoji="1" lang="en-US" altLang="ja-JP" sz="1200" b="1">
            <a:latin typeface="+mn-ea"/>
            <a:ea typeface="+mn-ea"/>
          </a:endParaRPr>
        </a:p>
        <a:p>
          <a:r>
            <a:rPr kumimoji="1" lang="ja-JP" altLang="en-US" sz="1200" b="1">
              <a:latin typeface="+mn-ea"/>
              <a:ea typeface="+mn-ea"/>
            </a:rPr>
            <a:t>③ （ア）</a:t>
          </a:r>
          <a:r>
            <a:rPr kumimoji="1" lang="en-US" altLang="ja-JP" sz="1200" b="1">
              <a:latin typeface="+mn-ea"/>
              <a:ea typeface="+mn-ea"/>
            </a:rPr>
            <a:t>+</a:t>
          </a:r>
          <a:r>
            <a:rPr kumimoji="1" lang="ja-JP" altLang="en-US" sz="1200" b="1">
              <a:latin typeface="+mn-ea"/>
              <a:ea typeface="+mn-ea"/>
            </a:rPr>
            <a:t>（イ）</a:t>
          </a:r>
          <a:r>
            <a:rPr kumimoji="1" lang="en-US" altLang="ja-JP" sz="1200" b="1">
              <a:latin typeface="+mn-ea"/>
              <a:ea typeface="+mn-ea"/>
            </a:rPr>
            <a:t>+</a:t>
          </a:r>
          <a:r>
            <a:rPr kumimoji="1" lang="ja-JP" altLang="en-US" sz="1200" b="1">
              <a:latin typeface="+mn-ea"/>
              <a:ea typeface="+mn-ea"/>
            </a:rPr>
            <a:t>（ウ）が園舎の面積と一致するようにしてください。</a:t>
          </a:r>
          <a:endParaRPr kumimoji="1" lang="en-US" altLang="ja-JP" sz="1200" b="1">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95.xml"/><Relationship Id="rId21" Type="http://schemas.openxmlformats.org/officeDocument/2006/relationships/ctrlProp" Target="../ctrlProps/ctrlProp90.xml"/><Relationship Id="rId42" Type="http://schemas.openxmlformats.org/officeDocument/2006/relationships/ctrlProp" Target="../ctrlProps/ctrlProp111.xml"/><Relationship Id="rId47" Type="http://schemas.openxmlformats.org/officeDocument/2006/relationships/ctrlProp" Target="../ctrlProps/ctrlProp116.xml"/><Relationship Id="rId63" Type="http://schemas.openxmlformats.org/officeDocument/2006/relationships/ctrlProp" Target="../ctrlProps/ctrlProp132.xml"/><Relationship Id="rId68" Type="http://schemas.openxmlformats.org/officeDocument/2006/relationships/ctrlProp" Target="../ctrlProps/ctrlProp137.xml"/><Relationship Id="rId84" Type="http://schemas.openxmlformats.org/officeDocument/2006/relationships/ctrlProp" Target="../ctrlProps/ctrlProp153.xml"/><Relationship Id="rId16" Type="http://schemas.openxmlformats.org/officeDocument/2006/relationships/ctrlProp" Target="../ctrlProps/ctrlProp85.xml"/><Relationship Id="rId11" Type="http://schemas.openxmlformats.org/officeDocument/2006/relationships/ctrlProp" Target="../ctrlProps/ctrlProp80.xml"/><Relationship Id="rId32" Type="http://schemas.openxmlformats.org/officeDocument/2006/relationships/ctrlProp" Target="../ctrlProps/ctrlProp101.xml"/><Relationship Id="rId37" Type="http://schemas.openxmlformats.org/officeDocument/2006/relationships/ctrlProp" Target="../ctrlProps/ctrlProp106.xml"/><Relationship Id="rId53" Type="http://schemas.openxmlformats.org/officeDocument/2006/relationships/ctrlProp" Target="../ctrlProps/ctrlProp122.xml"/><Relationship Id="rId58" Type="http://schemas.openxmlformats.org/officeDocument/2006/relationships/ctrlProp" Target="../ctrlProps/ctrlProp127.xml"/><Relationship Id="rId74" Type="http://schemas.openxmlformats.org/officeDocument/2006/relationships/ctrlProp" Target="../ctrlProps/ctrlProp143.xml"/><Relationship Id="rId79" Type="http://schemas.openxmlformats.org/officeDocument/2006/relationships/ctrlProp" Target="../ctrlProps/ctrlProp148.xml"/><Relationship Id="rId5" Type="http://schemas.openxmlformats.org/officeDocument/2006/relationships/ctrlProp" Target="../ctrlProps/ctrlProp74.xml"/><Relationship Id="rId19" Type="http://schemas.openxmlformats.org/officeDocument/2006/relationships/ctrlProp" Target="../ctrlProps/ctrlProp88.xml"/><Relationship Id="rId14" Type="http://schemas.openxmlformats.org/officeDocument/2006/relationships/ctrlProp" Target="../ctrlProps/ctrlProp83.xml"/><Relationship Id="rId22" Type="http://schemas.openxmlformats.org/officeDocument/2006/relationships/ctrlProp" Target="../ctrlProps/ctrlProp91.xml"/><Relationship Id="rId27" Type="http://schemas.openxmlformats.org/officeDocument/2006/relationships/ctrlProp" Target="../ctrlProps/ctrlProp96.xml"/><Relationship Id="rId30" Type="http://schemas.openxmlformats.org/officeDocument/2006/relationships/ctrlProp" Target="../ctrlProps/ctrlProp99.xml"/><Relationship Id="rId35" Type="http://schemas.openxmlformats.org/officeDocument/2006/relationships/ctrlProp" Target="../ctrlProps/ctrlProp104.xml"/><Relationship Id="rId43" Type="http://schemas.openxmlformats.org/officeDocument/2006/relationships/ctrlProp" Target="../ctrlProps/ctrlProp112.xml"/><Relationship Id="rId48" Type="http://schemas.openxmlformats.org/officeDocument/2006/relationships/ctrlProp" Target="../ctrlProps/ctrlProp117.xml"/><Relationship Id="rId56" Type="http://schemas.openxmlformats.org/officeDocument/2006/relationships/ctrlProp" Target="../ctrlProps/ctrlProp125.xml"/><Relationship Id="rId64" Type="http://schemas.openxmlformats.org/officeDocument/2006/relationships/ctrlProp" Target="../ctrlProps/ctrlProp133.xml"/><Relationship Id="rId69" Type="http://schemas.openxmlformats.org/officeDocument/2006/relationships/ctrlProp" Target="../ctrlProps/ctrlProp138.xml"/><Relationship Id="rId77" Type="http://schemas.openxmlformats.org/officeDocument/2006/relationships/ctrlProp" Target="../ctrlProps/ctrlProp146.xml"/><Relationship Id="rId8" Type="http://schemas.openxmlformats.org/officeDocument/2006/relationships/ctrlProp" Target="../ctrlProps/ctrlProp77.xml"/><Relationship Id="rId51" Type="http://schemas.openxmlformats.org/officeDocument/2006/relationships/ctrlProp" Target="../ctrlProps/ctrlProp120.xml"/><Relationship Id="rId72" Type="http://schemas.openxmlformats.org/officeDocument/2006/relationships/ctrlProp" Target="../ctrlProps/ctrlProp141.xml"/><Relationship Id="rId80" Type="http://schemas.openxmlformats.org/officeDocument/2006/relationships/ctrlProp" Target="../ctrlProps/ctrlProp149.xml"/><Relationship Id="rId85" Type="http://schemas.openxmlformats.org/officeDocument/2006/relationships/ctrlProp" Target="../ctrlProps/ctrlProp154.xml"/><Relationship Id="rId3" Type="http://schemas.openxmlformats.org/officeDocument/2006/relationships/vmlDrawing" Target="../drawings/vmlDrawing2.vml"/><Relationship Id="rId12" Type="http://schemas.openxmlformats.org/officeDocument/2006/relationships/ctrlProp" Target="../ctrlProps/ctrlProp81.xml"/><Relationship Id="rId17" Type="http://schemas.openxmlformats.org/officeDocument/2006/relationships/ctrlProp" Target="../ctrlProps/ctrlProp86.xml"/><Relationship Id="rId25" Type="http://schemas.openxmlformats.org/officeDocument/2006/relationships/ctrlProp" Target="../ctrlProps/ctrlProp94.xml"/><Relationship Id="rId33" Type="http://schemas.openxmlformats.org/officeDocument/2006/relationships/ctrlProp" Target="../ctrlProps/ctrlProp102.xml"/><Relationship Id="rId38" Type="http://schemas.openxmlformats.org/officeDocument/2006/relationships/ctrlProp" Target="../ctrlProps/ctrlProp107.xml"/><Relationship Id="rId46" Type="http://schemas.openxmlformats.org/officeDocument/2006/relationships/ctrlProp" Target="../ctrlProps/ctrlProp115.xml"/><Relationship Id="rId59" Type="http://schemas.openxmlformats.org/officeDocument/2006/relationships/ctrlProp" Target="../ctrlProps/ctrlProp128.xml"/><Relationship Id="rId67" Type="http://schemas.openxmlformats.org/officeDocument/2006/relationships/ctrlProp" Target="../ctrlProps/ctrlProp136.xml"/><Relationship Id="rId20" Type="http://schemas.openxmlformats.org/officeDocument/2006/relationships/ctrlProp" Target="../ctrlProps/ctrlProp89.xml"/><Relationship Id="rId41" Type="http://schemas.openxmlformats.org/officeDocument/2006/relationships/ctrlProp" Target="../ctrlProps/ctrlProp110.xml"/><Relationship Id="rId54" Type="http://schemas.openxmlformats.org/officeDocument/2006/relationships/ctrlProp" Target="../ctrlProps/ctrlProp123.xml"/><Relationship Id="rId62" Type="http://schemas.openxmlformats.org/officeDocument/2006/relationships/ctrlProp" Target="../ctrlProps/ctrlProp131.xml"/><Relationship Id="rId70" Type="http://schemas.openxmlformats.org/officeDocument/2006/relationships/ctrlProp" Target="../ctrlProps/ctrlProp139.xml"/><Relationship Id="rId75" Type="http://schemas.openxmlformats.org/officeDocument/2006/relationships/ctrlProp" Target="../ctrlProps/ctrlProp144.xml"/><Relationship Id="rId83" Type="http://schemas.openxmlformats.org/officeDocument/2006/relationships/ctrlProp" Target="../ctrlProps/ctrlProp152.xml"/><Relationship Id="rId1" Type="http://schemas.openxmlformats.org/officeDocument/2006/relationships/printerSettings" Target="../printerSettings/printerSettings2.bin"/><Relationship Id="rId6" Type="http://schemas.openxmlformats.org/officeDocument/2006/relationships/ctrlProp" Target="../ctrlProps/ctrlProp75.xml"/><Relationship Id="rId15" Type="http://schemas.openxmlformats.org/officeDocument/2006/relationships/ctrlProp" Target="../ctrlProps/ctrlProp84.xml"/><Relationship Id="rId23" Type="http://schemas.openxmlformats.org/officeDocument/2006/relationships/ctrlProp" Target="../ctrlProps/ctrlProp92.xml"/><Relationship Id="rId28" Type="http://schemas.openxmlformats.org/officeDocument/2006/relationships/ctrlProp" Target="../ctrlProps/ctrlProp97.xml"/><Relationship Id="rId36" Type="http://schemas.openxmlformats.org/officeDocument/2006/relationships/ctrlProp" Target="../ctrlProps/ctrlProp105.xml"/><Relationship Id="rId49" Type="http://schemas.openxmlformats.org/officeDocument/2006/relationships/ctrlProp" Target="../ctrlProps/ctrlProp118.xml"/><Relationship Id="rId57" Type="http://schemas.openxmlformats.org/officeDocument/2006/relationships/ctrlProp" Target="../ctrlProps/ctrlProp126.xml"/><Relationship Id="rId10" Type="http://schemas.openxmlformats.org/officeDocument/2006/relationships/ctrlProp" Target="../ctrlProps/ctrlProp79.xml"/><Relationship Id="rId31" Type="http://schemas.openxmlformats.org/officeDocument/2006/relationships/ctrlProp" Target="../ctrlProps/ctrlProp100.xml"/><Relationship Id="rId44" Type="http://schemas.openxmlformats.org/officeDocument/2006/relationships/ctrlProp" Target="../ctrlProps/ctrlProp113.xml"/><Relationship Id="rId52" Type="http://schemas.openxmlformats.org/officeDocument/2006/relationships/ctrlProp" Target="../ctrlProps/ctrlProp121.xml"/><Relationship Id="rId60" Type="http://schemas.openxmlformats.org/officeDocument/2006/relationships/ctrlProp" Target="../ctrlProps/ctrlProp129.xml"/><Relationship Id="rId65" Type="http://schemas.openxmlformats.org/officeDocument/2006/relationships/ctrlProp" Target="../ctrlProps/ctrlProp134.xml"/><Relationship Id="rId73" Type="http://schemas.openxmlformats.org/officeDocument/2006/relationships/ctrlProp" Target="../ctrlProps/ctrlProp142.xml"/><Relationship Id="rId78" Type="http://schemas.openxmlformats.org/officeDocument/2006/relationships/ctrlProp" Target="../ctrlProps/ctrlProp147.xml"/><Relationship Id="rId81" Type="http://schemas.openxmlformats.org/officeDocument/2006/relationships/ctrlProp" Target="../ctrlProps/ctrlProp150.xml"/><Relationship Id="rId4" Type="http://schemas.openxmlformats.org/officeDocument/2006/relationships/ctrlProp" Target="../ctrlProps/ctrlProp73.xml"/><Relationship Id="rId9" Type="http://schemas.openxmlformats.org/officeDocument/2006/relationships/ctrlProp" Target="../ctrlProps/ctrlProp78.xml"/><Relationship Id="rId13" Type="http://schemas.openxmlformats.org/officeDocument/2006/relationships/ctrlProp" Target="../ctrlProps/ctrlProp82.xml"/><Relationship Id="rId18" Type="http://schemas.openxmlformats.org/officeDocument/2006/relationships/ctrlProp" Target="../ctrlProps/ctrlProp87.xml"/><Relationship Id="rId39" Type="http://schemas.openxmlformats.org/officeDocument/2006/relationships/ctrlProp" Target="../ctrlProps/ctrlProp108.xml"/><Relationship Id="rId34" Type="http://schemas.openxmlformats.org/officeDocument/2006/relationships/ctrlProp" Target="../ctrlProps/ctrlProp103.xml"/><Relationship Id="rId50" Type="http://schemas.openxmlformats.org/officeDocument/2006/relationships/ctrlProp" Target="../ctrlProps/ctrlProp119.xml"/><Relationship Id="rId55" Type="http://schemas.openxmlformats.org/officeDocument/2006/relationships/ctrlProp" Target="../ctrlProps/ctrlProp124.xml"/><Relationship Id="rId76" Type="http://schemas.openxmlformats.org/officeDocument/2006/relationships/ctrlProp" Target="../ctrlProps/ctrlProp145.xml"/><Relationship Id="rId7" Type="http://schemas.openxmlformats.org/officeDocument/2006/relationships/ctrlProp" Target="../ctrlProps/ctrlProp76.xml"/><Relationship Id="rId71" Type="http://schemas.openxmlformats.org/officeDocument/2006/relationships/ctrlProp" Target="../ctrlProps/ctrlProp140.xml"/><Relationship Id="rId2" Type="http://schemas.openxmlformats.org/officeDocument/2006/relationships/drawing" Target="../drawings/drawing2.xml"/><Relationship Id="rId29" Type="http://schemas.openxmlformats.org/officeDocument/2006/relationships/ctrlProp" Target="../ctrlProps/ctrlProp98.xml"/><Relationship Id="rId24" Type="http://schemas.openxmlformats.org/officeDocument/2006/relationships/ctrlProp" Target="../ctrlProps/ctrlProp93.xml"/><Relationship Id="rId40" Type="http://schemas.openxmlformats.org/officeDocument/2006/relationships/ctrlProp" Target="../ctrlProps/ctrlProp109.xml"/><Relationship Id="rId45" Type="http://schemas.openxmlformats.org/officeDocument/2006/relationships/ctrlProp" Target="../ctrlProps/ctrlProp114.xml"/><Relationship Id="rId66" Type="http://schemas.openxmlformats.org/officeDocument/2006/relationships/ctrlProp" Target="../ctrlProps/ctrlProp135.xml"/><Relationship Id="rId61" Type="http://schemas.openxmlformats.org/officeDocument/2006/relationships/ctrlProp" Target="../ctrlProps/ctrlProp130.xml"/><Relationship Id="rId82" Type="http://schemas.openxmlformats.org/officeDocument/2006/relationships/ctrlProp" Target="../ctrlProps/ctrlProp151.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177.xml"/><Relationship Id="rId21" Type="http://schemas.openxmlformats.org/officeDocument/2006/relationships/ctrlProp" Target="../ctrlProps/ctrlProp172.xml"/><Relationship Id="rId34" Type="http://schemas.openxmlformats.org/officeDocument/2006/relationships/ctrlProp" Target="../ctrlProps/ctrlProp185.xml"/><Relationship Id="rId42" Type="http://schemas.openxmlformats.org/officeDocument/2006/relationships/ctrlProp" Target="../ctrlProps/ctrlProp193.xml"/><Relationship Id="rId47" Type="http://schemas.openxmlformats.org/officeDocument/2006/relationships/ctrlProp" Target="../ctrlProps/ctrlProp198.xml"/><Relationship Id="rId50" Type="http://schemas.openxmlformats.org/officeDocument/2006/relationships/ctrlProp" Target="../ctrlProps/ctrlProp201.xml"/><Relationship Id="rId55" Type="http://schemas.openxmlformats.org/officeDocument/2006/relationships/ctrlProp" Target="../ctrlProps/ctrlProp206.xml"/><Relationship Id="rId63" Type="http://schemas.openxmlformats.org/officeDocument/2006/relationships/ctrlProp" Target="../ctrlProps/ctrlProp214.xml"/><Relationship Id="rId68" Type="http://schemas.openxmlformats.org/officeDocument/2006/relationships/ctrlProp" Target="../ctrlProps/ctrlProp219.xml"/><Relationship Id="rId7" Type="http://schemas.openxmlformats.org/officeDocument/2006/relationships/ctrlProp" Target="../ctrlProps/ctrlProp158.xml"/><Relationship Id="rId2" Type="http://schemas.openxmlformats.org/officeDocument/2006/relationships/drawing" Target="../drawings/drawing3.xml"/><Relationship Id="rId16" Type="http://schemas.openxmlformats.org/officeDocument/2006/relationships/ctrlProp" Target="../ctrlProps/ctrlProp167.xml"/><Relationship Id="rId29" Type="http://schemas.openxmlformats.org/officeDocument/2006/relationships/ctrlProp" Target="../ctrlProps/ctrlProp180.xml"/><Relationship Id="rId11" Type="http://schemas.openxmlformats.org/officeDocument/2006/relationships/ctrlProp" Target="../ctrlProps/ctrlProp162.xml"/><Relationship Id="rId24" Type="http://schemas.openxmlformats.org/officeDocument/2006/relationships/ctrlProp" Target="../ctrlProps/ctrlProp175.xml"/><Relationship Id="rId32" Type="http://schemas.openxmlformats.org/officeDocument/2006/relationships/ctrlProp" Target="../ctrlProps/ctrlProp183.xml"/><Relationship Id="rId37" Type="http://schemas.openxmlformats.org/officeDocument/2006/relationships/ctrlProp" Target="../ctrlProps/ctrlProp188.xml"/><Relationship Id="rId40" Type="http://schemas.openxmlformats.org/officeDocument/2006/relationships/ctrlProp" Target="../ctrlProps/ctrlProp191.xml"/><Relationship Id="rId45" Type="http://schemas.openxmlformats.org/officeDocument/2006/relationships/ctrlProp" Target="../ctrlProps/ctrlProp196.xml"/><Relationship Id="rId53" Type="http://schemas.openxmlformats.org/officeDocument/2006/relationships/ctrlProp" Target="../ctrlProps/ctrlProp204.xml"/><Relationship Id="rId58" Type="http://schemas.openxmlformats.org/officeDocument/2006/relationships/ctrlProp" Target="../ctrlProps/ctrlProp209.xml"/><Relationship Id="rId66" Type="http://schemas.openxmlformats.org/officeDocument/2006/relationships/ctrlProp" Target="../ctrlProps/ctrlProp217.xml"/><Relationship Id="rId5" Type="http://schemas.openxmlformats.org/officeDocument/2006/relationships/ctrlProp" Target="../ctrlProps/ctrlProp156.xml"/><Relationship Id="rId61" Type="http://schemas.openxmlformats.org/officeDocument/2006/relationships/ctrlProp" Target="../ctrlProps/ctrlProp212.xml"/><Relationship Id="rId19" Type="http://schemas.openxmlformats.org/officeDocument/2006/relationships/ctrlProp" Target="../ctrlProps/ctrlProp170.xml"/><Relationship Id="rId14" Type="http://schemas.openxmlformats.org/officeDocument/2006/relationships/ctrlProp" Target="../ctrlProps/ctrlProp165.xml"/><Relationship Id="rId22" Type="http://schemas.openxmlformats.org/officeDocument/2006/relationships/ctrlProp" Target="../ctrlProps/ctrlProp173.xml"/><Relationship Id="rId27" Type="http://schemas.openxmlformats.org/officeDocument/2006/relationships/ctrlProp" Target="../ctrlProps/ctrlProp178.xml"/><Relationship Id="rId30" Type="http://schemas.openxmlformats.org/officeDocument/2006/relationships/ctrlProp" Target="../ctrlProps/ctrlProp181.xml"/><Relationship Id="rId35" Type="http://schemas.openxmlformats.org/officeDocument/2006/relationships/ctrlProp" Target="../ctrlProps/ctrlProp186.xml"/><Relationship Id="rId43" Type="http://schemas.openxmlformats.org/officeDocument/2006/relationships/ctrlProp" Target="../ctrlProps/ctrlProp194.xml"/><Relationship Id="rId48" Type="http://schemas.openxmlformats.org/officeDocument/2006/relationships/ctrlProp" Target="../ctrlProps/ctrlProp199.xml"/><Relationship Id="rId56" Type="http://schemas.openxmlformats.org/officeDocument/2006/relationships/ctrlProp" Target="../ctrlProps/ctrlProp207.xml"/><Relationship Id="rId64" Type="http://schemas.openxmlformats.org/officeDocument/2006/relationships/ctrlProp" Target="../ctrlProps/ctrlProp215.xml"/><Relationship Id="rId8" Type="http://schemas.openxmlformats.org/officeDocument/2006/relationships/ctrlProp" Target="../ctrlProps/ctrlProp159.xml"/><Relationship Id="rId51" Type="http://schemas.openxmlformats.org/officeDocument/2006/relationships/ctrlProp" Target="../ctrlProps/ctrlProp202.xml"/><Relationship Id="rId3" Type="http://schemas.openxmlformats.org/officeDocument/2006/relationships/vmlDrawing" Target="../drawings/vmlDrawing3.vml"/><Relationship Id="rId12" Type="http://schemas.openxmlformats.org/officeDocument/2006/relationships/ctrlProp" Target="../ctrlProps/ctrlProp163.xml"/><Relationship Id="rId17" Type="http://schemas.openxmlformats.org/officeDocument/2006/relationships/ctrlProp" Target="../ctrlProps/ctrlProp168.xml"/><Relationship Id="rId25" Type="http://schemas.openxmlformats.org/officeDocument/2006/relationships/ctrlProp" Target="../ctrlProps/ctrlProp176.xml"/><Relationship Id="rId33" Type="http://schemas.openxmlformats.org/officeDocument/2006/relationships/ctrlProp" Target="../ctrlProps/ctrlProp184.xml"/><Relationship Id="rId38" Type="http://schemas.openxmlformats.org/officeDocument/2006/relationships/ctrlProp" Target="../ctrlProps/ctrlProp189.xml"/><Relationship Id="rId46" Type="http://schemas.openxmlformats.org/officeDocument/2006/relationships/ctrlProp" Target="../ctrlProps/ctrlProp197.xml"/><Relationship Id="rId59" Type="http://schemas.openxmlformats.org/officeDocument/2006/relationships/ctrlProp" Target="../ctrlProps/ctrlProp210.xml"/><Relationship Id="rId67" Type="http://schemas.openxmlformats.org/officeDocument/2006/relationships/ctrlProp" Target="../ctrlProps/ctrlProp218.xml"/><Relationship Id="rId20" Type="http://schemas.openxmlformats.org/officeDocument/2006/relationships/ctrlProp" Target="../ctrlProps/ctrlProp171.xml"/><Relationship Id="rId41" Type="http://schemas.openxmlformats.org/officeDocument/2006/relationships/ctrlProp" Target="../ctrlProps/ctrlProp192.xml"/><Relationship Id="rId54" Type="http://schemas.openxmlformats.org/officeDocument/2006/relationships/ctrlProp" Target="../ctrlProps/ctrlProp205.xml"/><Relationship Id="rId62" Type="http://schemas.openxmlformats.org/officeDocument/2006/relationships/ctrlProp" Target="../ctrlProps/ctrlProp213.xml"/><Relationship Id="rId1" Type="http://schemas.openxmlformats.org/officeDocument/2006/relationships/printerSettings" Target="../printerSettings/printerSettings3.bin"/><Relationship Id="rId6" Type="http://schemas.openxmlformats.org/officeDocument/2006/relationships/ctrlProp" Target="../ctrlProps/ctrlProp157.xml"/><Relationship Id="rId15" Type="http://schemas.openxmlformats.org/officeDocument/2006/relationships/ctrlProp" Target="../ctrlProps/ctrlProp166.xml"/><Relationship Id="rId23" Type="http://schemas.openxmlformats.org/officeDocument/2006/relationships/ctrlProp" Target="../ctrlProps/ctrlProp174.xml"/><Relationship Id="rId28" Type="http://schemas.openxmlformats.org/officeDocument/2006/relationships/ctrlProp" Target="../ctrlProps/ctrlProp179.xml"/><Relationship Id="rId36" Type="http://schemas.openxmlformats.org/officeDocument/2006/relationships/ctrlProp" Target="../ctrlProps/ctrlProp187.xml"/><Relationship Id="rId49" Type="http://schemas.openxmlformats.org/officeDocument/2006/relationships/ctrlProp" Target="../ctrlProps/ctrlProp200.xml"/><Relationship Id="rId57" Type="http://schemas.openxmlformats.org/officeDocument/2006/relationships/ctrlProp" Target="../ctrlProps/ctrlProp208.xml"/><Relationship Id="rId10" Type="http://schemas.openxmlformats.org/officeDocument/2006/relationships/ctrlProp" Target="../ctrlProps/ctrlProp161.xml"/><Relationship Id="rId31" Type="http://schemas.openxmlformats.org/officeDocument/2006/relationships/ctrlProp" Target="../ctrlProps/ctrlProp182.xml"/><Relationship Id="rId44" Type="http://schemas.openxmlformats.org/officeDocument/2006/relationships/ctrlProp" Target="../ctrlProps/ctrlProp195.xml"/><Relationship Id="rId52" Type="http://schemas.openxmlformats.org/officeDocument/2006/relationships/ctrlProp" Target="../ctrlProps/ctrlProp203.xml"/><Relationship Id="rId60" Type="http://schemas.openxmlformats.org/officeDocument/2006/relationships/ctrlProp" Target="../ctrlProps/ctrlProp211.xml"/><Relationship Id="rId65" Type="http://schemas.openxmlformats.org/officeDocument/2006/relationships/ctrlProp" Target="../ctrlProps/ctrlProp216.xml"/><Relationship Id="rId4" Type="http://schemas.openxmlformats.org/officeDocument/2006/relationships/ctrlProp" Target="../ctrlProps/ctrlProp155.xml"/><Relationship Id="rId9" Type="http://schemas.openxmlformats.org/officeDocument/2006/relationships/ctrlProp" Target="../ctrlProps/ctrlProp160.xml"/><Relationship Id="rId13" Type="http://schemas.openxmlformats.org/officeDocument/2006/relationships/ctrlProp" Target="../ctrlProps/ctrlProp164.xml"/><Relationship Id="rId18" Type="http://schemas.openxmlformats.org/officeDocument/2006/relationships/ctrlProp" Target="../ctrlProps/ctrlProp169.xml"/><Relationship Id="rId39" Type="http://schemas.openxmlformats.org/officeDocument/2006/relationships/ctrlProp" Target="../ctrlProps/ctrlProp19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T170"/>
  <sheetViews>
    <sheetView tabSelected="1"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2" customWidth="1"/>
    <col min="18" max="18" width="9" style="1" customWidth="1"/>
    <col min="19" max="16384" width="9" style="1"/>
  </cols>
  <sheetData>
    <row r="1" spans="1:18" ht="11.25" customHeight="1" x14ac:dyDescent="0.4">
      <c r="K1" s="136"/>
      <c r="L1" s="136"/>
      <c r="M1" s="136"/>
    </row>
    <row r="2" spans="1:18" ht="24.95" customHeight="1" x14ac:dyDescent="0.4">
      <c r="A2" s="247" t="s">
        <v>199</v>
      </c>
      <c r="B2" s="247"/>
      <c r="C2" s="247"/>
      <c r="D2" s="247"/>
      <c r="E2" s="247"/>
      <c r="F2" s="247"/>
      <c r="G2" s="247"/>
      <c r="H2" s="247"/>
      <c r="I2" s="247"/>
      <c r="J2" s="247"/>
      <c r="K2" s="247"/>
      <c r="L2" s="247"/>
      <c r="M2" s="247"/>
      <c r="N2" s="247"/>
      <c r="O2" s="247"/>
      <c r="R2" s="116"/>
    </row>
    <row r="3" spans="1:18" ht="11.25" customHeight="1" x14ac:dyDescent="0.4">
      <c r="B3" s="121"/>
      <c r="C3" s="121"/>
      <c r="D3" s="121"/>
      <c r="E3" s="121"/>
      <c r="F3" s="121"/>
      <c r="G3" s="121"/>
      <c r="H3" s="121"/>
      <c r="I3" s="121"/>
      <c r="J3" s="121"/>
      <c r="K3" s="121"/>
      <c r="L3" s="121"/>
      <c r="M3" s="121"/>
      <c r="R3" s="116"/>
    </row>
    <row r="4" spans="1:18" ht="24.95" customHeight="1" x14ac:dyDescent="0.4">
      <c r="B4" s="125" t="s">
        <v>198</v>
      </c>
      <c r="C4" s="64"/>
      <c r="D4" s="64"/>
      <c r="E4" s="64"/>
      <c r="F4" s="122"/>
      <c r="G4" s="122"/>
      <c r="H4" s="122"/>
      <c r="I4" s="122"/>
      <c r="J4" s="122"/>
      <c r="K4" s="122"/>
      <c r="L4" s="124"/>
      <c r="M4" s="121"/>
      <c r="R4" s="116"/>
    </row>
    <row r="5" spans="1:18" ht="24.95" customHeight="1" x14ac:dyDescent="0.4">
      <c r="B5" s="55" t="s">
        <v>197</v>
      </c>
      <c r="F5" s="121"/>
      <c r="G5" s="121"/>
      <c r="H5" s="121"/>
      <c r="I5" s="121"/>
      <c r="J5" s="121"/>
      <c r="K5" s="121"/>
      <c r="L5" s="123"/>
      <c r="M5" s="121"/>
      <c r="R5" s="116"/>
    </row>
    <row r="6" spans="1:18" ht="24.95" customHeight="1" x14ac:dyDescent="0.4">
      <c r="B6" s="55" t="s">
        <v>196</v>
      </c>
      <c r="F6" s="121"/>
      <c r="G6" s="121"/>
      <c r="H6" s="121"/>
      <c r="I6" s="121"/>
      <c r="J6" s="121"/>
      <c r="K6" s="121"/>
      <c r="L6" s="123"/>
      <c r="M6" s="121"/>
      <c r="R6" s="116"/>
    </row>
    <row r="7" spans="1:18" ht="24.95" customHeight="1" x14ac:dyDescent="0.4">
      <c r="B7" s="55" t="s">
        <v>195</v>
      </c>
      <c r="C7" s="117"/>
      <c r="D7" s="117"/>
      <c r="E7" s="117"/>
      <c r="F7" s="121"/>
      <c r="G7" s="121"/>
      <c r="H7" s="121"/>
      <c r="J7" s="121"/>
      <c r="K7" s="121"/>
      <c r="L7" s="123"/>
      <c r="M7" s="121"/>
      <c r="R7" s="116"/>
    </row>
    <row r="8" spans="1:18" ht="24.95" customHeight="1" x14ac:dyDescent="0.4">
      <c r="B8" s="55" t="s">
        <v>194</v>
      </c>
      <c r="F8" s="121"/>
      <c r="G8" s="121"/>
      <c r="H8" s="121"/>
      <c r="I8" s="121"/>
      <c r="J8" s="121"/>
      <c r="K8" s="121"/>
      <c r="L8" s="123"/>
      <c r="M8" s="121"/>
      <c r="R8" s="116"/>
    </row>
    <row r="9" spans="1:18" ht="24.95" customHeight="1" x14ac:dyDescent="0.4">
      <c r="B9" s="55" t="s">
        <v>231</v>
      </c>
      <c r="F9" s="121"/>
      <c r="G9" s="121"/>
      <c r="H9" s="121"/>
      <c r="I9" s="121"/>
      <c r="J9" s="121"/>
      <c r="K9" s="121"/>
      <c r="L9" s="123"/>
      <c r="M9" s="121"/>
      <c r="R9" s="116"/>
    </row>
    <row r="10" spans="1:18" ht="11.25" customHeight="1" x14ac:dyDescent="0.4">
      <c r="B10" s="64"/>
      <c r="C10" s="64"/>
      <c r="D10" s="64"/>
      <c r="E10" s="64"/>
      <c r="F10" s="122"/>
      <c r="G10" s="122"/>
      <c r="H10" s="122"/>
      <c r="I10" s="122"/>
      <c r="J10" s="122"/>
      <c r="K10" s="122"/>
      <c r="L10" s="122"/>
      <c r="M10" s="121"/>
      <c r="R10" s="116"/>
    </row>
    <row r="11" spans="1:18" ht="24.95" customHeight="1" x14ac:dyDescent="0.4">
      <c r="B11" s="19" t="s">
        <v>193</v>
      </c>
      <c r="R11" s="116"/>
    </row>
    <row r="12" spans="1:18" ht="24.95" customHeight="1" x14ac:dyDescent="0.4">
      <c r="B12" s="137" t="s">
        <v>192</v>
      </c>
      <c r="C12" s="138"/>
      <c r="D12" s="139"/>
      <c r="E12" s="140"/>
      <c r="F12" s="140"/>
      <c r="G12" s="140"/>
      <c r="H12" s="140"/>
      <c r="I12" s="140"/>
      <c r="J12" s="140"/>
      <c r="K12" s="140"/>
      <c r="L12" s="140"/>
      <c r="M12" s="141"/>
      <c r="R12" s="116"/>
    </row>
    <row r="13" spans="1:18" ht="24.95" customHeight="1" x14ac:dyDescent="0.4">
      <c r="B13" s="137" t="s">
        <v>191</v>
      </c>
      <c r="C13" s="138"/>
      <c r="D13" s="139"/>
      <c r="E13" s="140"/>
      <c r="F13" s="140"/>
      <c r="G13" s="140"/>
      <c r="H13" s="140"/>
      <c r="I13" s="140"/>
      <c r="J13" s="140"/>
      <c r="K13" s="140"/>
      <c r="L13" s="140"/>
      <c r="M13" s="141"/>
      <c r="R13" s="116"/>
    </row>
    <row r="14" spans="1:18" ht="24.95" customHeight="1" x14ac:dyDescent="0.4">
      <c r="B14" s="137" t="s">
        <v>0</v>
      </c>
      <c r="C14" s="138"/>
      <c r="D14" s="139"/>
      <c r="E14" s="140"/>
      <c r="F14" s="140"/>
      <c r="G14" s="140"/>
      <c r="H14" s="140"/>
      <c r="I14" s="140"/>
      <c r="J14" s="140"/>
      <c r="K14" s="140"/>
      <c r="L14" s="140"/>
      <c r="M14" s="141"/>
      <c r="R14" s="116"/>
    </row>
    <row r="15" spans="1:18" ht="24.95" customHeight="1" x14ac:dyDescent="0.4">
      <c r="B15" s="147" t="s">
        <v>190</v>
      </c>
      <c r="C15" s="148"/>
      <c r="D15" s="139"/>
      <c r="E15" s="140"/>
      <c r="F15" s="140"/>
      <c r="G15" s="140"/>
      <c r="H15" s="140"/>
      <c r="I15" s="140"/>
      <c r="J15" s="140"/>
      <c r="K15" s="140"/>
      <c r="L15" s="140"/>
      <c r="M15" s="141"/>
      <c r="R15" s="116"/>
    </row>
    <row r="16" spans="1:18" ht="24.95" customHeight="1" x14ac:dyDescent="0.4">
      <c r="B16" s="137" t="s">
        <v>189</v>
      </c>
      <c r="C16" s="138"/>
      <c r="D16" s="139"/>
      <c r="E16" s="140"/>
      <c r="F16" s="140"/>
      <c r="G16" s="140"/>
      <c r="H16" s="140"/>
      <c r="I16" s="140"/>
      <c r="J16" s="140"/>
      <c r="K16" s="140"/>
      <c r="L16" s="140"/>
      <c r="M16" s="141"/>
      <c r="R16" s="116"/>
    </row>
    <row r="17" spans="2:18" ht="11.25" customHeight="1" x14ac:dyDescent="0.4">
      <c r="R17" s="116"/>
    </row>
    <row r="18" spans="2:18" ht="24.95" customHeight="1" x14ac:dyDescent="0.4">
      <c r="B18" s="19" t="s">
        <v>188</v>
      </c>
      <c r="R18" s="116"/>
    </row>
    <row r="19" spans="2:18" ht="24.95" customHeight="1" x14ac:dyDescent="0.4">
      <c r="B19" s="19" t="s">
        <v>187</v>
      </c>
      <c r="R19" s="116"/>
    </row>
    <row r="20" spans="2:18" ht="24.95" customHeight="1" x14ac:dyDescent="0.4">
      <c r="B20" s="19" t="s">
        <v>213</v>
      </c>
      <c r="R20" s="116"/>
    </row>
    <row r="21" spans="2:18" ht="24.95" customHeight="1" x14ac:dyDescent="0.4">
      <c r="B21" s="98" t="s">
        <v>186</v>
      </c>
      <c r="C21" s="149" t="s">
        <v>185</v>
      </c>
      <c r="D21" s="150"/>
      <c r="E21" s="151" t="s">
        <v>184</v>
      </c>
      <c r="F21" s="152"/>
      <c r="G21" s="151" t="s">
        <v>183</v>
      </c>
      <c r="H21" s="152"/>
      <c r="I21" s="149" t="s">
        <v>182</v>
      </c>
      <c r="J21" s="150"/>
      <c r="L21" s="120"/>
      <c r="Q21" s="116"/>
      <c r="R21" s="2"/>
    </row>
    <row r="22" spans="2:18" ht="24.95" customHeight="1" x14ac:dyDescent="0.4">
      <c r="B22" s="108" t="s">
        <v>181</v>
      </c>
      <c r="C22" s="142"/>
      <c r="D22" s="143"/>
      <c r="E22" s="142"/>
      <c r="F22" s="143"/>
      <c r="G22" s="114" t="s">
        <v>12</v>
      </c>
      <c r="H22" s="115"/>
      <c r="I22" s="142"/>
      <c r="J22" s="143"/>
      <c r="Q22" s="116"/>
      <c r="R22" s="2"/>
    </row>
    <row r="23" spans="2:18" ht="24.95" customHeight="1" x14ac:dyDescent="0.4">
      <c r="B23" s="108" t="s">
        <v>180</v>
      </c>
      <c r="C23" s="142"/>
      <c r="D23" s="143"/>
      <c r="E23" s="142"/>
      <c r="F23" s="143"/>
      <c r="G23" s="114" t="s">
        <v>11</v>
      </c>
      <c r="H23" s="115"/>
      <c r="I23" s="142"/>
      <c r="J23" s="143"/>
      <c r="Q23" s="116"/>
      <c r="R23" s="2"/>
    </row>
    <row r="24" spans="2:18" ht="24.95" customHeight="1" x14ac:dyDescent="0.4">
      <c r="B24" s="108" t="s">
        <v>179</v>
      </c>
      <c r="C24" s="142"/>
      <c r="D24" s="143"/>
      <c r="E24" s="142"/>
      <c r="F24" s="143"/>
      <c r="G24" s="118" t="s">
        <v>10</v>
      </c>
      <c r="H24" s="119"/>
      <c r="I24" s="142"/>
      <c r="J24" s="143"/>
      <c r="L24" s="117"/>
      <c r="M24" s="117"/>
      <c r="N24" s="117"/>
      <c r="O24" s="117"/>
      <c r="Q24" s="116"/>
      <c r="R24" s="2"/>
    </row>
    <row r="25" spans="2:18" ht="24.95" customHeight="1" x14ac:dyDescent="0.4">
      <c r="B25" s="108" t="s">
        <v>230</v>
      </c>
      <c r="C25" s="114" t="s">
        <v>6</v>
      </c>
      <c r="D25" s="115"/>
      <c r="E25" s="142"/>
      <c r="F25" s="143"/>
      <c r="G25" s="142"/>
      <c r="H25" s="143"/>
      <c r="I25" s="118" t="s">
        <v>9</v>
      </c>
      <c r="J25" s="113"/>
      <c r="K25" s="1" t="s">
        <v>240</v>
      </c>
      <c r="L25" s="117"/>
      <c r="M25" s="117"/>
      <c r="N25" s="117"/>
      <c r="O25" s="117"/>
      <c r="Q25" s="116"/>
      <c r="R25" s="2"/>
    </row>
    <row r="26" spans="2:18" ht="24.95" customHeight="1" x14ac:dyDescent="0.4">
      <c r="B26" s="108" t="s">
        <v>178</v>
      </c>
      <c r="C26" s="114" t="s">
        <v>5</v>
      </c>
      <c r="D26" s="115"/>
      <c r="E26" s="114" t="s">
        <v>15</v>
      </c>
      <c r="F26" s="115"/>
      <c r="G26" s="142"/>
      <c r="H26" s="143"/>
      <c r="I26" s="114" t="s">
        <v>8</v>
      </c>
      <c r="J26" s="113"/>
      <c r="Q26" s="116"/>
      <c r="R26" s="2"/>
    </row>
    <row r="27" spans="2:18" ht="24.95" customHeight="1" x14ac:dyDescent="0.4">
      <c r="B27" s="108" t="s">
        <v>175</v>
      </c>
      <c r="C27" s="114" t="s">
        <v>4</v>
      </c>
      <c r="D27" s="115"/>
      <c r="E27" s="114" t="s">
        <v>14</v>
      </c>
      <c r="F27" s="115"/>
      <c r="G27" s="142"/>
      <c r="H27" s="143"/>
      <c r="I27" s="114" t="s">
        <v>7</v>
      </c>
      <c r="J27" s="113"/>
      <c r="Q27" s="116"/>
      <c r="R27" s="2"/>
    </row>
    <row r="28" spans="2:18" ht="24.95" customHeight="1" x14ac:dyDescent="0.4">
      <c r="B28" s="108" t="s">
        <v>172</v>
      </c>
      <c r="C28" s="114" t="s">
        <v>3</v>
      </c>
      <c r="D28" s="115"/>
      <c r="E28" s="114" t="s">
        <v>13</v>
      </c>
      <c r="F28" s="115"/>
      <c r="G28" s="142"/>
      <c r="H28" s="143"/>
      <c r="I28" s="114" t="s">
        <v>16</v>
      </c>
      <c r="J28" s="113"/>
      <c r="Q28" s="1"/>
      <c r="R28" s="2"/>
    </row>
    <row r="29" spans="2:18" ht="24.95" customHeight="1" x14ac:dyDescent="0.4">
      <c r="B29" s="1" t="s">
        <v>177</v>
      </c>
      <c r="C29" s="3"/>
      <c r="D29" s="111">
        <f>SUM(D25:D28)</f>
        <v>0</v>
      </c>
      <c r="E29" s="3"/>
      <c r="F29" s="111">
        <f>SUM(F26:F28)</f>
        <v>0</v>
      </c>
      <c r="G29" s="3"/>
      <c r="H29" s="111">
        <f>SUM(H22:H24)</f>
        <v>0</v>
      </c>
      <c r="J29" s="1">
        <f>SUM(J25:J28)</f>
        <v>0</v>
      </c>
      <c r="K29" s="109" t="s">
        <v>176</v>
      </c>
      <c r="L29" s="112">
        <f>SUM(D29,F29,H29)</f>
        <v>0</v>
      </c>
    </row>
    <row r="30" spans="2:18" ht="11.25" customHeight="1" x14ac:dyDescent="0.4">
      <c r="C30" s="3"/>
      <c r="D30" s="111"/>
      <c r="E30" s="3"/>
      <c r="F30" s="111"/>
      <c r="G30" s="3"/>
      <c r="H30" s="111"/>
    </row>
    <row r="31" spans="2:18" ht="24.95" customHeight="1" x14ac:dyDescent="0.4">
      <c r="B31" s="19" t="s">
        <v>174</v>
      </c>
      <c r="C31" s="3"/>
      <c r="D31" s="111"/>
      <c r="E31" s="3"/>
      <c r="F31" s="111"/>
      <c r="G31" s="3"/>
      <c r="H31" s="111"/>
    </row>
    <row r="32" spans="2:18" ht="24.95" customHeight="1" x14ac:dyDescent="0.4">
      <c r="B32" s="1" t="s">
        <v>173</v>
      </c>
    </row>
    <row r="33" spans="2:18" ht="27.75" customHeight="1" x14ac:dyDescent="0.4">
      <c r="B33" s="109"/>
    </row>
    <row r="34" spans="2:18" ht="27.75" customHeight="1" x14ac:dyDescent="0.4">
      <c r="B34" s="110" t="s">
        <v>171</v>
      </c>
    </row>
    <row r="35" spans="2:18" ht="27.75" customHeight="1" x14ac:dyDescent="0.4">
      <c r="B35" s="109"/>
    </row>
    <row r="36" spans="2:18" ht="28.5" customHeight="1" x14ac:dyDescent="0.4">
      <c r="B36" s="144" t="s">
        <v>170</v>
      </c>
      <c r="C36" s="144"/>
      <c r="D36" s="144"/>
      <c r="E36" s="144"/>
      <c r="F36" s="108"/>
      <c r="G36" s="144" t="s">
        <v>104</v>
      </c>
      <c r="H36" s="144"/>
      <c r="I36" s="144"/>
      <c r="J36" s="144"/>
      <c r="K36" s="144"/>
      <c r="L36" s="144"/>
      <c r="M36" s="145" t="s">
        <v>169</v>
      </c>
      <c r="N36" s="153" t="s">
        <v>168</v>
      </c>
      <c r="R36" s="102"/>
    </row>
    <row r="37" spans="2:18" ht="28.5" customHeight="1" thickBot="1" x14ac:dyDescent="0.45">
      <c r="B37" s="144"/>
      <c r="C37" s="144"/>
      <c r="D37" s="144"/>
      <c r="E37" s="144"/>
      <c r="F37" s="108"/>
      <c r="G37" s="144" t="s">
        <v>167</v>
      </c>
      <c r="H37" s="144"/>
      <c r="I37" s="98" t="s">
        <v>49</v>
      </c>
      <c r="J37" s="98" t="s">
        <v>45</v>
      </c>
      <c r="K37" s="98" t="s">
        <v>41</v>
      </c>
      <c r="L37" s="98" t="s">
        <v>166</v>
      </c>
      <c r="M37" s="146"/>
      <c r="N37" s="154"/>
      <c r="R37" s="102"/>
    </row>
    <row r="38" spans="2:18" ht="24.95" customHeight="1" thickBot="1" x14ac:dyDescent="0.45">
      <c r="B38" s="155" t="s">
        <v>165</v>
      </c>
      <c r="C38" s="156" t="s">
        <v>164</v>
      </c>
      <c r="D38" s="144"/>
      <c r="E38" s="144"/>
      <c r="F38" s="98" t="s">
        <v>156</v>
      </c>
      <c r="G38" s="157"/>
      <c r="H38" s="157"/>
      <c r="I38" s="101"/>
      <c r="J38" s="101"/>
      <c r="K38" s="101"/>
      <c r="L38" s="56">
        <f>SUM(G38:K38)</f>
        <v>0</v>
      </c>
      <c r="M38" s="86" t="s">
        <v>163</v>
      </c>
      <c r="N38" s="158" t="str">
        <f>IF(L39&gt;M39,"〇","×")</f>
        <v>×</v>
      </c>
      <c r="R38" s="85"/>
    </row>
    <row r="39" spans="2:18" ht="24.95" customHeight="1" thickBot="1" x14ac:dyDescent="0.45">
      <c r="B39" s="155"/>
      <c r="C39" s="144"/>
      <c r="D39" s="144"/>
      <c r="E39" s="144"/>
      <c r="F39" s="98" t="s">
        <v>155</v>
      </c>
      <c r="G39" s="160"/>
      <c r="H39" s="160"/>
      <c r="I39" s="91"/>
      <c r="J39" s="91"/>
      <c r="K39" s="107"/>
      <c r="L39" s="106">
        <f>SUM(G39:K39)</f>
        <v>0</v>
      </c>
      <c r="M39" s="84" t="str">
        <f>IF(H22="","㎡",5*H22)</f>
        <v>㎡</v>
      </c>
      <c r="N39" s="159"/>
      <c r="R39" s="102"/>
    </row>
    <row r="40" spans="2:18" ht="24.95" customHeight="1" thickBot="1" x14ac:dyDescent="0.45">
      <c r="B40" s="155"/>
      <c r="C40" s="156" t="s">
        <v>162</v>
      </c>
      <c r="D40" s="144"/>
      <c r="E40" s="144"/>
      <c r="F40" s="98" t="s">
        <v>156</v>
      </c>
      <c r="G40" s="157"/>
      <c r="H40" s="157"/>
      <c r="I40" s="101"/>
      <c r="J40" s="101"/>
      <c r="K40" s="101"/>
      <c r="L40" s="14">
        <f>SUM(G40:K40)</f>
        <v>0</v>
      </c>
      <c r="M40" s="86" t="s">
        <v>161</v>
      </c>
      <c r="N40" s="161" t="str">
        <f>IF(L41&gt;M41,"〇","×")</f>
        <v>×</v>
      </c>
      <c r="R40" s="85"/>
    </row>
    <row r="41" spans="2:18" ht="24.95" customHeight="1" thickBot="1" x14ac:dyDescent="0.45">
      <c r="B41" s="155"/>
      <c r="C41" s="144"/>
      <c r="D41" s="144"/>
      <c r="E41" s="144"/>
      <c r="F41" s="98" t="s">
        <v>155</v>
      </c>
      <c r="G41" s="160"/>
      <c r="H41" s="160"/>
      <c r="I41" s="91"/>
      <c r="J41" s="91"/>
      <c r="K41" s="107"/>
      <c r="L41" s="106">
        <f>SUM(G41:K41)</f>
        <v>0</v>
      </c>
      <c r="M41" s="84" t="str">
        <f>IF(H23="","㎡",3.3*H23)</f>
        <v>㎡</v>
      </c>
      <c r="N41" s="162"/>
      <c r="R41" s="85"/>
    </row>
    <row r="42" spans="2:18" ht="24.95" customHeight="1" x14ac:dyDescent="0.4">
      <c r="B42" s="155"/>
      <c r="C42" s="145" t="s">
        <v>160</v>
      </c>
      <c r="D42" s="163"/>
      <c r="E42" s="163"/>
      <c r="F42" s="164"/>
      <c r="G42" s="168">
        <f>SUM(G39,G41)</f>
        <v>0</v>
      </c>
      <c r="H42" s="169"/>
      <c r="I42" s="172">
        <f>SUM(I39,I41)</f>
        <v>0</v>
      </c>
      <c r="J42" s="172">
        <f>SUM(J39,J41)</f>
        <v>0</v>
      </c>
      <c r="K42" s="172">
        <f>SUM(K39,K41)</f>
        <v>0</v>
      </c>
      <c r="L42" s="174">
        <f>SUM(G42:K43)</f>
        <v>0</v>
      </c>
      <c r="M42" s="175"/>
      <c r="N42" s="177"/>
      <c r="R42" s="85"/>
    </row>
    <row r="43" spans="2:18" ht="24.95" customHeight="1" x14ac:dyDescent="0.4">
      <c r="B43" s="155"/>
      <c r="C43" s="165"/>
      <c r="D43" s="166"/>
      <c r="E43" s="166"/>
      <c r="F43" s="167"/>
      <c r="G43" s="170"/>
      <c r="H43" s="171"/>
      <c r="I43" s="173"/>
      <c r="J43" s="173"/>
      <c r="K43" s="173"/>
      <c r="L43" s="173"/>
      <c r="M43" s="176"/>
      <c r="N43" s="178"/>
      <c r="R43" s="102"/>
    </row>
    <row r="44" spans="2:18" ht="24.95" customHeight="1" x14ac:dyDescent="0.4">
      <c r="B44" s="155" t="s">
        <v>159</v>
      </c>
      <c r="C44" s="156" t="s">
        <v>158</v>
      </c>
      <c r="D44" s="144"/>
      <c r="E44" s="144"/>
      <c r="F44" s="98" t="s">
        <v>156</v>
      </c>
      <c r="G44" s="157"/>
      <c r="H44" s="157"/>
      <c r="I44" s="101"/>
      <c r="J44" s="101"/>
      <c r="K44" s="101"/>
      <c r="L44" s="105">
        <f>SUM(G44:K44)</f>
        <v>0</v>
      </c>
      <c r="M44" s="96"/>
      <c r="N44" s="104"/>
      <c r="R44" s="85"/>
    </row>
    <row r="45" spans="2:18" ht="24.95" customHeight="1" thickBot="1" x14ac:dyDescent="0.45">
      <c r="B45" s="155"/>
      <c r="C45" s="144"/>
      <c r="D45" s="144"/>
      <c r="E45" s="144"/>
      <c r="F45" s="98" t="s">
        <v>155</v>
      </c>
      <c r="G45" s="160"/>
      <c r="H45" s="160"/>
      <c r="I45" s="91"/>
      <c r="J45" s="91"/>
      <c r="K45" s="91"/>
      <c r="L45" s="97">
        <f>SUM(G45:K45)</f>
        <v>0</v>
      </c>
      <c r="M45" s="96"/>
      <c r="N45" s="103"/>
      <c r="R45" s="102"/>
    </row>
    <row r="46" spans="2:18" ht="24.95" customHeight="1" thickBot="1" x14ac:dyDescent="0.45">
      <c r="B46" s="155"/>
      <c r="C46" s="156" t="s">
        <v>157</v>
      </c>
      <c r="D46" s="144"/>
      <c r="E46" s="144"/>
      <c r="F46" s="98" t="s">
        <v>156</v>
      </c>
      <c r="G46" s="157"/>
      <c r="H46" s="157"/>
      <c r="I46" s="101"/>
      <c r="J46" s="101"/>
      <c r="K46" s="101"/>
      <c r="L46" s="100">
        <f>SUM(G46:K46)</f>
        <v>0</v>
      </c>
      <c r="M46" s="99" t="s">
        <v>241</v>
      </c>
      <c r="N46" s="93" t="str">
        <f>IF(L46&gt;=J29,"〇","×")</f>
        <v>〇</v>
      </c>
      <c r="R46" s="85"/>
    </row>
    <row r="47" spans="2:18" ht="24.95" customHeight="1" thickBot="1" x14ac:dyDescent="0.45">
      <c r="B47" s="155"/>
      <c r="C47" s="144"/>
      <c r="D47" s="144"/>
      <c r="E47" s="144"/>
      <c r="F47" s="98" t="s">
        <v>155</v>
      </c>
      <c r="G47" s="160"/>
      <c r="H47" s="160"/>
      <c r="I47" s="91"/>
      <c r="J47" s="91"/>
      <c r="K47" s="91"/>
      <c r="L47" s="97">
        <f>SUM(G47:K47)</f>
        <v>0</v>
      </c>
      <c r="M47" s="96"/>
      <c r="N47" s="88"/>
      <c r="R47" s="85"/>
    </row>
    <row r="48" spans="2:18" ht="24.95" customHeight="1" thickBot="1" x14ac:dyDescent="0.45">
      <c r="B48" s="155"/>
      <c r="C48" s="144" t="s">
        <v>154</v>
      </c>
      <c r="D48" s="144"/>
      <c r="E48" s="144"/>
      <c r="F48" s="144"/>
      <c r="G48" s="160"/>
      <c r="H48" s="160"/>
      <c r="I48" s="91"/>
      <c r="J48" s="91"/>
      <c r="K48" s="91"/>
      <c r="L48" s="95">
        <f>SUM(G48:K48)</f>
        <v>0</v>
      </c>
      <c r="M48" s="94" t="s">
        <v>153</v>
      </c>
      <c r="N48" s="93" t="str">
        <f>IF(L48&gt;0,"〇","×")</f>
        <v>×</v>
      </c>
      <c r="R48" s="85"/>
    </row>
    <row r="49" spans="2:18" ht="24.95" customHeight="1" x14ac:dyDescent="0.4">
      <c r="B49" s="155"/>
      <c r="C49" s="145" t="s">
        <v>152</v>
      </c>
      <c r="D49" s="163"/>
      <c r="E49" s="163"/>
      <c r="F49" s="164"/>
      <c r="G49" s="168">
        <f>SUM(G45,G47,G48)</f>
        <v>0</v>
      </c>
      <c r="H49" s="169"/>
      <c r="I49" s="172">
        <f>SUM(I45,I47,I48)</f>
        <v>0</v>
      </c>
      <c r="J49" s="172">
        <f>SUM(J45,J47,J48)</f>
        <v>0</v>
      </c>
      <c r="K49" s="168">
        <f>SUM(K45,K47,K48)</f>
        <v>0</v>
      </c>
      <c r="L49" s="179">
        <f>SUM(G49:K50)</f>
        <v>0</v>
      </c>
      <c r="M49" s="92" t="s">
        <v>242</v>
      </c>
      <c r="N49" s="181" t="str">
        <f>IF(L49&gt;M50,"〇","×")</f>
        <v>×</v>
      </c>
      <c r="R49" s="85"/>
    </row>
    <row r="50" spans="2:18" ht="24.95" customHeight="1" thickBot="1" x14ac:dyDescent="0.45">
      <c r="B50" s="155"/>
      <c r="C50" s="165"/>
      <c r="D50" s="166"/>
      <c r="E50" s="166"/>
      <c r="F50" s="167"/>
      <c r="G50" s="170"/>
      <c r="H50" s="171"/>
      <c r="I50" s="173"/>
      <c r="J50" s="173"/>
      <c r="K50" s="170"/>
      <c r="L50" s="180"/>
      <c r="M50" s="84" t="str">
        <f>IF(AND(D25="",D26="",D27="",D28="",F26="",F27="",F28="",H24=""),"㎡",1.98*SUM(D25:D28,F26:F28,H24))</f>
        <v>㎡</v>
      </c>
      <c r="N50" s="182"/>
      <c r="R50" s="85"/>
    </row>
    <row r="51" spans="2:18" ht="24.95" customHeight="1" thickBot="1" x14ac:dyDescent="0.45">
      <c r="B51" s="144" t="s">
        <v>151</v>
      </c>
      <c r="C51" s="144"/>
      <c r="D51" s="144"/>
      <c r="E51" s="144"/>
      <c r="F51" s="144"/>
      <c r="G51" s="183"/>
      <c r="H51" s="184"/>
      <c r="I51" s="91"/>
      <c r="J51" s="91"/>
      <c r="K51" s="91"/>
      <c r="L51" s="90">
        <f>SUM(G51:K51)</f>
        <v>0</v>
      </c>
      <c r="M51" s="89"/>
      <c r="N51" s="88"/>
      <c r="R51" s="85"/>
    </row>
    <row r="52" spans="2:18" ht="24.95" customHeight="1" x14ac:dyDescent="0.4">
      <c r="B52" s="156" t="s">
        <v>150</v>
      </c>
      <c r="C52" s="144"/>
      <c r="D52" s="144"/>
      <c r="E52" s="144"/>
      <c r="F52" s="144"/>
      <c r="G52" s="185">
        <f>SUM(G42,G49,G51)</f>
        <v>0</v>
      </c>
      <c r="H52" s="185"/>
      <c r="I52" s="185">
        <f>SUM(I42,I49,I51)</f>
        <v>0</v>
      </c>
      <c r="J52" s="185">
        <f>SUM(J42,J49,J51)</f>
        <v>0</v>
      </c>
      <c r="K52" s="186">
        <f>SUM(K42,K49,K51)</f>
        <v>0</v>
      </c>
      <c r="L52" s="187">
        <f>SUM(G52:K53)</f>
        <v>0</v>
      </c>
      <c r="M52" s="86" t="s">
        <v>149</v>
      </c>
      <c r="N52" s="189" t="str">
        <f>IF(L52&gt;M53,"〇","×")</f>
        <v>×</v>
      </c>
      <c r="R52" s="85"/>
    </row>
    <row r="53" spans="2:18" ht="24.95" customHeight="1" thickBot="1" x14ac:dyDescent="0.45">
      <c r="B53" s="144"/>
      <c r="C53" s="144"/>
      <c r="D53" s="144"/>
      <c r="E53" s="144"/>
      <c r="F53" s="144"/>
      <c r="G53" s="185"/>
      <c r="H53" s="185"/>
      <c r="I53" s="185"/>
      <c r="J53" s="185"/>
      <c r="K53" s="186"/>
      <c r="L53" s="188"/>
      <c r="M53" s="84" t="str">
        <f>IF(AND(J25="",J26="",J27="",J28=""),"㎡",IF(SUM(J25:J28)&gt;1,SUM(L56,L58),SUM(L56,L57)))</f>
        <v>㎡</v>
      </c>
      <c r="N53" s="190"/>
    </row>
    <row r="54" spans="2:18" ht="24.95" customHeight="1" x14ac:dyDescent="0.4">
      <c r="M54" s="83"/>
    </row>
    <row r="55" spans="2:18" ht="24.95" customHeight="1" x14ac:dyDescent="0.4">
      <c r="B55" s="1" t="s">
        <v>148</v>
      </c>
    </row>
    <row r="56" spans="2:18" ht="24.95" customHeight="1" x14ac:dyDescent="0.4">
      <c r="B56" s="135" t="s">
        <v>244</v>
      </c>
      <c r="C56" s="135"/>
      <c r="D56" s="135"/>
      <c r="E56" s="135"/>
      <c r="F56" s="135"/>
      <c r="G56" s="135"/>
      <c r="H56" s="135"/>
      <c r="I56" s="135"/>
      <c r="J56" s="135"/>
      <c r="L56" s="66">
        <f>5*H22+3.3*H23+1.98*(H24+D25)</f>
        <v>0</v>
      </c>
    </row>
    <row r="57" spans="2:18" ht="24.95" customHeight="1" x14ac:dyDescent="0.4">
      <c r="B57" s="1" t="s">
        <v>147</v>
      </c>
      <c r="L57" s="66">
        <v>180</v>
      </c>
    </row>
    <row r="58" spans="2:18" ht="24.95" customHeight="1" x14ac:dyDescent="0.4">
      <c r="B58" s="1" t="s">
        <v>146</v>
      </c>
      <c r="L58" s="82" t="str">
        <f>IF(AND(J25="",J26="",J27="",J28=""),"㎡",IF(SUM(J25:J28)&gt;1,320+100*(SUM(J25:J28)-2),"㎡"))</f>
        <v>㎡</v>
      </c>
    </row>
    <row r="59" spans="2:18" ht="24.75" customHeight="1" x14ac:dyDescent="0.4">
      <c r="L59" s="81"/>
    </row>
    <row r="60" spans="2:18" ht="24.75" customHeight="1" x14ac:dyDescent="0.4">
      <c r="B60" s="80" t="s">
        <v>145</v>
      </c>
      <c r="C60" s="79"/>
      <c r="D60" s="79"/>
      <c r="E60" s="79"/>
      <c r="F60" s="79"/>
      <c r="G60" s="79"/>
      <c r="H60" s="79"/>
      <c r="I60" s="79"/>
      <c r="J60" s="79"/>
      <c r="K60" s="79"/>
      <c r="L60" s="79"/>
      <c r="M60" s="78"/>
    </row>
    <row r="61" spans="2:18" ht="24.95" customHeight="1" x14ac:dyDescent="0.4">
      <c r="B61" s="77" t="s">
        <v>144</v>
      </c>
      <c r="C61" s="202" t="s">
        <v>143</v>
      </c>
      <c r="D61" s="202"/>
      <c r="E61" s="202"/>
      <c r="F61" s="202"/>
      <c r="G61" s="202"/>
      <c r="H61" s="202"/>
      <c r="I61" s="202"/>
      <c r="J61" s="202"/>
      <c r="K61" s="202"/>
      <c r="L61" s="202"/>
      <c r="M61" s="203"/>
      <c r="N61" s="1" t="s">
        <v>142</v>
      </c>
    </row>
    <row r="62" spans="2:18" ht="24.75" customHeight="1" x14ac:dyDescent="0.4">
      <c r="B62" s="77"/>
      <c r="C62" s="13" t="s">
        <v>141</v>
      </c>
      <c r="D62" s="13"/>
      <c r="E62" s="13"/>
      <c r="F62" s="13"/>
      <c r="G62" s="13"/>
      <c r="H62" s="13"/>
      <c r="I62" s="13"/>
      <c r="J62" s="13"/>
      <c r="K62" s="13"/>
      <c r="L62" s="13"/>
      <c r="M62" s="76"/>
    </row>
    <row r="63" spans="2:18" ht="24.75" customHeight="1" x14ac:dyDescent="0.4">
      <c r="B63" s="75"/>
      <c r="C63" s="75"/>
      <c r="D63" s="75"/>
      <c r="E63" s="75"/>
      <c r="F63" s="75"/>
      <c r="G63" s="75"/>
      <c r="H63" s="75"/>
      <c r="I63" s="75"/>
      <c r="J63" s="75"/>
      <c r="K63" s="75"/>
      <c r="L63" s="75"/>
      <c r="M63" s="75"/>
    </row>
    <row r="64" spans="2:18" ht="24.95" customHeight="1" x14ac:dyDescent="0.4">
      <c r="B64" s="19" t="s">
        <v>140</v>
      </c>
      <c r="D64" s="19"/>
    </row>
    <row r="65" spans="2:18" ht="7.5" customHeight="1" x14ac:dyDescent="0.4">
      <c r="B65" s="19"/>
    </row>
    <row r="66" spans="2:18" ht="24.95" customHeight="1" x14ac:dyDescent="0.4">
      <c r="B66" s="144" t="s">
        <v>211</v>
      </c>
      <c r="C66" s="144"/>
      <c r="D66" s="144"/>
      <c r="E66" s="11"/>
      <c r="F66" s="26" t="s">
        <v>218</v>
      </c>
      <c r="G66" s="26"/>
      <c r="H66" s="10"/>
      <c r="I66" s="11"/>
      <c r="J66" s="26"/>
      <c r="K66" s="26"/>
      <c r="L66" s="10"/>
      <c r="M66" s="12"/>
      <c r="R66" s="66"/>
    </row>
    <row r="67" spans="2:18" ht="24.95" customHeight="1" x14ac:dyDescent="0.4">
      <c r="B67" s="144"/>
      <c r="C67" s="144"/>
      <c r="D67" s="144"/>
      <c r="E67" s="5"/>
      <c r="F67" s="4" t="s">
        <v>219</v>
      </c>
      <c r="G67" s="6"/>
      <c r="H67" s="5"/>
      <c r="I67" s="27"/>
      <c r="J67" s="27"/>
      <c r="K67" s="27"/>
      <c r="L67" s="27"/>
      <c r="M67" s="4"/>
      <c r="R67" s="66"/>
    </row>
    <row r="68" spans="2:18" ht="24.95" customHeight="1" x14ac:dyDescent="0.4">
      <c r="B68" s="144" t="s">
        <v>139</v>
      </c>
      <c r="C68" s="144"/>
      <c r="D68" s="144"/>
      <c r="E68" s="11"/>
      <c r="F68" s="26" t="s">
        <v>138</v>
      </c>
      <c r="G68" s="26"/>
      <c r="H68" s="10" t="s">
        <v>137</v>
      </c>
      <c r="I68" s="11"/>
      <c r="J68" s="26" t="s">
        <v>115</v>
      </c>
      <c r="K68" s="26" t="s">
        <v>136</v>
      </c>
      <c r="L68" s="10" t="s">
        <v>135</v>
      </c>
      <c r="M68" s="12"/>
      <c r="R68" s="66"/>
    </row>
    <row r="69" spans="2:18" ht="24.95" customHeight="1" x14ac:dyDescent="0.4">
      <c r="B69" s="144"/>
      <c r="C69" s="144"/>
      <c r="D69" s="144"/>
      <c r="E69" s="5"/>
      <c r="F69" s="4" t="s">
        <v>134</v>
      </c>
      <c r="G69" s="6"/>
      <c r="H69" s="5"/>
      <c r="I69" s="27"/>
      <c r="J69" s="27"/>
      <c r="K69" s="27"/>
      <c r="L69" s="27"/>
      <c r="M69" s="4"/>
      <c r="R69" s="66"/>
    </row>
    <row r="70" spans="2:18" ht="24.95" customHeight="1" x14ac:dyDescent="0.4">
      <c r="B70" s="145" t="s">
        <v>133</v>
      </c>
      <c r="C70" s="163"/>
      <c r="D70" s="164"/>
      <c r="E70" s="26"/>
      <c r="F70" s="10" t="s">
        <v>132</v>
      </c>
      <c r="G70" s="11"/>
      <c r="H70" s="26"/>
      <c r="I70" s="26"/>
      <c r="J70" s="26" t="s">
        <v>131</v>
      </c>
      <c r="K70" s="26"/>
      <c r="L70" s="26"/>
      <c r="M70" s="10" t="s">
        <v>130</v>
      </c>
      <c r="R70" s="66"/>
    </row>
    <row r="71" spans="2:18" ht="24.95" customHeight="1" x14ac:dyDescent="0.4">
      <c r="B71" s="146"/>
      <c r="C71" s="204"/>
      <c r="D71" s="205"/>
      <c r="E71" s="13"/>
      <c r="F71" s="7" t="s">
        <v>129</v>
      </c>
      <c r="G71" s="9"/>
      <c r="H71" s="8"/>
      <c r="I71" s="13"/>
      <c r="J71" s="13" t="s">
        <v>128</v>
      </c>
      <c r="K71" s="13"/>
      <c r="L71" s="13"/>
      <c r="M71" s="7" t="s">
        <v>127</v>
      </c>
    </row>
    <row r="72" spans="2:18" ht="24.95" customHeight="1" x14ac:dyDescent="0.4">
      <c r="B72" s="165"/>
      <c r="C72" s="166"/>
      <c r="D72" s="167"/>
      <c r="E72" s="27"/>
      <c r="F72" s="27" t="s">
        <v>2</v>
      </c>
      <c r="G72" s="27"/>
      <c r="H72" s="27"/>
      <c r="I72" s="27"/>
      <c r="J72" s="27"/>
      <c r="K72" s="27"/>
      <c r="L72" s="27"/>
      <c r="M72" s="4"/>
    </row>
    <row r="73" spans="2:18" ht="24.95" customHeight="1" x14ac:dyDescent="0.4">
      <c r="B73" s="19"/>
    </row>
    <row r="74" spans="2:18" ht="24.95" customHeight="1" x14ac:dyDescent="0.4">
      <c r="B74" s="1" t="s">
        <v>126</v>
      </c>
    </row>
    <row r="75" spans="2:18" ht="24.95" customHeight="1" x14ac:dyDescent="0.4">
      <c r="B75" s="206" t="s">
        <v>125</v>
      </c>
      <c r="C75" s="206"/>
      <c r="D75" s="206"/>
      <c r="E75" s="206" t="s">
        <v>114</v>
      </c>
      <c r="F75" s="206"/>
      <c r="G75" s="73"/>
      <c r="H75" s="72" t="s">
        <v>124</v>
      </c>
      <c r="I75" s="72"/>
      <c r="J75" s="72"/>
      <c r="K75" s="72" t="s">
        <v>123</v>
      </c>
      <c r="L75" s="72"/>
      <c r="M75" s="71"/>
    </row>
    <row r="76" spans="2:18" ht="24.95" customHeight="1" x14ac:dyDescent="0.4">
      <c r="B76" s="206"/>
      <c r="C76" s="206"/>
      <c r="D76" s="206"/>
      <c r="E76" s="206" t="s">
        <v>122</v>
      </c>
      <c r="F76" s="206"/>
      <c r="G76" s="74"/>
      <c r="H76" s="68" t="s">
        <v>121</v>
      </c>
      <c r="I76" s="68"/>
      <c r="J76" s="68" t="s">
        <v>120</v>
      </c>
      <c r="K76" s="68"/>
      <c r="L76" s="68"/>
      <c r="M76" s="67"/>
    </row>
    <row r="77" spans="2:18" ht="24.95" customHeight="1" x14ac:dyDescent="0.4">
      <c r="B77" s="206" t="s">
        <v>119</v>
      </c>
      <c r="C77" s="206"/>
      <c r="D77" s="206"/>
      <c r="E77" s="206" t="s">
        <v>114</v>
      </c>
      <c r="F77" s="206"/>
      <c r="G77" s="73"/>
      <c r="H77" s="72" t="s">
        <v>118</v>
      </c>
      <c r="I77" s="72"/>
      <c r="J77" s="72"/>
      <c r="K77" s="72"/>
      <c r="L77" s="72"/>
      <c r="M77" s="71"/>
    </row>
    <row r="78" spans="2:18" ht="24.95" customHeight="1" x14ac:dyDescent="0.4">
      <c r="B78" s="206" t="s">
        <v>117</v>
      </c>
      <c r="C78" s="206"/>
      <c r="D78" s="206"/>
      <c r="E78" s="206" t="s">
        <v>114</v>
      </c>
      <c r="F78" s="206"/>
      <c r="G78" s="73"/>
      <c r="H78" s="72" t="s">
        <v>116</v>
      </c>
      <c r="I78" s="72"/>
      <c r="J78" s="72"/>
      <c r="K78" s="72"/>
      <c r="L78" s="72"/>
      <c r="M78" s="71"/>
    </row>
    <row r="79" spans="2:18" ht="24.95" customHeight="1" x14ac:dyDescent="0.4">
      <c r="B79" s="207" t="s">
        <v>115</v>
      </c>
      <c r="C79" s="208"/>
      <c r="D79" s="208"/>
      <c r="E79" s="207" t="s">
        <v>114</v>
      </c>
      <c r="F79" s="211"/>
      <c r="G79" s="70"/>
      <c r="H79" s="70" t="s">
        <v>113</v>
      </c>
      <c r="I79" s="70"/>
      <c r="J79" s="70" t="s">
        <v>112</v>
      </c>
      <c r="K79" s="70"/>
      <c r="L79" s="70" t="s">
        <v>111</v>
      </c>
      <c r="M79" s="69"/>
    </row>
    <row r="80" spans="2:18" ht="24.95" customHeight="1" x14ac:dyDescent="0.4">
      <c r="B80" s="209"/>
      <c r="C80" s="210"/>
      <c r="D80" s="210"/>
      <c r="E80" s="209"/>
      <c r="F80" s="212"/>
      <c r="G80" s="68"/>
      <c r="H80" s="68" t="s">
        <v>110</v>
      </c>
      <c r="I80" s="68"/>
      <c r="J80" s="68" t="s">
        <v>109</v>
      </c>
      <c r="K80" s="68"/>
      <c r="L80" s="68"/>
      <c r="M80" s="67"/>
      <c r="R80" s="66"/>
    </row>
    <row r="81" spans="2:18" ht="24.95" customHeight="1" x14ac:dyDescent="0.4">
      <c r="B81" s="3"/>
      <c r="C81" s="3"/>
      <c r="D81" s="3"/>
      <c r="E81" s="3"/>
      <c r="F81" s="3"/>
      <c r="R81" s="66"/>
    </row>
    <row r="82" spans="2:18" ht="24.95" customHeight="1" x14ac:dyDescent="0.4">
      <c r="B82" s="19" t="s">
        <v>108</v>
      </c>
    </row>
    <row r="83" spans="2:18" ht="24.95" customHeight="1" thickBot="1" x14ac:dyDescent="0.45">
      <c r="B83" s="144"/>
      <c r="C83" s="144"/>
      <c r="D83" s="144"/>
      <c r="E83" s="144"/>
      <c r="F83" s="144"/>
      <c r="G83" s="213" t="s">
        <v>104</v>
      </c>
      <c r="H83" s="213"/>
      <c r="I83" s="213"/>
      <c r="J83" s="213" t="s">
        <v>103</v>
      </c>
      <c r="K83" s="213"/>
    </row>
    <row r="84" spans="2:18" ht="24.95" customHeight="1" x14ac:dyDescent="0.15">
      <c r="B84" s="156" t="s">
        <v>107</v>
      </c>
      <c r="C84" s="156"/>
      <c r="D84" s="156"/>
      <c r="E84" s="156"/>
      <c r="F84" s="191"/>
      <c r="G84" s="192"/>
      <c r="H84" s="193"/>
      <c r="I84" s="194"/>
      <c r="J84" s="195" t="s">
        <v>106</v>
      </c>
      <c r="K84" s="196"/>
    </row>
    <row r="85" spans="2:18" ht="24.95" customHeight="1" thickBot="1" x14ac:dyDescent="0.45">
      <c r="B85" s="156"/>
      <c r="C85" s="156"/>
      <c r="D85" s="156"/>
      <c r="E85" s="156"/>
      <c r="F85" s="191"/>
      <c r="G85" s="197"/>
      <c r="H85" s="198"/>
      <c r="I85" s="199"/>
      <c r="J85" s="200">
        <f>3.3*(D25+D26+D27+D28+F26+F27+F28+H24)</f>
        <v>0</v>
      </c>
      <c r="K85" s="201"/>
    </row>
    <row r="86" spans="2:18" ht="24.95" customHeight="1" x14ac:dyDescent="0.4"/>
    <row r="87" spans="2:18" ht="24.95" customHeight="1" x14ac:dyDescent="0.4"/>
    <row r="88" spans="2:18" ht="24.95" customHeight="1" x14ac:dyDescent="0.4">
      <c r="B88" s="65" t="s">
        <v>105</v>
      </c>
      <c r="C88" s="64"/>
      <c r="D88" s="64"/>
      <c r="E88" s="64"/>
      <c r="F88" s="64"/>
      <c r="G88" s="64"/>
      <c r="H88" s="64"/>
      <c r="I88" s="64"/>
      <c r="J88" s="64"/>
      <c r="K88" s="64"/>
      <c r="L88" s="64"/>
      <c r="M88" s="63"/>
    </row>
    <row r="89" spans="2:18" ht="24.95" customHeight="1" x14ac:dyDescent="0.4">
      <c r="B89" s="55"/>
      <c r="M89" s="52"/>
    </row>
    <row r="90" spans="2:18" ht="24.95" customHeight="1" thickBot="1" x14ac:dyDescent="0.45">
      <c r="B90" s="55"/>
      <c r="C90" s="144"/>
      <c r="D90" s="144"/>
      <c r="E90" s="144"/>
      <c r="F90" s="144"/>
      <c r="G90" s="213" t="s">
        <v>104</v>
      </c>
      <c r="H90" s="213"/>
      <c r="I90" s="213"/>
      <c r="J90" s="213" t="s">
        <v>103</v>
      </c>
      <c r="K90" s="213"/>
      <c r="M90" s="52"/>
      <c r="R90" s="62"/>
    </row>
    <row r="91" spans="2:18" ht="24.95" customHeight="1" x14ac:dyDescent="0.4">
      <c r="B91" s="55"/>
      <c r="C91" s="144" t="s">
        <v>99</v>
      </c>
      <c r="D91" s="144"/>
      <c r="E91" s="144"/>
      <c r="F91" s="149"/>
      <c r="G91" s="229"/>
      <c r="H91" s="230"/>
      <c r="I91" s="231"/>
      <c r="J91" s="232" t="s">
        <v>102</v>
      </c>
      <c r="K91" s="233"/>
      <c r="M91" s="52"/>
    </row>
    <row r="92" spans="2:18" ht="24.95" customHeight="1" thickBot="1" x14ac:dyDescent="0.45">
      <c r="B92" s="55"/>
      <c r="C92" s="144"/>
      <c r="D92" s="144"/>
      <c r="E92" s="144"/>
      <c r="F92" s="149"/>
      <c r="G92" s="197"/>
      <c r="H92" s="198"/>
      <c r="I92" s="198"/>
      <c r="J92" s="234">
        <f>3.3*(D25+D26+D27+D28+F26+F27+F28+H24)</f>
        <v>0</v>
      </c>
      <c r="K92" s="201"/>
      <c r="M92" s="52"/>
      <c r="R92" s="59"/>
    </row>
    <row r="93" spans="2:18" ht="24.95" customHeight="1" x14ac:dyDescent="0.4">
      <c r="B93" s="55"/>
      <c r="M93" s="52"/>
    </row>
    <row r="94" spans="2:18" ht="24.95" customHeight="1" x14ac:dyDescent="0.4">
      <c r="B94" s="55"/>
      <c r="C94" s="34" t="s">
        <v>101</v>
      </c>
      <c r="D94" s="61"/>
      <c r="E94" s="60"/>
      <c r="F94" s="28"/>
      <c r="G94" s="28"/>
      <c r="H94" s="28"/>
      <c r="I94" s="28"/>
      <c r="J94" s="28"/>
      <c r="K94" s="28"/>
      <c r="L94" s="36" t="s">
        <v>100</v>
      </c>
      <c r="M94" s="52"/>
    </row>
    <row r="95" spans="2:18" ht="24.95" customHeight="1" x14ac:dyDescent="0.4">
      <c r="B95" s="55"/>
      <c r="C95" s="144" t="s">
        <v>99</v>
      </c>
      <c r="D95" s="144"/>
      <c r="E95" s="144"/>
      <c r="F95" s="144"/>
      <c r="G95" s="11"/>
      <c r="H95" s="26" t="s">
        <v>98</v>
      </c>
      <c r="I95" s="26" t="s">
        <v>97</v>
      </c>
      <c r="J95" s="10" t="s">
        <v>96</v>
      </c>
      <c r="K95" s="11"/>
      <c r="L95" s="58" t="s">
        <v>95</v>
      </c>
      <c r="M95" s="52"/>
    </row>
    <row r="96" spans="2:18" ht="24.95" customHeight="1" x14ac:dyDescent="0.4">
      <c r="B96" s="55"/>
      <c r="C96" s="144"/>
      <c r="D96" s="144"/>
      <c r="E96" s="144"/>
      <c r="F96" s="144"/>
      <c r="G96" s="5" t="s">
        <v>94</v>
      </c>
      <c r="H96" s="27"/>
      <c r="I96" s="224" t="s">
        <v>93</v>
      </c>
      <c r="J96" s="224"/>
      <c r="K96" s="224"/>
      <c r="L96" s="225"/>
      <c r="M96" s="52"/>
    </row>
    <row r="97" spans="2:13" ht="24.95" customHeight="1" x14ac:dyDescent="0.4">
      <c r="B97" s="55"/>
      <c r="C97" s="57" t="s">
        <v>92</v>
      </c>
      <c r="D97" s="57"/>
      <c r="E97" s="57"/>
      <c r="F97" s="57"/>
      <c r="G97" s="57"/>
      <c r="H97" s="57"/>
      <c r="I97" s="57"/>
      <c r="J97" s="57"/>
      <c r="K97" s="56"/>
      <c r="L97" s="39"/>
      <c r="M97" s="52"/>
    </row>
    <row r="98" spans="2:13" ht="24.95" customHeight="1" x14ac:dyDescent="0.4">
      <c r="B98" s="55"/>
      <c r="C98" s="14" t="s">
        <v>91</v>
      </c>
      <c r="L98" s="53"/>
      <c r="M98" s="52"/>
    </row>
    <row r="99" spans="2:13" ht="24.95" customHeight="1" x14ac:dyDescent="0.4">
      <c r="B99" s="55"/>
      <c r="C99" s="218"/>
      <c r="D99" s="219"/>
      <c r="E99" s="220"/>
      <c r="F99" s="220"/>
      <c r="G99" s="220"/>
      <c r="H99" s="220"/>
      <c r="I99" s="220"/>
      <c r="J99" s="220"/>
      <c r="K99" s="220"/>
      <c r="L99" s="221"/>
      <c r="M99" s="52"/>
    </row>
    <row r="100" spans="2:13" ht="24.95" customHeight="1" x14ac:dyDescent="0.4">
      <c r="B100" s="55"/>
      <c r="C100" s="14" t="s">
        <v>90</v>
      </c>
      <c r="L100" s="53"/>
      <c r="M100" s="52"/>
    </row>
    <row r="101" spans="2:13" ht="24.95" customHeight="1" x14ac:dyDescent="0.4">
      <c r="B101" s="55"/>
      <c r="C101" s="218"/>
      <c r="D101" s="219"/>
      <c r="E101" s="220"/>
      <c r="F101" s="220"/>
      <c r="G101" s="220"/>
      <c r="H101" s="220"/>
      <c r="I101" s="220"/>
      <c r="J101" s="220"/>
      <c r="K101" s="220"/>
      <c r="L101" s="221"/>
      <c r="M101" s="52"/>
    </row>
    <row r="102" spans="2:13" ht="24.95" customHeight="1" x14ac:dyDescent="0.4">
      <c r="B102" s="55"/>
      <c r="C102" s="54" t="s">
        <v>89</v>
      </c>
      <c r="D102" s="54"/>
      <c r="E102" s="54"/>
      <c r="F102" s="54"/>
      <c r="G102" s="54"/>
      <c r="H102" s="14"/>
      <c r="L102" s="53"/>
      <c r="M102" s="52"/>
    </row>
    <row r="103" spans="2:13" ht="24.95" customHeight="1" x14ac:dyDescent="0.4">
      <c r="B103" s="55"/>
      <c r="C103" s="218"/>
      <c r="D103" s="219"/>
      <c r="E103" s="220"/>
      <c r="F103" s="220"/>
      <c r="G103" s="220"/>
      <c r="H103" s="220"/>
      <c r="I103" s="220"/>
      <c r="J103" s="220"/>
      <c r="K103" s="220"/>
      <c r="L103" s="221"/>
      <c r="M103" s="52"/>
    </row>
    <row r="104" spans="2:13" ht="24.95" customHeight="1" x14ac:dyDescent="0.4">
      <c r="B104" s="55"/>
      <c r="C104" s="54" t="s">
        <v>88</v>
      </c>
      <c r="D104" s="54"/>
      <c r="E104" s="54"/>
      <c r="F104" s="54"/>
      <c r="G104" s="54"/>
      <c r="H104" s="14"/>
      <c r="L104" s="53"/>
      <c r="M104" s="52"/>
    </row>
    <row r="105" spans="2:13" ht="24.95" customHeight="1" x14ac:dyDescent="0.4">
      <c r="B105" s="51"/>
      <c r="C105" s="222"/>
      <c r="D105" s="223"/>
      <c r="E105" s="224"/>
      <c r="F105" s="224"/>
      <c r="G105" s="224"/>
      <c r="H105" s="224"/>
      <c r="I105" s="224"/>
      <c r="J105" s="224"/>
      <c r="K105" s="224"/>
      <c r="L105" s="225"/>
      <c r="M105" s="50"/>
    </row>
    <row r="106" spans="2:13" ht="24.95" customHeight="1" x14ac:dyDescent="0.4">
      <c r="B106" s="49"/>
      <c r="C106" s="48"/>
      <c r="D106" s="48"/>
      <c r="E106" s="48"/>
      <c r="F106" s="48"/>
      <c r="G106" s="48"/>
      <c r="H106" s="48"/>
      <c r="I106" s="48"/>
      <c r="J106" s="48"/>
      <c r="K106" s="48"/>
      <c r="L106" s="48"/>
      <c r="M106" s="47"/>
    </row>
    <row r="107" spans="2:13" ht="24.95" customHeight="1" x14ac:dyDescent="0.4"/>
    <row r="108" spans="2:13" ht="24.95" customHeight="1" x14ac:dyDescent="0.4">
      <c r="B108" s="1" t="s">
        <v>87</v>
      </c>
    </row>
    <row r="109" spans="2:13" ht="24.95" customHeight="1" x14ac:dyDescent="0.4">
      <c r="B109" s="191" t="s">
        <v>239</v>
      </c>
      <c r="C109" s="214"/>
      <c r="D109" s="150"/>
      <c r="E109" s="226">
        <f>IF(AND(F29="",H29=""),"台",ROUNDDOWN(SUM(F29,H29)/10,0))</f>
        <v>0</v>
      </c>
      <c r="F109" s="227"/>
      <c r="G109" s="227"/>
      <c r="H109" s="228"/>
    </row>
    <row r="110" spans="2:13" ht="24.95" customHeight="1" x14ac:dyDescent="0.4">
      <c r="B110" s="149" t="s">
        <v>86</v>
      </c>
      <c r="C110" s="214"/>
      <c r="D110" s="150"/>
      <c r="E110" s="215"/>
      <c r="F110" s="216"/>
      <c r="G110" s="216"/>
      <c r="H110" s="217"/>
    </row>
    <row r="111" spans="2:13" ht="24.95" customHeight="1" x14ac:dyDescent="0.4">
      <c r="B111" s="149" t="s">
        <v>85</v>
      </c>
      <c r="C111" s="214"/>
      <c r="D111" s="150"/>
      <c r="E111" s="46" t="s">
        <v>84</v>
      </c>
      <c r="F111" s="45"/>
      <c r="G111" s="45"/>
      <c r="H111" s="44"/>
    </row>
    <row r="112" spans="2:13" ht="24.95" customHeight="1" x14ac:dyDescent="0.4"/>
    <row r="113" spans="2:13" ht="24.95" customHeight="1" x14ac:dyDescent="0.4">
      <c r="B113" s="19" t="s">
        <v>83</v>
      </c>
      <c r="M113" s="2" t="s">
        <v>82</v>
      </c>
    </row>
    <row r="114" spans="2:13" ht="24.95" customHeight="1" x14ac:dyDescent="0.4">
      <c r="B114" s="144" t="s">
        <v>81</v>
      </c>
      <c r="C114" s="144"/>
      <c r="D114" s="144" t="s">
        <v>66</v>
      </c>
      <c r="E114" s="144"/>
      <c r="F114" s="144"/>
      <c r="G114" s="11"/>
      <c r="H114" s="26" t="s">
        <v>65</v>
      </c>
      <c r="I114" s="26"/>
      <c r="J114" s="26"/>
      <c r="K114" s="26" t="s">
        <v>64</v>
      </c>
      <c r="L114" s="26"/>
      <c r="M114" s="10"/>
    </row>
    <row r="115" spans="2:13" ht="24.95" customHeight="1" x14ac:dyDescent="0.4">
      <c r="B115" s="144"/>
      <c r="C115" s="144"/>
      <c r="D115" s="144"/>
      <c r="E115" s="144"/>
      <c r="F115" s="144"/>
      <c r="G115" s="5"/>
      <c r="H115" s="27" t="s">
        <v>63</v>
      </c>
      <c r="I115" s="27"/>
      <c r="J115" s="27"/>
      <c r="K115" s="43" t="s">
        <v>62</v>
      </c>
      <c r="L115" s="27"/>
      <c r="M115" s="4"/>
    </row>
    <row r="116" spans="2:13" ht="24.95" customHeight="1" x14ac:dyDescent="0.4">
      <c r="B116" s="144"/>
      <c r="C116" s="144"/>
      <c r="D116" s="144"/>
      <c r="E116" s="144"/>
      <c r="F116" s="144"/>
      <c r="G116" s="144" t="s">
        <v>61</v>
      </c>
      <c r="H116" s="144"/>
      <c r="I116" s="235" t="s">
        <v>59</v>
      </c>
      <c r="J116" s="236"/>
      <c r="K116" s="29" t="s">
        <v>60</v>
      </c>
      <c r="L116" s="237" t="s">
        <v>59</v>
      </c>
      <c r="M116" s="238"/>
    </row>
    <row r="117" spans="2:13" ht="24.95" customHeight="1" x14ac:dyDescent="0.4">
      <c r="B117" s="144"/>
      <c r="C117" s="144"/>
      <c r="D117" s="144" t="s">
        <v>80</v>
      </c>
      <c r="E117" s="144"/>
      <c r="F117" s="144"/>
      <c r="G117" s="239"/>
      <c r="H117" s="240"/>
      <c r="I117" s="41" t="s">
        <v>79</v>
      </c>
      <c r="J117" s="42"/>
      <c r="K117" s="41" t="s">
        <v>78</v>
      </c>
      <c r="L117" s="40"/>
      <c r="M117" s="39" t="s">
        <v>77</v>
      </c>
    </row>
    <row r="118" spans="2:13" ht="24.95" customHeight="1" x14ac:dyDescent="0.4">
      <c r="B118" s="144"/>
      <c r="C118" s="144"/>
      <c r="D118" s="144"/>
      <c r="E118" s="144"/>
      <c r="F118" s="144"/>
      <c r="G118" s="8"/>
      <c r="H118" s="13" t="s">
        <v>76</v>
      </c>
      <c r="I118" s="13"/>
      <c r="J118" s="38"/>
      <c r="K118" s="13"/>
      <c r="L118" s="37"/>
      <c r="M118" s="7"/>
    </row>
    <row r="119" spans="2:13" ht="24.95" customHeight="1" x14ac:dyDescent="0.4">
      <c r="B119" s="144"/>
      <c r="C119" s="144"/>
      <c r="D119" s="144"/>
      <c r="E119" s="144"/>
      <c r="F119" s="144"/>
      <c r="G119" s="241" t="s">
        <v>75</v>
      </c>
      <c r="H119" s="242"/>
      <c r="I119" s="35"/>
      <c r="J119" s="28" t="s">
        <v>74</v>
      </c>
      <c r="K119" s="36" t="s">
        <v>73</v>
      </c>
      <c r="L119" s="35"/>
      <c r="M119" s="34" t="s">
        <v>1</v>
      </c>
    </row>
    <row r="120" spans="2:13" ht="24.95" customHeight="1" x14ac:dyDescent="0.4">
      <c r="B120" s="144"/>
      <c r="C120" s="144"/>
      <c r="D120" s="156" t="s">
        <v>72</v>
      </c>
      <c r="E120" s="156"/>
      <c r="F120" s="156"/>
      <c r="G120" s="144" t="s">
        <v>71</v>
      </c>
      <c r="H120" s="144"/>
      <c r="I120" s="33"/>
      <c r="J120" s="31"/>
      <c r="K120" s="32" t="s">
        <v>69</v>
      </c>
      <c r="L120" s="31"/>
      <c r="M120" s="30" t="s">
        <v>68</v>
      </c>
    </row>
    <row r="121" spans="2:13" ht="24.95" customHeight="1" x14ac:dyDescent="0.4">
      <c r="B121" s="144"/>
      <c r="C121" s="144"/>
      <c r="D121" s="156"/>
      <c r="E121" s="156"/>
      <c r="F121" s="156"/>
      <c r="G121" s="144" t="s">
        <v>70</v>
      </c>
      <c r="H121" s="144"/>
      <c r="I121" s="33"/>
      <c r="J121" s="31"/>
      <c r="K121" s="32" t="s">
        <v>69</v>
      </c>
      <c r="L121" s="31"/>
      <c r="M121" s="30" t="s">
        <v>68</v>
      </c>
    </row>
    <row r="122" spans="2:13" ht="24.95" customHeight="1" x14ac:dyDescent="0.4">
      <c r="B122" s="156" t="s">
        <v>67</v>
      </c>
      <c r="C122" s="144"/>
      <c r="D122" s="144"/>
      <c r="E122" s="144"/>
      <c r="F122" s="144"/>
      <c r="G122" s="144" t="s">
        <v>66</v>
      </c>
      <c r="H122" s="144"/>
      <c r="I122" s="11"/>
      <c r="J122" s="26" t="s">
        <v>65</v>
      </c>
      <c r="K122" s="26"/>
      <c r="L122" s="26" t="s">
        <v>64</v>
      </c>
      <c r="M122" s="10"/>
    </row>
    <row r="123" spans="2:13" ht="24.95" customHeight="1" x14ac:dyDescent="0.4">
      <c r="B123" s="144"/>
      <c r="C123" s="144"/>
      <c r="D123" s="144"/>
      <c r="E123" s="144"/>
      <c r="F123" s="144"/>
      <c r="G123" s="144"/>
      <c r="H123" s="144"/>
      <c r="I123" s="5"/>
      <c r="J123" s="27" t="s">
        <v>63</v>
      </c>
      <c r="K123" s="27"/>
      <c r="L123" s="224" t="s">
        <v>62</v>
      </c>
      <c r="M123" s="225"/>
    </row>
    <row r="124" spans="2:13" ht="24.95" customHeight="1" x14ac:dyDescent="0.4">
      <c r="B124" s="144"/>
      <c r="C124" s="144"/>
      <c r="D124" s="144"/>
      <c r="E124" s="144"/>
      <c r="F124" s="144"/>
      <c r="G124" s="144" t="s">
        <v>61</v>
      </c>
      <c r="H124" s="144"/>
      <c r="I124" s="235" t="s">
        <v>59</v>
      </c>
      <c r="J124" s="236"/>
      <c r="K124" s="29" t="s">
        <v>60</v>
      </c>
      <c r="L124" s="237" t="s">
        <v>59</v>
      </c>
      <c r="M124" s="238"/>
    </row>
    <row r="125" spans="2:13" ht="24.95" customHeight="1" x14ac:dyDescent="0.4"/>
    <row r="126" spans="2:13" ht="24.95" customHeight="1" x14ac:dyDescent="0.4">
      <c r="B126" s="19" t="s">
        <v>58</v>
      </c>
    </row>
    <row r="127" spans="2:13" ht="24.95" customHeight="1" x14ac:dyDescent="0.4">
      <c r="B127" s="1" t="s">
        <v>57</v>
      </c>
    </row>
    <row r="128" spans="2:13" ht="24.95" customHeight="1" x14ac:dyDescent="0.4">
      <c r="B128" s="19" t="s">
        <v>56</v>
      </c>
      <c r="M128" s="2" t="s">
        <v>55</v>
      </c>
    </row>
    <row r="129" spans="2:20" ht="24.95" customHeight="1" x14ac:dyDescent="0.4">
      <c r="B129" s="144"/>
      <c r="C129" s="144"/>
      <c r="D129" s="144"/>
      <c r="E129" s="144" t="s">
        <v>54</v>
      </c>
      <c r="F129" s="144"/>
      <c r="G129" s="144"/>
      <c r="H129" s="144"/>
      <c r="I129" s="144"/>
      <c r="J129" s="144"/>
      <c r="K129" s="144"/>
      <c r="L129" s="144"/>
      <c r="M129" s="144"/>
    </row>
    <row r="130" spans="2:20" ht="24.95" customHeight="1" x14ac:dyDescent="0.4">
      <c r="B130" s="145" t="s">
        <v>53</v>
      </c>
      <c r="C130" s="163"/>
      <c r="D130" s="164"/>
      <c r="E130" s="22"/>
      <c r="F130" s="25" t="s">
        <v>52</v>
      </c>
      <c r="G130" s="24"/>
      <c r="H130" s="24"/>
      <c r="I130" s="24"/>
      <c r="J130" s="23"/>
      <c r="K130" s="22"/>
      <c r="L130" s="22"/>
      <c r="M130" s="25"/>
    </row>
    <row r="131" spans="2:20" s="2" customFormat="1" ht="24.95" customHeight="1" x14ac:dyDescent="0.4">
      <c r="B131" s="165"/>
      <c r="C131" s="166"/>
      <c r="D131" s="167"/>
      <c r="E131" s="249" t="s">
        <v>51</v>
      </c>
      <c r="F131" s="250"/>
      <c r="G131" s="250"/>
      <c r="H131" s="250"/>
      <c r="I131" s="250"/>
      <c r="J131" s="250"/>
      <c r="K131" s="250"/>
      <c r="L131" s="250"/>
      <c r="M131" s="251"/>
      <c r="N131" s="1"/>
      <c r="O131" s="1"/>
      <c r="R131" s="1"/>
      <c r="S131" s="1"/>
      <c r="T131" s="1"/>
    </row>
    <row r="132" spans="2:20" s="2" customFormat="1" ht="24.95" customHeight="1" x14ac:dyDescent="0.4">
      <c r="B132" s="120" t="s">
        <v>232</v>
      </c>
      <c r="C132" s="3"/>
      <c r="D132" s="3"/>
      <c r="E132" s="1"/>
      <c r="F132" s="1"/>
      <c r="G132" s="1"/>
      <c r="H132" s="1"/>
      <c r="I132" s="1"/>
      <c r="J132" s="1"/>
      <c r="K132" s="1"/>
      <c r="L132" s="1"/>
      <c r="M132" s="1"/>
      <c r="N132" s="1"/>
      <c r="O132" s="1"/>
      <c r="R132" s="1"/>
      <c r="S132" s="1"/>
      <c r="T132" s="1"/>
    </row>
    <row r="133" spans="2:20" s="2" customFormat="1" ht="24.95" customHeight="1" x14ac:dyDescent="0.4">
      <c r="B133" s="3"/>
      <c r="C133" s="1"/>
      <c r="D133" s="1"/>
      <c r="E133" s="1"/>
      <c r="F133" s="1"/>
      <c r="G133" s="1"/>
      <c r="H133" s="1"/>
      <c r="I133" s="1"/>
      <c r="J133" s="1"/>
      <c r="K133" s="1"/>
      <c r="L133" s="1"/>
      <c r="M133" s="1"/>
      <c r="N133" s="1"/>
      <c r="O133" s="1"/>
      <c r="R133" s="1"/>
      <c r="S133" s="1"/>
      <c r="T133" s="1"/>
    </row>
    <row r="134" spans="2:20" s="2" customFormat="1" ht="24.95" customHeight="1" x14ac:dyDescent="0.4">
      <c r="B134" s="19" t="s">
        <v>50</v>
      </c>
      <c r="C134" s="1"/>
      <c r="D134" s="1"/>
      <c r="E134" s="1"/>
      <c r="F134" s="1"/>
      <c r="G134" s="1"/>
      <c r="H134" s="1"/>
      <c r="I134" s="1"/>
      <c r="J134" s="1"/>
      <c r="K134" s="1"/>
      <c r="L134" s="1"/>
      <c r="M134" s="1"/>
      <c r="N134" s="1"/>
      <c r="O134" s="1"/>
      <c r="R134" s="1"/>
      <c r="S134" s="1"/>
      <c r="T134" s="1"/>
    </row>
    <row r="135" spans="2:20" s="2" customFormat="1" ht="24.95" customHeight="1" x14ac:dyDescent="0.4">
      <c r="B135" s="1" t="s">
        <v>233</v>
      </c>
      <c r="C135" s="1"/>
      <c r="D135" s="1"/>
      <c r="E135" s="1"/>
      <c r="F135" s="28"/>
      <c r="G135" s="1"/>
      <c r="H135" s="1"/>
      <c r="I135" s="1"/>
      <c r="J135" s="1"/>
      <c r="K135" s="1"/>
      <c r="L135" s="1"/>
      <c r="M135" s="1"/>
      <c r="N135" s="1"/>
      <c r="O135" s="1"/>
      <c r="R135" s="1"/>
      <c r="S135" s="1"/>
      <c r="T135" s="1"/>
    </row>
    <row r="136" spans="2:20" s="2" customFormat="1" ht="24.95" customHeight="1" x14ac:dyDescent="0.4">
      <c r="B136" s="144"/>
      <c r="C136" s="144"/>
      <c r="D136" s="144"/>
      <c r="E136" s="144" t="s">
        <v>33</v>
      </c>
      <c r="F136" s="144"/>
      <c r="G136" s="144"/>
      <c r="H136" s="144"/>
      <c r="I136" s="144"/>
      <c r="J136" s="144"/>
      <c r="K136" s="144"/>
      <c r="L136" s="144"/>
      <c r="M136" s="18"/>
      <c r="N136" s="1"/>
      <c r="O136" s="1"/>
      <c r="R136" s="1"/>
      <c r="S136" s="1"/>
      <c r="T136" s="1"/>
    </row>
    <row r="137" spans="2:20" s="2" customFormat="1" ht="24.95" customHeight="1" x14ac:dyDescent="0.4">
      <c r="B137" s="144" t="s">
        <v>49</v>
      </c>
      <c r="C137" s="144" t="s">
        <v>40</v>
      </c>
      <c r="D137" s="144"/>
      <c r="E137" s="23"/>
      <c r="F137" s="22" t="s">
        <v>48</v>
      </c>
      <c r="G137" s="22"/>
      <c r="H137" s="22"/>
      <c r="I137" s="22"/>
      <c r="J137" s="22" t="s">
        <v>42</v>
      </c>
      <c r="K137" s="22"/>
      <c r="L137" s="25"/>
      <c r="M137" s="14"/>
      <c r="N137" s="1"/>
      <c r="O137" s="1"/>
      <c r="R137" s="1"/>
      <c r="S137" s="1"/>
      <c r="T137" s="1"/>
    </row>
    <row r="138" spans="2:20" s="2" customFormat="1" ht="24.95" customHeight="1" x14ac:dyDescent="0.4">
      <c r="B138" s="144"/>
      <c r="C138" s="144" t="s">
        <v>38</v>
      </c>
      <c r="D138" s="144"/>
      <c r="E138" s="11"/>
      <c r="F138" s="10" t="s">
        <v>44</v>
      </c>
      <c r="G138" s="12"/>
      <c r="H138" s="12"/>
      <c r="I138" s="12"/>
      <c r="J138" s="11"/>
      <c r="K138" s="26"/>
      <c r="L138" s="10"/>
      <c r="M138" s="222"/>
      <c r="N138" s="1"/>
      <c r="O138" s="1"/>
      <c r="R138" s="1"/>
      <c r="S138" s="1"/>
      <c r="T138" s="1"/>
    </row>
    <row r="139" spans="2:20" s="2" customFormat="1" ht="24.95" customHeight="1" x14ac:dyDescent="0.4">
      <c r="B139" s="144"/>
      <c r="C139" s="144"/>
      <c r="D139" s="144"/>
      <c r="E139" s="8"/>
      <c r="F139" s="13" t="s">
        <v>47</v>
      </c>
      <c r="G139" s="13"/>
      <c r="H139" s="13"/>
      <c r="I139" s="13"/>
      <c r="J139" s="13"/>
      <c r="K139" s="13"/>
      <c r="L139" s="7"/>
      <c r="M139" s="252"/>
      <c r="N139" s="1"/>
      <c r="O139" s="1"/>
      <c r="R139" s="1"/>
      <c r="S139" s="1"/>
      <c r="T139" s="1"/>
    </row>
    <row r="140" spans="2:20" s="2" customFormat="1" ht="24.95" customHeight="1" x14ac:dyDescent="0.4">
      <c r="B140" s="144"/>
      <c r="C140" s="144"/>
      <c r="D140" s="144"/>
      <c r="E140" s="5"/>
      <c r="F140" s="4" t="s">
        <v>46</v>
      </c>
      <c r="G140" s="6"/>
      <c r="H140" s="6"/>
      <c r="I140" s="6"/>
      <c r="J140" s="5"/>
      <c r="K140" s="27"/>
      <c r="L140" s="4" t="s">
        <v>42</v>
      </c>
      <c r="M140" s="253"/>
      <c r="N140" s="1"/>
      <c r="O140" s="1"/>
      <c r="R140" s="1"/>
      <c r="S140" s="1"/>
      <c r="T140" s="1"/>
    </row>
    <row r="141" spans="2:20" s="2" customFormat="1" ht="24.95" customHeight="1" x14ac:dyDescent="0.4">
      <c r="B141" s="144" t="s">
        <v>45</v>
      </c>
      <c r="C141" s="144" t="s">
        <v>40</v>
      </c>
      <c r="D141" s="144"/>
      <c r="E141" s="23"/>
      <c r="F141" s="25" t="s">
        <v>39</v>
      </c>
      <c r="G141" s="24"/>
      <c r="H141" s="24"/>
      <c r="I141" s="23"/>
      <c r="J141" s="22" t="s">
        <v>42</v>
      </c>
      <c r="K141" s="22"/>
      <c r="L141" s="25"/>
      <c r="M141" s="1"/>
      <c r="N141" s="1"/>
      <c r="O141" s="1"/>
      <c r="R141" s="1"/>
      <c r="S141" s="1"/>
      <c r="T141" s="1"/>
    </row>
    <row r="142" spans="2:20" s="2" customFormat="1" ht="24.95" customHeight="1" x14ac:dyDescent="0.4">
      <c r="B142" s="144"/>
      <c r="C142" s="144" t="s">
        <v>38</v>
      </c>
      <c r="D142" s="144"/>
      <c r="E142" s="11"/>
      <c r="F142" s="10" t="s">
        <v>44</v>
      </c>
      <c r="G142" s="12"/>
      <c r="H142" s="12"/>
      <c r="I142" s="12"/>
      <c r="J142" s="11"/>
      <c r="K142" s="26"/>
      <c r="L142" s="10"/>
      <c r="M142" s="1"/>
      <c r="N142" s="1"/>
      <c r="O142" s="1"/>
      <c r="R142" s="1"/>
      <c r="S142" s="1"/>
      <c r="T142" s="1"/>
    </row>
    <row r="143" spans="2:20" s="2" customFormat="1" ht="24.95" customHeight="1" x14ac:dyDescent="0.4">
      <c r="B143" s="144"/>
      <c r="C143" s="144"/>
      <c r="D143" s="144"/>
      <c r="E143" s="8"/>
      <c r="F143" s="13" t="s">
        <v>43</v>
      </c>
      <c r="G143" s="13"/>
      <c r="H143" s="13"/>
      <c r="I143" s="13"/>
      <c r="J143" s="13"/>
      <c r="K143" s="13"/>
      <c r="L143" s="7" t="s">
        <v>42</v>
      </c>
      <c r="M143" s="1"/>
      <c r="N143" s="1"/>
      <c r="O143" s="1"/>
      <c r="R143" s="1"/>
      <c r="S143" s="1"/>
      <c r="T143" s="1"/>
    </row>
    <row r="144" spans="2:20" s="2" customFormat="1" ht="24.95" customHeight="1" x14ac:dyDescent="0.4">
      <c r="B144" s="144"/>
      <c r="C144" s="144"/>
      <c r="D144" s="144"/>
      <c r="E144" s="248" t="s">
        <v>238</v>
      </c>
      <c r="F144" s="224"/>
      <c r="G144" s="224"/>
      <c r="H144" s="224"/>
      <c r="I144" s="224"/>
      <c r="J144" s="224"/>
      <c r="K144" s="224"/>
      <c r="L144" s="225"/>
      <c r="M144" s="1"/>
      <c r="N144" s="1"/>
      <c r="O144" s="1"/>
      <c r="R144" s="1"/>
      <c r="S144" s="1"/>
      <c r="T144" s="1"/>
    </row>
    <row r="145" spans="2:20" s="2" customFormat="1" ht="24.95" customHeight="1" x14ac:dyDescent="0.4">
      <c r="B145" s="213" t="s">
        <v>41</v>
      </c>
      <c r="C145" s="144" t="s">
        <v>40</v>
      </c>
      <c r="D145" s="144"/>
      <c r="E145" s="23"/>
      <c r="F145" s="25" t="s">
        <v>39</v>
      </c>
      <c r="G145" s="24"/>
      <c r="H145" s="24"/>
      <c r="I145" s="23"/>
      <c r="J145" s="22"/>
      <c r="K145" s="22"/>
      <c r="L145" s="21" t="s">
        <v>35</v>
      </c>
      <c r="M145" s="1"/>
      <c r="N145" s="1"/>
      <c r="O145" s="1"/>
      <c r="R145" s="1"/>
      <c r="S145" s="1"/>
      <c r="T145" s="1"/>
    </row>
    <row r="146" spans="2:20" s="2" customFormat="1" ht="24.95" customHeight="1" x14ac:dyDescent="0.4">
      <c r="B146" s="243"/>
      <c r="C146" s="144" t="s">
        <v>38</v>
      </c>
      <c r="D146" s="144"/>
      <c r="E146" s="11"/>
      <c r="F146" s="245" t="s">
        <v>37</v>
      </c>
      <c r="G146" s="245"/>
      <c r="H146" s="245"/>
      <c r="I146" s="245"/>
      <c r="J146" s="245"/>
      <c r="K146" s="245"/>
      <c r="L146" s="246"/>
      <c r="M146" s="1"/>
      <c r="N146" s="1"/>
      <c r="O146" s="1"/>
      <c r="R146" s="1"/>
      <c r="S146" s="1"/>
      <c r="T146" s="1"/>
    </row>
    <row r="147" spans="2:20" s="2" customFormat="1" ht="24.95" customHeight="1" x14ac:dyDescent="0.4">
      <c r="B147" s="243"/>
      <c r="C147" s="144"/>
      <c r="D147" s="144"/>
      <c r="E147" s="8"/>
      <c r="F147" s="7" t="s">
        <v>36</v>
      </c>
      <c r="G147" s="8"/>
      <c r="H147" s="13"/>
      <c r="I147" s="13"/>
      <c r="J147" s="13"/>
      <c r="K147" s="13"/>
      <c r="L147" s="20" t="s">
        <v>35</v>
      </c>
      <c r="M147" s="1"/>
      <c r="N147" s="1"/>
      <c r="O147" s="1"/>
      <c r="R147" s="1"/>
      <c r="S147" s="1"/>
      <c r="T147" s="1"/>
    </row>
    <row r="148" spans="2:20" s="2" customFormat="1" ht="24.95" customHeight="1" x14ac:dyDescent="0.4">
      <c r="B148" s="244"/>
      <c r="C148" s="144"/>
      <c r="D148" s="144"/>
      <c r="E148" s="248" t="s">
        <v>238</v>
      </c>
      <c r="F148" s="224"/>
      <c r="G148" s="224"/>
      <c r="H148" s="224"/>
      <c r="I148" s="224"/>
      <c r="J148" s="224"/>
      <c r="K148" s="224"/>
      <c r="L148" s="225"/>
      <c r="M148" s="1"/>
      <c r="N148" s="1"/>
      <c r="O148" s="1"/>
      <c r="R148" s="1"/>
      <c r="S148" s="1"/>
      <c r="T148" s="1"/>
    </row>
    <row r="149" spans="2:20" s="2" customFormat="1" ht="24.95" customHeight="1" x14ac:dyDescent="0.4">
      <c r="B149" s="120" t="s">
        <v>234</v>
      </c>
      <c r="C149" s="3"/>
      <c r="D149" s="3"/>
      <c r="E149" s="134"/>
      <c r="F149" s="134"/>
      <c r="G149" s="134"/>
      <c r="H149" s="134"/>
      <c r="I149" s="134"/>
      <c r="J149" s="134"/>
      <c r="K149" s="134"/>
      <c r="L149" s="134"/>
      <c r="M149" s="1"/>
      <c r="N149" s="1"/>
      <c r="O149" s="1"/>
      <c r="R149" s="1"/>
      <c r="S149" s="1"/>
      <c r="T149" s="1"/>
    </row>
    <row r="150" spans="2:20" s="2" customFormat="1" ht="24.95" customHeight="1" x14ac:dyDescent="0.4">
      <c r="B150" s="1" t="s">
        <v>235</v>
      </c>
      <c r="C150" s="1"/>
      <c r="D150" s="1"/>
      <c r="E150" s="1"/>
      <c r="F150" s="1"/>
      <c r="G150" s="1"/>
      <c r="H150" s="1"/>
      <c r="I150" s="1"/>
      <c r="J150" s="1"/>
      <c r="K150" s="1"/>
      <c r="L150" s="1"/>
      <c r="M150" s="1"/>
      <c r="N150" s="1"/>
      <c r="O150" s="1"/>
      <c r="R150" s="1"/>
      <c r="S150" s="1"/>
      <c r="T150" s="1"/>
    </row>
    <row r="151" spans="2:20" s="2" customFormat="1" ht="24.95" customHeight="1" x14ac:dyDescent="0.4">
      <c r="B151" s="1" t="s">
        <v>236</v>
      </c>
      <c r="C151" s="1"/>
      <c r="D151" s="1"/>
      <c r="E151" s="1"/>
      <c r="F151" s="1"/>
      <c r="G151" s="1"/>
      <c r="H151" s="1"/>
      <c r="I151" s="1"/>
      <c r="J151" s="1"/>
      <c r="K151" s="1"/>
      <c r="L151" s="1"/>
      <c r="M151" s="1"/>
      <c r="N151" s="1"/>
      <c r="O151" s="1"/>
      <c r="R151" s="1"/>
      <c r="S151" s="1"/>
      <c r="T151" s="1"/>
    </row>
    <row r="152" spans="2:20" s="2" customFormat="1" ht="24.95" customHeight="1" x14ac:dyDescent="0.4">
      <c r="B152" s="1"/>
      <c r="C152" s="1"/>
      <c r="D152" s="1"/>
      <c r="E152" s="1"/>
      <c r="F152" s="1"/>
      <c r="G152" s="1"/>
      <c r="H152" s="1"/>
      <c r="I152" s="1"/>
      <c r="J152" s="1"/>
      <c r="K152" s="1"/>
      <c r="L152" s="1"/>
      <c r="M152" s="1"/>
      <c r="N152" s="1"/>
      <c r="O152" s="1"/>
      <c r="R152" s="1"/>
      <c r="S152" s="1"/>
      <c r="T152" s="1"/>
    </row>
    <row r="153" spans="2:20" s="2" customFormat="1" ht="24.95" customHeight="1" x14ac:dyDescent="0.4">
      <c r="B153" s="19" t="s">
        <v>34</v>
      </c>
      <c r="C153" s="1"/>
      <c r="D153" s="1"/>
      <c r="E153" s="1"/>
      <c r="F153" s="1"/>
      <c r="G153" s="1"/>
      <c r="H153" s="1"/>
      <c r="I153" s="1"/>
      <c r="J153" s="1"/>
      <c r="K153" s="1"/>
      <c r="L153" s="1"/>
      <c r="M153" s="1"/>
      <c r="N153" s="1"/>
      <c r="O153" s="1"/>
      <c r="R153" s="1"/>
      <c r="S153" s="1"/>
      <c r="T153" s="1"/>
    </row>
    <row r="154" spans="2:20" s="2" customFormat="1" ht="24.95" customHeight="1" x14ac:dyDescent="0.4">
      <c r="B154" s="1" t="s">
        <v>237</v>
      </c>
      <c r="C154" s="1"/>
      <c r="D154" s="1"/>
      <c r="E154" s="1"/>
      <c r="F154" s="1"/>
      <c r="G154" s="1"/>
      <c r="H154" s="1"/>
      <c r="I154" s="1"/>
      <c r="J154" s="1"/>
      <c r="K154" s="1"/>
      <c r="L154" s="1"/>
      <c r="M154" s="1"/>
      <c r="N154" s="1"/>
      <c r="O154" s="1"/>
      <c r="R154" s="1"/>
      <c r="S154" s="1"/>
      <c r="T154" s="1"/>
    </row>
    <row r="155" spans="2:20" s="2" customFormat="1" ht="24.95" customHeight="1" x14ac:dyDescent="0.4">
      <c r="B155" s="144"/>
      <c r="C155" s="144"/>
      <c r="D155" s="144"/>
      <c r="E155" s="144" t="s">
        <v>33</v>
      </c>
      <c r="F155" s="144"/>
      <c r="G155" s="144"/>
      <c r="H155" s="144"/>
      <c r="I155" s="144"/>
      <c r="J155" s="144"/>
      <c r="K155" s="144"/>
      <c r="L155" s="144"/>
      <c r="M155" s="18"/>
      <c r="N155" s="1"/>
      <c r="O155" s="1"/>
      <c r="R155" s="1"/>
      <c r="S155" s="1"/>
      <c r="T155" s="1"/>
    </row>
    <row r="156" spans="2:20" s="2" customFormat="1" ht="24.95" customHeight="1" x14ac:dyDescent="0.4">
      <c r="B156" s="144" t="s">
        <v>32</v>
      </c>
      <c r="C156" s="144"/>
      <c r="D156" s="144"/>
      <c r="E156" s="11"/>
      <c r="F156" s="10" t="s">
        <v>31</v>
      </c>
      <c r="G156" s="12"/>
      <c r="H156" s="12"/>
      <c r="I156" s="12"/>
      <c r="J156" s="12"/>
      <c r="K156" s="11"/>
      <c r="L156" s="10"/>
      <c r="M156" s="218"/>
      <c r="N156" s="1"/>
      <c r="O156" s="1"/>
      <c r="R156" s="1"/>
      <c r="S156" s="1"/>
      <c r="T156" s="1"/>
    </row>
    <row r="157" spans="2:20" s="2" customFormat="1" ht="24.95" customHeight="1" x14ac:dyDescent="0.4">
      <c r="B157" s="144"/>
      <c r="C157" s="144"/>
      <c r="D157" s="144"/>
      <c r="E157" s="5"/>
      <c r="F157" s="15" t="s">
        <v>30</v>
      </c>
      <c r="G157" s="17"/>
      <c r="H157" s="16"/>
      <c r="I157" s="16"/>
      <c r="J157" s="16"/>
      <c r="K157" s="16"/>
      <c r="L157" s="15"/>
      <c r="M157" s="218"/>
      <c r="N157" s="1"/>
      <c r="O157" s="1"/>
      <c r="R157" s="1"/>
      <c r="S157" s="1"/>
      <c r="T157" s="1"/>
    </row>
    <row r="158" spans="2:20" s="2" customFormat="1" ht="24.95" customHeight="1" x14ac:dyDescent="0.4">
      <c r="B158" s="144" t="s">
        <v>29</v>
      </c>
      <c r="C158" s="144" t="s">
        <v>28</v>
      </c>
      <c r="D158" s="144"/>
      <c r="E158" s="11"/>
      <c r="F158" s="10" t="s">
        <v>27</v>
      </c>
      <c r="G158" s="12"/>
      <c r="H158" s="12"/>
      <c r="I158" s="12"/>
      <c r="J158" s="12"/>
      <c r="K158" s="11"/>
      <c r="L158" s="10"/>
      <c r="M158" s="14"/>
      <c r="N158" s="1"/>
      <c r="O158" s="1"/>
      <c r="R158" s="1"/>
      <c r="S158" s="1"/>
      <c r="T158" s="1"/>
    </row>
    <row r="159" spans="2:20" s="2" customFormat="1" ht="24.95" customHeight="1" x14ac:dyDescent="0.4">
      <c r="B159" s="144"/>
      <c r="C159" s="144"/>
      <c r="D159" s="144"/>
      <c r="E159" s="8"/>
      <c r="F159" s="13" t="s">
        <v>26</v>
      </c>
      <c r="G159" s="13"/>
      <c r="H159" s="13"/>
      <c r="I159" s="13"/>
      <c r="J159" s="13"/>
      <c r="K159" s="13"/>
      <c r="L159" s="7"/>
      <c r="M159" s="1"/>
      <c r="N159" s="1"/>
      <c r="O159" s="1"/>
      <c r="R159" s="1"/>
      <c r="S159" s="1"/>
      <c r="T159" s="1"/>
    </row>
    <row r="160" spans="2:20" s="2" customFormat="1" ht="24.95" customHeight="1" x14ac:dyDescent="0.4">
      <c r="B160" s="144"/>
      <c r="C160" s="144"/>
      <c r="D160" s="144"/>
      <c r="E160" s="8"/>
      <c r="F160" s="13" t="s">
        <v>25</v>
      </c>
      <c r="G160" s="13"/>
      <c r="H160" s="13"/>
      <c r="I160" s="13"/>
      <c r="J160" s="13"/>
      <c r="K160" s="13"/>
      <c r="L160" s="7"/>
      <c r="M160" s="1"/>
      <c r="N160" s="1"/>
      <c r="O160" s="1"/>
      <c r="R160" s="1"/>
      <c r="S160" s="1"/>
      <c r="T160" s="1"/>
    </row>
    <row r="161" spans="2:20" s="2" customFormat="1" ht="24.95" customHeight="1" x14ac:dyDescent="0.4">
      <c r="B161" s="144"/>
      <c r="C161" s="144"/>
      <c r="D161" s="144"/>
      <c r="E161" s="8"/>
      <c r="F161" s="13" t="s">
        <v>24</v>
      </c>
      <c r="G161" s="13"/>
      <c r="H161" s="13"/>
      <c r="I161" s="13"/>
      <c r="J161" s="13"/>
      <c r="K161" s="13"/>
      <c r="L161" s="7"/>
      <c r="M161" s="1"/>
      <c r="N161" s="1"/>
      <c r="O161" s="1"/>
      <c r="R161" s="1"/>
      <c r="S161" s="1"/>
      <c r="T161" s="1"/>
    </row>
    <row r="162" spans="2:20" s="2" customFormat="1" ht="24.95" customHeight="1" x14ac:dyDescent="0.4">
      <c r="B162" s="144"/>
      <c r="C162" s="144"/>
      <c r="D162" s="144"/>
      <c r="E162" s="8"/>
      <c r="F162" s="13" t="s">
        <v>23</v>
      </c>
      <c r="G162" s="13"/>
      <c r="H162" s="13"/>
      <c r="I162" s="13"/>
      <c r="J162" s="13"/>
      <c r="K162" s="13"/>
      <c r="L162" s="7"/>
      <c r="M162" s="1"/>
      <c r="N162" s="1"/>
      <c r="O162" s="1"/>
      <c r="R162" s="1"/>
      <c r="S162" s="1"/>
      <c r="T162" s="1"/>
    </row>
    <row r="163" spans="2:20" s="2" customFormat="1" ht="24.95" customHeight="1" x14ac:dyDescent="0.4">
      <c r="B163" s="144"/>
      <c r="C163" s="144"/>
      <c r="D163" s="144"/>
      <c r="E163" s="8"/>
      <c r="F163" s="13" t="s">
        <v>22</v>
      </c>
      <c r="G163" s="13"/>
      <c r="H163" s="13"/>
      <c r="I163" s="13"/>
      <c r="J163" s="13"/>
      <c r="K163" s="13"/>
      <c r="L163" s="7"/>
      <c r="M163" s="1"/>
      <c r="N163" s="1"/>
      <c r="O163" s="1"/>
      <c r="R163" s="1"/>
      <c r="S163" s="1"/>
      <c r="T163" s="1"/>
    </row>
    <row r="164" spans="2:20" s="2" customFormat="1" ht="24.95" customHeight="1" x14ac:dyDescent="0.4">
      <c r="B164" s="144"/>
      <c r="C164" s="144"/>
      <c r="D164" s="144"/>
      <c r="E164" s="5"/>
      <c r="F164" s="4" t="s">
        <v>21</v>
      </c>
      <c r="G164" s="6"/>
      <c r="H164" s="6"/>
      <c r="I164" s="6"/>
      <c r="J164" s="6"/>
      <c r="K164" s="5"/>
      <c r="L164" s="4"/>
      <c r="M164" s="1"/>
      <c r="N164" s="1"/>
      <c r="O164" s="1"/>
      <c r="R164" s="1"/>
      <c r="S164" s="1"/>
      <c r="T164" s="1"/>
    </row>
    <row r="165" spans="2:20" s="2" customFormat="1" ht="24.95" customHeight="1" x14ac:dyDescent="0.4">
      <c r="B165" s="144"/>
      <c r="C165" s="144" t="s">
        <v>20</v>
      </c>
      <c r="D165" s="144"/>
      <c r="E165" s="11"/>
      <c r="F165" s="10" t="s">
        <v>19</v>
      </c>
      <c r="G165" s="12"/>
      <c r="H165" s="12"/>
      <c r="I165" s="12"/>
      <c r="J165" s="12"/>
      <c r="K165" s="11"/>
      <c r="L165" s="10"/>
      <c r="M165" s="1"/>
      <c r="N165" s="1"/>
      <c r="O165" s="1"/>
      <c r="R165" s="1"/>
      <c r="S165" s="1"/>
      <c r="T165" s="1"/>
    </row>
    <row r="166" spans="2:20" s="2" customFormat="1" ht="24.95" customHeight="1" x14ac:dyDescent="0.4">
      <c r="B166" s="144"/>
      <c r="C166" s="144"/>
      <c r="D166" s="144"/>
      <c r="E166" s="8"/>
      <c r="F166" s="7" t="s">
        <v>18</v>
      </c>
      <c r="G166" s="8"/>
      <c r="H166" s="7"/>
      <c r="I166" s="9"/>
      <c r="J166" s="9"/>
      <c r="K166" s="8"/>
      <c r="L166" s="7"/>
      <c r="M166" s="1"/>
      <c r="N166" s="1"/>
      <c r="O166" s="1"/>
      <c r="R166" s="1"/>
      <c r="S166" s="1"/>
      <c r="T166" s="1"/>
    </row>
    <row r="167" spans="2:20" s="2" customFormat="1" ht="24.95" customHeight="1" x14ac:dyDescent="0.4">
      <c r="B167" s="144"/>
      <c r="C167" s="144"/>
      <c r="D167" s="144"/>
      <c r="E167" s="5"/>
      <c r="F167" s="4" t="s">
        <v>17</v>
      </c>
      <c r="G167" s="6"/>
      <c r="H167" s="6"/>
      <c r="I167" s="6"/>
      <c r="J167" s="6"/>
      <c r="K167" s="5"/>
      <c r="L167" s="4"/>
      <c r="M167" s="1"/>
      <c r="N167" s="1"/>
      <c r="O167" s="1"/>
      <c r="R167" s="1"/>
      <c r="S167" s="1"/>
      <c r="T167" s="1"/>
    </row>
    <row r="168" spans="2:20" s="2" customFormat="1" ht="24.95" customHeight="1" x14ac:dyDescent="0.4">
      <c r="B168" s="1"/>
      <c r="C168" s="1"/>
      <c r="D168" s="1"/>
      <c r="E168" s="1"/>
      <c r="F168" s="1"/>
      <c r="G168" s="1"/>
      <c r="H168" s="1"/>
      <c r="I168" s="1"/>
      <c r="J168" s="1"/>
      <c r="K168" s="1"/>
      <c r="L168" s="1"/>
      <c r="M168" s="1"/>
      <c r="N168" s="1"/>
      <c r="O168" s="1"/>
      <c r="R168" s="1"/>
      <c r="S168" s="1"/>
      <c r="T168" s="1"/>
    </row>
    <row r="170" spans="2:20" x14ac:dyDescent="0.4">
      <c r="H170" s="3"/>
    </row>
  </sheetData>
  <mergeCells count="164">
    <mergeCell ref="B66:D67"/>
    <mergeCell ref="A2:O2"/>
    <mergeCell ref="E129:M129"/>
    <mergeCell ref="B130:D131"/>
    <mergeCell ref="E148:L148"/>
    <mergeCell ref="B155:D155"/>
    <mergeCell ref="E155:L155"/>
    <mergeCell ref="B137:B140"/>
    <mergeCell ref="C137:D137"/>
    <mergeCell ref="C138:D140"/>
    <mergeCell ref="L124:M124"/>
    <mergeCell ref="E131:M131"/>
    <mergeCell ref="B136:D136"/>
    <mergeCell ref="E136:L136"/>
    <mergeCell ref="M138:M140"/>
    <mergeCell ref="B141:B144"/>
    <mergeCell ref="C141:D141"/>
    <mergeCell ref="C142:D144"/>
    <mergeCell ref="E144:L144"/>
    <mergeCell ref="B129:D129"/>
    <mergeCell ref="G120:H120"/>
    <mergeCell ref="G121:H121"/>
    <mergeCell ref="B122:F124"/>
    <mergeCell ref="G122:H123"/>
    <mergeCell ref="L123:M123"/>
    <mergeCell ref="B156:D157"/>
    <mergeCell ref="M156:M157"/>
    <mergeCell ref="B158:B167"/>
    <mergeCell ref="C158:D164"/>
    <mergeCell ref="C165:D167"/>
    <mergeCell ref="B145:B148"/>
    <mergeCell ref="C145:D145"/>
    <mergeCell ref="C146:D148"/>
    <mergeCell ref="F146:L146"/>
    <mergeCell ref="G124:H124"/>
    <mergeCell ref="I124:J124"/>
    <mergeCell ref="B111:D111"/>
    <mergeCell ref="B114:C121"/>
    <mergeCell ref="D114:F116"/>
    <mergeCell ref="G116:H116"/>
    <mergeCell ref="I116:J116"/>
    <mergeCell ref="L116:M116"/>
    <mergeCell ref="D117:F119"/>
    <mergeCell ref="G117:H117"/>
    <mergeCell ref="G119:H119"/>
    <mergeCell ref="D120:F121"/>
    <mergeCell ref="G83:I83"/>
    <mergeCell ref="J83:K83"/>
    <mergeCell ref="B110:D110"/>
    <mergeCell ref="E110:H110"/>
    <mergeCell ref="C99:D99"/>
    <mergeCell ref="E99:L99"/>
    <mergeCell ref="C101:D101"/>
    <mergeCell ref="E101:L101"/>
    <mergeCell ref="C103:D103"/>
    <mergeCell ref="E103:L103"/>
    <mergeCell ref="C90:F90"/>
    <mergeCell ref="G90:I90"/>
    <mergeCell ref="J90:K90"/>
    <mergeCell ref="C105:D105"/>
    <mergeCell ref="E105:L105"/>
    <mergeCell ref="B109:D109"/>
    <mergeCell ref="E109:H109"/>
    <mergeCell ref="C91:F92"/>
    <mergeCell ref="G91:I91"/>
    <mergeCell ref="J91:K91"/>
    <mergeCell ref="G92:I92"/>
    <mergeCell ref="J92:K92"/>
    <mergeCell ref="C95:F96"/>
    <mergeCell ref="I96:L96"/>
    <mergeCell ref="E75:F75"/>
    <mergeCell ref="E76:F76"/>
    <mergeCell ref="B77:D77"/>
    <mergeCell ref="E77:F77"/>
    <mergeCell ref="B79:D80"/>
    <mergeCell ref="E79:F80"/>
    <mergeCell ref="B78:D78"/>
    <mergeCell ref="E78:F78"/>
    <mergeCell ref="B83:F83"/>
    <mergeCell ref="B52:F53"/>
    <mergeCell ref="G52:H53"/>
    <mergeCell ref="I52:I53"/>
    <mergeCell ref="J52:J53"/>
    <mergeCell ref="K52:K53"/>
    <mergeCell ref="L52:L53"/>
    <mergeCell ref="N52:N53"/>
    <mergeCell ref="J49:J50"/>
    <mergeCell ref="B84:F85"/>
    <mergeCell ref="G84:I84"/>
    <mergeCell ref="J84:K84"/>
    <mergeCell ref="G85:I85"/>
    <mergeCell ref="J85:K85"/>
    <mergeCell ref="B44:B50"/>
    <mergeCell ref="C48:F48"/>
    <mergeCell ref="G48:H48"/>
    <mergeCell ref="C49:F50"/>
    <mergeCell ref="G49:H50"/>
    <mergeCell ref="I49:I50"/>
    <mergeCell ref="K49:K50"/>
    <mergeCell ref="C61:M61"/>
    <mergeCell ref="B68:D69"/>
    <mergeCell ref="B70:D72"/>
    <mergeCell ref="B75:D76"/>
    <mergeCell ref="C44:E45"/>
    <mergeCell ref="G44:H44"/>
    <mergeCell ref="G45:H45"/>
    <mergeCell ref="C46:E47"/>
    <mergeCell ref="G46:H46"/>
    <mergeCell ref="G47:H47"/>
    <mergeCell ref="L49:L50"/>
    <mergeCell ref="N49:N50"/>
    <mergeCell ref="B51:F51"/>
    <mergeCell ref="G51:H51"/>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E23:F23"/>
    <mergeCell ref="I23:J23"/>
    <mergeCell ref="C24:D24"/>
    <mergeCell ref="E24:F24"/>
    <mergeCell ref="G26:H26"/>
    <mergeCell ref="E25:F25"/>
    <mergeCell ref="G25:H25"/>
    <mergeCell ref="I24:J24"/>
    <mergeCell ref="N36:N37"/>
    <mergeCell ref="G37:H37"/>
    <mergeCell ref="K1:M1"/>
    <mergeCell ref="B12:C12"/>
    <mergeCell ref="D12:M12"/>
    <mergeCell ref="B13:C13"/>
    <mergeCell ref="D13:M13"/>
    <mergeCell ref="G28:H28"/>
    <mergeCell ref="B36:E37"/>
    <mergeCell ref="G36:L36"/>
    <mergeCell ref="M36:M37"/>
    <mergeCell ref="G27:H27"/>
    <mergeCell ref="B14:C14"/>
    <mergeCell ref="D14:M14"/>
    <mergeCell ref="B15:C15"/>
    <mergeCell ref="D15:M15"/>
    <mergeCell ref="B16:C16"/>
    <mergeCell ref="D16:M16"/>
    <mergeCell ref="C21:D21"/>
    <mergeCell ref="E21:F21"/>
    <mergeCell ref="G21:H21"/>
    <mergeCell ref="I21:J21"/>
    <mergeCell ref="C22:D22"/>
    <mergeCell ref="E22:F22"/>
    <mergeCell ref="I22:J22"/>
    <mergeCell ref="C23:D23"/>
  </mergeCells>
  <phoneticPr fontId="1"/>
  <dataValidations disablePrompts="1" count="1">
    <dataValidation imeMode="disabled" allowBlank="1" showInputMessage="1" showErrorMessage="1" sqref="D25:D28 H22:H24 G38:K41 F26:F28 J25:J28" xr:uid="{00000000-0002-0000-1300-000000000000}"/>
  </dataValidations>
  <pageMargins left="0.7" right="0.7" top="0.75" bottom="0.75" header="0.3" footer="0.3"/>
  <pageSetup paperSize="9" scale="47" orientation="portrait" r:id="rId1"/>
  <rowBreaks count="3" manualBreakCount="3">
    <brk id="63" max="14" man="1"/>
    <brk id="107" max="14" man="1"/>
    <brk id="167"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xdr:col>
                    <xdr:colOff>371475</xdr:colOff>
                    <xdr:row>59</xdr:row>
                    <xdr:rowOff>295275</xdr:rowOff>
                  </from>
                  <to>
                    <xdr:col>1</xdr:col>
                    <xdr:colOff>609600</xdr:colOff>
                    <xdr:row>60</xdr:row>
                    <xdr:rowOff>266700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6</xdr:col>
                    <xdr:colOff>28575</xdr:colOff>
                    <xdr:row>94</xdr:row>
                    <xdr:rowOff>9525</xdr:rowOff>
                  </from>
                  <to>
                    <xdr:col>6</xdr:col>
                    <xdr:colOff>266700</xdr:colOff>
                    <xdr:row>94</xdr:row>
                    <xdr:rowOff>295275</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8</xdr:col>
                    <xdr:colOff>95250</xdr:colOff>
                    <xdr:row>94</xdr:row>
                    <xdr:rowOff>19050</xdr:rowOff>
                  </from>
                  <to>
                    <xdr:col>8</xdr:col>
                    <xdr:colOff>323850</xdr:colOff>
                    <xdr:row>94</xdr:row>
                    <xdr:rowOff>295275</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9</xdr:col>
                    <xdr:colOff>95250</xdr:colOff>
                    <xdr:row>94</xdr:row>
                    <xdr:rowOff>9525</xdr:rowOff>
                  </from>
                  <to>
                    <xdr:col>9</xdr:col>
                    <xdr:colOff>323850</xdr:colOff>
                    <xdr:row>94</xdr:row>
                    <xdr:rowOff>295275</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9</xdr:col>
                    <xdr:colOff>676275</xdr:colOff>
                    <xdr:row>113</xdr:row>
                    <xdr:rowOff>28575</xdr:rowOff>
                  </from>
                  <to>
                    <xdr:col>9</xdr:col>
                    <xdr:colOff>904875</xdr:colOff>
                    <xdr:row>114</xdr:row>
                    <xdr:rowOff>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9</xdr:col>
                    <xdr:colOff>676275</xdr:colOff>
                    <xdr:row>114</xdr:row>
                    <xdr:rowOff>19050</xdr:rowOff>
                  </from>
                  <to>
                    <xdr:col>9</xdr:col>
                    <xdr:colOff>904875</xdr:colOff>
                    <xdr:row>114</xdr:row>
                    <xdr:rowOff>295275</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8</xdr:col>
                    <xdr:colOff>676275</xdr:colOff>
                    <xdr:row>121</xdr:row>
                    <xdr:rowOff>19050</xdr:rowOff>
                  </from>
                  <to>
                    <xdr:col>8</xdr:col>
                    <xdr:colOff>904875</xdr:colOff>
                    <xdr:row>121</xdr:row>
                    <xdr:rowOff>295275</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10</xdr:col>
                    <xdr:colOff>676275</xdr:colOff>
                    <xdr:row>121</xdr:row>
                    <xdr:rowOff>19050</xdr:rowOff>
                  </from>
                  <to>
                    <xdr:col>10</xdr:col>
                    <xdr:colOff>904875</xdr:colOff>
                    <xdr:row>121</xdr:row>
                    <xdr:rowOff>295275</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8</xdr:col>
                    <xdr:colOff>676275</xdr:colOff>
                    <xdr:row>122</xdr:row>
                    <xdr:rowOff>19050</xdr:rowOff>
                  </from>
                  <to>
                    <xdr:col>8</xdr:col>
                    <xdr:colOff>904875</xdr:colOff>
                    <xdr:row>122</xdr:row>
                    <xdr:rowOff>295275</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10</xdr:col>
                    <xdr:colOff>676275</xdr:colOff>
                    <xdr:row>122</xdr:row>
                    <xdr:rowOff>19050</xdr:rowOff>
                  </from>
                  <to>
                    <xdr:col>10</xdr:col>
                    <xdr:colOff>904875</xdr:colOff>
                    <xdr:row>122</xdr:row>
                    <xdr:rowOff>295275</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4</xdr:col>
                    <xdr:colOff>19050</xdr:colOff>
                    <xdr:row>129</xdr:row>
                    <xdr:rowOff>28575</xdr:rowOff>
                  </from>
                  <to>
                    <xdr:col>4</xdr:col>
                    <xdr:colOff>247650</xdr:colOff>
                    <xdr:row>130</xdr:row>
                    <xdr:rowOff>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4</xdr:col>
                    <xdr:colOff>28575</xdr:colOff>
                    <xdr:row>136</xdr:row>
                    <xdr:rowOff>9525</xdr:rowOff>
                  </from>
                  <to>
                    <xdr:col>4</xdr:col>
                    <xdr:colOff>266700</xdr:colOff>
                    <xdr:row>136</xdr:row>
                    <xdr:rowOff>295275</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8</xdr:col>
                    <xdr:colOff>676275</xdr:colOff>
                    <xdr:row>136</xdr:row>
                    <xdr:rowOff>19050</xdr:rowOff>
                  </from>
                  <to>
                    <xdr:col>8</xdr:col>
                    <xdr:colOff>904875</xdr:colOff>
                    <xdr:row>136</xdr:row>
                    <xdr:rowOff>295275</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4</xdr:col>
                    <xdr:colOff>19050</xdr:colOff>
                    <xdr:row>137</xdr:row>
                    <xdr:rowOff>9525</xdr:rowOff>
                  </from>
                  <to>
                    <xdr:col>4</xdr:col>
                    <xdr:colOff>247650</xdr:colOff>
                    <xdr:row>137</xdr:row>
                    <xdr:rowOff>295275</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4</xdr:col>
                    <xdr:colOff>19050</xdr:colOff>
                    <xdr:row>138</xdr:row>
                    <xdr:rowOff>9525</xdr:rowOff>
                  </from>
                  <to>
                    <xdr:col>4</xdr:col>
                    <xdr:colOff>247650</xdr:colOff>
                    <xdr:row>138</xdr:row>
                    <xdr:rowOff>295275</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4</xdr:col>
                    <xdr:colOff>19050</xdr:colOff>
                    <xdr:row>139</xdr:row>
                    <xdr:rowOff>19050</xdr:rowOff>
                  </from>
                  <to>
                    <xdr:col>4</xdr:col>
                    <xdr:colOff>247650</xdr:colOff>
                    <xdr:row>139</xdr:row>
                    <xdr:rowOff>295275</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10</xdr:col>
                    <xdr:colOff>685800</xdr:colOff>
                    <xdr:row>139</xdr:row>
                    <xdr:rowOff>28575</xdr:rowOff>
                  </from>
                  <to>
                    <xdr:col>11</xdr:col>
                    <xdr:colOff>0</xdr:colOff>
                    <xdr:row>140</xdr:row>
                    <xdr:rowOff>0</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4</xdr:col>
                    <xdr:colOff>19050</xdr:colOff>
                    <xdr:row>140</xdr:row>
                    <xdr:rowOff>19050</xdr:rowOff>
                  </from>
                  <to>
                    <xdr:col>4</xdr:col>
                    <xdr:colOff>247650</xdr:colOff>
                    <xdr:row>140</xdr:row>
                    <xdr:rowOff>295275</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8</xdr:col>
                    <xdr:colOff>685800</xdr:colOff>
                    <xdr:row>140</xdr:row>
                    <xdr:rowOff>19050</xdr:rowOff>
                  </from>
                  <to>
                    <xdr:col>9</xdr:col>
                    <xdr:colOff>0</xdr:colOff>
                    <xdr:row>140</xdr:row>
                    <xdr:rowOff>295275</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4</xdr:col>
                    <xdr:colOff>19050</xdr:colOff>
                    <xdr:row>141</xdr:row>
                    <xdr:rowOff>19050</xdr:rowOff>
                  </from>
                  <to>
                    <xdr:col>4</xdr:col>
                    <xdr:colOff>247650</xdr:colOff>
                    <xdr:row>141</xdr:row>
                    <xdr:rowOff>295275</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4</xdr:col>
                    <xdr:colOff>19050</xdr:colOff>
                    <xdr:row>142</xdr:row>
                    <xdr:rowOff>19050</xdr:rowOff>
                  </from>
                  <to>
                    <xdr:col>4</xdr:col>
                    <xdr:colOff>247650</xdr:colOff>
                    <xdr:row>142</xdr:row>
                    <xdr:rowOff>295275</xdr:rowOff>
                  </to>
                </anchor>
              </controlPr>
            </control>
          </mc:Choice>
        </mc:AlternateContent>
        <mc:AlternateContent xmlns:mc="http://schemas.openxmlformats.org/markup-compatibility/2006">
          <mc:Choice Requires="x14">
            <control shapeId="17441" r:id="rId36" name="Check Box 33">
              <controlPr defaultSize="0" autoFill="0" autoLine="0" autoPict="0">
                <anchor moveWithCells="1">
                  <from>
                    <xdr:col>10</xdr:col>
                    <xdr:colOff>685800</xdr:colOff>
                    <xdr:row>142</xdr:row>
                    <xdr:rowOff>19050</xdr:rowOff>
                  </from>
                  <to>
                    <xdr:col>11</xdr:col>
                    <xdr:colOff>0</xdr:colOff>
                    <xdr:row>142</xdr:row>
                    <xdr:rowOff>295275</xdr:rowOff>
                  </to>
                </anchor>
              </controlPr>
            </control>
          </mc:Choice>
        </mc:AlternateContent>
        <mc:AlternateContent xmlns:mc="http://schemas.openxmlformats.org/markup-compatibility/2006">
          <mc:Choice Requires="x14">
            <control shapeId="17442" r:id="rId37" name="Check Box 34">
              <controlPr defaultSize="0" autoFill="0" autoLine="0" autoPict="0">
                <anchor moveWithCells="1">
                  <from>
                    <xdr:col>4</xdr:col>
                    <xdr:colOff>19050</xdr:colOff>
                    <xdr:row>144</xdr:row>
                    <xdr:rowOff>19050</xdr:rowOff>
                  </from>
                  <to>
                    <xdr:col>4</xdr:col>
                    <xdr:colOff>247650</xdr:colOff>
                    <xdr:row>144</xdr:row>
                    <xdr:rowOff>295275</xdr:rowOff>
                  </to>
                </anchor>
              </controlPr>
            </control>
          </mc:Choice>
        </mc:AlternateContent>
        <mc:AlternateContent xmlns:mc="http://schemas.openxmlformats.org/markup-compatibility/2006">
          <mc:Choice Requires="x14">
            <control shapeId="17443" r:id="rId38" name="Check Box 35">
              <controlPr defaultSize="0" autoFill="0" autoLine="0" autoPict="0">
                <anchor moveWithCells="1">
                  <from>
                    <xdr:col>10</xdr:col>
                    <xdr:colOff>685800</xdr:colOff>
                    <xdr:row>144</xdr:row>
                    <xdr:rowOff>19050</xdr:rowOff>
                  </from>
                  <to>
                    <xdr:col>11</xdr:col>
                    <xdr:colOff>0</xdr:colOff>
                    <xdr:row>144</xdr:row>
                    <xdr:rowOff>295275</xdr:rowOff>
                  </to>
                </anchor>
              </controlPr>
            </control>
          </mc:Choice>
        </mc:AlternateContent>
        <mc:AlternateContent xmlns:mc="http://schemas.openxmlformats.org/markup-compatibility/2006">
          <mc:Choice Requires="x14">
            <control shapeId="17444" r:id="rId39" name="Check Box 36">
              <controlPr defaultSize="0" autoFill="0" autoLine="0" autoPict="0">
                <anchor moveWithCells="1">
                  <from>
                    <xdr:col>4</xdr:col>
                    <xdr:colOff>19050</xdr:colOff>
                    <xdr:row>145</xdr:row>
                    <xdr:rowOff>19050</xdr:rowOff>
                  </from>
                  <to>
                    <xdr:col>4</xdr:col>
                    <xdr:colOff>247650</xdr:colOff>
                    <xdr:row>145</xdr:row>
                    <xdr:rowOff>295275</xdr:rowOff>
                  </to>
                </anchor>
              </controlPr>
            </control>
          </mc:Choice>
        </mc:AlternateContent>
        <mc:AlternateContent xmlns:mc="http://schemas.openxmlformats.org/markup-compatibility/2006">
          <mc:Choice Requires="x14">
            <control shapeId="17445" r:id="rId40" name="Check Box 37">
              <controlPr defaultSize="0" autoFill="0" autoLine="0" autoPict="0">
                <anchor moveWithCells="1">
                  <from>
                    <xdr:col>4</xdr:col>
                    <xdr:colOff>19050</xdr:colOff>
                    <xdr:row>146</xdr:row>
                    <xdr:rowOff>9525</xdr:rowOff>
                  </from>
                  <to>
                    <xdr:col>4</xdr:col>
                    <xdr:colOff>247650</xdr:colOff>
                    <xdr:row>146</xdr:row>
                    <xdr:rowOff>295275</xdr:rowOff>
                  </to>
                </anchor>
              </controlPr>
            </control>
          </mc:Choice>
        </mc:AlternateContent>
        <mc:AlternateContent xmlns:mc="http://schemas.openxmlformats.org/markup-compatibility/2006">
          <mc:Choice Requires="x14">
            <control shapeId="17446" r:id="rId41" name="Check Box 38">
              <controlPr defaultSize="0" autoFill="0" autoLine="0" autoPict="0">
                <anchor moveWithCells="1">
                  <from>
                    <xdr:col>10</xdr:col>
                    <xdr:colOff>685800</xdr:colOff>
                    <xdr:row>146</xdr:row>
                    <xdr:rowOff>19050</xdr:rowOff>
                  </from>
                  <to>
                    <xdr:col>11</xdr:col>
                    <xdr:colOff>0</xdr:colOff>
                    <xdr:row>146</xdr:row>
                    <xdr:rowOff>295275</xdr:rowOff>
                  </to>
                </anchor>
              </controlPr>
            </control>
          </mc:Choice>
        </mc:AlternateContent>
        <mc:AlternateContent xmlns:mc="http://schemas.openxmlformats.org/markup-compatibility/2006">
          <mc:Choice Requires="x14">
            <control shapeId="17447" r:id="rId42" name="Check Box 39">
              <controlPr defaultSize="0" autoFill="0" autoLine="0" autoPict="0">
                <anchor moveWithCells="1">
                  <from>
                    <xdr:col>4</xdr:col>
                    <xdr:colOff>38100</xdr:colOff>
                    <xdr:row>155</xdr:row>
                    <xdr:rowOff>19050</xdr:rowOff>
                  </from>
                  <to>
                    <xdr:col>4</xdr:col>
                    <xdr:colOff>266700</xdr:colOff>
                    <xdr:row>155</xdr:row>
                    <xdr:rowOff>295275</xdr:rowOff>
                  </to>
                </anchor>
              </controlPr>
            </control>
          </mc:Choice>
        </mc:AlternateContent>
        <mc:AlternateContent xmlns:mc="http://schemas.openxmlformats.org/markup-compatibility/2006">
          <mc:Choice Requires="x14">
            <control shapeId="17448" r:id="rId43" name="Check Box 40">
              <controlPr defaultSize="0" autoFill="0" autoLine="0" autoPict="0">
                <anchor moveWithCells="1">
                  <from>
                    <xdr:col>4</xdr:col>
                    <xdr:colOff>28575</xdr:colOff>
                    <xdr:row>157</xdr:row>
                    <xdr:rowOff>19050</xdr:rowOff>
                  </from>
                  <to>
                    <xdr:col>4</xdr:col>
                    <xdr:colOff>266700</xdr:colOff>
                    <xdr:row>157</xdr:row>
                    <xdr:rowOff>295275</xdr:rowOff>
                  </to>
                </anchor>
              </controlPr>
            </control>
          </mc:Choice>
        </mc:AlternateContent>
        <mc:AlternateContent xmlns:mc="http://schemas.openxmlformats.org/markup-compatibility/2006">
          <mc:Choice Requires="x14">
            <control shapeId="17449" r:id="rId44" name="Check Box 41">
              <controlPr defaultSize="0" autoFill="0" autoLine="0" autoPict="0">
                <anchor moveWithCells="1">
                  <from>
                    <xdr:col>4</xdr:col>
                    <xdr:colOff>28575</xdr:colOff>
                    <xdr:row>158</xdr:row>
                    <xdr:rowOff>19050</xdr:rowOff>
                  </from>
                  <to>
                    <xdr:col>4</xdr:col>
                    <xdr:colOff>266700</xdr:colOff>
                    <xdr:row>158</xdr:row>
                    <xdr:rowOff>295275</xdr:rowOff>
                  </to>
                </anchor>
              </controlPr>
            </control>
          </mc:Choice>
        </mc:AlternateContent>
        <mc:AlternateContent xmlns:mc="http://schemas.openxmlformats.org/markup-compatibility/2006">
          <mc:Choice Requires="x14">
            <control shapeId="17450" r:id="rId45" name="Check Box 42">
              <controlPr defaultSize="0" autoFill="0" autoLine="0" autoPict="0">
                <anchor moveWithCells="1">
                  <from>
                    <xdr:col>4</xdr:col>
                    <xdr:colOff>28575</xdr:colOff>
                    <xdr:row>160</xdr:row>
                    <xdr:rowOff>28575</xdr:rowOff>
                  </from>
                  <to>
                    <xdr:col>4</xdr:col>
                    <xdr:colOff>266700</xdr:colOff>
                    <xdr:row>161</xdr:row>
                    <xdr:rowOff>0</xdr:rowOff>
                  </to>
                </anchor>
              </controlPr>
            </control>
          </mc:Choice>
        </mc:AlternateContent>
        <mc:AlternateContent xmlns:mc="http://schemas.openxmlformats.org/markup-compatibility/2006">
          <mc:Choice Requires="x14">
            <control shapeId="17451" r:id="rId46" name="Check Box 43">
              <controlPr defaultSize="0" autoFill="0" autoLine="0" autoPict="0">
                <anchor moveWithCells="1">
                  <from>
                    <xdr:col>4</xdr:col>
                    <xdr:colOff>28575</xdr:colOff>
                    <xdr:row>162</xdr:row>
                    <xdr:rowOff>19050</xdr:rowOff>
                  </from>
                  <to>
                    <xdr:col>4</xdr:col>
                    <xdr:colOff>266700</xdr:colOff>
                    <xdr:row>162</xdr:row>
                    <xdr:rowOff>295275</xdr:rowOff>
                  </to>
                </anchor>
              </controlPr>
            </control>
          </mc:Choice>
        </mc:AlternateContent>
        <mc:AlternateContent xmlns:mc="http://schemas.openxmlformats.org/markup-compatibility/2006">
          <mc:Choice Requires="x14">
            <control shapeId="17452" r:id="rId47" name="Check Box 44">
              <controlPr defaultSize="0" autoFill="0" autoLine="0" autoPict="0">
                <anchor moveWithCells="1">
                  <from>
                    <xdr:col>4</xdr:col>
                    <xdr:colOff>28575</xdr:colOff>
                    <xdr:row>164</xdr:row>
                    <xdr:rowOff>19050</xdr:rowOff>
                  </from>
                  <to>
                    <xdr:col>4</xdr:col>
                    <xdr:colOff>266700</xdr:colOff>
                    <xdr:row>164</xdr:row>
                    <xdr:rowOff>295275</xdr:rowOff>
                  </to>
                </anchor>
              </controlPr>
            </control>
          </mc:Choice>
        </mc:AlternateContent>
        <mc:AlternateContent xmlns:mc="http://schemas.openxmlformats.org/markup-compatibility/2006">
          <mc:Choice Requires="x14">
            <control shapeId="17453" r:id="rId48" name="Check Box 45">
              <controlPr defaultSize="0" autoFill="0" autoLine="0" autoPict="0">
                <anchor moveWithCells="1">
                  <from>
                    <xdr:col>4</xdr:col>
                    <xdr:colOff>28575</xdr:colOff>
                    <xdr:row>165</xdr:row>
                    <xdr:rowOff>19050</xdr:rowOff>
                  </from>
                  <to>
                    <xdr:col>4</xdr:col>
                    <xdr:colOff>266700</xdr:colOff>
                    <xdr:row>165</xdr:row>
                    <xdr:rowOff>295275</xdr:rowOff>
                  </to>
                </anchor>
              </controlPr>
            </control>
          </mc:Choice>
        </mc:AlternateContent>
        <mc:AlternateContent xmlns:mc="http://schemas.openxmlformats.org/markup-compatibility/2006">
          <mc:Choice Requires="x14">
            <control shapeId="17454" r:id="rId49" name="Check Box 46">
              <controlPr defaultSize="0" autoFill="0" autoLine="0" autoPict="0">
                <anchor moveWithCells="1">
                  <from>
                    <xdr:col>4</xdr:col>
                    <xdr:colOff>28575</xdr:colOff>
                    <xdr:row>166</xdr:row>
                    <xdr:rowOff>19050</xdr:rowOff>
                  </from>
                  <to>
                    <xdr:col>4</xdr:col>
                    <xdr:colOff>266700</xdr:colOff>
                    <xdr:row>166</xdr:row>
                    <xdr:rowOff>295275</xdr:rowOff>
                  </to>
                </anchor>
              </controlPr>
            </control>
          </mc:Choice>
        </mc:AlternateContent>
        <mc:AlternateContent xmlns:mc="http://schemas.openxmlformats.org/markup-compatibility/2006">
          <mc:Choice Requires="x14">
            <control shapeId="17455" r:id="rId50" name="Check Box 47">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17456" r:id="rId51" name="Check Box 48">
              <controlPr defaultSize="0" autoFill="0" autoLine="0" autoPict="0">
                <anchor moveWithCells="1">
                  <from>
                    <xdr:col>9</xdr:col>
                    <xdr:colOff>676275</xdr:colOff>
                    <xdr:row>73</xdr:row>
                    <xdr:rowOff>285750</xdr:rowOff>
                  </from>
                  <to>
                    <xdr:col>9</xdr:col>
                    <xdr:colOff>885825</xdr:colOff>
                    <xdr:row>74</xdr:row>
                    <xdr:rowOff>276225</xdr:rowOff>
                  </to>
                </anchor>
              </controlPr>
            </control>
          </mc:Choice>
        </mc:AlternateContent>
        <mc:AlternateContent xmlns:mc="http://schemas.openxmlformats.org/markup-compatibility/2006">
          <mc:Choice Requires="x14">
            <control shapeId="17457" r:id="rId52" name="Check Box 49">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17458" r:id="rId53" name="Check Box 50">
              <controlPr defaultSize="0" autoFill="0" autoLine="0" autoPict="0">
                <anchor moveWithCells="1">
                  <from>
                    <xdr:col>8</xdr:col>
                    <xdr:colOff>723900</xdr:colOff>
                    <xdr:row>74</xdr:row>
                    <xdr:rowOff>285750</xdr:rowOff>
                  </from>
                  <to>
                    <xdr:col>9</xdr:col>
                    <xdr:colOff>28575</xdr:colOff>
                    <xdr:row>76</xdr:row>
                    <xdr:rowOff>0</xdr:rowOff>
                  </to>
                </anchor>
              </controlPr>
            </control>
          </mc:Choice>
        </mc:AlternateContent>
        <mc:AlternateContent xmlns:mc="http://schemas.openxmlformats.org/markup-compatibility/2006">
          <mc:Choice Requires="x14">
            <control shapeId="17459" r:id="rId54" name="Check Box 51">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17460" r:id="rId55" name="Check Box 52">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17461" r:id="rId56" name="Check Box 53">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17462" r:id="rId57" name="Check Box 54">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17463" r:id="rId58" name="Check Box 55">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17464" r:id="rId59" name="Check Box 56">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17465" r:id="rId60" name="Check Box 57">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17466" r:id="rId61" name="Check Box 58">
              <controlPr defaultSize="0" autoFill="0" autoLine="0" autoPict="0">
                <anchor moveWithCells="1">
                  <from>
                    <xdr:col>4</xdr:col>
                    <xdr:colOff>47625</xdr:colOff>
                    <xdr:row>110</xdr:row>
                    <xdr:rowOff>9525</xdr:rowOff>
                  </from>
                  <to>
                    <xdr:col>5</xdr:col>
                    <xdr:colOff>0</xdr:colOff>
                    <xdr:row>111</xdr:row>
                    <xdr:rowOff>0</xdr:rowOff>
                  </to>
                </anchor>
              </controlPr>
            </control>
          </mc:Choice>
        </mc:AlternateContent>
        <mc:AlternateContent xmlns:mc="http://schemas.openxmlformats.org/markup-compatibility/2006">
          <mc:Choice Requires="x14">
            <control shapeId="17467" r:id="rId62" name="Check Box 59">
              <controlPr defaultSize="0" autoFill="0" autoLine="0" autoPict="0">
                <anchor moveWithCells="1">
                  <from>
                    <xdr:col>6</xdr:col>
                    <xdr:colOff>142875</xdr:colOff>
                    <xdr:row>116</xdr:row>
                    <xdr:rowOff>314325</xdr:rowOff>
                  </from>
                  <to>
                    <xdr:col>7</xdr:col>
                    <xdr:colOff>123825</xdr:colOff>
                    <xdr:row>118</xdr:row>
                    <xdr:rowOff>0</xdr:rowOff>
                  </to>
                </anchor>
              </controlPr>
            </control>
          </mc:Choice>
        </mc:AlternateContent>
        <mc:AlternateContent xmlns:mc="http://schemas.openxmlformats.org/markup-compatibility/2006">
          <mc:Choice Requires="x14">
            <control shapeId="17468" r:id="rId63" name="Check Box 60">
              <controlPr defaultSize="0" autoFill="0" autoLine="0" autoPict="0">
                <anchor moveWithCells="1">
                  <from>
                    <xdr:col>4</xdr:col>
                    <xdr:colOff>28575</xdr:colOff>
                    <xdr:row>130</xdr:row>
                    <xdr:rowOff>19050</xdr:rowOff>
                  </from>
                  <to>
                    <xdr:col>5</xdr:col>
                    <xdr:colOff>104775</xdr:colOff>
                    <xdr:row>130</xdr:row>
                    <xdr:rowOff>266700</xdr:rowOff>
                  </to>
                </anchor>
              </controlPr>
            </control>
          </mc:Choice>
        </mc:AlternateContent>
        <mc:AlternateContent xmlns:mc="http://schemas.openxmlformats.org/markup-compatibility/2006">
          <mc:Choice Requires="x14">
            <control shapeId="17469" r:id="rId64" name="Check Box 61">
              <controlPr defaultSize="0" autoFill="0" autoLine="0" autoPict="0">
                <anchor moveWithCells="1">
                  <from>
                    <xdr:col>4</xdr:col>
                    <xdr:colOff>19050</xdr:colOff>
                    <xdr:row>70</xdr:row>
                    <xdr:rowOff>304800</xdr:rowOff>
                  </from>
                  <to>
                    <xdr:col>5</xdr:col>
                    <xdr:colOff>76200</xdr:colOff>
                    <xdr:row>71</xdr:row>
                    <xdr:rowOff>295275</xdr:rowOff>
                  </to>
                </anchor>
              </controlPr>
            </control>
          </mc:Choice>
        </mc:AlternateContent>
        <mc:AlternateContent xmlns:mc="http://schemas.openxmlformats.org/markup-compatibility/2006">
          <mc:Choice Requires="x14">
            <control shapeId="17470" r:id="rId65" name="Check Box 62">
              <controlPr defaultSize="0" autoFill="0" autoLine="0" autoPict="0">
                <anchor moveWithCells="1">
                  <from>
                    <xdr:col>8</xdr:col>
                    <xdr:colOff>676275</xdr:colOff>
                    <xdr:row>70</xdr:row>
                    <xdr:rowOff>66675</xdr:rowOff>
                  </from>
                  <to>
                    <xdr:col>9</xdr:col>
                    <xdr:colOff>238125</xdr:colOff>
                    <xdr:row>70</xdr:row>
                    <xdr:rowOff>247650</xdr:rowOff>
                  </to>
                </anchor>
              </controlPr>
            </control>
          </mc:Choice>
        </mc:AlternateContent>
        <mc:AlternateContent xmlns:mc="http://schemas.openxmlformats.org/markup-compatibility/2006">
          <mc:Choice Requires="x14">
            <control shapeId="17471" r:id="rId66" name="Check Box 63">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7472" r:id="rId67" name="Check Box 64">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7473" r:id="rId68" name="Check Box 65">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7474" r:id="rId69" name="Check Box 66">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7475" r:id="rId70" name="Check Box 67">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7476" r:id="rId71" name="Check Box 68">
              <controlPr defaultSize="0" autoFill="0" autoLine="0" autoPict="0">
                <anchor moveWithCells="1">
                  <from>
                    <xdr:col>6</xdr:col>
                    <xdr:colOff>47625</xdr:colOff>
                    <xdr:row>77</xdr:row>
                    <xdr:rowOff>0</xdr:rowOff>
                  </from>
                  <to>
                    <xdr:col>7</xdr:col>
                    <xdr:colOff>0</xdr:colOff>
                    <xdr:row>78</xdr:row>
                    <xdr:rowOff>9525</xdr:rowOff>
                  </to>
                </anchor>
              </controlPr>
            </control>
          </mc:Choice>
        </mc:AlternateContent>
        <mc:AlternateContent xmlns:mc="http://schemas.openxmlformats.org/markup-compatibility/2006">
          <mc:Choice Requires="x14">
            <control shapeId="17477" r:id="rId72" name="Check Box 69">
              <controlPr defaultSize="0" autoFill="0" autoLine="0" autoPict="0">
                <anchor moveWithCells="1">
                  <from>
                    <xdr:col>10</xdr:col>
                    <xdr:colOff>714375</xdr:colOff>
                    <xdr:row>93</xdr:row>
                    <xdr:rowOff>295275</xdr:rowOff>
                  </from>
                  <to>
                    <xdr:col>11</xdr:col>
                    <xdr:colOff>142875</xdr:colOff>
                    <xdr:row>95</xdr:row>
                    <xdr:rowOff>9525</xdr:rowOff>
                  </to>
                </anchor>
              </controlPr>
            </control>
          </mc:Choice>
        </mc:AlternateContent>
        <mc:AlternateContent xmlns:mc="http://schemas.openxmlformats.org/markup-compatibility/2006">
          <mc:Choice Requires="x14">
            <control shapeId="17478" r:id="rId73" name="Check Box 70">
              <controlPr defaultSize="0" autoFill="0" autoLine="0" autoPict="0">
                <anchor moveWithCells="1">
                  <from>
                    <xdr:col>6</xdr:col>
                    <xdr:colOff>38100</xdr:colOff>
                    <xdr:row>113</xdr:row>
                    <xdr:rowOff>0</xdr:rowOff>
                  </from>
                  <to>
                    <xdr:col>7</xdr:col>
                    <xdr:colOff>133350</xdr:colOff>
                    <xdr:row>113</xdr:row>
                    <xdr:rowOff>295275</xdr:rowOff>
                  </to>
                </anchor>
              </controlPr>
            </control>
          </mc:Choice>
        </mc:AlternateContent>
        <mc:AlternateContent xmlns:mc="http://schemas.openxmlformats.org/markup-compatibility/2006">
          <mc:Choice Requires="x14">
            <control shapeId="17479" r:id="rId74" name="Check Box 71">
              <controlPr defaultSize="0" autoFill="0" autoLine="0" autoPict="0">
                <anchor moveWithCells="1">
                  <from>
                    <xdr:col>6</xdr:col>
                    <xdr:colOff>47625</xdr:colOff>
                    <xdr:row>114</xdr:row>
                    <xdr:rowOff>38100</xdr:rowOff>
                  </from>
                  <to>
                    <xdr:col>7</xdr:col>
                    <xdr:colOff>123825</xdr:colOff>
                    <xdr:row>114</xdr:row>
                    <xdr:rowOff>295275</xdr:rowOff>
                  </to>
                </anchor>
              </controlPr>
            </control>
          </mc:Choice>
        </mc:AlternateContent>
        <mc:AlternateContent xmlns:mc="http://schemas.openxmlformats.org/markup-compatibility/2006">
          <mc:Choice Requires="x14">
            <control shapeId="17480" r:id="rId75" name="Check Box 72">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T177"/>
  <sheetViews>
    <sheetView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2" customWidth="1"/>
    <col min="18" max="18" width="9" style="1" customWidth="1"/>
    <col min="19" max="16384" width="9" style="1"/>
  </cols>
  <sheetData>
    <row r="1" spans="1:18" ht="11.25" customHeight="1" x14ac:dyDescent="0.4">
      <c r="K1" s="136"/>
      <c r="L1" s="136"/>
      <c r="M1" s="136"/>
    </row>
    <row r="2" spans="1:18" ht="24.95" customHeight="1" x14ac:dyDescent="0.4">
      <c r="A2" s="247" t="s">
        <v>212</v>
      </c>
      <c r="B2" s="247"/>
      <c r="C2" s="247"/>
      <c r="D2" s="247"/>
      <c r="E2" s="247"/>
      <c r="F2" s="247"/>
      <c r="G2" s="247"/>
      <c r="H2" s="247"/>
      <c r="I2" s="247"/>
      <c r="J2" s="247"/>
      <c r="K2" s="247"/>
      <c r="L2" s="247"/>
      <c r="M2" s="247"/>
      <c r="N2" s="247"/>
      <c r="O2" s="247"/>
      <c r="R2" s="116"/>
    </row>
    <row r="3" spans="1:18" ht="11.25" customHeight="1" x14ac:dyDescent="0.4">
      <c r="B3" s="121"/>
      <c r="C3" s="121"/>
      <c r="D3" s="121"/>
      <c r="E3" s="121"/>
      <c r="F3" s="121"/>
      <c r="G3" s="121"/>
      <c r="H3" s="121"/>
      <c r="I3" s="121"/>
      <c r="J3" s="121"/>
      <c r="K3" s="121"/>
      <c r="L3" s="121"/>
      <c r="M3" s="121"/>
      <c r="R3" s="116"/>
    </row>
    <row r="4" spans="1:18" ht="24.95" customHeight="1" x14ac:dyDescent="0.4">
      <c r="B4" s="125" t="s">
        <v>198</v>
      </c>
      <c r="C4" s="64"/>
      <c r="D4" s="64"/>
      <c r="E4" s="64"/>
      <c r="F4" s="122"/>
      <c r="G4" s="122"/>
      <c r="H4" s="122"/>
      <c r="I4" s="122"/>
      <c r="J4" s="122"/>
      <c r="K4" s="122"/>
      <c r="L4" s="124"/>
      <c r="M4" s="121"/>
      <c r="R4" s="116"/>
    </row>
    <row r="5" spans="1:18" ht="24.95" customHeight="1" x14ac:dyDescent="0.4">
      <c r="B5" s="55" t="s">
        <v>197</v>
      </c>
      <c r="F5" s="121"/>
      <c r="G5" s="121"/>
      <c r="H5" s="121"/>
      <c r="I5" s="121"/>
      <c r="J5" s="121"/>
      <c r="K5" s="121"/>
      <c r="L5" s="123"/>
      <c r="M5" s="121"/>
      <c r="R5" s="116"/>
    </row>
    <row r="6" spans="1:18" ht="24.95" customHeight="1" x14ac:dyDescent="0.4">
      <c r="B6" s="55" t="s">
        <v>196</v>
      </c>
      <c r="F6" s="121"/>
      <c r="G6" s="121"/>
      <c r="H6" s="121"/>
      <c r="I6" s="121"/>
      <c r="J6" s="121"/>
      <c r="K6" s="121"/>
      <c r="L6" s="123"/>
      <c r="M6" s="121"/>
      <c r="R6" s="116"/>
    </row>
    <row r="7" spans="1:18" ht="24.95" customHeight="1" x14ac:dyDescent="0.4">
      <c r="B7" s="55" t="s">
        <v>195</v>
      </c>
      <c r="C7" s="117"/>
      <c r="D7" s="117"/>
      <c r="E7" s="117"/>
      <c r="F7" s="121"/>
      <c r="G7" s="121"/>
      <c r="H7" s="121"/>
      <c r="J7" s="121"/>
      <c r="K7" s="121"/>
      <c r="L7" s="123"/>
      <c r="M7" s="121"/>
      <c r="R7" s="116"/>
    </row>
    <row r="8" spans="1:18" ht="24.95" customHeight="1" x14ac:dyDescent="0.4">
      <c r="B8" s="55" t="s">
        <v>194</v>
      </c>
      <c r="F8" s="121"/>
      <c r="G8" s="121"/>
      <c r="H8" s="121"/>
      <c r="I8" s="121"/>
      <c r="J8" s="121"/>
      <c r="K8" s="121"/>
      <c r="L8" s="123"/>
      <c r="M8" s="121"/>
      <c r="R8" s="116"/>
    </row>
    <row r="9" spans="1:18" ht="24.95" customHeight="1" x14ac:dyDescent="0.4">
      <c r="B9" s="55" t="s">
        <v>231</v>
      </c>
      <c r="F9" s="121"/>
      <c r="G9" s="121"/>
      <c r="H9" s="121"/>
      <c r="I9" s="121"/>
      <c r="J9" s="121"/>
      <c r="K9" s="121"/>
      <c r="L9" s="123"/>
      <c r="M9" s="121"/>
      <c r="R9" s="116"/>
    </row>
    <row r="10" spans="1:18" ht="11.25" customHeight="1" x14ac:dyDescent="0.4">
      <c r="B10" s="64"/>
      <c r="C10" s="64"/>
      <c r="D10" s="64"/>
      <c r="E10" s="64"/>
      <c r="F10" s="122"/>
      <c r="G10" s="122"/>
      <c r="H10" s="122"/>
      <c r="I10" s="122"/>
      <c r="J10" s="122"/>
      <c r="K10" s="122"/>
      <c r="L10" s="122"/>
      <c r="M10" s="121"/>
      <c r="R10" s="116"/>
    </row>
    <row r="11" spans="1:18" ht="24.95" customHeight="1" x14ac:dyDescent="0.4">
      <c r="B11" s="19" t="s">
        <v>193</v>
      </c>
      <c r="R11" s="116"/>
    </row>
    <row r="12" spans="1:18" ht="24.95" customHeight="1" x14ac:dyDescent="0.4">
      <c r="B12" s="137" t="s">
        <v>192</v>
      </c>
      <c r="C12" s="138"/>
      <c r="D12" s="139"/>
      <c r="E12" s="140"/>
      <c r="F12" s="140"/>
      <c r="G12" s="140"/>
      <c r="H12" s="140"/>
      <c r="I12" s="140"/>
      <c r="J12" s="140"/>
      <c r="K12" s="140"/>
      <c r="L12" s="140"/>
      <c r="M12" s="141"/>
      <c r="R12" s="116"/>
    </row>
    <row r="13" spans="1:18" ht="24.95" customHeight="1" x14ac:dyDescent="0.4">
      <c r="B13" s="137" t="s">
        <v>191</v>
      </c>
      <c r="C13" s="138"/>
      <c r="D13" s="139"/>
      <c r="E13" s="140"/>
      <c r="F13" s="140"/>
      <c r="G13" s="140"/>
      <c r="H13" s="140"/>
      <c r="I13" s="140"/>
      <c r="J13" s="140"/>
      <c r="K13" s="140"/>
      <c r="L13" s="140"/>
      <c r="M13" s="141"/>
      <c r="R13" s="116"/>
    </row>
    <row r="14" spans="1:18" ht="24.95" customHeight="1" x14ac:dyDescent="0.4">
      <c r="B14" s="137" t="s">
        <v>0</v>
      </c>
      <c r="C14" s="138"/>
      <c r="D14" s="139"/>
      <c r="E14" s="140"/>
      <c r="F14" s="140"/>
      <c r="G14" s="140"/>
      <c r="H14" s="140"/>
      <c r="I14" s="140"/>
      <c r="J14" s="140"/>
      <c r="K14" s="140"/>
      <c r="L14" s="140"/>
      <c r="M14" s="141"/>
      <c r="R14" s="116"/>
    </row>
    <row r="15" spans="1:18" ht="24.95" customHeight="1" x14ac:dyDescent="0.4">
      <c r="B15" s="147" t="s">
        <v>190</v>
      </c>
      <c r="C15" s="148"/>
      <c r="D15" s="139"/>
      <c r="E15" s="140"/>
      <c r="F15" s="140"/>
      <c r="G15" s="140"/>
      <c r="H15" s="140"/>
      <c r="I15" s="140"/>
      <c r="J15" s="140"/>
      <c r="K15" s="140"/>
      <c r="L15" s="140"/>
      <c r="M15" s="141"/>
      <c r="R15" s="116"/>
    </row>
    <row r="16" spans="1:18" ht="24.75" customHeight="1" x14ac:dyDescent="0.4">
      <c r="R16" s="116"/>
    </row>
    <row r="17" spans="2:18" ht="11.25" customHeight="1" x14ac:dyDescent="0.4">
      <c r="R17" s="116"/>
    </row>
    <row r="18" spans="2:18" ht="24.95" customHeight="1" x14ac:dyDescent="0.4">
      <c r="B18" s="19" t="s">
        <v>188</v>
      </c>
      <c r="R18" s="116"/>
    </row>
    <row r="19" spans="2:18" ht="24.95" customHeight="1" x14ac:dyDescent="0.4">
      <c r="B19" s="19" t="s">
        <v>187</v>
      </c>
      <c r="R19" s="116"/>
    </row>
    <row r="20" spans="2:18" ht="24.95" customHeight="1" x14ac:dyDescent="0.4">
      <c r="B20" s="19" t="s">
        <v>243</v>
      </c>
      <c r="R20" s="116"/>
    </row>
    <row r="21" spans="2:18" ht="24.95" customHeight="1" x14ac:dyDescent="0.4">
      <c r="B21" s="98" t="s">
        <v>186</v>
      </c>
      <c r="C21" s="149" t="s">
        <v>185</v>
      </c>
      <c r="D21" s="150"/>
      <c r="E21" s="151" t="s">
        <v>184</v>
      </c>
      <c r="F21" s="152"/>
      <c r="G21" s="151" t="s">
        <v>183</v>
      </c>
      <c r="H21" s="152"/>
      <c r="I21" s="149" t="s">
        <v>182</v>
      </c>
      <c r="J21" s="150"/>
      <c r="L21" s="120"/>
      <c r="Q21" s="116"/>
      <c r="R21" s="2"/>
    </row>
    <row r="22" spans="2:18" ht="24.95" customHeight="1" x14ac:dyDescent="0.4">
      <c r="B22" s="108" t="s">
        <v>181</v>
      </c>
      <c r="C22" s="142"/>
      <c r="D22" s="143"/>
      <c r="E22" s="142"/>
      <c r="F22" s="143"/>
      <c r="G22" s="114" t="s">
        <v>12</v>
      </c>
      <c r="H22" s="115"/>
      <c r="I22" s="142"/>
      <c r="J22" s="143"/>
      <c r="Q22" s="116"/>
      <c r="R22" s="2"/>
    </row>
    <row r="23" spans="2:18" ht="24.95" customHeight="1" x14ac:dyDescent="0.4">
      <c r="B23" s="108" t="s">
        <v>180</v>
      </c>
      <c r="C23" s="142"/>
      <c r="D23" s="143"/>
      <c r="E23" s="142"/>
      <c r="F23" s="143"/>
      <c r="G23" s="114" t="s">
        <v>11</v>
      </c>
      <c r="H23" s="115"/>
      <c r="I23" s="142"/>
      <c r="J23" s="143"/>
      <c r="Q23" s="116"/>
      <c r="R23" s="2"/>
    </row>
    <row r="24" spans="2:18" ht="24.95" customHeight="1" x14ac:dyDescent="0.4">
      <c r="B24" s="108" t="s">
        <v>179</v>
      </c>
      <c r="C24" s="142"/>
      <c r="D24" s="143"/>
      <c r="E24" s="142"/>
      <c r="F24" s="143"/>
      <c r="G24" s="118" t="s">
        <v>10</v>
      </c>
      <c r="H24" s="119"/>
      <c r="I24" s="142"/>
      <c r="J24" s="143"/>
      <c r="L24" s="117"/>
      <c r="M24" s="117"/>
      <c r="N24" s="117"/>
      <c r="O24" s="117"/>
      <c r="Q24" s="116"/>
      <c r="R24" s="2"/>
    </row>
    <row r="25" spans="2:18" ht="24.95" customHeight="1" x14ac:dyDescent="0.4">
      <c r="B25" s="108" t="s">
        <v>230</v>
      </c>
      <c r="C25" s="114" t="s">
        <v>6</v>
      </c>
      <c r="D25" s="115"/>
      <c r="E25" s="142"/>
      <c r="F25" s="143"/>
      <c r="G25" s="142"/>
      <c r="H25" s="143"/>
      <c r="I25" s="118" t="s">
        <v>9</v>
      </c>
      <c r="J25" s="113"/>
      <c r="K25" s="1" t="s">
        <v>240</v>
      </c>
      <c r="L25" s="117"/>
      <c r="M25" s="117"/>
      <c r="N25" s="117"/>
      <c r="O25" s="117"/>
      <c r="Q25" s="116"/>
      <c r="R25" s="2"/>
    </row>
    <row r="26" spans="2:18" ht="24.95" customHeight="1" x14ac:dyDescent="0.4">
      <c r="B26" s="108" t="s">
        <v>178</v>
      </c>
      <c r="C26" s="114" t="s">
        <v>5</v>
      </c>
      <c r="D26" s="115"/>
      <c r="E26" s="114" t="s">
        <v>15</v>
      </c>
      <c r="F26" s="115"/>
      <c r="G26" s="142"/>
      <c r="H26" s="143"/>
      <c r="I26" s="114" t="s">
        <v>8</v>
      </c>
      <c r="J26" s="113"/>
      <c r="Q26" s="116"/>
      <c r="R26" s="2"/>
    </row>
    <row r="27" spans="2:18" ht="24.95" customHeight="1" x14ac:dyDescent="0.4">
      <c r="B27" s="108" t="s">
        <v>175</v>
      </c>
      <c r="C27" s="114" t="s">
        <v>4</v>
      </c>
      <c r="D27" s="115"/>
      <c r="E27" s="114" t="s">
        <v>14</v>
      </c>
      <c r="F27" s="115"/>
      <c r="G27" s="142"/>
      <c r="H27" s="143"/>
      <c r="I27" s="114" t="s">
        <v>7</v>
      </c>
      <c r="J27" s="113"/>
      <c r="Q27" s="116"/>
      <c r="R27" s="2"/>
    </row>
    <row r="28" spans="2:18" ht="24.95" customHeight="1" x14ac:dyDescent="0.4">
      <c r="B28" s="108" t="s">
        <v>172</v>
      </c>
      <c r="C28" s="114" t="s">
        <v>3</v>
      </c>
      <c r="D28" s="115"/>
      <c r="E28" s="114" t="s">
        <v>13</v>
      </c>
      <c r="F28" s="115"/>
      <c r="G28" s="142"/>
      <c r="H28" s="143"/>
      <c r="I28" s="114" t="s">
        <v>16</v>
      </c>
      <c r="J28" s="113"/>
      <c r="Q28" s="1"/>
      <c r="R28" s="2"/>
    </row>
    <row r="29" spans="2:18" ht="24.95" customHeight="1" x14ac:dyDescent="0.4">
      <c r="B29" s="1" t="s">
        <v>177</v>
      </c>
      <c r="C29" s="3"/>
      <c r="D29" s="111">
        <f>SUM(D25:D28)</f>
        <v>0</v>
      </c>
      <c r="E29" s="3"/>
      <c r="F29" s="111">
        <f>SUM(F26:F28)</f>
        <v>0</v>
      </c>
      <c r="G29" s="3"/>
      <c r="H29" s="111">
        <f>SUM(H22:H24)</f>
        <v>0</v>
      </c>
      <c r="J29" s="1">
        <f>SUM(J25:J28)</f>
        <v>0</v>
      </c>
      <c r="K29" s="109" t="s">
        <v>176</v>
      </c>
      <c r="L29" s="112">
        <f>SUM(D29,F29,H29)</f>
        <v>0</v>
      </c>
    </row>
    <row r="30" spans="2:18" ht="11.25" customHeight="1" x14ac:dyDescent="0.4">
      <c r="C30" s="3"/>
      <c r="D30" s="111"/>
      <c r="E30" s="3"/>
      <c r="F30" s="111"/>
      <c r="G30" s="3"/>
      <c r="H30" s="111"/>
    </row>
    <row r="31" spans="2:18" ht="24.95" customHeight="1" x14ac:dyDescent="0.4">
      <c r="B31" s="19" t="s">
        <v>174</v>
      </c>
      <c r="C31" s="3"/>
      <c r="D31" s="111"/>
      <c r="E31" s="3"/>
      <c r="F31" s="111"/>
      <c r="G31" s="3"/>
      <c r="H31" s="111"/>
    </row>
    <row r="32" spans="2:18" ht="24.95" customHeight="1" x14ac:dyDescent="0.4">
      <c r="B32" s="1" t="s">
        <v>173</v>
      </c>
    </row>
    <row r="33" spans="2:18" ht="27.75" customHeight="1" x14ac:dyDescent="0.4">
      <c r="B33" s="109"/>
    </row>
    <row r="34" spans="2:18" ht="27.75" customHeight="1" x14ac:dyDescent="0.4">
      <c r="B34" s="110" t="s">
        <v>171</v>
      </c>
    </row>
    <row r="35" spans="2:18" ht="27.75" customHeight="1" x14ac:dyDescent="0.4">
      <c r="B35" s="109"/>
    </row>
    <row r="36" spans="2:18" ht="28.5" customHeight="1" x14ac:dyDescent="0.4">
      <c r="B36" s="144" t="s">
        <v>170</v>
      </c>
      <c r="C36" s="144"/>
      <c r="D36" s="144"/>
      <c r="E36" s="144"/>
      <c r="F36" s="108"/>
      <c r="G36" s="144" t="s">
        <v>104</v>
      </c>
      <c r="H36" s="144"/>
      <c r="I36" s="144"/>
      <c r="J36" s="144"/>
      <c r="K36" s="144"/>
      <c r="L36" s="144"/>
      <c r="M36" s="145" t="s">
        <v>169</v>
      </c>
      <c r="N36" s="153" t="s">
        <v>168</v>
      </c>
      <c r="R36" s="102"/>
    </row>
    <row r="37" spans="2:18" ht="28.5" customHeight="1" thickBot="1" x14ac:dyDescent="0.45">
      <c r="B37" s="144"/>
      <c r="C37" s="144"/>
      <c r="D37" s="144"/>
      <c r="E37" s="144"/>
      <c r="F37" s="108"/>
      <c r="G37" s="144" t="s">
        <v>167</v>
      </c>
      <c r="H37" s="144"/>
      <c r="I37" s="98" t="s">
        <v>49</v>
      </c>
      <c r="J37" s="98" t="s">
        <v>45</v>
      </c>
      <c r="K37" s="98" t="s">
        <v>41</v>
      </c>
      <c r="L37" s="98" t="s">
        <v>166</v>
      </c>
      <c r="M37" s="146"/>
      <c r="N37" s="154"/>
      <c r="R37" s="102"/>
    </row>
    <row r="38" spans="2:18" ht="24.95" customHeight="1" thickBot="1" x14ac:dyDescent="0.45">
      <c r="B38" s="155" t="s">
        <v>165</v>
      </c>
      <c r="C38" s="156" t="s">
        <v>164</v>
      </c>
      <c r="D38" s="144"/>
      <c r="E38" s="144"/>
      <c r="F38" s="98" t="s">
        <v>156</v>
      </c>
      <c r="G38" s="157"/>
      <c r="H38" s="157"/>
      <c r="I38" s="101"/>
      <c r="J38" s="101"/>
      <c r="K38" s="101"/>
      <c r="L38" s="56">
        <f>SUM(G38:K38)</f>
        <v>0</v>
      </c>
      <c r="M38" s="86" t="s">
        <v>163</v>
      </c>
      <c r="N38" s="158" t="str">
        <f>IF(L39&gt;M39,"〇","×")</f>
        <v>×</v>
      </c>
      <c r="R38" s="85"/>
    </row>
    <row r="39" spans="2:18" ht="24.95" customHeight="1" thickBot="1" x14ac:dyDescent="0.45">
      <c r="B39" s="155"/>
      <c r="C39" s="144"/>
      <c r="D39" s="144"/>
      <c r="E39" s="144"/>
      <c r="F39" s="98" t="s">
        <v>155</v>
      </c>
      <c r="G39" s="160"/>
      <c r="H39" s="160"/>
      <c r="I39" s="91"/>
      <c r="J39" s="91"/>
      <c r="K39" s="107"/>
      <c r="L39" s="106">
        <f>SUM(G39:K39)</f>
        <v>0</v>
      </c>
      <c r="M39" s="84" t="str">
        <f>IF(H22="","㎡",5*H22)</f>
        <v>㎡</v>
      </c>
      <c r="N39" s="159"/>
      <c r="R39" s="102"/>
    </row>
    <row r="40" spans="2:18" ht="24.95" customHeight="1" thickBot="1" x14ac:dyDescent="0.45">
      <c r="B40" s="155"/>
      <c r="C40" s="156" t="s">
        <v>162</v>
      </c>
      <c r="D40" s="144"/>
      <c r="E40" s="144"/>
      <c r="F40" s="98" t="s">
        <v>156</v>
      </c>
      <c r="G40" s="157"/>
      <c r="H40" s="157"/>
      <c r="I40" s="101"/>
      <c r="J40" s="101"/>
      <c r="K40" s="101"/>
      <c r="L40" s="14">
        <f>SUM(G40:K40)</f>
        <v>0</v>
      </c>
      <c r="M40" s="86" t="s">
        <v>161</v>
      </c>
      <c r="N40" s="161" t="str">
        <f>IF(L41&gt;M41,"〇","×")</f>
        <v>×</v>
      </c>
      <c r="R40" s="85"/>
    </row>
    <row r="41" spans="2:18" ht="24.95" customHeight="1" thickBot="1" x14ac:dyDescent="0.45">
      <c r="B41" s="155"/>
      <c r="C41" s="144"/>
      <c r="D41" s="144"/>
      <c r="E41" s="144"/>
      <c r="F41" s="98" t="s">
        <v>155</v>
      </c>
      <c r="G41" s="160"/>
      <c r="H41" s="160"/>
      <c r="I41" s="91"/>
      <c r="J41" s="91"/>
      <c r="K41" s="107"/>
      <c r="L41" s="106">
        <f>SUM(G41:K41)</f>
        <v>0</v>
      </c>
      <c r="M41" s="84" t="str">
        <f>IF(H23="","㎡",3.3*H23)</f>
        <v>㎡</v>
      </c>
      <c r="N41" s="162"/>
      <c r="R41" s="85"/>
    </row>
    <row r="42" spans="2:18" ht="24.95" customHeight="1" x14ac:dyDescent="0.4">
      <c r="B42" s="155"/>
      <c r="C42" s="145" t="s">
        <v>160</v>
      </c>
      <c r="D42" s="163"/>
      <c r="E42" s="163"/>
      <c r="F42" s="164"/>
      <c r="G42" s="168">
        <f>SUM(G39,G41)</f>
        <v>0</v>
      </c>
      <c r="H42" s="169"/>
      <c r="I42" s="172">
        <f>SUM(I39,I41)</f>
        <v>0</v>
      </c>
      <c r="J42" s="172">
        <f>SUM(J39,J41)</f>
        <v>0</v>
      </c>
      <c r="K42" s="172">
        <f>SUM(K39,K41)</f>
        <v>0</v>
      </c>
      <c r="L42" s="174">
        <f>SUM(G42:K43)</f>
        <v>0</v>
      </c>
      <c r="M42" s="175"/>
      <c r="N42" s="177"/>
      <c r="R42" s="85"/>
    </row>
    <row r="43" spans="2:18" ht="24.95" customHeight="1" x14ac:dyDescent="0.4">
      <c r="B43" s="155"/>
      <c r="C43" s="165"/>
      <c r="D43" s="166"/>
      <c r="E43" s="166"/>
      <c r="F43" s="167"/>
      <c r="G43" s="170"/>
      <c r="H43" s="171"/>
      <c r="I43" s="173"/>
      <c r="J43" s="173"/>
      <c r="K43" s="173"/>
      <c r="L43" s="173"/>
      <c r="M43" s="176"/>
      <c r="N43" s="178"/>
      <c r="R43" s="102"/>
    </row>
    <row r="44" spans="2:18" ht="24.95" customHeight="1" x14ac:dyDescent="0.4">
      <c r="B44" s="155" t="s">
        <v>159</v>
      </c>
      <c r="C44" s="156" t="s">
        <v>158</v>
      </c>
      <c r="D44" s="144"/>
      <c r="E44" s="144"/>
      <c r="F44" s="98" t="s">
        <v>156</v>
      </c>
      <c r="G44" s="157"/>
      <c r="H44" s="157"/>
      <c r="I44" s="101"/>
      <c r="J44" s="101"/>
      <c r="K44" s="101"/>
      <c r="L44" s="105">
        <f>SUM(G44:K44)</f>
        <v>0</v>
      </c>
      <c r="M44" s="96"/>
      <c r="N44" s="104"/>
      <c r="R44" s="85"/>
    </row>
    <row r="45" spans="2:18" ht="24.95" customHeight="1" thickBot="1" x14ac:dyDescent="0.45">
      <c r="B45" s="155"/>
      <c r="C45" s="144"/>
      <c r="D45" s="144"/>
      <c r="E45" s="144"/>
      <c r="F45" s="98" t="s">
        <v>155</v>
      </c>
      <c r="G45" s="160"/>
      <c r="H45" s="160"/>
      <c r="I45" s="91"/>
      <c r="J45" s="91"/>
      <c r="K45" s="91"/>
      <c r="L45" s="97">
        <f>SUM(G45:K45)</f>
        <v>0</v>
      </c>
      <c r="M45" s="96"/>
      <c r="N45" s="103"/>
      <c r="R45" s="102"/>
    </row>
    <row r="46" spans="2:18" ht="24.95" customHeight="1" thickBot="1" x14ac:dyDescent="0.45">
      <c r="B46" s="155"/>
      <c r="C46" s="156" t="s">
        <v>157</v>
      </c>
      <c r="D46" s="144"/>
      <c r="E46" s="144"/>
      <c r="F46" s="98" t="s">
        <v>156</v>
      </c>
      <c r="G46" s="157"/>
      <c r="H46" s="157"/>
      <c r="I46" s="101"/>
      <c r="J46" s="101"/>
      <c r="K46" s="101"/>
      <c r="L46" s="100">
        <f>SUM(G46:K46)</f>
        <v>0</v>
      </c>
      <c r="M46" s="99" t="s">
        <v>241</v>
      </c>
      <c r="N46" s="93" t="str">
        <f>IF(L46&gt;=J29,"〇","×")</f>
        <v>〇</v>
      </c>
      <c r="R46" s="85"/>
    </row>
    <row r="47" spans="2:18" ht="24.95" customHeight="1" thickBot="1" x14ac:dyDescent="0.45">
      <c r="B47" s="155"/>
      <c r="C47" s="144"/>
      <c r="D47" s="144"/>
      <c r="E47" s="144"/>
      <c r="F47" s="98" t="s">
        <v>155</v>
      </c>
      <c r="G47" s="160"/>
      <c r="H47" s="160"/>
      <c r="I47" s="91"/>
      <c r="J47" s="91"/>
      <c r="K47" s="91"/>
      <c r="L47" s="97">
        <f>SUM(G47:K47)</f>
        <v>0</v>
      </c>
      <c r="M47" s="96"/>
      <c r="N47" s="88"/>
      <c r="R47" s="85"/>
    </row>
    <row r="48" spans="2:18" ht="24.95" customHeight="1" thickBot="1" x14ac:dyDescent="0.45">
      <c r="B48" s="155"/>
      <c r="C48" s="144" t="s">
        <v>154</v>
      </c>
      <c r="D48" s="144"/>
      <c r="E48" s="144"/>
      <c r="F48" s="144"/>
      <c r="G48" s="160"/>
      <c r="H48" s="160"/>
      <c r="I48" s="91"/>
      <c r="J48" s="91"/>
      <c r="K48" s="91"/>
      <c r="L48" s="95">
        <f>SUM(G48:K48)</f>
        <v>0</v>
      </c>
      <c r="M48" s="94" t="s">
        <v>153</v>
      </c>
      <c r="N48" s="93" t="str">
        <f>IF(L48&gt;0,"〇","×")</f>
        <v>×</v>
      </c>
      <c r="R48" s="85"/>
    </row>
    <row r="49" spans="2:18" ht="24.95" customHeight="1" x14ac:dyDescent="0.4">
      <c r="B49" s="155"/>
      <c r="C49" s="145" t="s">
        <v>152</v>
      </c>
      <c r="D49" s="163"/>
      <c r="E49" s="163"/>
      <c r="F49" s="164"/>
      <c r="G49" s="168">
        <f>SUM(G45,G47,G48)</f>
        <v>0</v>
      </c>
      <c r="H49" s="169"/>
      <c r="I49" s="172">
        <f>SUM(I45,I47,I48)</f>
        <v>0</v>
      </c>
      <c r="J49" s="172">
        <f>SUM(J45,J47,J48)</f>
        <v>0</v>
      </c>
      <c r="K49" s="168">
        <f>SUM(K45,K47,K48)</f>
        <v>0</v>
      </c>
      <c r="L49" s="179">
        <f>SUM(G49:K50)</f>
        <v>0</v>
      </c>
      <c r="M49" s="92" t="s">
        <v>242</v>
      </c>
      <c r="N49" s="181" t="str">
        <f>IF(L49&gt;M50,"〇","×")</f>
        <v>×</v>
      </c>
      <c r="R49" s="85"/>
    </row>
    <row r="50" spans="2:18" ht="24.95" customHeight="1" thickBot="1" x14ac:dyDescent="0.45">
      <c r="B50" s="155"/>
      <c r="C50" s="165"/>
      <c r="D50" s="166"/>
      <c r="E50" s="166"/>
      <c r="F50" s="167"/>
      <c r="G50" s="170"/>
      <c r="H50" s="171"/>
      <c r="I50" s="173"/>
      <c r="J50" s="173"/>
      <c r="K50" s="170"/>
      <c r="L50" s="180"/>
      <c r="M50" s="84" t="str">
        <f>IF(AND(D25="",D26="",D27="",D28="",F26="",F27="",F28="",H24=""),"㎡",1.98*SUM(D25:D28,F26:F28,H24))</f>
        <v>㎡</v>
      </c>
      <c r="N50" s="182"/>
      <c r="R50" s="85"/>
    </row>
    <row r="51" spans="2:18" ht="24.95" customHeight="1" thickBot="1" x14ac:dyDescent="0.45">
      <c r="B51" s="144" t="s">
        <v>151</v>
      </c>
      <c r="C51" s="144"/>
      <c r="D51" s="144"/>
      <c r="E51" s="144"/>
      <c r="F51" s="144"/>
      <c r="G51" s="183"/>
      <c r="H51" s="184"/>
      <c r="I51" s="91"/>
      <c r="J51" s="91"/>
      <c r="K51" s="91"/>
      <c r="L51" s="90">
        <f>SUM(G51:K51)</f>
        <v>0</v>
      </c>
      <c r="M51" s="89"/>
      <c r="N51" s="88"/>
      <c r="R51" s="85"/>
    </row>
    <row r="52" spans="2:18" ht="24.95" customHeight="1" x14ac:dyDescent="0.4">
      <c r="B52" s="156" t="s">
        <v>150</v>
      </c>
      <c r="C52" s="144"/>
      <c r="D52" s="144"/>
      <c r="E52" s="144"/>
      <c r="F52" s="144"/>
      <c r="G52" s="185">
        <f>SUM(G42,G49,G51)</f>
        <v>0</v>
      </c>
      <c r="H52" s="185"/>
      <c r="I52" s="185">
        <f>SUM(I42,I49,I51)</f>
        <v>0</v>
      </c>
      <c r="J52" s="185">
        <f>SUM(J42,J49,J51)</f>
        <v>0</v>
      </c>
      <c r="K52" s="186">
        <f>SUM(K42,K49,K51)</f>
        <v>0</v>
      </c>
      <c r="L52" s="187">
        <f>SUM(G52:K53)</f>
        <v>0</v>
      </c>
      <c r="M52" s="86" t="s">
        <v>149</v>
      </c>
      <c r="N52" s="189" t="str">
        <f>IF(L52&gt;M53,"〇","×")</f>
        <v>×</v>
      </c>
      <c r="R52" s="85"/>
    </row>
    <row r="53" spans="2:18" ht="24.95" customHeight="1" thickBot="1" x14ac:dyDescent="0.45">
      <c r="B53" s="144"/>
      <c r="C53" s="144"/>
      <c r="D53" s="144"/>
      <c r="E53" s="144"/>
      <c r="F53" s="144"/>
      <c r="G53" s="185"/>
      <c r="H53" s="185"/>
      <c r="I53" s="185"/>
      <c r="J53" s="185"/>
      <c r="K53" s="186"/>
      <c r="L53" s="188"/>
      <c r="M53" s="84" t="str">
        <f>IF(AND(J25="",J26="",J27="",J28=""),"㎡",IF(SUM(J25:J28)&gt;1,SUM(L56,L58),SUM(L56,L57)))</f>
        <v>㎡</v>
      </c>
      <c r="N53" s="190"/>
    </row>
    <row r="54" spans="2:18" ht="24.75" customHeight="1" x14ac:dyDescent="0.4">
      <c r="M54" s="83"/>
    </row>
    <row r="55" spans="2:18" ht="24.95" customHeight="1" x14ac:dyDescent="0.4">
      <c r="B55" s="1" t="s">
        <v>148</v>
      </c>
    </row>
    <row r="56" spans="2:18" ht="24.95" customHeight="1" x14ac:dyDescent="0.4">
      <c r="B56" s="135" t="s">
        <v>244</v>
      </c>
      <c r="C56" s="135"/>
      <c r="D56" s="135"/>
      <c r="E56" s="135"/>
      <c r="F56" s="135"/>
      <c r="G56" s="135"/>
      <c r="H56" s="135"/>
      <c r="I56" s="135"/>
      <c r="J56" s="135"/>
      <c r="L56" s="66">
        <f>5*H22+3.3*H23+1.98*(H24+D25)</f>
        <v>0</v>
      </c>
      <c r="R56" s="1" t="b">
        <v>0</v>
      </c>
    </row>
    <row r="57" spans="2:18" ht="24.95" customHeight="1" x14ac:dyDescent="0.4">
      <c r="B57" s="1" t="s">
        <v>147</v>
      </c>
      <c r="L57" s="66">
        <v>180</v>
      </c>
    </row>
    <row r="58" spans="2:18" ht="24.95" customHeight="1" x14ac:dyDescent="0.4">
      <c r="B58" s="1" t="s">
        <v>146</v>
      </c>
      <c r="L58" s="82" t="str">
        <f>IF(AND(J25="",J26="",J27="",J28=""),"㎡",IF(SUM(J25:J28)&gt;1,320+100*(SUM(J25:J28)-2),"㎡"))</f>
        <v>㎡</v>
      </c>
    </row>
    <row r="59" spans="2:18" ht="24.75" customHeight="1" x14ac:dyDescent="0.4">
      <c r="L59" s="81"/>
    </row>
    <row r="60" spans="2:18" ht="24.75" customHeight="1" x14ac:dyDescent="0.4">
      <c r="B60" s="80" t="s">
        <v>145</v>
      </c>
      <c r="C60" s="79"/>
      <c r="D60" s="79"/>
      <c r="E60" s="79"/>
      <c r="F60" s="79"/>
      <c r="G60" s="79"/>
      <c r="H60" s="79"/>
      <c r="I60" s="79"/>
      <c r="J60" s="79"/>
      <c r="K60" s="79"/>
      <c r="L60" s="79"/>
      <c r="M60" s="78"/>
    </row>
    <row r="61" spans="2:18" ht="24.95" customHeight="1" x14ac:dyDescent="0.4">
      <c r="B61" s="77" t="s">
        <v>144</v>
      </c>
      <c r="C61" s="202" t="s">
        <v>143</v>
      </c>
      <c r="D61" s="202"/>
      <c r="E61" s="202"/>
      <c r="F61" s="202"/>
      <c r="G61" s="202"/>
      <c r="H61" s="202"/>
      <c r="I61" s="202"/>
      <c r="J61" s="202"/>
      <c r="K61" s="202"/>
      <c r="L61" s="202"/>
      <c r="M61" s="203"/>
      <c r="N61" s="1" t="s">
        <v>142</v>
      </c>
    </row>
    <row r="62" spans="2:18" ht="24.75" customHeight="1" x14ac:dyDescent="0.4">
      <c r="B62" s="77"/>
      <c r="C62" s="13" t="s">
        <v>141</v>
      </c>
      <c r="D62" s="13"/>
      <c r="E62" s="13"/>
      <c r="F62" s="13"/>
      <c r="G62" s="13"/>
      <c r="H62" s="13"/>
      <c r="I62" s="13"/>
      <c r="J62" s="13"/>
      <c r="K62" s="13"/>
      <c r="L62" s="13"/>
      <c r="M62" s="76"/>
    </row>
    <row r="63" spans="2:18" ht="24.75" customHeight="1" x14ac:dyDescent="0.4">
      <c r="B63" s="75"/>
      <c r="C63" s="75"/>
      <c r="D63" s="75"/>
      <c r="E63" s="75"/>
      <c r="F63" s="75"/>
      <c r="G63" s="75"/>
      <c r="H63" s="75"/>
      <c r="I63" s="75"/>
      <c r="J63" s="75"/>
      <c r="K63" s="75"/>
      <c r="L63" s="75"/>
      <c r="M63" s="75"/>
    </row>
    <row r="64" spans="2:18" ht="24.95" customHeight="1" x14ac:dyDescent="0.4">
      <c r="B64" s="19" t="s">
        <v>140</v>
      </c>
      <c r="D64" s="19"/>
    </row>
    <row r="65" spans="2:18" ht="7.5" customHeight="1" x14ac:dyDescent="0.4">
      <c r="B65" s="19"/>
    </row>
    <row r="66" spans="2:18" ht="24.75" customHeight="1" x14ac:dyDescent="0.4">
      <c r="B66" s="144" t="s">
        <v>211</v>
      </c>
      <c r="C66" s="144"/>
      <c r="D66" s="144"/>
      <c r="E66" s="11"/>
      <c r="F66" s="26" t="s">
        <v>218</v>
      </c>
      <c r="G66" s="26"/>
      <c r="H66" s="10"/>
      <c r="I66" s="11"/>
      <c r="J66" s="26"/>
      <c r="K66" s="26"/>
      <c r="L66" s="10"/>
      <c r="M66" s="12"/>
    </row>
    <row r="67" spans="2:18" ht="24.75" customHeight="1" x14ac:dyDescent="0.4">
      <c r="B67" s="144"/>
      <c r="C67" s="144"/>
      <c r="D67" s="144"/>
      <c r="E67" s="5"/>
      <c r="F67" s="4" t="s">
        <v>219</v>
      </c>
      <c r="G67" s="6"/>
      <c r="H67" s="5"/>
      <c r="I67" s="27"/>
      <c r="J67" s="27"/>
      <c r="K67" s="27"/>
      <c r="L67" s="27"/>
      <c r="M67" s="4"/>
    </row>
    <row r="68" spans="2:18" ht="24.95" customHeight="1" x14ac:dyDescent="0.4">
      <c r="B68" s="144" t="s">
        <v>139</v>
      </c>
      <c r="C68" s="144"/>
      <c r="D68" s="144"/>
      <c r="E68" s="11"/>
      <c r="F68" s="26" t="s">
        <v>138</v>
      </c>
      <c r="G68" s="26"/>
      <c r="H68" s="10" t="s">
        <v>137</v>
      </c>
      <c r="I68" s="11"/>
      <c r="J68" s="26" t="s">
        <v>115</v>
      </c>
      <c r="K68" s="26" t="s">
        <v>136</v>
      </c>
      <c r="L68" s="10" t="s">
        <v>135</v>
      </c>
      <c r="M68" s="12"/>
      <c r="R68" s="66"/>
    </row>
    <row r="69" spans="2:18" ht="24.95" customHeight="1" x14ac:dyDescent="0.4">
      <c r="B69" s="144"/>
      <c r="C69" s="144"/>
      <c r="D69" s="144"/>
      <c r="E69" s="8"/>
      <c r="F69" s="7" t="s">
        <v>134</v>
      </c>
      <c r="G69" s="13"/>
      <c r="H69" s="13"/>
      <c r="I69" s="8"/>
      <c r="J69" s="13" t="s">
        <v>225</v>
      </c>
      <c r="K69" s="13"/>
      <c r="L69" s="13"/>
      <c r="M69" s="7"/>
      <c r="R69" s="66"/>
    </row>
    <row r="70" spans="2:18" ht="24.95" customHeight="1" x14ac:dyDescent="0.4">
      <c r="B70" s="144"/>
      <c r="C70" s="144"/>
      <c r="D70" s="144"/>
      <c r="E70" s="8"/>
      <c r="F70" s="7" t="s">
        <v>220</v>
      </c>
      <c r="G70" s="13"/>
      <c r="H70" s="13"/>
      <c r="I70" s="13"/>
      <c r="J70" s="13"/>
      <c r="K70" s="13"/>
      <c r="L70" s="13"/>
      <c r="M70" s="7"/>
      <c r="R70" s="66"/>
    </row>
    <row r="71" spans="2:18" ht="24.95" customHeight="1" x14ac:dyDescent="0.4">
      <c r="B71" s="145" t="s">
        <v>133</v>
      </c>
      <c r="C71" s="163"/>
      <c r="D71" s="164"/>
      <c r="E71" s="26"/>
      <c r="F71" s="10" t="s">
        <v>132</v>
      </c>
      <c r="G71" s="11"/>
      <c r="H71" s="26"/>
      <c r="I71" s="26"/>
      <c r="J71" s="26" t="s">
        <v>131</v>
      </c>
      <c r="K71" s="26"/>
      <c r="L71" s="26"/>
      <c r="M71" s="10" t="s">
        <v>130</v>
      </c>
      <c r="R71" s="66"/>
    </row>
    <row r="72" spans="2:18" ht="24.95" customHeight="1" x14ac:dyDescent="0.4">
      <c r="B72" s="146"/>
      <c r="C72" s="204"/>
      <c r="D72" s="205"/>
      <c r="E72" s="13"/>
      <c r="F72" s="7" t="s">
        <v>129</v>
      </c>
      <c r="G72" s="9"/>
      <c r="H72" s="8"/>
      <c r="I72" s="13"/>
      <c r="J72" s="13" t="s">
        <v>128</v>
      </c>
      <c r="K72" s="13"/>
      <c r="L72" s="13"/>
      <c r="M72" s="7" t="s">
        <v>127</v>
      </c>
      <c r="R72" s="66"/>
    </row>
    <row r="73" spans="2:18" ht="24.95" customHeight="1" x14ac:dyDescent="0.4">
      <c r="B73" s="165"/>
      <c r="C73" s="166"/>
      <c r="D73" s="167"/>
      <c r="E73" s="27"/>
      <c r="F73" s="27" t="s">
        <v>2</v>
      </c>
      <c r="G73" s="27"/>
      <c r="H73" s="27"/>
      <c r="I73" s="27"/>
      <c r="J73" s="27"/>
      <c r="K73" s="27"/>
      <c r="L73" s="27"/>
      <c r="M73" s="4"/>
      <c r="R73" s="66"/>
    </row>
    <row r="74" spans="2:18" ht="24.75" customHeight="1" x14ac:dyDescent="0.4">
      <c r="B74" s="19"/>
    </row>
    <row r="75" spans="2:18" ht="24.95" customHeight="1" x14ac:dyDescent="0.4">
      <c r="B75" s="1" t="s">
        <v>126</v>
      </c>
    </row>
    <row r="76" spans="2:18" ht="24.95" customHeight="1" x14ac:dyDescent="0.4">
      <c r="B76" s="207" t="s">
        <v>215</v>
      </c>
      <c r="C76" s="208"/>
      <c r="D76" s="208"/>
      <c r="E76" s="208"/>
      <c r="F76" s="208"/>
      <c r="G76" s="133"/>
      <c r="H76" s="70" t="s">
        <v>216</v>
      </c>
      <c r="I76" s="70"/>
      <c r="J76" s="70"/>
      <c r="K76" s="70"/>
      <c r="L76" s="70"/>
      <c r="M76" s="69"/>
    </row>
    <row r="77" spans="2:18" ht="24.95" customHeight="1" x14ac:dyDescent="0.4">
      <c r="B77" s="209"/>
      <c r="C77" s="210"/>
      <c r="D77" s="210"/>
      <c r="E77" s="210"/>
      <c r="F77" s="210"/>
      <c r="G77" s="74"/>
      <c r="H77" s="68" t="s">
        <v>217</v>
      </c>
      <c r="I77" s="68"/>
      <c r="J77" s="68"/>
      <c r="K77" s="68"/>
      <c r="L77" s="68"/>
      <c r="M77" s="67"/>
    </row>
    <row r="78" spans="2:18" ht="24.95" customHeight="1" x14ac:dyDescent="0.4">
      <c r="B78" s="206" t="s">
        <v>125</v>
      </c>
      <c r="C78" s="206"/>
      <c r="D78" s="206"/>
      <c r="E78" s="207" t="s">
        <v>114</v>
      </c>
      <c r="F78" s="211"/>
      <c r="G78" s="133"/>
      <c r="H78" s="70" t="s">
        <v>214</v>
      </c>
      <c r="I78" s="70"/>
      <c r="J78" s="70"/>
      <c r="K78" s="70"/>
      <c r="L78" s="70"/>
      <c r="M78" s="69"/>
    </row>
    <row r="79" spans="2:18" ht="24.95" customHeight="1" x14ac:dyDescent="0.4">
      <c r="B79" s="206"/>
      <c r="C79" s="206"/>
      <c r="D79" s="206"/>
      <c r="E79" s="209"/>
      <c r="F79" s="212"/>
      <c r="G79" s="74"/>
      <c r="H79" s="68" t="s">
        <v>124</v>
      </c>
      <c r="I79" s="68"/>
      <c r="J79" s="68"/>
      <c r="K79" s="68" t="s">
        <v>123</v>
      </c>
      <c r="L79" s="68"/>
      <c r="M79" s="67"/>
    </row>
    <row r="80" spans="2:18" ht="24.95" customHeight="1" x14ac:dyDescent="0.4">
      <c r="B80" s="206"/>
      <c r="C80" s="206"/>
      <c r="D80" s="206"/>
      <c r="E80" s="206" t="s">
        <v>122</v>
      </c>
      <c r="F80" s="206"/>
      <c r="G80" s="73"/>
      <c r="H80" s="68" t="s">
        <v>121</v>
      </c>
      <c r="I80" s="72"/>
      <c r="J80" s="68" t="s">
        <v>120</v>
      </c>
      <c r="K80" s="68"/>
      <c r="L80" s="68"/>
      <c r="M80" s="67"/>
    </row>
    <row r="81" spans="2:18" ht="24.95" customHeight="1" x14ac:dyDescent="0.4">
      <c r="B81" s="206" t="s">
        <v>119</v>
      </c>
      <c r="C81" s="206"/>
      <c r="D81" s="206"/>
      <c r="E81" s="206" t="s">
        <v>114</v>
      </c>
      <c r="F81" s="206"/>
      <c r="G81" s="73"/>
      <c r="H81" s="72" t="s">
        <v>118</v>
      </c>
      <c r="I81" s="72"/>
      <c r="J81" s="72"/>
      <c r="K81" s="72"/>
      <c r="L81" s="72"/>
      <c r="M81" s="71"/>
    </row>
    <row r="82" spans="2:18" ht="24.95" customHeight="1" x14ac:dyDescent="0.4">
      <c r="B82" s="206" t="s">
        <v>117</v>
      </c>
      <c r="C82" s="206"/>
      <c r="D82" s="206"/>
      <c r="E82" s="206" t="s">
        <v>114</v>
      </c>
      <c r="F82" s="206"/>
      <c r="G82" s="73"/>
      <c r="H82" s="72" t="s">
        <v>116</v>
      </c>
      <c r="I82" s="72"/>
      <c r="J82" s="72"/>
      <c r="K82" s="72"/>
      <c r="L82" s="72"/>
      <c r="M82" s="71"/>
    </row>
    <row r="83" spans="2:18" ht="24.95" customHeight="1" x14ac:dyDescent="0.4">
      <c r="B83" s="207" t="s">
        <v>115</v>
      </c>
      <c r="C83" s="208"/>
      <c r="D83" s="208"/>
      <c r="E83" s="207" t="s">
        <v>114</v>
      </c>
      <c r="F83" s="211"/>
      <c r="G83" s="70"/>
      <c r="H83" s="70" t="s">
        <v>226</v>
      </c>
      <c r="I83" s="70"/>
      <c r="J83" s="70"/>
      <c r="K83" s="70" t="s">
        <v>229</v>
      </c>
      <c r="L83" s="70"/>
      <c r="M83" s="69"/>
    </row>
    <row r="84" spans="2:18" ht="24.95" customHeight="1" x14ac:dyDescent="0.4">
      <c r="B84" s="254"/>
      <c r="C84" s="204"/>
      <c r="D84" s="204"/>
      <c r="E84" s="254"/>
      <c r="F84" s="255"/>
      <c r="G84" s="131"/>
      <c r="H84" s="13" t="s">
        <v>228</v>
      </c>
      <c r="I84" s="13"/>
      <c r="J84" s="13" t="s">
        <v>227</v>
      </c>
      <c r="K84" s="37" t="s">
        <v>109</v>
      </c>
      <c r="L84" s="13"/>
      <c r="M84" s="132" t="s">
        <v>222</v>
      </c>
    </row>
    <row r="85" spans="2:18" ht="24.95" customHeight="1" x14ac:dyDescent="0.4">
      <c r="B85" s="254"/>
      <c r="C85" s="204"/>
      <c r="D85" s="204"/>
      <c r="E85" s="254"/>
      <c r="F85" s="255"/>
      <c r="G85" s="131"/>
      <c r="H85" s="13" t="s">
        <v>221</v>
      </c>
      <c r="I85" s="13"/>
      <c r="J85" s="13"/>
      <c r="K85" s="13"/>
      <c r="L85" s="13"/>
      <c r="M85" s="132"/>
    </row>
    <row r="86" spans="2:18" ht="24.95" customHeight="1" x14ac:dyDescent="0.4">
      <c r="B86" s="254"/>
      <c r="C86" s="204"/>
      <c r="D86" s="204"/>
      <c r="E86" s="254"/>
      <c r="F86" s="255"/>
      <c r="G86" s="131"/>
      <c r="H86" s="13" t="s">
        <v>223</v>
      </c>
      <c r="I86" s="13"/>
      <c r="J86" s="13"/>
      <c r="K86" s="13"/>
      <c r="L86" s="13"/>
      <c r="M86" s="132"/>
    </row>
    <row r="87" spans="2:18" ht="24.95" customHeight="1" x14ac:dyDescent="0.4">
      <c r="B87" s="209"/>
      <c r="C87" s="210"/>
      <c r="D87" s="210"/>
      <c r="E87" s="209"/>
      <c r="F87" s="212"/>
      <c r="G87" s="74"/>
      <c r="H87" s="68" t="s">
        <v>224</v>
      </c>
      <c r="I87" s="68"/>
      <c r="J87" s="68"/>
      <c r="K87" s="68"/>
      <c r="L87" s="68"/>
      <c r="M87" s="67"/>
    </row>
    <row r="88" spans="2:18" ht="24.75" customHeight="1" x14ac:dyDescent="0.4">
      <c r="B88" s="3"/>
      <c r="C88" s="3"/>
      <c r="D88" s="3"/>
      <c r="E88" s="3"/>
      <c r="F88" s="3"/>
    </row>
    <row r="89" spans="2:18" ht="24.95" customHeight="1" x14ac:dyDescent="0.4">
      <c r="B89" s="19" t="s">
        <v>108</v>
      </c>
      <c r="R89" s="66"/>
    </row>
    <row r="90" spans="2:18" ht="24.95" customHeight="1" thickBot="1" x14ac:dyDescent="0.45">
      <c r="B90" s="144"/>
      <c r="C90" s="144"/>
      <c r="D90" s="144"/>
      <c r="E90" s="144"/>
      <c r="F90" s="144"/>
      <c r="G90" s="213" t="s">
        <v>104</v>
      </c>
      <c r="H90" s="213"/>
      <c r="I90" s="213"/>
      <c r="J90" s="213" t="s">
        <v>103</v>
      </c>
      <c r="K90" s="213"/>
      <c r="R90" s="66"/>
    </row>
    <row r="91" spans="2:18" ht="24.95" customHeight="1" x14ac:dyDescent="0.15">
      <c r="B91" s="156" t="s">
        <v>107</v>
      </c>
      <c r="C91" s="156"/>
      <c r="D91" s="156"/>
      <c r="E91" s="156"/>
      <c r="F91" s="191"/>
      <c r="G91" s="192"/>
      <c r="H91" s="193"/>
      <c r="I91" s="194"/>
      <c r="J91" s="195" t="s">
        <v>106</v>
      </c>
      <c r="K91" s="196"/>
    </row>
    <row r="92" spans="2:18" ht="24.95" customHeight="1" thickBot="1" x14ac:dyDescent="0.45">
      <c r="B92" s="156"/>
      <c r="C92" s="156"/>
      <c r="D92" s="156"/>
      <c r="E92" s="156"/>
      <c r="F92" s="191"/>
      <c r="G92" s="197"/>
      <c r="H92" s="198"/>
      <c r="I92" s="199"/>
      <c r="J92" s="200">
        <f>3.3*(D25+D26+D27+D28+F26+F27+F28+H24)</f>
        <v>0</v>
      </c>
      <c r="K92" s="201"/>
    </row>
    <row r="93" spans="2:18" ht="24.75" customHeight="1" x14ac:dyDescent="0.4"/>
    <row r="94" spans="2:18" ht="24.75" customHeight="1" x14ac:dyDescent="0.4"/>
    <row r="95" spans="2:18" ht="24.95" customHeight="1" x14ac:dyDescent="0.4">
      <c r="B95" s="65" t="s">
        <v>105</v>
      </c>
      <c r="C95" s="64"/>
      <c r="D95" s="64"/>
      <c r="E95" s="64"/>
      <c r="F95" s="64"/>
      <c r="G95" s="64"/>
      <c r="H95" s="64"/>
      <c r="I95" s="64"/>
      <c r="J95" s="64"/>
      <c r="K95" s="64"/>
      <c r="L95" s="64"/>
      <c r="M95" s="63"/>
    </row>
    <row r="96" spans="2:18" ht="24.95" customHeight="1" x14ac:dyDescent="0.4">
      <c r="B96" s="55"/>
      <c r="M96" s="52"/>
    </row>
    <row r="97" spans="2:18" ht="24.95" customHeight="1" thickBot="1" x14ac:dyDescent="0.45">
      <c r="B97" s="55"/>
      <c r="C97" s="144"/>
      <c r="D97" s="144"/>
      <c r="E97" s="144"/>
      <c r="F97" s="144"/>
      <c r="G97" s="213" t="s">
        <v>104</v>
      </c>
      <c r="H97" s="213"/>
      <c r="I97" s="213"/>
      <c r="J97" s="213" t="s">
        <v>103</v>
      </c>
      <c r="K97" s="213"/>
      <c r="M97" s="52"/>
    </row>
    <row r="98" spans="2:18" ht="24.95" customHeight="1" x14ac:dyDescent="0.4">
      <c r="B98" s="55"/>
      <c r="C98" s="144" t="s">
        <v>99</v>
      </c>
      <c r="D98" s="144"/>
      <c r="E98" s="144"/>
      <c r="F98" s="149"/>
      <c r="G98" s="229"/>
      <c r="H98" s="230"/>
      <c r="I98" s="231"/>
      <c r="J98" s="232" t="s">
        <v>102</v>
      </c>
      <c r="K98" s="233"/>
      <c r="M98" s="52"/>
    </row>
    <row r="99" spans="2:18" ht="24.95" customHeight="1" thickBot="1" x14ac:dyDescent="0.45">
      <c r="B99" s="55"/>
      <c r="C99" s="144"/>
      <c r="D99" s="144"/>
      <c r="E99" s="144"/>
      <c r="F99" s="149"/>
      <c r="G99" s="197"/>
      <c r="H99" s="198"/>
      <c r="I99" s="198"/>
      <c r="J99" s="234">
        <f>3.3*(D25+D26+D27+D28+F26+F27+F28+H24)</f>
        <v>0</v>
      </c>
      <c r="K99" s="201"/>
      <c r="M99" s="52"/>
      <c r="R99" s="62"/>
    </row>
    <row r="100" spans="2:18" ht="24.95" customHeight="1" x14ac:dyDescent="0.4">
      <c r="B100" s="55"/>
      <c r="M100" s="52"/>
    </row>
    <row r="101" spans="2:18" ht="24.95" customHeight="1" x14ac:dyDescent="0.4">
      <c r="B101" s="55"/>
      <c r="C101" s="34" t="s">
        <v>101</v>
      </c>
      <c r="D101" s="61"/>
      <c r="E101" s="60"/>
      <c r="F101" s="28"/>
      <c r="G101" s="28"/>
      <c r="H101" s="28"/>
      <c r="I101" s="28"/>
      <c r="J101" s="28"/>
      <c r="K101" s="28"/>
      <c r="L101" s="36" t="s">
        <v>100</v>
      </c>
      <c r="M101" s="52"/>
      <c r="R101" s="59"/>
    </row>
    <row r="102" spans="2:18" ht="24.95" customHeight="1" x14ac:dyDescent="0.4">
      <c r="B102" s="55"/>
      <c r="C102" s="144" t="s">
        <v>99</v>
      </c>
      <c r="D102" s="144"/>
      <c r="E102" s="144"/>
      <c r="F102" s="144"/>
      <c r="G102" s="11"/>
      <c r="H102" s="26" t="s">
        <v>98</v>
      </c>
      <c r="I102" s="26" t="s">
        <v>97</v>
      </c>
      <c r="J102" s="10" t="s">
        <v>96</v>
      </c>
      <c r="K102" s="11"/>
      <c r="L102" s="58" t="s">
        <v>95</v>
      </c>
      <c r="M102" s="52"/>
    </row>
    <row r="103" spans="2:18" ht="24.95" customHeight="1" x14ac:dyDescent="0.4">
      <c r="B103" s="55"/>
      <c r="C103" s="144"/>
      <c r="D103" s="144"/>
      <c r="E103" s="144"/>
      <c r="F103" s="144"/>
      <c r="G103" s="5" t="s">
        <v>94</v>
      </c>
      <c r="H103" s="27"/>
      <c r="I103" s="224" t="s">
        <v>93</v>
      </c>
      <c r="J103" s="224"/>
      <c r="K103" s="224"/>
      <c r="L103" s="225"/>
      <c r="M103" s="52"/>
    </row>
    <row r="104" spans="2:18" ht="24.95" customHeight="1" x14ac:dyDescent="0.4">
      <c r="B104" s="55"/>
      <c r="C104" s="57" t="s">
        <v>92</v>
      </c>
      <c r="D104" s="57"/>
      <c r="E104" s="57"/>
      <c r="F104" s="57"/>
      <c r="G104" s="57"/>
      <c r="H104" s="57"/>
      <c r="I104" s="57"/>
      <c r="J104" s="57"/>
      <c r="K104" s="56"/>
      <c r="L104" s="39"/>
      <c r="M104" s="52"/>
    </row>
    <row r="105" spans="2:18" ht="24.95" customHeight="1" x14ac:dyDescent="0.4">
      <c r="B105" s="55"/>
      <c r="C105" s="14" t="s">
        <v>91</v>
      </c>
      <c r="L105" s="53"/>
      <c r="M105" s="52"/>
    </row>
    <row r="106" spans="2:18" ht="24.95" customHeight="1" x14ac:dyDescent="0.4">
      <c r="B106" s="55"/>
      <c r="C106" s="218"/>
      <c r="D106" s="219"/>
      <c r="E106" s="220"/>
      <c r="F106" s="220"/>
      <c r="G106" s="220"/>
      <c r="H106" s="220"/>
      <c r="I106" s="220"/>
      <c r="J106" s="220"/>
      <c r="K106" s="220"/>
      <c r="L106" s="221"/>
      <c r="M106" s="52"/>
    </row>
    <row r="107" spans="2:18" ht="24.95" customHeight="1" x14ac:dyDescent="0.4">
      <c r="B107" s="55"/>
      <c r="C107" s="14" t="s">
        <v>90</v>
      </c>
      <c r="L107" s="53"/>
      <c r="M107" s="52"/>
    </row>
    <row r="108" spans="2:18" ht="24.95" customHeight="1" x14ac:dyDescent="0.4">
      <c r="B108" s="55"/>
      <c r="C108" s="218"/>
      <c r="D108" s="219"/>
      <c r="E108" s="220"/>
      <c r="F108" s="220"/>
      <c r="G108" s="220"/>
      <c r="H108" s="220"/>
      <c r="I108" s="220"/>
      <c r="J108" s="220"/>
      <c r="K108" s="220"/>
      <c r="L108" s="221"/>
      <c r="M108" s="52"/>
    </row>
    <row r="109" spans="2:18" ht="24.95" customHeight="1" x14ac:dyDescent="0.4">
      <c r="B109" s="55"/>
      <c r="C109" s="54" t="s">
        <v>89</v>
      </c>
      <c r="D109" s="54"/>
      <c r="E109" s="54"/>
      <c r="F109" s="54"/>
      <c r="G109" s="54"/>
      <c r="H109" s="14"/>
      <c r="L109" s="53"/>
      <c r="M109" s="52"/>
    </row>
    <row r="110" spans="2:18" ht="24.95" customHeight="1" x14ac:dyDescent="0.4">
      <c r="B110" s="55"/>
      <c r="C110" s="218"/>
      <c r="D110" s="219"/>
      <c r="E110" s="220"/>
      <c r="F110" s="220"/>
      <c r="G110" s="220"/>
      <c r="H110" s="220"/>
      <c r="I110" s="220"/>
      <c r="J110" s="220"/>
      <c r="K110" s="220"/>
      <c r="L110" s="221"/>
      <c r="M110" s="52"/>
    </row>
    <row r="111" spans="2:18" ht="24.95" customHeight="1" x14ac:dyDescent="0.4">
      <c r="B111" s="55"/>
      <c r="C111" s="54" t="s">
        <v>88</v>
      </c>
      <c r="D111" s="54"/>
      <c r="E111" s="54"/>
      <c r="F111" s="54"/>
      <c r="G111" s="54"/>
      <c r="H111" s="54"/>
      <c r="I111" s="14"/>
      <c r="L111" s="53"/>
      <c r="M111" s="52"/>
    </row>
    <row r="112" spans="2:18" ht="24.95" customHeight="1" x14ac:dyDescent="0.4">
      <c r="B112" s="51"/>
      <c r="C112" s="222"/>
      <c r="D112" s="223"/>
      <c r="E112" s="224"/>
      <c r="F112" s="224"/>
      <c r="G112" s="224"/>
      <c r="H112" s="224"/>
      <c r="I112" s="224"/>
      <c r="J112" s="224"/>
      <c r="K112" s="224"/>
      <c r="L112" s="225"/>
      <c r="M112" s="50"/>
    </row>
    <row r="113" spans="2:13" ht="24.75" customHeight="1" x14ac:dyDescent="0.4">
      <c r="B113" s="49"/>
      <c r="C113" s="48"/>
      <c r="D113" s="48"/>
      <c r="E113" s="48"/>
      <c r="F113" s="48"/>
      <c r="G113" s="48"/>
      <c r="H113" s="48"/>
      <c r="I113" s="48"/>
      <c r="J113" s="48"/>
      <c r="K113" s="48"/>
      <c r="L113" s="48"/>
      <c r="M113" s="47"/>
    </row>
    <row r="114" spans="2:13" ht="24.75" customHeight="1" x14ac:dyDescent="0.4"/>
    <row r="115" spans="2:13" ht="24.95" customHeight="1" x14ac:dyDescent="0.4">
      <c r="B115" s="1" t="s">
        <v>87</v>
      </c>
    </row>
    <row r="116" spans="2:13" ht="24" customHeight="1" x14ac:dyDescent="0.4">
      <c r="B116" s="191" t="s">
        <v>239</v>
      </c>
      <c r="C116" s="214"/>
      <c r="D116" s="150"/>
      <c r="E116" s="226">
        <f>IF(AND(F29="",H29=""),"台",ROUNDDOWN(SUM(F29,H29)/10,0))</f>
        <v>0</v>
      </c>
      <c r="F116" s="227"/>
      <c r="G116" s="227"/>
      <c r="H116" s="228"/>
    </row>
    <row r="117" spans="2:13" ht="24.95" customHeight="1" x14ac:dyDescent="0.4">
      <c r="B117" s="149" t="s">
        <v>86</v>
      </c>
      <c r="C117" s="214"/>
      <c r="D117" s="150"/>
      <c r="E117" s="215"/>
      <c r="F117" s="216"/>
      <c r="G117" s="216"/>
      <c r="H117" s="217"/>
    </row>
    <row r="118" spans="2:13" ht="24.95" customHeight="1" x14ac:dyDescent="0.4">
      <c r="B118" s="149" t="s">
        <v>85</v>
      </c>
      <c r="C118" s="214"/>
      <c r="D118" s="150"/>
      <c r="E118" s="46" t="s">
        <v>84</v>
      </c>
      <c r="F118" s="45"/>
      <c r="G118" s="45"/>
      <c r="H118" s="44"/>
    </row>
    <row r="119" spans="2:13" ht="24.75" customHeight="1" x14ac:dyDescent="0.4"/>
    <row r="120" spans="2:13" ht="24.95" customHeight="1" x14ac:dyDescent="0.4">
      <c r="B120" s="19" t="s">
        <v>83</v>
      </c>
      <c r="M120" s="2" t="s">
        <v>82</v>
      </c>
    </row>
    <row r="121" spans="2:13" ht="24.95" customHeight="1" x14ac:dyDescent="0.4">
      <c r="B121" s="144" t="s">
        <v>81</v>
      </c>
      <c r="C121" s="144"/>
      <c r="D121" s="144" t="s">
        <v>66</v>
      </c>
      <c r="E121" s="144"/>
      <c r="F121" s="144"/>
      <c r="G121" s="11"/>
      <c r="H121" s="26" t="s">
        <v>65</v>
      </c>
      <c r="I121" s="26"/>
      <c r="J121" s="26"/>
      <c r="K121" s="26" t="s">
        <v>64</v>
      </c>
      <c r="L121" s="26"/>
      <c r="M121" s="10"/>
    </row>
    <row r="122" spans="2:13" ht="24.95" customHeight="1" x14ac:dyDescent="0.4">
      <c r="B122" s="144"/>
      <c r="C122" s="144"/>
      <c r="D122" s="144"/>
      <c r="E122" s="144"/>
      <c r="F122" s="144"/>
      <c r="G122" s="5"/>
      <c r="H122" s="27" t="s">
        <v>63</v>
      </c>
      <c r="I122" s="27"/>
      <c r="J122" s="27"/>
      <c r="K122" s="43" t="s">
        <v>62</v>
      </c>
      <c r="L122" s="27"/>
      <c r="M122" s="4"/>
    </row>
    <row r="123" spans="2:13" ht="24.95" customHeight="1" x14ac:dyDescent="0.4">
      <c r="B123" s="144"/>
      <c r="C123" s="144"/>
      <c r="D123" s="144"/>
      <c r="E123" s="144"/>
      <c r="F123" s="144"/>
      <c r="G123" s="144" t="s">
        <v>61</v>
      </c>
      <c r="H123" s="144"/>
      <c r="I123" s="235" t="s">
        <v>59</v>
      </c>
      <c r="J123" s="236"/>
      <c r="K123" s="29" t="s">
        <v>60</v>
      </c>
      <c r="L123" s="237" t="s">
        <v>59</v>
      </c>
      <c r="M123" s="238"/>
    </row>
    <row r="124" spans="2:13" ht="24.95" customHeight="1" x14ac:dyDescent="0.4">
      <c r="B124" s="144"/>
      <c r="C124" s="144"/>
      <c r="D124" s="144" t="s">
        <v>80</v>
      </c>
      <c r="E124" s="144"/>
      <c r="F124" s="144"/>
      <c r="G124" s="239"/>
      <c r="H124" s="240"/>
      <c r="I124" s="41" t="s">
        <v>79</v>
      </c>
      <c r="J124" s="42"/>
      <c r="K124" s="41" t="s">
        <v>78</v>
      </c>
      <c r="L124" s="40"/>
      <c r="M124" s="39" t="s">
        <v>77</v>
      </c>
    </row>
    <row r="125" spans="2:13" ht="24.95" customHeight="1" x14ac:dyDescent="0.4">
      <c r="B125" s="144"/>
      <c r="C125" s="144"/>
      <c r="D125" s="144"/>
      <c r="E125" s="144"/>
      <c r="F125" s="144"/>
      <c r="G125" s="8"/>
      <c r="H125" s="13" t="s">
        <v>76</v>
      </c>
      <c r="I125" s="13"/>
      <c r="J125" s="38"/>
      <c r="K125" s="13"/>
      <c r="L125" s="37"/>
      <c r="M125" s="7"/>
    </row>
    <row r="126" spans="2:13" ht="24.95" customHeight="1" x14ac:dyDescent="0.4">
      <c r="B126" s="144"/>
      <c r="C126" s="144"/>
      <c r="D126" s="144"/>
      <c r="E126" s="144"/>
      <c r="F126" s="144"/>
      <c r="G126" s="241" t="s">
        <v>75</v>
      </c>
      <c r="H126" s="242"/>
      <c r="I126" s="35"/>
      <c r="J126" s="28" t="s">
        <v>74</v>
      </c>
      <c r="K126" s="36" t="s">
        <v>73</v>
      </c>
      <c r="L126" s="35"/>
      <c r="M126" s="34" t="s">
        <v>1</v>
      </c>
    </row>
    <row r="127" spans="2:13" ht="24.95" customHeight="1" x14ac:dyDescent="0.4">
      <c r="B127" s="144"/>
      <c r="C127" s="144"/>
      <c r="D127" s="156" t="s">
        <v>72</v>
      </c>
      <c r="E127" s="156"/>
      <c r="F127" s="156"/>
      <c r="G127" s="144" t="s">
        <v>71</v>
      </c>
      <c r="H127" s="144"/>
      <c r="I127" s="33"/>
      <c r="J127" s="31"/>
      <c r="K127" s="32" t="s">
        <v>69</v>
      </c>
      <c r="L127" s="31"/>
      <c r="M127" s="30" t="s">
        <v>68</v>
      </c>
    </row>
    <row r="128" spans="2:13" ht="24.95" customHeight="1" x14ac:dyDescent="0.4">
      <c r="B128" s="144"/>
      <c r="C128" s="144"/>
      <c r="D128" s="156"/>
      <c r="E128" s="156"/>
      <c r="F128" s="156"/>
      <c r="G128" s="144" t="s">
        <v>70</v>
      </c>
      <c r="H128" s="144"/>
      <c r="I128" s="33"/>
      <c r="J128" s="31"/>
      <c r="K128" s="32" t="s">
        <v>69</v>
      </c>
      <c r="L128" s="31"/>
      <c r="M128" s="30" t="s">
        <v>68</v>
      </c>
    </row>
    <row r="129" spans="2:20" ht="24.95" customHeight="1" x14ac:dyDescent="0.4">
      <c r="B129" s="156" t="s">
        <v>67</v>
      </c>
      <c r="C129" s="144"/>
      <c r="D129" s="144"/>
      <c r="E129" s="144"/>
      <c r="F129" s="144"/>
      <c r="G129" s="144" t="s">
        <v>66</v>
      </c>
      <c r="H129" s="144"/>
      <c r="I129" s="11"/>
      <c r="J129" s="26" t="s">
        <v>65</v>
      </c>
      <c r="K129" s="26"/>
      <c r="L129" s="26" t="s">
        <v>64</v>
      </c>
      <c r="M129" s="10"/>
    </row>
    <row r="130" spans="2:20" ht="24.95" customHeight="1" x14ac:dyDescent="0.4">
      <c r="B130" s="144"/>
      <c r="C130" s="144"/>
      <c r="D130" s="144"/>
      <c r="E130" s="144"/>
      <c r="F130" s="144"/>
      <c r="G130" s="144"/>
      <c r="H130" s="144"/>
      <c r="I130" s="5"/>
      <c r="J130" s="27" t="s">
        <v>63</v>
      </c>
      <c r="K130" s="27"/>
      <c r="L130" s="224" t="s">
        <v>62</v>
      </c>
      <c r="M130" s="225"/>
    </row>
    <row r="131" spans="2:20" ht="24.95" customHeight="1" x14ac:dyDescent="0.4">
      <c r="B131" s="144"/>
      <c r="C131" s="144"/>
      <c r="D131" s="144"/>
      <c r="E131" s="144"/>
      <c r="F131" s="144"/>
      <c r="G131" s="144" t="s">
        <v>61</v>
      </c>
      <c r="H131" s="144"/>
      <c r="I131" s="235" t="s">
        <v>59</v>
      </c>
      <c r="J131" s="236"/>
      <c r="K131" s="29" t="s">
        <v>60</v>
      </c>
      <c r="L131" s="237" t="s">
        <v>59</v>
      </c>
      <c r="M131" s="238"/>
    </row>
    <row r="132" spans="2:20" ht="24.75" customHeight="1" x14ac:dyDescent="0.4"/>
    <row r="133" spans="2:20" ht="24.95" customHeight="1" x14ac:dyDescent="0.4">
      <c r="B133" s="19" t="s">
        <v>58</v>
      </c>
    </row>
    <row r="134" spans="2:20" ht="24.95" customHeight="1" x14ac:dyDescent="0.4">
      <c r="B134" s="1" t="s">
        <v>57</v>
      </c>
    </row>
    <row r="135" spans="2:20" ht="24.95" customHeight="1" x14ac:dyDescent="0.4">
      <c r="B135" s="19" t="s">
        <v>56</v>
      </c>
      <c r="M135" s="2" t="s">
        <v>55</v>
      </c>
    </row>
    <row r="136" spans="2:20" ht="24.95" customHeight="1" x14ac:dyDescent="0.4">
      <c r="B136" s="144"/>
      <c r="C136" s="144"/>
      <c r="D136" s="144"/>
      <c r="E136" s="144" t="s">
        <v>54</v>
      </c>
      <c r="F136" s="144"/>
      <c r="G136" s="144"/>
      <c r="H136" s="144"/>
      <c r="I136" s="144"/>
      <c r="J136" s="144"/>
      <c r="K136" s="144"/>
      <c r="L136" s="144"/>
      <c r="M136" s="144"/>
    </row>
    <row r="137" spans="2:20" ht="24.95" customHeight="1" x14ac:dyDescent="0.4">
      <c r="B137" s="145" t="s">
        <v>53</v>
      </c>
      <c r="C137" s="163"/>
      <c r="D137" s="164"/>
      <c r="E137" s="22"/>
      <c r="F137" s="25" t="s">
        <v>52</v>
      </c>
      <c r="G137" s="24"/>
      <c r="H137" s="24"/>
      <c r="I137" s="24"/>
      <c r="J137" s="23"/>
      <c r="K137" s="22"/>
      <c r="L137" s="22"/>
      <c r="M137" s="25"/>
    </row>
    <row r="138" spans="2:20" ht="24.95" customHeight="1" x14ac:dyDescent="0.4">
      <c r="B138" s="165"/>
      <c r="C138" s="166"/>
      <c r="D138" s="167"/>
      <c r="E138" s="249" t="s">
        <v>51</v>
      </c>
      <c r="F138" s="250"/>
      <c r="G138" s="250"/>
      <c r="H138" s="250"/>
      <c r="I138" s="250"/>
      <c r="J138" s="250"/>
      <c r="K138" s="250"/>
      <c r="L138" s="250"/>
      <c r="M138" s="251"/>
    </row>
    <row r="139" spans="2:20" s="2" customFormat="1" ht="24.95" customHeight="1" x14ac:dyDescent="0.4">
      <c r="B139" s="120" t="s">
        <v>232</v>
      </c>
      <c r="C139" s="3"/>
      <c r="D139" s="3"/>
      <c r="E139" s="1"/>
      <c r="F139" s="1"/>
      <c r="G139" s="1"/>
      <c r="H139" s="1"/>
      <c r="I139" s="1"/>
      <c r="J139" s="1"/>
      <c r="K139" s="1"/>
      <c r="L139" s="1"/>
      <c r="M139" s="1"/>
      <c r="N139" s="1"/>
      <c r="O139" s="1"/>
      <c r="R139" s="1"/>
      <c r="S139" s="1"/>
      <c r="T139" s="1"/>
    </row>
    <row r="140" spans="2:20" ht="24.75" customHeight="1" x14ac:dyDescent="0.4">
      <c r="B140" s="3"/>
    </row>
    <row r="141" spans="2:20" s="2" customFormat="1" ht="24.95" customHeight="1" x14ac:dyDescent="0.4">
      <c r="B141" s="19" t="s">
        <v>50</v>
      </c>
      <c r="C141" s="1"/>
      <c r="D141" s="1"/>
      <c r="E141" s="1"/>
      <c r="F141" s="1"/>
      <c r="G141" s="1"/>
      <c r="H141" s="1"/>
      <c r="I141" s="1"/>
      <c r="J141" s="1"/>
      <c r="K141" s="1"/>
      <c r="L141" s="1"/>
      <c r="M141" s="1"/>
      <c r="N141" s="1"/>
      <c r="O141" s="1"/>
      <c r="R141" s="1"/>
      <c r="S141" s="1"/>
      <c r="T141" s="1"/>
    </row>
    <row r="142" spans="2:20" s="2" customFormat="1" ht="24.95" customHeight="1" x14ac:dyDescent="0.4">
      <c r="B142" s="1" t="s">
        <v>233</v>
      </c>
      <c r="C142" s="1"/>
      <c r="D142" s="1"/>
      <c r="E142" s="1"/>
      <c r="F142" s="28"/>
      <c r="G142" s="1"/>
      <c r="H142" s="1"/>
      <c r="I142" s="1"/>
      <c r="J142" s="1"/>
      <c r="K142" s="1"/>
      <c r="L142" s="1"/>
      <c r="M142" s="1"/>
      <c r="N142" s="1"/>
      <c r="O142" s="1"/>
      <c r="R142" s="1"/>
      <c r="S142" s="1"/>
      <c r="T142" s="1"/>
    </row>
    <row r="143" spans="2:20" s="2" customFormat="1" ht="24.95" customHeight="1" x14ac:dyDescent="0.4">
      <c r="B143" s="144"/>
      <c r="C143" s="144"/>
      <c r="D143" s="144"/>
      <c r="E143" s="144" t="s">
        <v>33</v>
      </c>
      <c r="F143" s="144"/>
      <c r="G143" s="144"/>
      <c r="H143" s="144"/>
      <c r="I143" s="144"/>
      <c r="J143" s="144"/>
      <c r="K143" s="144"/>
      <c r="L143" s="144"/>
      <c r="M143" s="18"/>
      <c r="N143" s="1"/>
      <c r="O143" s="1"/>
      <c r="R143" s="1"/>
      <c r="S143" s="1"/>
      <c r="T143" s="1"/>
    </row>
    <row r="144" spans="2:20" s="2" customFormat="1" ht="24.95" customHeight="1" x14ac:dyDescent="0.4">
      <c r="B144" s="144" t="s">
        <v>49</v>
      </c>
      <c r="C144" s="144" t="s">
        <v>40</v>
      </c>
      <c r="D144" s="144"/>
      <c r="E144" s="23"/>
      <c r="F144" s="22" t="s">
        <v>48</v>
      </c>
      <c r="G144" s="22"/>
      <c r="H144" s="22"/>
      <c r="I144" s="22"/>
      <c r="J144" s="22" t="s">
        <v>42</v>
      </c>
      <c r="K144" s="22"/>
      <c r="L144" s="25"/>
      <c r="M144" s="14"/>
      <c r="N144" s="1"/>
      <c r="O144" s="1"/>
      <c r="R144" s="1"/>
      <c r="S144" s="1"/>
      <c r="T144" s="1"/>
    </row>
    <row r="145" spans="2:20" s="2" customFormat="1" ht="24.95" customHeight="1" x14ac:dyDescent="0.4">
      <c r="B145" s="144"/>
      <c r="C145" s="144" t="s">
        <v>38</v>
      </c>
      <c r="D145" s="144"/>
      <c r="E145" s="11"/>
      <c r="F145" s="10" t="s">
        <v>44</v>
      </c>
      <c r="G145" s="12"/>
      <c r="H145" s="12"/>
      <c r="I145" s="12"/>
      <c r="J145" s="11"/>
      <c r="K145" s="26"/>
      <c r="L145" s="10"/>
      <c r="M145" s="222"/>
      <c r="N145" s="1"/>
      <c r="O145" s="1"/>
      <c r="R145" s="1"/>
      <c r="S145" s="1"/>
      <c r="T145" s="1"/>
    </row>
    <row r="146" spans="2:20" s="2" customFormat="1" ht="24.95" customHeight="1" x14ac:dyDescent="0.4">
      <c r="B146" s="144"/>
      <c r="C146" s="144"/>
      <c r="D146" s="144"/>
      <c r="E146" s="8"/>
      <c r="F146" s="13" t="s">
        <v>47</v>
      </c>
      <c r="G146" s="13"/>
      <c r="H146" s="13"/>
      <c r="I146" s="13"/>
      <c r="J146" s="13"/>
      <c r="K146" s="13"/>
      <c r="L146" s="7"/>
      <c r="M146" s="252"/>
      <c r="N146" s="1"/>
      <c r="O146" s="1"/>
      <c r="R146" s="1"/>
      <c r="S146" s="1"/>
      <c r="T146" s="1"/>
    </row>
    <row r="147" spans="2:20" s="2" customFormat="1" ht="24.95" customHeight="1" x14ac:dyDescent="0.4">
      <c r="B147" s="144"/>
      <c r="C147" s="144"/>
      <c r="D147" s="144"/>
      <c r="E147" s="5"/>
      <c r="F147" s="4" t="s">
        <v>46</v>
      </c>
      <c r="G147" s="6"/>
      <c r="H147" s="6"/>
      <c r="I147" s="6"/>
      <c r="J147" s="5"/>
      <c r="K147" s="27"/>
      <c r="L147" s="4" t="s">
        <v>42</v>
      </c>
      <c r="M147" s="253"/>
      <c r="N147" s="1"/>
      <c r="O147" s="1"/>
      <c r="R147" s="1"/>
      <c r="S147" s="1"/>
      <c r="T147" s="1"/>
    </row>
    <row r="148" spans="2:20" s="2" customFormat="1" ht="24.95" customHeight="1" x14ac:dyDescent="0.4">
      <c r="B148" s="144" t="s">
        <v>45</v>
      </c>
      <c r="C148" s="144" t="s">
        <v>40</v>
      </c>
      <c r="D148" s="144"/>
      <c r="E148" s="23"/>
      <c r="F148" s="25" t="s">
        <v>39</v>
      </c>
      <c r="G148" s="24"/>
      <c r="H148" s="24"/>
      <c r="I148" s="23"/>
      <c r="J148" s="22" t="s">
        <v>42</v>
      </c>
      <c r="K148" s="22"/>
      <c r="L148" s="25"/>
      <c r="M148" s="1"/>
      <c r="N148" s="1"/>
      <c r="O148" s="1"/>
      <c r="R148" s="1"/>
      <c r="S148" s="1"/>
      <c r="T148" s="1"/>
    </row>
    <row r="149" spans="2:20" s="2" customFormat="1" ht="24.95" customHeight="1" x14ac:dyDescent="0.4">
      <c r="B149" s="144"/>
      <c r="C149" s="144" t="s">
        <v>38</v>
      </c>
      <c r="D149" s="144"/>
      <c r="E149" s="11"/>
      <c r="F149" s="10" t="s">
        <v>44</v>
      </c>
      <c r="G149" s="12"/>
      <c r="H149" s="12"/>
      <c r="I149" s="12"/>
      <c r="J149" s="11"/>
      <c r="K149" s="26"/>
      <c r="L149" s="10"/>
      <c r="M149" s="1"/>
      <c r="N149" s="1"/>
      <c r="O149" s="1"/>
      <c r="R149" s="1"/>
      <c r="S149" s="1"/>
      <c r="T149" s="1"/>
    </row>
    <row r="150" spans="2:20" s="2" customFormat="1" ht="24.95" customHeight="1" x14ac:dyDescent="0.4">
      <c r="B150" s="144"/>
      <c r="C150" s="144"/>
      <c r="D150" s="144"/>
      <c r="E150" s="8"/>
      <c r="F150" s="13" t="s">
        <v>43</v>
      </c>
      <c r="G150" s="13"/>
      <c r="H150" s="13"/>
      <c r="I150" s="13"/>
      <c r="J150" s="13"/>
      <c r="K150" s="13"/>
      <c r="L150" s="7" t="s">
        <v>42</v>
      </c>
      <c r="M150" s="1"/>
      <c r="N150" s="1"/>
      <c r="O150" s="1"/>
      <c r="R150" s="1"/>
      <c r="S150" s="1"/>
      <c r="T150" s="1"/>
    </row>
    <row r="151" spans="2:20" s="2" customFormat="1" ht="24.95" customHeight="1" x14ac:dyDescent="0.4">
      <c r="B151" s="144"/>
      <c r="C151" s="144"/>
      <c r="D151" s="144"/>
      <c r="E151" s="248" t="s">
        <v>238</v>
      </c>
      <c r="F151" s="224"/>
      <c r="G151" s="224"/>
      <c r="H151" s="224"/>
      <c r="I151" s="224"/>
      <c r="J151" s="224"/>
      <c r="K151" s="224"/>
      <c r="L151" s="225"/>
      <c r="M151" s="1"/>
      <c r="N151" s="1"/>
      <c r="O151" s="1"/>
      <c r="R151" s="1"/>
      <c r="S151" s="1"/>
      <c r="T151" s="1"/>
    </row>
    <row r="152" spans="2:20" s="2" customFormat="1" ht="24.95" customHeight="1" x14ac:dyDescent="0.4">
      <c r="B152" s="213" t="s">
        <v>41</v>
      </c>
      <c r="C152" s="144" t="s">
        <v>40</v>
      </c>
      <c r="D152" s="144"/>
      <c r="E152" s="23"/>
      <c r="F152" s="25" t="s">
        <v>39</v>
      </c>
      <c r="G152" s="24"/>
      <c r="H152" s="24"/>
      <c r="I152" s="23"/>
      <c r="J152" s="22"/>
      <c r="K152" s="22"/>
      <c r="L152" s="21" t="s">
        <v>35</v>
      </c>
      <c r="M152" s="1"/>
      <c r="N152" s="1"/>
      <c r="O152" s="1"/>
      <c r="R152" s="1"/>
      <c r="S152" s="1"/>
      <c r="T152" s="1"/>
    </row>
    <row r="153" spans="2:20" s="2" customFormat="1" ht="24.95" customHeight="1" x14ac:dyDescent="0.4">
      <c r="B153" s="243"/>
      <c r="C153" s="144" t="s">
        <v>38</v>
      </c>
      <c r="D153" s="144"/>
      <c r="E153" s="11"/>
      <c r="F153" s="245" t="s">
        <v>37</v>
      </c>
      <c r="G153" s="245"/>
      <c r="H153" s="245"/>
      <c r="I153" s="245"/>
      <c r="J153" s="245"/>
      <c r="K153" s="245"/>
      <c r="L153" s="246"/>
      <c r="M153" s="1"/>
      <c r="N153" s="1"/>
      <c r="O153" s="1"/>
      <c r="R153" s="1"/>
      <c r="S153" s="1"/>
      <c r="T153" s="1"/>
    </row>
    <row r="154" spans="2:20" s="2" customFormat="1" ht="24.95" customHeight="1" x14ac:dyDescent="0.4">
      <c r="B154" s="243"/>
      <c r="C154" s="144"/>
      <c r="D154" s="144"/>
      <c r="E154" s="8"/>
      <c r="F154" s="7" t="s">
        <v>36</v>
      </c>
      <c r="G154" s="8"/>
      <c r="H154" s="13"/>
      <c r="I154" s="13"/>
      <c r="J154" s="13"/>
      <c r="K154" s="13"/>
      <c r="L154" s="20" t="s">
        <v>35</v>
      </c>
      <c r="M154" s="1"/>
      <c r="N154" s="1"/>
      <c r="O154" s="1"/>
      <c r="R154" s="1"/>
      <c r="S154" s="1"/>
      <c r="T154" s="1"/>
    </row>
    <row r="155" spans="2:20" s="2" customFormat="1" ht="24.95" customHeight="1" x14ac:dyDescent="0.4">
      <c r="B155" s="244"/>
      <c r="C155" s="144"/>
      <c r="D155" s="144"/>
      <c r="E155" s="248" t="s">
        <v>238</v>
      </c>
      <c r="F155" s="224"/>
      <c r="G155" s="224"/>
      <c r="H155" s="224"/>
      <c r="I155" s="224"/>
      <c r="J155" s="224"/>
      <c r="K155" s="224"/>
      <c r="L155" s="225"/>
      <c r="M155" s="1"/>
      <c r="N155" s="1"/>
      <c r="O155" s="1"/>
      <c r="R155" s="1"/>
      <c r="S155" s="1"/>
      <c r="T155" s="1"/>
    </row>
    <row r="156" spans="2:20" s="2" customFormat="1" ht="24.95" customHeight="1" x14ac:dyDescent="0.4">
      <c r="B156" s="120" t="s">
        <v>234</v>
      </c>
      <c r="C156" s="3"/>
      <c r="D156" s="3"/>
      <c r="E156" s="134"/>
      <c r="F156" s="134"/>
      <c r="G156" s="134"/>
      <c r="H156" s="134"/>
      <c r="I156" s="134"/>
      <c r="J156" s="134"/>
      <c r="K156" s="134"/>
      <c r="L156" s="134"/>
      <c r="M156" s="1"/>
      <c r="N156" s="1"/>
      <c r="O156" s="1"/>
      <c r="R156" s="1"/>
      <c r="S156" s="1"/>
      <c r="T156" s="1"/>
    </row>
    <row r="157" spans="2:20" s="2" customFormat="1" ht="24.95" customHeight="1" x14ac:dyDescent="0.4">
      <c r="B157" s="1" t="s">
        <v>235</v>
      </c>
      <c r="C157" s="1"/>
      <c r="D157" s="1"/>
      <c r="E157" s="1"/>
      <c r="F157" s="1"/>
      <c r="G157" s="1"/>
      <c r="H157" s="1"/>
      <c r="I157" s="1"/>
      <c r="J157" s="1"/>
      <c r="K157" s="1"/>
      <c r="L157" s="1"/>
      <c r="M157" s="1"/>
      <c r="N157" s="1"/>
      <c r="O157" s="1"/>
      <c r="R157" s="1"/>
      <c r="S157" s="1"/>
      <c r="T157" s="1"/>
    </row>
    <row r="158" spans="2:20" s="2" customFormat="1" ht="24.95" customHeight="1" x14ac:dyDescent="0.4">
      <c r="B158" s="1" t="s">
        <v>236</v>
      </c>
      <c r="C158" s="1"/>
      <c r="D158" s="1"/>
      <c r="E158" s="1"/>
      <c r="F158" s="1"/>
      <c r="G158" s="1"/>
      <c r="H158" s="1"/>
      <c r="I158" s="1"/>
      <c r="J158" s="1"/>
      <c r="K158" s="1"/>
      <c r="L158" s="1"/>
      <c r="M158" s="1"/>
      <c r="N158" s="1"/>
      <c r="O158" s="1"/>
      <c r="R158" s="1"/>
      <c r="S158" s="1"/>
      <c r="T158" s="1"/>
    </row>
    <row r="159" spans="2:20" s="2" customFormat="1" ht="24.75" customHeight="1" x14ac:dyDescent="0.4">
      <c r="B159" s="1"/>
      <c r="C159" s="1"/>
      <c r="D159" s="1"/>
      <c r="E159" s="1"/>
      <c r="F159" s="1"/>
      <c r="G159" s="1"/>
      <c r="H159" s="1"/>
      <c r="I159" s="1"/>
      <c r="J159" s="1"/>
      <c r="K159" s="1"/>
      <c r="L159" s="1"/>
      <c r="M159" s="1"/>
      <c r="N159" s="1"/>
      <c r="O159" s="1"/>
      <c r="R159" s="1"/>
      <c r="S159" s="1"/>
      <c r="T159" s="1"/>
    </row>
    <row r="160" spans="2:20" s="2" customFormat="1" ht="24.95" customHeight="1" x14ac:dyDescent="0.4">
      <c r="B160" s="19" t="s">
        <v>34</v>
      </c>
      <c r="C160" s="1"/>
      <c r="D160" s="1"/>
      <c r="E160" s="1"/>
      <c r="F160" s="1"/>
      <c r="G160" s="1"/>
      <c r="H160" s="1"/>
      <c r="I160" s="1"/>
      <c r="J160" s="1"/>
      <c r="K160" s="1"/>
      <c r="L160" s="1"/>
      <c r="M160" s="1"/>
      <c r="N160" s="1"/>
      <c r="O160" s="1"/>
      <c r="R160" s="1"/>
      <c r="S160" s="1"/>
      <c r="T160" s="1"/>
    </row>
    <row r="161" spans="2:20" s="2" customFormat="1" ht="24.95" customHeight="1" x14ac:dyDescent="0.4">
      <c r="B161" s="1" t="s">
        <v>237</v>
      </c>
      <c r="C161" s="1"/>
      <c r="D161" s="1"/>
      <c r="E161" s="1"/>
      <c r="F161" s="1"/>
      <c r="G161" s="1"/>
      <c r="H161" s="1"/>
      <c r="I161" s="1"/>
      <c r="J161" s="1"/>
      <c r="K161" s="1"/>
      <c r="L161" s="1"/>
      <c r="M161" s="1"/>
      <c r="N161" s="1"/>
      <c r="O161" s="1"/>
      <c r="R161" s="1"/>
      <c r="S161" s="1"/>
      <c r="T161" s="1"/>
    </row>
    <row r="162" spans="2:20" s="2" customFormat="1" ht="24.95" customHeight="1" x14ac:dyDescent="0.4">
      <c r="B162" s="144"/>
      <c r="C162" s="144"/>
      <c r="D162" s="144"/>
      <c r="E162" s="144" t="s">
        <v>33</v>
      </c>
      <c r="F162" s="144"/>
      <c r="G162" s="144"/>
      <c r="H162" s="144"/>
      <c r="I162" s="144"/>
      <c r="J162" s="144"/>
      <c r="K162" s="144"/>
      <c r="L162" s="144"/>
      <c r="M162" s="18"/>
      <c r="N162" s="1"/>
      <c r="O162" s="1"/>
      <c r="R162" s="1"/>
      <c r="S162" s="1"/>
      <c r="T162" s="1"/>
    </row>
    <row r="163" spans="2:20" s="2" customFormat="1" ht="24.95" customHeight="1" x14ac:dyDescent="0.4">
      <c r="B163" s="144" t="s">
        <v>32</v>
      </c>
      <c r="C163" s="144"/>
      <c r="D163" s="144"/>
      <c r="E163" s="11"/>
      <c r="F163" s="10" t="s">
        <v>31</v>
      </c>
      <c r="G163" s="12"/>
      <c r="H163" s="12"/>
      <c r="I163" s="12"/>
      <c r="J163" s="12"/>
      <c r="K163" s="11"/>
      <c r="L163" s="10"/>
      <c r="M163" s="218"/>
      <c r="N163" s="1"/>
      <c r="O163" s="1"/>
      <c r="R163" s="1"/>
      <c r="S163" s="1"/>
      <c r="T163" s="1"/>
    </row>
    <row r="164" spans="2:20" s="2" customFormat="1" ht="24.95" customHeight="1" x14ac:dyDescent="0.4">
      <c r="B164" s="144"/>
      <c r="C164" s="144"/>
      <c r="D164" s="144"/>
      <c r="E164" s="5"/>
      <c r="F164" s="15" t="s">
        <v>30</v>
      </c>
      <c r="G164" s="17"/>
      <c r="H164" s="16"/>
      <c r="I164" s="16"/>
      <c r="J164" s="16"/>
      <c r="K164" s="16"/>
      <c r="L164" s="15"/>
      <c r="M164" s="218"/>
      <c r="N164" s="1"/>
      <c r="O164" s="1"/>
      <c r="R164" s="1"/>
      <c r="S164" s="1"/>
      <c r="T164" s="1"/>
    </row>
    <row r="165" spans="2:20" s="2" customFormat="1" ht="24.95" customHeight="1" x14ac:dyDescent="0.4">
      <c r="B165" s="144" t="s">
        <v>29</v>
      </c>
      <c r="C165" s="144" t="s">
        <v>28</v>
      </c>
      <c r="D165" s="144"/>
      <c r="E165" s="11"/>
      <c r="F165" s="10" t="s">
        <v>27</v>
      </c>
      <c r="G165" s="12"/>
      <c r="H165" s="12"/>
      <c r="I165" s="12"/>
      <c r="J165" s="12"/>
      <c r="K165" s="11"/>
      <c r="L165" s="10"/>
      <c r="M165" s="14"/>
      <c r="N165" s="1"/>
      <c r="O165" s="1"/>
      <c r="R165" s="1"/>
      <c r="S165" s="1"/>
      <c r="T165" s="1"/>
    </row>
    <row r="166" spans="2:20" s="2" customFormat="1" ht="24.95" customHeight="1" x14ac:dyDescent="0.4">
      <c r="B166" s="144"/>
      <c r="C166" s="144"/>
      <c r="D166" s="144"/>
      <c r="E166" s="8"/>
      <c r="F166" s="13" t="s">
        <v>26</v>
      </c>
      <c r="G166" s="13"/>
      <c r="H166" s="13"/>
      <c r="I166" s="13"/>
      <c r="J166" s="13"/>
      <c r="K166" s="13"/>
      <c r="L166" s="7"/>
      <c r="M166" s="1"/>
      <c r="N166" s="1"/>
      <c r="O166" s="1"/>
      <c r="R166" s="1"/>
      <c r="S166" s="1"/>
      <c r="T166" s="1"/>
    </row>
    <row r="167" spans="2:20" s="2" customFormat="1" ht="24.95" customHeight="1" x14ac:dyDescent="0.4">
      <c r="B167" s="144"/>
      <c r="C167" s="144"/>
      <c r="D167" s="144"/>
      <c r="E167" s="8"/>
      <c r="F167" s="13" t="s">
        <v>25</v>
      </c>
      <c r="G167" s="13"/>
      <c r="H167" s="13"/>
      <c r="I167" s="13"/>
      <c r="J167" s="13"/>
      <c r="K167" s="13"/>
      <c r="L167" s="7"/>
      <c r="M167" s="1"/>
      <c r="N167" s="1"/>
      <c r="O167" s="1"/>
      <c r="R167" s="1"/>
      <c r="S167" s="1"/>
      <c r="T167" s="1"/>
    </row>
    <row r="168" spans="2:20" s="2" customFormat="1" ht="24.95" customHeight="1" x14ac:dyDescent="0.4">
      <c r="B168" s="144"/>
      <c r="C168" s="144"/>
      <c r="D168" s="144"/>
      <c r="E168" s="8"/>
      <c r="F168" s="13" t="s">
        <v>24</v>
      </c>
      <c r="G168" s="13"/>
      <c r="H168" s="13"/>
      <c r="I168" s="13"/>
      <c r="J168" s="13"/>
      <c r="K168" s="13"/>
      <c r="L168" s="7"/>
      <c r="M168" s="1"/>
      <c r="N168" s="1"/>
      <c r="O168" s="1"/>
      <c r="R168" s="1"/>
      <c r="S168" s="1"/>
      <c r="T168" s="1"/>
    </row>
    <row r="169" spans="2:20" s="2" customFormat="1" ht="24.95" customHeight="1" x14ac:dyDescent="0.4">
      <c r="B169" s="144"/>
      <c r="C169" s="144"/>
      <c r="D169" s="144"/>
      <c r="E169" s="8"/>
      <c r="F169" s="13" t="s">
        <v>23</v>
      </c>
      <c r="G169" s="13"/>
      <c r="H169" s="13"/>
      <c r="I169" s="13"/>
      <c r="J169" s="13"/>
      <c r="K169" s="13"/>
      <c r="L169" s="7"/>
      <c r="M169" s="1"/>
      <c r="N169" s="1"/>
      <c r="O169" s="1"/>
      <c r="R169" s="1"/>
      <c r="S169" s="1"/>
      <c r="T169" s="1"/>
    </row>
    <row r="170" spans="2:20" s="2" customFormat="1" ht="24.95" customHeight="1" x14ac:dyDescent="0.4">
      <c r="B170" s="144"/>
      <c r="C170" s="144"/>
      <c r="D170" s="144"/>
      <c r="E170" s="8"/>
      <c r="F170" s="13" t="s">
        <v>22</v>
      </c>
      <c r="G170" s="13"/>
      <c r="H170" s="13"/>
      <c r="I170" s="13"/>
      <c r="J170" s="13"/>
      <c r="K170" s="13"/>
      <c r="L170" s="7"/>
      <c r="M170" s="1"/>
      <c r="N170" s="1"/>
      <c r="O170" s="1"/>
      <c r="R170" s="1"/>
      <c r="S170" s="1"/>
      <c r="T170" s="1"/>
    </row>
    <row r="171" spans="2:20" s="2" customFormat="1" ht="24.95" customHeight="1" x14ac:dyDescent="0.4">
      <c r="B171" s="144"/>
      <c r="C171" s="144"/>
      <c r="D171" s="144"/>
      <c r="E171" s="5"/>
      <c r="F171" s="4" t="s">
        <v>21</v>
      </c>
      <c r="G171" s="6"/>
      <c r="H171" s="6"/>
      <c r="I171" s="6"/>
      <c r="J171" s="6"/>
      <c r="K171" s="5"/>
      <c r="L171" s="4"/>
      <c r="M171" s="1"/>
      <c r="N171" s="1"/>
      <c r="O171" s="1"/>
      <c r="R171" s="1"/>
      <c r="S171" s="1"/>
      <c r="T171" s="1"/>
    </row>
    <row r="172" spans="2:20" s="2" customFormat="1" ht="24.95" customHeight="1" x14ac:dyDescent="0.4">
      <c r="B172" s="144"/>
      <c r="C172" s="144" t="s">
        <v>20</v>
      </c>
      <c r="D172" s="144"/>
      <c r="E172" s="11"/>
      <c r="F172" s="10" t="s">
        <v>19</v>
      </c>
      <c r="G172" s="12"/>
      <c r="H172" s="12"/>
      <c r="I172" s="12"/>
      <c r="J172" s="12"/>
      <c r="K172" s="11"/>
      <c r="L172" s="10"/>
      <c r="M172" s="1"/>
      <c r="N172" s="1"/>
      <c r="O172" s="1"/>
      <c r="R172" s="1"/>
      <c r="S172" s="1"/>
      <c r="T172" s="1"/>
    </row>
    <row r="173" spans="2:20" s="2" customFormat="1" ht="24.95" customHeight="1" x14ac:dyDescent="0.4">
      <c r="B173" s="144"/>
      <c r="C173" s="144"/>
      <c r="D173" s="144"/>
      <c r="E173" s="8"/>
      <c r="F173" s="7" t="s">
        <v>18</v>
      </c>
      <c r="G173" s="8"/>
      <c r="H173" s="7"/>
      <c r="I173" s="9"/>
      <c r="J173" s="9"/>
      <c r="K173" s="8"/>
      <c r="L173" s="7"/>
      <c r="M173" s="1"/>
      <c r="N173" s="1"/>
      <c r="O173" s="1"/>
      <c r="R173" s="1"/>
      <c r="S173" s="1"/>
      <c r="T173" s="1"/>
    </row>
    <row r="174" spans="2:20" s="2" customFormat="1" ht="24.95" customHeight="1" x14ac:dyDescent="0.4">
      <c r="B174" s="144"/>
      <c r="C174" s="144"/>
      <c r="D174" s="144"/>
      <c r="E174" s="5"/>
      <c r="F174" s="4" t="s">
        <v>17</v>
      </c>
      <c r="G174" s="6"/>
      <c r="H174" s="6"/>
      <c r="I174" s="6"/>
      <c r="J174" s="6"/>
      <c r="K174" s="5"/>
      <c r="L174" s="4"/>
      <c r="M174" s="1"/>
      <c r="N174" s="1"/>
      <c r="O174" s="1"/>
      <c r="R174" s="1"/>
      <c r="S174" s="1"/>
      <c r="T174" s="1"/>
    </row>
    <row r="175" spans="2:20" s="2" customFormat="1" ht="17.25" customHeight="1" x14ac:dyDescent="0.4">
      <c r="B175" s="1"/>
      <c r="C175" s="1"/>
      <c r="D175" s="1"/>
      <c r="E175" s="1"/>
      <c r="F175" s="1"/>
      <c r="G175" s="1"/>
      <c r="H175" s="1"/>
      <c r="I175" s="1"/>
      <c r="J175" s="1"/>
      <c r="K175" s="1"/>
      <c r="L175" s="1"/>
      <c r="M175" s="1"/>
      <c r="N175" s="1"/>
      <c r="O175" s="1"/>
      <c r="R175" s="1"/>
      <c r="S175" s="1"/>
      <c r="T175" s="1"/>
    </row>
    <row r="176" spans="2:20" s="2" customFormat="1" ht="24.95" customHeight="1" x14ac:dyDescent="0.4">
      <c r="B176" s="1"/>
      <c r="C176" s="1"/>
      <c r="D176" s="1"/>
      <c r="E176" s="1"/>
      <c r="F176" s="1"/>
      <c r="G176" s="1"/>
      <c r="H176" s="1"/>
      <c r="I176" s="1"/>
      <c r="J176" s="1"/>
      <c r="K176" s="1"/>
      <c r="L176" s="1"/>
      <c r="M176" s="1"/>
      <c r="N176" s="1"/>
      <c r="O176" s="1"/>
      <c r="R176" s="1"/>
      <c r="S176" s="1"/>
      <c r="T176" s="1"/>
    </row>
    <row r="177" spans="2:20" s="2" customFormat="1" ht="24.95" customHeight="1" x14ac:dyDescent="0.4">
      <c r="B177" s="1"/>
      <c r="C177" s="1"/>
      <c r="D177" s="1"/>
      <c r="E177" s="1"/>
      <c r="F177" s="1"/>
      <c r="G177" s="1"/>
      <c r="H177" s="3"/>
      <c r="I177" s="1"/>
      <c r="J177" s="1"/>
      <c r="K177" s="1"/>
      <c r="L177" s="1"/>
      <c r="M177" s="1"/>
      <c r="N177" s="1"/>
      <c r="O177" s="1"/>
      <c r="R177" s="1"/>
      <c r="S177" s="1"/>
      <c r="T177" s="1"/>
    </row>
  </sheetData>
  <mergeCells count="163">
    <mergeCell ref="B83:D87"/>
    <mergeCell ref="E83:F87"/>
    <mergeCell ref="A2:O2"/>
    <mergeCell ref="B163:D164"/>
    <mergeCell ref="M163:M164"/>
    <mergeCell ref="B165:B174"/>
    <mergeCell ref="C165:D171"/>
    <mergeCell ref="C172:D174"/>
    <mergeCell ref="E78:F79"/>
    <mergeCell ref="B152:B155"/>
    <mergeCell ref="C152:D152"/>
    <mergeCell ref="C153:D155"/>
    <mergeCell ref="F153:L153"/>
    <mergeCell ref="E155:L155"/>
    <mergeCell ref="B162:D162"/>
    <mergeCell ref="E162:L162"/>
    <mergeCell ref="B144:B147"/>
    <mergeCell ref="C144:D144"/>
    <mergeCell ref="C145:D147"/>
    <mergeCell ref="M145:M147"/>
    <mergeCell ref="B148:B151"/>
    <mergeCell ref="C148:D148"/>
    <mergeCell ref="C149:D151"/>
    <mergeCell ref="E151:L151"/>
    <mergeCell ref="B136:D136"/>
    <mergeCell ref="E136:M136"/>
    <mergeCell ref="B137:D138"/>
    <mergeCell ref="E138:M138"/>
    <mergeCell ref="B143:D143"/>
    <mergeCell ref="E143:L143"/>
    <mergeCell ref="B129:F131"/>
    <mergeCell ref="G129:H130"/>
    <mergeCell ref="L130:M130"/>
    <mergeCell ref="G131:H131"/>
    <mergeCell ref="I131:J131"/>
    <mergeCell ref="L131:M131"/>
    <mergeCell ref="I123:J123"/>
    <mergeCell ref="L123:M123"/>
    <mergeCell ref="D124:F126"/>
    <mergeCell ref="G124:H124"/>
    <mergeCell ref="G126:H126"/>
    <mergeCell ref="D127:F128"/>
    <mergeCell ref="G127:H127"/>
    <mergeCell ref="G128:H128"/>
    <mergeCell ref="B117:D117"/>
    <mergeCell ref="E117:H117"/>
    <mergeCell ref="B118:D118"/>
    <mergeCell ref="B121:C128"/>
    <mergeCell ref="D121:F123"/>
    <mergeCell ref="G123:H123"/>
    <mergeCell ref="C110:D110"/>
    <mergeCell ref="E110:L110"/>
    <mergeCell ref="C112:D112"/>
    <mergeCell ref="E112:L112"/>
    <mergeCell ref="B116:D116"/>
    <mergeCell ref="E116:H116"/>
    <mergeCell ref="C102:F103"/>
    <mergeCell ref="I103:L103"/>
    <mergeCell ref="C106:D106"/>
    <mergeCell ref="E106:L106"/>
    <mergeCell ref="C108:D108"/>
    <mergeCell ref="E108:L108"/>
    <mergeCell ref="C97:F97"/>
    <mergeCell ref="G97:I97"/>
    <mergeCell ref="J97:K97"/>
    <mergeCell ref="C98:F99"/>
    <mergeCell ref="G98:I98"/>
    <mergeCell ref="J98:K98"/>
    <mergeCell ref="G99:I99"/>
    <mergeCell ref="J99:K99"/>
    <mergeCell ref="B90:F90"/>
    <mergeCell ref="G90:I90"/>
    <mergeCell ref="J90:K90"/>
    <mergeCell ref="B91:F92"/>
    <mergeCell ref="G91:I91"/>
    <mergeCell ref="J91:K91"/>
    <mergeCell ref="G92:I92"/>
    <mergeCell ref="J92:K92"/>
    <mergeCell ref="B78:D80"/>
    <mergeCell ref="E80:F80"/>
    <mergeCell ref="B81:D81"/>
    <mergeCell ref="E81:F81"/>
    <mergeCell ref="B82:D82"/>
    <mergeCell ref="E82:F82"/>
    <mergeCell ref="K52:K53"/>
    <mergeCell ref="L52:L53"/>
    <mergeCell ref="N52:N53"/>
    <mergeCell ref="C61:M61"/>
    <mergeCell ref="B68:D70"/>
    <mergeCell ref="B71:D73"/>
    <mergeCell ref="B76:F77"/>
    <mergeCell ref="B66:D67"/>
    <mergeCell ref="B51:F51"/>
    <mergeCell ref="G51:H51"/>
    <mergeCell ref="B52:F53"/>
    <mergeCell ref="G52:H53"/>
    <mergeCell ref="I52:I53"/>
    <mergeCell ref="J52:J5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G26:H26"/>
    <mergeCell ref="G27:H27"/>
    <mergeCell ref="G28:H28"/>
    <mergeCell ref="B36:E37"/>
    <mergeCell ref="G36:L36"/>
    <mergeCell ref="C23:D23"/>
    <mergeCell ref="E23:F23"/>
    <mergeCell ref="I23:J23"/>
    <mergeCell ref="C24:D24"/>
    <mergeCell ref="E24:F24"/>
    <mergeCell ref="I24:J24"/>
    <mergeCell ref="C22:D22"/>
    <mergeCell ref="E22:F22"/>
    <mergeCell ref="I22:J22"/>
    <mergeCell ref="B14:C14"/>
    <mergeCell ref="D14:M14"/>
    <mergeCell ref="B15:C15"/>
    <mergeCell ref="D15:M15"/>
    <mergeCell ref="E25:F25"/>
    <mergeCell ref="G25:H25"/>
    <mergeCell ref="K1:M1"/>
    <mergeCell ref="B12:C12"/>
    <mergeCell ref="D12:M12"/>
    <mergeCell ref="B13:C13"/>
    <mergeCell ref="D13:M13"/>
    <mergeCell ref="C21:D21"/>
    <mergeCell ref="E21:F21"/>
    <mergeCell ref="G21:H21"/>
    <mergeCell ref="I21:J21"/>
  </mergeCells>
  <phoneticPr fontId="5"/>
  <dataValidations count="1">
    <dataValidation imeMode="disabled" allowBlank="1" showInputMessage="1" showErrorMessage="1" sqref="D25:D28 H22:H24 G38:K41 F26:F28 J25:J28" xr:uid="{00000000-0002-0000-1400-000000000000}"/>
  </dataValidations>
  <pageMargins left="0.7" right="0.7" top="0.75" bottom="0.75" header="0.3" footer="0.3"/>
  <pageSetup paperSize="9" scale="48" orientation="portrait" r:id="rId1"/>
  <rowBreaks count="3" manualBreakCount="3">
    <brk id="63" max="14" man="1"/>
    <brk id="114" max="14" man="1"/>
    <brk id="176"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1</xdr:col>
                    <xdr:colOff>371475</xdr:colOff>
                    <xdr:row>59</xdr:row>
                    <xdr:rowOff>295275</xdr:rowOff>
                  </from>
                  <to>
                    <xdr:col>1</xdr:col>
                    <xdr:colOff>609600</xdr:colOff>
                    <xdr:row>60</xdr:row>
                    <xdr:rowOff>266700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38919" r:id="rId10" name="Check Box 7">
              <controlPr defaultSize="0" autoFill="0" autoLine="0" autoPict="0">
                <anchor moveWithCells="1">
                  <from>
                    <xdr:col>4</xdr:col>
                    <xdr:colOff>19050</xdr:colOff>
                    <xdr:row>70</xdr:row>
                    <xdr:rowOff>19050</xdr:rowOff>
                  </from>
                  <to>
                    <xdr:col>4</xdr:col>
                    <xdr:colOff>247650</xdr:colOff>
                    <xdr:row>70</xdr:row>
                    <xdr:rowOff>295275</xdr:rowOff>
                  </to>
                </anchor>
              </controlPr>
            </control>
          </mc:Choice>
        </mc:AlternateContent>
        <mc:AlternateContent xmlns:mc="http://schemas.openxmlformats.org/markup-compatibility/2006">
          <mc:Choice Requires="x14">
            <control shapeId="38921" r:id="rId11" name="Check Box 9">
              <controlPr defaultSize="0" autoFill="0" autoLine="0" autoPict="0">
                <anchor moveWithCells="1">
                  <from>
                    <xdr:col>8</xdr:col>
                    <xdr:colOff>676275</xdr:colOff>
                    <xdr:row>70</xdr:row>
                    <xdr:rowOff>19050</xdr:rowOff>
                  </from>
                  <to>
                    <xdr:col>8</xdr:col>
                    <xdr:colOff>904875</xdr:colOff>
                    <xdr:row>70</xdr:row>
                    <xdr:rowOff>295275</xdr:rowOff>
                  </to>
                </anchor>
              </controlPr>
            </control>
          </mc:Choice>
        </mc:AlternateContent>
        <mc:AlternateContent xmlns:mc="http://schemas.openxmlformats.org/markup-compatibility/2006">
          <mc:Choice Requires="x14">
            <control shapeId="38922" r:id="rId12" name="Check Box 10">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38923" r:id="rId13" name="Check Box 11">
              <controlPr defaultSize="0" autoFill="0" autoLine="0" autoPict="0">
                <anchor moveWithCells="1">
                  <from>
                    <xdr:col>4</xdr:col>
                    <xdr:colOff>19050</xdr:colOff>
                    <xdr:row>71</xdr:row>
                    <xdr:rowOff>28575</xdr:rowOff>
                  </from>
                  <to>
                    <xdr:col>4</xdr:col>
                    <xdr:colOff>247650</xdr:colOff>
                    <xdr:row>72</xdr:row>
                    <xdr:rowOff>0</xdr:rowOff>
                  </to>
                </anchor>
              </controlPr>
            </control>
          </mc:Choice>
        </mc:AlternateContent>
        <mc:AlternateContent xmlns:mc="http://schemas.openxmlformats.org/markup-compatibility/2006">
          <mc:Choice Requires="x14">
            <control shapeId="38924" r:id="rId14" name="Check Box 12">
              <controlPr defaultSize="0" autoFill="0" autoLine="0" autoPict="0">
                <anchor moveWithCells="1">
                  <from>
                    <xdr:col>11</xdr:col>
                    <xdr:colOff>676275</xdr:colOff>
                    <xdr:row>71</xdr:row>
                    <xdr:rowOff>19050</xdr:rowOff>
                  </from>
                  <to>
                    <xdr:col>11</xdr:col>
                    <xdr:colOff>904875</xdr:colOff>
                    <xdr:row>71</xdr:row>
                    <xdr:rowOff>295275</xdr:rowOff>
                  </to>
                </anchor>
              </controlPr>
            </control>
          </mc:Choice>
        </mc:AlternateContent>
        <mc:AlternateContent xmlns:mc="http://schemas.openxmlformats.org/markup-compatibility/2006">
          <mc:Choice Requires="x14">
            <control shapeId="38925" r:id="rId15" name="Check Box 13">
              <controlPr defaultSize="0" autoFill="0" autoLine="0" autoPict="0">
                <anchor moveWithCells="1">
                  <from>
                    <xdr:col>6</xdr:col>
                    <xdr:colOff>28575</xdr:colOff>
                    <xdr:row>101</xdr:row>
                    <xdr:rowOff>9525</xdr:rowOff>
                  </from>
                  <to>
                    <xdr:col>6</xdr:col>
                    <xdr:colOff>266700</xdr:colOff>
                    <xdr:row>101</xdr:row>
                    <xdr:rowOff>295275</xdr:rowOff>
                  </to>
                </anchor>
              </controlPr>
            </control>
          </mc:Choice>
        </mc:AlternateContent>
        <mc:AlternateContent xmlns:mc="http://schemas.openxmlformats.org/markup-compatibility/2006">
          <mc:Choice Requires="x14">
            <control shapeId="38926" r:id="rId16" name="Check Box 14">
              <controlPr defaultSize="0" autoFill="0" autoLine="0" autoPict="0">
                <anchor moveWithCells="1">
                  <from>
                    <xdr:col>8</xdr:col>
                    <xdr:colOff>95250</xdr:colOff>
                    <xdr:row>101</xdr:row>
                    <xdr:rowOff>19050</xdr:rowOff>
                  </from>
                  <to>
                    <xdr:col>8</xdr:col>
                    <xdr:colOff>323850</xdr:colOff>
                    <xdr:row>101</xdr:row>
                    <xdr:rowOff>295275</xdr:rowOff>
                  </to>
                </anchor>
              </controlPr>
            </control>
          </mc:Choice>
        </mc:AlternateContent>
        <mc:AlternateContent xmlns:mc="http://schemas.openxmlformats.org/markup-compatibility/2006">
          <mc:Choice Requires="x14">
            <control shapeId="38927" r:id="rId17" name="Check Box 15">
              <controlPr defaultSize="0" autoFill="0" autoLine="0" autoPict="0">
                <anchor moveWithCells="1">
                  <from>
                    <xdr:col>9</xdr:col>
                    <xdr:colOff>95250</xdr:colOff>
                    <xdr:row>101</xdr:row>
                    <xdr:rowOff>9525</xdr:rowOff>
                  </from>
                  <to>
                    <xdr:col>9</xdr:col>
                    <xdr:colOff>323850</xdr:colOff>
                    <xdr:row>101</xdr:row>
                    <xdr:rowOff>295275</xdr:rowOff>
                  </to>
                </anchor>
              </controlPr>
            </control>
          </mc:Choice>
        </mc:AlternateContent>
        <mc:AlternateContent xmlns:mc="http://schemas.openxmlformats.org/markup-compatibility/2006">
          <mc:Choice Requires="x14">
            <control shapeId="38928" r:id="rId18" name="Check Box 16">
              <controlPr defaultSize="0" autoFill="0" autoLine="0" autoPict="0">
                <anchor moveWithCells="1">
                  <from>
                    <xdr:col>9</xdr:col>
                    <xdr:colOff>676275</xdr:colOff>
                    <xdr:row>120</xdr:row>
                    <xdr:rowOff>28575</xdr:rowOff>
                  </from>
                  <to>
                    <xdr:col>9</xdr:col>
                    <xdr:colOff>904875</xdr:colOff>
                    <xdr:row>121</xdr:row>
                    <xdr:rowOff>0</xdr:rowOff>
                  </to>
                </anchor>
              </controlPr>
            </control>
          </mc:Choice>
        </mc:AlternateContent>
        <mc:AlternateContent xmlns:mc="http://schemas.openxmlformats.org/markup-compatibility/2006">
          <mc:Choice Requires="x14">
            <control shapeId="38929" r:id="rId19" name="Check Box 17">
              <controlPr defaultSize="0" autoFill="0" autoLine="0" autoPict="0">
                <anchor moveWithCells="1">
                  <from>
                    <xdr:col>9</xdr:col>
                    <xdr:colOff>676275</xdr:colOff>
                    <xdr:row>121</xdr:row>
                    <xdr:rowOff>19050</xdr:rowOff>
                  </from>
                  <to>
                    <xdr:col>9</xdr:col>
                    <xdr:colOff>904875</xdr:colOff>
                    <xdr:row>121</xdr:row>
                    <xdr:rowOff>295275</xdr:rowOff>
                  </to>
                </anchor>
              </controlPr>
            </control>
          </mc:Choice>
        </mc:AlternateContent>
        <mc:AlternateContent xmlns:mc="http://schemas.openxmlformats.org/markup-compatibility/2006">
          <mc:Choice Requires="x14">
            <control shapeId="38930" r:id="rId20" name="Check Box 18">
              <controlPr defaultSize="0" autoFill="0" autoLine="0" autoPict="0">
                <anchor moveWithCells="1">
                  <from>
                    <xdr:col>8</xdr:col>
                    <xdr:colOff>676275</xdr:colOff>
                    <xdr:row>128</xdr:row>
                    <xdr:rowOff>19050</xdr:rowOff>
                  </from>
                  <to>
                    <xdr:col>8</xdr:col>
                    <xdr:colOff>904875</xdr:colOff>
                    <xdr:row>128</xdr:row>
                    <xdr:rowOff>295275</xdr:rowOff>
                  </to>
                </anchor>
              </controlPr>
            </control>
          </mc:Choice>
        </mc:AlternateContent>
        <mc:AlternateContent xmlns:mc="http://schemas.openxmlformats.org/markup-compatibility/2006">
          <mc:Choice Requires="x14">
            <control shapeId="38931" r:id="rId21" name="Check Box 19">
              <controlPr defaultSize="0" autoFill="0" autoLine="0" autoPict="0">
                <anchor moveWithCells="1">
                  <from>
                    <xdr:col>10</xdr:col>
                    <xdr:colOff>676275</xdr:colOff>
                    <xdr:row>128</xdr:row>
                    <xdr:rowOff>19050</xdr:rowOff>
                  </from>
                  <to>
                    <xdr:col>10</xdr:col>
                    <xdr:colOff>904875</xdr:colOff>
                    <xdr:row>128</xdr:row>
                    <xdr:rowOff>295275</xdr:rowOff>
                  </to>
                </anchor>
              </controlPr>
            </control>
          </mc:Choice>
        </mc:AlternateContent>
        <mc:AlternateContent xmlns:mc="http://schemas.openxmlformats.org/markup-compatibility/2006">
          <mc:Choice Requires="x14">
            <control shapeId="38932" r:id="rId22" name="Check Box 20">
              <controlPr defaultSize="0" autoFill="0" autoLine="0" autoPict="0">
                <anchor moveWithCells="1">
                  <from>
                    <xdr:col>8</xdr:col>
                    <xdr:colOff>676275</xdr:colOff>
                    <xdr:row>129</xdr:row>
                    <xdr:rowOff>19050</xdr:rowOff>
                  </from>
                  <to>
                    <xdr:col>8</xdr:col>
                    <xdr:colOff>904875</xdr:colOff>
                    <xdr:row>129</xdr:row>
                    <xdr:rowOff>295275</xdr:rowOff>
                  </to>
                </anchor>
              </controlPr>
            </control>
          </mc:Choice>
        </mc:AlternateContent>
        <mc:AlternateContent xmlns:mc="http://schemas.openxmlformats.org/markup-compatibility/2006">
          <mc:Choice Requires="x14">
            <control shapeId="38933" r:id="rId23" name="Check Box 21">
              <controlPr defaultSize="0" autoFill="0" autoLine="0" autoPict="0">
                <anchor moveWithCells="1">
                  <from>
                    <xdr:col>10</xdr:col>
                    <xdr:colOff>676275</xdr:colOff>
                    <xdr:row>129</xdr:row>
                    <xdr:rowOff>19050</xdr:rowOff>
                  </from>
                  <to>
                    <xdr:col>10</xdr:col>
                    <xdr:colOff>904875</xdr:colOff>
                    <xdr:row>129</xdr:row>
                    <xdr:rowOff>295275</xdr:rowOff>
                  </to>
                </anchor>
              </controlPr>
            </control>
          </mc:Choice>
        </mc:AlternateContent>
        <mc:AlternateContent xmlns:mc="http://schemas.openxmlformats.org/markup-compatibility/2006">
          <mc:Choice Requires="x14">
            <control shapeId="38934" r:id="rId24" name="Check Box 22">
              <controlPr defaultSize="0" autoFill="0" autoLine="0" autoPict="0">
                <anchor moveWithCells="1">
                  <from>
                    <xdr:col>4</xdr:col>
                    <xdr:colOff>19050</xdr:colOff>
                    <xdr:row>136</xdr:row>
                    <xdr:rowOff>28575</xdr:rowOff>
                  </from>
                  <to>
                    <xdr:col>4</xdr:col>
                    <xdr:colOff>247650</xdr:colOff>
                    <xdr:row>137</xdr:row>
                    <xdr:rowOff>0</xdr:rowOff>
                  </to>
                </anchor>
              </controlPr>
            </control>
          </mc:Choice>
        </mc:AlternateContent>
        <mc:AlternateContent xmlns:mc="http://schemas.openxmlformats.org/markup-compatibility/2006">
          <mc:Choice Requires="x14">
            <control shapeId="38935" r:id="rId25" name="Check Box 23">
              <controlPr defaultSize="0" autoFill="0" autoLine="0" autoPict="0">
                <anchor moveWithCells="1">
                  <from>
                    <xdr:col>4</xdr:col>
                    <xdr:colOff>28575</xdr:colOff>
                    <xdr:row>143</xdr:row>
                    <xdr:rowOff>9525</xdr:rowOff>
                  </from>
                  <to>
                    <xdr:col>4</xdr:col>
                    <xdr:colOff>266700</xdr:colOff>
                    <xdr:row>143</xdr:row>
                    <xdr:rowOff>295275</xdr:rowOff>
                  </to>
                </anchor>
              </controlPr>
            </control>
          </mc:Choice>
        </mc:AlternateContent>
        <mc:AlternateContent xmlns:mc="http://schemas.openxmlformats.org/markup-compatibility/2006">
          <mc:Choice Requires="x14">
            <control shapeId="38936" r:id="rId26" name="Check Box 24">
              <controlPr defaultSize="0" autoFill="0" autoLine="0" autoPict="0">
                <anchor moveWithCells="1">
                  <from>
                    <xdr:col>8</xdr:col>
                    <xdr:colOff>676275</xdr:colOff>
                    <xdr:row>143</xdr:row>
                    <xdr:rowOff>19050</xdr:rowOff>
                  </from>
                  <to>
                    <xdr:col>8</xdr:col>
                    <xdr:colOff>904875</xdr:colOff>
                    <xdr:row>143</xdr:row>
                    <xdr:rowOff>295275</xdr:rowOff>
                  </to>
                </anchor>
              </controlPr>
            </control>
          </mc:Choice>
        </mc:AlternateContent>
        <mc:AlternateContent xmlns:mc="http://schemas.openxmlformats.org/markup-compatibility/2006">
          <mc:Choice Requires="x14">
            <control shapeId="38937" r:id="rId27" name="Check Box 25">
              <controlPr defaultSize="0" autoFill="0" autoLine="0" autoPict="0">
                <anchor moveWithCells="1">
                  <from>
                    <xdr:col>4</xdr:col>
                    <xdr:colOff>19050</xdr:colOff>
                    <xdr:row>144</xdr:row>
                    <xdr:rowOff>9525</xdr:rowOff>
                  </from>
                  <to>
                    <xdr:col>4</xdr:col>
                    <xdr:colOff>247650</xdr:colOff>
                    <xdr:row>144</xdr:row>
                    <xdr:rowOff>295275</xdr:rowOff>
                  </to>
                </anchor>
              </controlPr>
            </control>
          </mc:Choice>
        </mc:AlternateContent>
        <mc:AlternateContent xmlns:mc="http://schemas.openxmlformats.org/markup-compatibility/2006">
          <mc:Choice Requires="x14">
            <control shapeId="38938" r:id="rId28" name="Check Box 26">
              <controlPr defaultSize="0" autoFill="0" autoLine="0" autoPict="0">
                <anchor moveWithCells="1">
                  <from>
                    <xdr:col>4</xdr:col>
                    <xdr:colOff>19050</xdr:colOff>
                    <xdr:row>145</xdr:row>
                    <xdr:rowOff>9525</xdr:rowOff>
                  </from>
                  <to>
                    <xdr:col>4</xdr:col>
                    <xdr:colOff>247650</xdr:colOff>
                    <xdr:row>145</xdr:row>
                    <xdr:rowOff>295275</xdr:rowOff>
                  </to>
                </anchor>
              </controlPr>
            </control>
          </mc:Choice>
        </mc:AlternateContent>
        <mc:AlternateContent xmlns:mc="http://schemas.openxmlformats.org/markup-compatibility/2006">
          <mc:Choice Requires="x14">
            <control shapeId="38939" r:id="rId29" name="Check Box 27">
              <controlPr defaultSize="0" autoFill="0" autoLine="0" autoPict="0">
                <anchor moveWithCells="1">
                  <from>
                    <xdr:col>4</xdr:col>
                    <xdr:colOff>19050</xdr:colOff>
                    <xdr:row>146</xdr:row>
                    <xdr:rowOff>19050</xdr:rowOff>
                  </from>
                  <to>
                    <xdr:col>4</xdr:col>
                    <xdr:colOff>247650</xdr:colOff>
                    <xdr:row>146</xdr:row>
                    <xdr:rowOff>295275</xdr:rowOff>
                  </to>
                </anchor>
              </controlPr>
            </control>
          </mc:Choice>
        </mc:AlternateContent>
        <mc:AlternateContent xmlns:mc="http://schemas.openxmlformats.org/markup-compatibility/2006">
          <mc:Choice Requires="x14">
            <control shapeId="38940" r:id="rId30" name="Check Box 28">
              <controlPr defaultSize="0" autoFill="0" autoLine="0" autoPict="0">
                <anchor moveWithCells="1">
                  <from>
                    <xdr:col>10</xdr:col>
                    <xdr:colOff>685800</xdr:colOff>
                    <xdr:row>146</xdr:row>
                    <xdr:rowOff>28575</xdr:rowOff>
                  </from>
                  <to>
                    <xdr:col>11</xdr:col>
                    <xdr:colOff>0</xdr:colOff>
                    <xdr:row>147</xdr:row>
                    <xdr:rowOff>0</xdr:rowOff>
                  </to>
                </anchor>
              </controlPr>
            </control>
          </mc:Choice>
        </mc:AlternateContent>
        <mc:AlternateContent xmlns:mc="http://schemas.openxmlformats.org/markup-compatibility/2006">
          <mc:Choice Requires="x14">
            <control shapeId="38941" r:id="rId31" name="Check Box 29">
              <controlPr defaultSize="0" autoFill="0" autoLine="0" autoPict="0">
                <anchor moveWithCells="1">
                  <from>
                    <xdr:col>4</xdr:col>
                    <xdr:colOff>19050</xdr:colOff>
                    <xdr:row>147</xdr:row>
                    <xdr:rowOff>19050</xdr:rowOff>
                  </from>
                  <to>
                    <xdr:col>4</xdr:col>
                    <xdr:colOff>247650</xdr:colOff>
                    <xdr:row>147</xdr:row>
                    <xdr:rowOff>295275</xdr:rowOff>
                  </to>
                </anchor>
              </controlPr>
            </control>
          </mc:Choice>
        </mc:AlternateContent>
        <mc:AlternateContent xmlns:mc="http://schemas.openxmlformats.org/markup-compatibility/2006">
          <mc:Choice Requires="x14">
            <control shapeId="38942" r:id="rId32" name="Check Box 30">
              <controlPr defaultSize="0" autoFill="0" autoLine="0" autoPict="0">
                <anchor moveWithCells="1">
                  <from>
                    <xdr:col>8</xdr:col>
                    <xdr:colOff>685800</xdr:colOff>
                    <xdr:row>147</xdr:row>
                    <xdr:rowOff>19050</xdr:rowOff>
                  </from>
                  <to>
                    <xdr:col>9</xdr:col>
                    <xdr:colOff>0</xdr:colOff>
                    <xdr:row>147</xdr:row>
                    <xdr:rowOff>295275</xdr:rowOff>
                  </to>
                </anchor>
              </controlPr>
            </control>
          </mc:Choice>
        </mc:AlternateContent>
        <mc:AlternateContent xmlns:mc="http://schemas.openxmlformats.org/markup-compatibility/2006">
          <mc:Choice Requires="x14">
            <control shapeId="38943" r:id="rId33" name="Check Box 31">
              <controlPr defaultSize="0" autoFill="0" autoLine="0" autoPict="0">
                <anchor moveWithCells="1">
                  <from>
                    <xdr:col>4</xdr:col>
                    <xdr:colOff>19050</xdr:colOff>
                    <xdr:row>148</xdr:row>
                    <xdr:rowOff>19050</xdr:rowOff>
                  </from>
                  <to>
                    <xdr:col>4</xdr:col>
                    <xdr:colOff>247650</xdr:colOff>
                    <xdr:row>148</xdr:row>
                    <xdr:rowOff>295275</xdr:rowOff>
                  </to>
                </anchor>
              </controlPr>
            </control>
          </mc:Choice>
        </mc:AlternateContent>
        <mc:AlternateContent xmlns:mc="http://schemas.openxmlformats.org/markup-compatibility/2006">
          <mc:Choice Requires="x14">
            <control shapeId="38944" r:id="rId34" name="Check Box 32">
              <controlPr defaultSize="0" autoFill="0" autoLine="0" autoPict="0">
                <anchor moveWithCells="1">
                  <from>
                    <xdr:col>4</xdr:col>
                    <xdr:colOff>19050</xdr:colOff>
                    <xdr:row>149</xdr:row>
                    <xdr:rowOff>19050</xdr:rowOff>
                  </from>
                  <to>
                    <xdr:col>4</xdr:col>
                    <xdr:colOff>247650</xdr:colOff>
                    <xdr:row>149</xdr:row>
                    <xdr:rowOff>295275</xdr:rowOff>
                  </to>
                </anchor>
              </controlPr>
            </control>
          </mc:Choice>
        </mc:AlternateContent>
        <mc:AlternateContent xmlns:mc="http://schemas.openxmlformats.org/markup-compatibility/2006">
          <mc:Choice Requires="x14">
            <control shapeId="38945" r:id="rId35" name="Check Box 33">
              <controlPr defaultSize="0" autoFill="0" autoLine="0" autoPict="0">
                <anchor moveWithCells="1">
                  <from>
                    <xdr:col>10</xdr:col>
                    <xdr:colOff>685800</xdr:colOff>
                    <xdr:row>149</xdr:row>
                    <xdr:rowOff>19050</xdr:rowOff>
                  </from>
                  <to>
                    <xdr:col>11</xdr:col>
                    <xdr:colOff>0</xdr:colOff>
                    <xdr:row>149</xdr:row>
                    <xdr:rowOff>295275</xdr:rowOff>
                  </to>
                </anchor>
              </controlPr>
            </control>
          </mc:Choice>
        </mc:AlternateContent>
        <mc:AlternateContent xmlns:mc="http://schemas.openxmlformats.org/markup-compatibility/2006">
          <mc:Choice Requires="x14">
            <control shapeId="38946" r:id="rId36" name="Check Box 34">
              <controlPr defaultSize="0" autoFill="0" autoLine="0" autoPict="0">
                <anchor moveWithCells="1">
                  <from>
                    <xdr:col>4</xdr:col>
                    <xdr:colOff>19050</xdr:colOff>
                    <xdr:row>151</xdr:row>
                    <xdr:rowOff>19050</xdr:rowOff>
                  </from>
                  <to>
                    <xdr:col>4</xdr:col>
                    <xdr:colOff>247650</xdr:colOff>
                    <xdr:row>151</xdr:row>
                    <xdr:rowOff>295275</xdr:rowOff>
                  </to>
                </anchor>
              </controlPr>
            </control>
          </mc:Choice>
        </mc:AlternateContent>
        <mc:AlternateContent xmlns:mc="http://schemas.openxmlformats.org/markup-compatibility/2006">
          <mc:Choice Requires="x14">
            <control shapeId="38947" r:id="rId37" name="Check Box 35">
              <controlPr defaultSize="0" autoFill="0" autoLine="0" autoPict="0">
                <anchor moveWithCells="1">
                  <from>
                    <xdr:col>10</xdr:col>
                    <xdr:colOff>685800</xdr:colOff>
                    <xdr:row>151</xdr:row>
                    <xdr:rowOff>19050</xdr:rowOff>
                  </from>
                  <to>
                    <xdr:col>11</xdr:col>
                    <xdr:colOff>0</xdr:colOff>
                    <xdr:row>151</xdr:row>
                    <xdr:rowOff>295275</xdr:rowOff>
                  </to>
                </anchor>
              </controlPr>
            </control>
          </mc:Choice>
        </mc:AlternateContent>
        <mc:AlternateContent xmlns:mc="http://schemas.openxmlformats.org/markup-compatibility/2006">
          <mc:Choice Requires="x14">
            <control shapeId="38948" r:id="rId38" name="Check Box 36">
              <controlPr defaultSize="0" autoFill="0" autoLine="0" autoPict="0">
                <anchor moveWithCells="1">
                  <from>
                    <xdr:col>4</xdr:col>
                    <xdr:colOff>19050</xdr:colOff>
                    <xdr:row>152</xdr:row>
                    <xdr:rowOff>19050</xdr:rowOff>
                  </from>
                  <to>
                    <xdr:col>4</xdr:col>
                    <xdr:colOff>247650</xdr:colOff>
                    <xdr:row>152</xdr:row>
                    <xdr:rowOff>295275</xdr:rowOff>
                  </to>
                </anchor>
              </controlPr>
            </control>
          </mc:Choice>
        </mc:AlternateContent>
        <mc:AlternateContent xmlns:mc="http://schemas.openxmlformats.org/markup-compatibility/2006">
          <mc:Choice Requires="x14">
            <control shapeId="38949" r:id="rId39" name="Check Box 37">
              <controlPr defaultSize="0" autoFill="0" autoLine="0" autoPict="0">
                <anchor moveWithCells="1">
                  <from>
                    <xdr:col>4</xdr:col>
                    <xdr:colOff>19050</xdr:colOff>
                    <xdr:row>153</xdr:row>
                    <xdr:rowOff>9525</xdr:rowOff>
                  </from>
                  <to>
                    <xdr:col>4</xdr:col>
                    <xdr:colOff>247650</xdr:colOff>
                    <xdr:row>153</xdr:row>
                    <xdr:rowOff>295275</xdr:rowOff>
                  </to>
                </anchor>
              </controlPr>
            </control>
          </mc:Choice>
        </mc:AlternateContent>
        <mc:AlternateContent xmlns:mc="http://schemas.openxmlformats.org/markup-compatibility/2006">
          <mc:Choice Requires="x14">
            <control shapeId="38950" r:id="rId40" name="Check Box 38">
              <controlPr defaultSize="0" autoFill="0" autoLine="0" autoPict="0">
                <anchor moveWithCells="1">
                  <from>
                    <xdr:col>10</xdr:col>
                    <xdr:colOff>685800</xdr:colOff>
                    <xdr:row>153</xdr:row>
                    <xdr:rowOff>19050</xdr:rowOff>
                  </from>
                  <to>
                    <xdr:col>11</xdr:col>
                    <xdr:colOff>0</xdr:colOff>
                    <xdr:row>153</xdr:row>
                    <xdr:rowOff>295275</xdr:rowOff>
                  </to>
                </anchor>
              </controlPr>
            </control>
          </mc:Choice>
        </mc:AlternateContent>
        <mc:AlternateContent xmlns:mc="http://schemas.openxmlformats.org/markup-compatibility/2006">
          <mc:Choice Requires="x14">
            <control shapeId="38951" r:id="rId41" name="Check Box 39">
              <controlPr defaultSize="0" autoFill="0" autoLine="0" autoPict="0">
                <anchor moveWithCells="1">
                  <from>
                    <xdr:col>4</xdr:col>
                    <xdr:colOff>38100</xdr:colOff>
                    <xdr:row>162</xdr:row>
                    <xdr:rowOff>19050</xdr:rowOff>
                  </from>
                  <to>
                    <xdr:col>4</xdr:col>
                    <xdr:colOff>266700</xdr:colOff>
                    <xdr:row>162</xdr:row>
                    <xdr:rowOff>295275</xdr:rowOff>
                  </to>
                </anchor>
              </controlPr>
            </control>
          </mc:Choice>
        </mc:AlternateContent>
        <mc:AlternateContent xmlns:mc="http://schemas.openxmlformats.org/markup-compatibility/2006">
          <mc:Choice Requires="x14">
            <control shapeId="38952" r:id="rId42" name="Check Box 40">
              <controlPr defaultSize="0" autoFill="0" autoLine="0" autoPict="0">
                <anchor moveWithCells="1">
                  <from>
                    <xdr:col>4</xdr:col>
                    <xdr:colOff>28575</xdr:colOff>
                    <xdr:row>164</xdr:row>
                    <xdr:rowOff>19050</xdr:rowOff>
                  </from>
                  <to>
                    <xdr:col>4</xdr:col>
                    <xdr:colOff>266700</xdr:colOff>
                    <xdr:row>164</xdr:row>
                    <xdr:rowOff>295275</xdr:rowOff>
                  </to>
                </anchor>
              </controlPr>
            </control>
          </mc:Choice>
        </mc:AlternateContent>
        <mc:AlternateContent xmlns:mc="http://schemas.openxmlformats.org/markup-compatibility/2006">
          <mc:Choice Requires="x14">
            <control shapeId="38953" r:id="rId43" name="Check Box 41">
              <controlPr defaultSize="0" autoFill="0" autoLine="0" autoPict="0">
                <anchor moveWithCells="1">
                  <from>
                    <xdr:col>4</xdr:col>
                    <xdr:colOff>28575</xdr:colOff>
                    <xdr:row>165</xdr:row>
                    <xdr:rowOff>19050</xdr:rowOff>
                  </from>
                  <to>
                    <xdr:col>4</xdr:col>
                    <xdr:colOff>266700</xdr:colOff>
                    <xdr:row>165</xdr:row>
                    <xdr:rowOff>295275</xdr:rowOff>
                  </to>
                </anchor>
              </controlPr>
            </control>
          </mc:Choice>
        </mc:AlternateContent>
        <mc:AlternateContent xmlns:mc="http://schemas.openxmlformats.org/markup-compatibility/2006">
          <mc:Choice Requires="x14">
            <control shapeId="38954" r:id="rId44" name="Check Box 42">
              <controlPr defaultSize="0" autoFill="0" autoLine="0" autoPict="0">
                <anchor moveWithCells="1">
                  <from>
                    <xdr:col>4</xdr:col>
                    <xdr:colOff>28575</xdr:colOff>
                    <xdr:row>167</xdr:row>
                    <xdr:rowOff>28575</xdr:rowOff>
                  </from>
                  <to>
                    <xdr:col>4</xdr:col>
                    <xdr:colOff>266700</xdr:colOff>
                    <xdr:row>168</xdr:row>
                    <xdr:rowOff>0</xdr:rowOff>
                  </to>
                </anchor>
              </controlPr>
            </control>
          </mc:Choice>
        </mc:AlternateContent>
        <mc:AlternateContent xmlns:mc="http://schemas.openxmlformats.org/markup-compatibility/2006">
          <mc:Choice Requires="x14">
            <control shapeId="38955" r:id="rId45" name="Check Box 43">
              <controlPr defaultSize="0" autoFill="0" autoLine="0" autoPict="0">
                <anchor moveWithCells="1">
                  <from>
                    <xdr:col>4</xdr:col>
                    <xdr:colOff>28575</xdr:colOff>
                    <xdr:row>169</xdr:row>
                    <xdr:rowOff>19050</xdr:rowOff>
                  </from>
                  <to>
                    <xdr:col>4</xdr:col>
                    <xdr:colOff>266700</xdr:colOff>
                    <xdr:row>169</xdr:row>
                    <xdr:rowOff>295275</xdr:rowOff>
                  </to>
                </anchor>
              </controlPr>
            </control>
          </mc:Choice>
        </mc:AlternateContent>
        <mc:AlternateContent xmlns:mc="http://schemas.openxmlformats.org/markup-compatibility/2006">
          <mc:Choice Requires="x14">
            <control shapeId="38956" r:id="rId46" name="Check Box 44">
              <controlPr defaultSize="0" autoFill="0" autoLine="0" autoPict="0">
                <anchor moveWithCells="1">
                  <from>
                    <xdr:col>4</xdr:col>
                    <xdr:colOff>28575</xdr:colOff>
                    <xdr:row>171</xdr:row>
                    <xdr:rowOff>19050</xdr:rowOff>
                  </from>
                  <to>
                    <xdr:col>4</xdr:col>
                    <xdr:colOff>266700</xdr:colOff>
                    <xdr:row>171</xdr:row>
                    <xdr:rowOff>295275</xdr:rowOff>
                  </to>
                </anchor>
              </controlPr>
            </control>
          </mc:Choice>
        </mc:AlternateContent>
        <mc:AlternateContent xmlns:mc="http://schemas.openxmlformats.org/markup-compatibility/2006">
          <mc:Choice Requires="x14">
            <control shapeId="38957" r:id="rId47" name="Check Box 45">
              <controlPr defaultSize="0" autoFill="0" autoLine="0" autoPict="0">
                <anchor moveWithCells="1">
                  <from>
                    <xdr:col>4</xdr:col>
                    <xdr:colOff>28575</xdr:colOff>
                    <xdr:row>172</xdr:row>
                    <xdr:rowOff>19050</xdr:rowOff>
                  </from>
                  <to>
                    <xdr:col>4</xdr:col>
                    <xdr:colOff>266700</xdr:colOff>
                    <xdr:row>172</xdr:row>
                    <xdr:rowOff>295275</xdr:rowOff>
                  </to>
                </anchor>
              </controlPr>
            </control>
          </mc:Choice>
        </mc:AlternateContent>
        <mc:AlternateContent xmlns:mc="http://schemas.openxmlformats.org/markup-compatibility/2006">
          <mc:Choice Requires="x14">
            <control shapeId="38958" r:id="rId48" name="Check Box 46">
              <controlPr defaultSize="0" autoFill="0" autoLine="0" autoPict="0">
                <anchor moveWithCells="1">
                  <from>
                    <xdr:col>4</xdr:col>
                    <xdr:colOff>28575</xdr:colOff>
                    <xdr:row>173</xdr:row>
                    <xdr:rowOff>19050</xdr:rowOff>
                  </from>
                  <to>
                    <xdr:col>4</xdr:col>
                    <xdr:colOff>266700</xdr:colOff>
                    <xdr:row>173</xdr:row>
                    <xdr:rowOff>295275</xdr:rowOff>
                  </to>
                </anchor>
              </controlPr>
            </control>
          </mc:Choice>
        </mc:AlternateContent>
        <mc:AlternateContent xmlns:mc="http://schemas.openxmlformats.org/markup-compatibility/2006">
          <mc:Choice Requires="x14">
            <control shapeId="38959" r:id="rId49" name="Check Box 47">
              <controlPr defaultSize="0" autoFill="0" autoLine="0" autoPict="0">
                <anchor moveWithCells="1">
                  <from>
                    <xdr:col>6</xdr:col>
                    <xdr:colOff>38100</xdr:colOff>
                    <xdr:row>77</xdr:row>
                    <xdr:rowOff>28575</xdr:rowOff>
                  </from>
                  <to>
                    <xdr:col>7</xdr:col>
                    <xdr:colOff>19050</xdr:colOff>
                    <xdr:row>77</xdr:row>
                    <xdr:rowOff>295275</xdr:rowOff>
                  </to>
                </anchor>
              </controlPr>
            </control>
          </mc:Choice>
        </mc:AlternateContent>
        <mc:AlternateContent xmlns:mc="http://schemas.openxmlformats.org/markup-compatibility/2006">
          <mc:Choice Requires="x14">
            <control shapeId="38963" r:id="rId50" name="Check Box 51">
              <controlPr defaultSize="0" autoFill="0" autoLine="0" autoPict="0">
                <anchor moveWithCells="1">
                  <from>
                    <xdr:col>6</xdr:col>
                    <xdr:colOff>47625</xdr:colOff>
                    <xdr:row>82</xdr:row>
                    <xdr:rowOff>0</xdr:rowOff>
                  </from>
                  <to>
                    <xdr:col>7</xdr:col>
                    <xdr:colOff>0</xdr:colOff>
                    <xdr:row>83</xdr:row>
                    <xdr:rowOff>38100</xdr:rowOff>
                  </to>
                </anchor>
              </controlPr>
            </control>
          </mc:Choice>
        </mc:AlternateContent>
        <mc:AlternateContent xmlns:mc="http://schemas.openxmlformats.org/markup-compatibility/2006">
          <mc:Choice Requires="x14">
            <control shapeId="38966" r:id="rId51" name="Check Box 54">
              <controlPr defaultSize="0" autoFill="0" autoLine="0" autoPict="0">
                <anchor moveWithCells="1">
                  <from>
                    <xdr:col>6</xdr:col>
                    <xdr:colOff>57150</xdr:colOff>
                    <xdr:row>82</xdr:row>
                    <xdr:rowOff>295275</xdr:rowOff>
                  </from>
                  <to>
                    <xdr:col>7</xdr:col>
                    <xdr:colOff>9525</xdr:colOff>
                    <xdr:row>84</xdr:row>
                    <xdr:rowOff>0</xdr:rowOff>
                  </to>
                </anchor>
              </controlPr>
            </control>
          </mc:Choice>
        </mc:AlternateContent>
        <mc:AlternateContent xmlns:mc="http://schemas.openxmlformats.org/markup-compatibility/2006">
          <mc:Choice Requires="x14">
            <control shapeId="38968" r:id="rId52" name="Check Box 56">
              <controlPr defaultSize="0" autoFill="0" autoLine="0" autoPict="0">
                <anchor moveWithCells="1">
                  <from>
                    <xdr:col>6</xdr:col>
                    <xdr:colOff>47625</xdr:colOff>
                    <xdr:row>79</xdr:row>
                    <xdr:rowOff>304800</xdr:rowOff>
                  </from>
                  <to>
                    <xdr:col>7</xdr:col>
                    <xdr:colOff>0</xdr:colOff>
                    <xdr:row>81</xdr:row>
                    <xdr:rowOff>28575</xdr:rowOff>
                  </to>
                </anchor>
              </controlPr>
            </control>
          </mc:Choice>
        </mc:AlternateContent>
        <mc:AlternateContent xmlns:mc="http://schemas.openxmlformats.org/markup-compatibility/2006">
          <mc:Choice Requires="x14">
            <control shapeId="38969" r:id="rId53" name="Check Box 57">
              <controlPr defaultSize="0" autoFill="0" autoLine="0" autoPict="0">
                <anchor moveWithCells="1">
                  <from>
                    <xdr:col>6</xdr:col>
                    <xdr:colOff>47625</xdr:colOff>
                    <xdr:row>80</xdr:row>
                    <xdr:rowOff>314325</xdr:rowOff>
                  </from>
                  <to>
                    <xdr:col>7</xdr:col>
                    <xdr:colOff>0</xdr:colOff>
                    <xdr:row>82</xdr:row>
                    <xdr:rowOff>9525</xdr:rowOff>
                  </to>
                </anchor>
              </controlPr>
            </control>
          </mc:Choice>
        </mc:AlternateContent>
        <mc:AlternateContent xmlns:mc="http://schemas.openxmlformats.org/markup-compatibility/2006">
          <mc:Choice Requires="x14">
            <control shapeId="38970" r:id="rId54" name="Check Box 58">
              <controlPr defaultSize="0" autoFill="0" autoLine="0" autoPict="0">
                <anchor moveWithCells="1">
                  <from>
                    <xdr:col>4</xdr:col>
                    <xdr:colOff>47625</xdr:colOff>
                    <xdr:row>117</xdr:row>
                    <xdr:rowOff>9525</xdr:rowOff>
                  </from>
                  <to>
                    <xdr:col>5</xdr:col>
                    <xdr:colOff>0</xdr:colOff>
                    <xdr:row>118</xdr:row>
                    <xdr:rowOff>0</xdr:rowOff>
                  </to>
                </anchor>
              </controlPr>
            </control>
          </mc:Choice>
        </mc:AlternateContent>
        <mc:AlternateContent xmlns:mc="http://schemas.openxmlformats.org/markup-compatibility/2006">
          <mc:Choice Requires="x14">
            <control shapeId="38971" r:id="rId55" name="Check Box 59">
              <controlPr defaultSize="0" autoFill="0" autoLine="0" autoPict="0">
                <anchor moveWithCells="1">
                  <from>
                    <xdr:col>6</xdr:col>
                    <xdr:colOff>142875</xdr:colOff>
                    <xdr:row>123</xdr:row>
                    <xdr:rowOff>314325</xdr:rowOff>
                  </from>
                  <to>
                    <xdr:col>7</xdr:col>
                    <xdr:colOff>123825</xdr:colOff>
                    <xdr:row>125</xdr:row>
                    <xdr:rowOff>9525</xdr:rowOff>
                  </to>
                </anchor>
              </controlPr>
            </control>
          </mc:Choice>
        </mc:AlternateContent>
        <mc:AlternateContent xmlns:mc="http://schemas.openxmlformats.org/markup-compatibility/2006">
          <mc:Choice Requires="x14">
            <control shapeId="38972" r:id="rId56" name="Check Box 60">
              <controlPr defaultSize="0" autoFill="0" autoLine="0" autoPict="0">
                <anchor moveWithCells="1">
                  <from>
                    <xdr:col>4</xdr:col>
                    <xdr:colOff>28575</xdr:colOff>
                    <xdr:row>137</xdr:row>
                    <xdr:rowOff>19050</xdr:rowOff>
                  </from>
                  <to>
                    <xdr:col>5</xdr:col>
                    <xdr:colOff>104775</xdr:colOff>
                    <xdr:row>137</xdr:row>
                    <xdr:rowOff>266700</xdr:rowOff>
                  </to>
                </anchor>
              </controlPr>
            </control>
          </mc:Choice>
        </mc:AlternateContent>
        <mc:AlternateContent xmlns:mc="http://schemas.openxmlformats.org/markup-compatibility/2006">
          <mc:Choice Requires="x14">
            <control shapeId="38973" r:id="rId57" name="Check Box 61">
              <controlPr defaultSize="0" autoFill="0" autoLine="0" autoPict="0">
                <anchor moveWithCells="1">
                  <from>
                    <xdr:col>4</xdr:col>
                    <xdr:colOff>19050</xdr:colOff>
                    <xdr:row>71</xdr:row>
                    <xdr:rowOff>304800</xdr:rowOff>
                  </from>
                  <to>
                    <xdr:col>5</xdr:col>
                    <xdr:colOff>76200</xdr:colOff>
                    <xdr:row>72</xdr:row>
                    <xdr:rowOff>295275</xdr:rowOff>
                  </to>
                </anchor>
              </controlPr>
            </control>
          </mc:Choice>
        </mc:AlternateContent>
        <mc:AlternateContent xmlns:mc="http://schemas.openxmlformats.org/markup-compatibility/2006">
          <mc:Choice Requires="x14">
            <control shapeId="38974" r:id="rId58" name="Check Box 62">
              <controlPr defaultSize="0" autoFill="0" autoLine="0" autoPict="0">
                <anchor moveWithCells="1">
                  <from>
                    <xdr:col>8</xdr:col>
                    <xdr:colOff>676275</xdr:colOff>
                    <xdr:row>71</xdr:row>
                    <xdr:rowOff>66675</xdr:rowOff>
                  </from>
                  <to>
                    <xdr:col>9</xdr:col>
                    <xdr:colOff>238125</xdr:colOff>
                    <xdr:row>71</xdr:row>
                    <xdr:rowOff>247650</xdr:rowOff>
                  </to>
                </anchor>
              </controlPr>
            </control>
          </mc:Choice>
        </mc:AlternateContent>
        <mc:AlternateContent xmlns:mc="http://schemas.openxmlformats.org/markup-compatibility/2006">
          <mc:Choice Requires="x14">
            <control shapeId="38975" r:id="rId59" name="Check Box 63">
              <controlPr defaultSize="0" autoFill="0" autoLine="0" autoPict="0">
                <anchor moveWithCells="1">
                  <from>
                    <xdr:col>6</xdr:col>
                    <xdr:colOff>47625</xdr:colOff>
                    <xdr:row>81</xdr:row>
                    <xdr:rowOff>0</xdr:rowOff>
                  </from>
                  <to>
                    <xdr:col>7</xdr:col>
                    <xdr:colOff>0</xdr:colOff>
                    <xdr:row>82</xdr:row>
                    <xdr:rowOff>9525</xdr:rowOff>
                  </to>
                </anchor>
              </controlPr>
            </control>
          </mc:Choice>
        </mc:AlternateContent>
        <mc:AlternateContent xmlns:mc="http://schemas.openxmlformats.org/markup-compatibility/2006">
          <mc:Choice Requires="x14">
            <control shapeId="38976" r:id="rId60" name="Check Box 64">
              <controlPr defaultSize="0" autoFill="0" autoLine="0" autoPict="0">
                <anchor moveWithCells="1">
                  <from>
                    <xdr:col>6</xdr:col>
                    <xdr:colOff>47625</xdr:colOff>
                    <xdr:row>81</xdr:row>
                    <xdr:rowOff>0</xdr:rowOff>
                  </from>
                  <to>
                    <xdr:col>7</xdr:col>
                    <xdr:colOff>0</xdr:colOff>
                    <xdr:row>82</xdr:row>
                    <xdr:rowOff>9525</xdr:rowOff>
                  </to>
                </anchor>
              </controlPr>
            </control>
          </mc:Choice>
        </mc:AlternateContent>
        <mc:AlternateContent xmlns:mc="http://schemas.openxmlformats.org/markup-compatibility/2006">
          <mc:Choice Requires="x14">
            <control shapeId="38977" r:id="rId61" name="Check Box 65">
              <controlPr defaultSize="0" autoFill="0" autoLine="0" autoPict="0">
                <anchor moveWithCells="1">
                  <from>
                    <xdr:col>6</xdr:col>
                    <xdr:colOff>47625</xdr:colOff>
                    <xdr:row>81</xdr:row>
                    <xdr:rowOff>0</xdr:rowOff>
                  </from>
                  <to>
                    <xdr:col>7</xdr:col>
                    <xdr:colOff>0</xdr:colOff>
                    <xdr:row>82</xdr:row>
                    <xdr:rowOff>9525</xdr:rowOff>
                  </to>
                </anchor>
              </controlPr>
            </control>
          </mc:Choice>
        </mc:AlternateContent>
        <mc:AlternateContent xmlns:mc="http://schemas.openxmlformats.org/markup-compatibility/2006">
          <mc:Choice Requires="x14">
            <control shapeId="38978" r:id="rId62" name="Check Box 66">
              <controlPr defaultSize="0" autoFill="0" autoLine="0" autoPict="0">
                <anchor moveWithCells="1">
                  <from>
                    <xdr:col>6</xdr:col>
                    <xdr:colOff>47625</xdr:colOff>
                    <xdr:row>81</xdr:row>
                    <xdr:rowOff>0</xdr:rowOff>
                  </from>
                  <to>
                    <xdr:col>7</xdr:col>
                    <xdr:colOff>0</xdr:colOff>
                    <xdr:row>82</xdr:row>
                    <xdr:rowOff>9525</xdr:rowOff>
                  </to>
                </anchor>
              </controlPr>
            </control>
          </mc:Choice>
        </mc:AlternateContent>
        <mc:AlternateContent xmlns:mc="http://schemas.openxmlformats.org/markup-compatibility/2006">
          <mc:Choice Requires="x14">
            <control shapeId="38979" r:id="rId63" name="Check Box 67">
              <controlPr defaultSize="0" autoFill="0" autoLine="0" autoPict="0">
                <anchor moveWithCells="1">
                  <from>
                    <xdr:col>6</xdr:col>
                    <xdr:colOff>47625</xdr:colOff>
                    <xdr:row>81</xdr:row>
                    <xdr:rowOff>0</xdr:rowOff>
                  </from>
                  <to>
                    <xdr:col>7</xdr:col>
                    <xdr:colOff>0</xdr:colOff>
                    <xdr:row>82</xdr:row>
                    <xdr:rowOff>9525</xdr:rowOff>
                  </to>
                </anchor>
              </controlPr>
            </control>
          </mc:Choice>
        </mc:AlternateContent>
        <mc:AlternateContent xmlns:mc="http://schemas.openxmlformats.org/markup-compatibility/2006">
          <mc:Choice Requires="x14">
            <control shapeId="38980" r:id="rId64" name="Check Box 68">
              <controlPr defaultSize="0" autoFill="0" autoLine="0" autoPict="0">
                <anchor moveWithCells="1">
                  <from>
                    <xdr:col>6</xdr:col>
                    <xdr:colOff>47625</xdr:colOff>
                    <xdr:row>81</xdr:row>
                    <xdr:rowOff>0</xdr:rowOff>
                  </from>
                  <to>
                    <xdr:col>7</xdr:col>
                    <xdr:colOff>0</xdr:colOff>
                    <xdr:row>82</xdr:row>
                    <xdr:rowOff>9525</xdr:rowOff>
                  </to>
                </anchor>
              </controlPr>
            </control>
          </mc:Choice>
        </mc:AlternateContent>
        <mc:AlternateContent xmlns:mc="http://schemas.openxmlformats.org/markup-compatibility/2006">
          <mc:Choice Requires="x14">
            <control shapeId="38981" r:id="rId65" name="Check Box 69">
              <controlPr defaultSize="0" autoFill="0" autoLine="0" autoPict="0">
                <anchor moveWithCells="1">
                  <from>
                    <xdr:col>10</xdr:col>
                    <xdr:colOff>714375</xdr:colOff>
                    <xdr:row>100</xdr:row>
                    <xdr:rowOff>295275</xdr:rowOff>
                  </from>
                  <to>
                    <xdr:col>11</xdr:col>
                    <xdr:colOff>142875</xdr:colOff>
                    <xdr:row>102</xdr:row>
                    <xdr:rowOff>9525</xdr:rowOff>
                  </to>
                </anchor>
              </controlPr>
            </control>
          </mc:Choice>
        </mc:AlternateContent>
        <mc:AlternateContent xmlns:mc="http://schemas.openxmlformats.org/markup-compatibility/2006">
          <mc:Choice Requires="x14">
            <control shapeId="38982" r:id="rId66" name="Check Box 70">
              <controlPr defaultSize="0" autoFill="0" autoLine="0" autoPict="0">
                <anchor moveWithCells="1">
                  <from>
                    <xdr:col>6</xdr:col>
                    <xdr:colOff>38100</xdr:colOff>
                    <xdr:row>120</xdr:row>
                    <xdr:rowOff>0</xdr:rowOff>
                  </from>
                  <to>
                    <xdr:col>7</xdr:col>
                    <xdr:colOff>133350</xdr:colOff>
                    <xdr:row>120</xdr:row>
                    <xdr:rowOff>295275</xdr:rowOff>
                  </to>
                </anchor>
              </controlPr>
            </control>
          </mc:Choice>
        </mc:AlternateContent>
        <mc:AlternateContent xmlns:mc="http://schemas.openxmlformats.org/markup-compatibility/2006">
          <mc:Choice Requires="x14">
            <control shapeId="38983" r:id="rId67" name="Check Box 71">
              <controlPr defaultSize="0" autoFill="0" autoLine="0" autoPict="0">
                <anchor moveWithCells="1">
                  <from>
                    <xdr:col>6</xdr:col>
                    <xdr:colOff>47625</xdr:colOff>
                    <xdr:row>121</xdr:row>
                    <xdr:rowOff>38100</xdr:rowOff>
                  </from>
                  <to>
                    <xdr:col>7</xdr:col>
                    <xdr:colOff>123825</xdr:colOff>
                    <xdr:row>121</xdr:row>
                    <xdr:rowOff>295275</xdr:rowOff>
                  </to>
                </anchor>
              </controlPr>
            </control>
          </mc:Choice>
        </mc:AlternateContent>
        <mc:AlternateContent xmlns:mc="http://schemas.openxmlformats.org/markup-compatibility/2006">
          <mc:Choice Requires="x14">
            <control shapeId="38984" r:id="rId68" name="Check Box 72">
              <controlPr defaultSize="0" autoFill="0" autoLine="0" autoPict="0">
                <anchor moveWithCells="1">
                  <from>
                    <xdr:col>6</xdr:col>
                    <xdr:colOff>38100</xdr:colOff>
                    <xdr:row>77</xdr:row>
                    <xdr:rowOff>314325</xdr:rowOff>
                  </from>
                  <to>
                    <xdr:col>7</xdr:col>
                    <xdr:colOff>28575</xdr:colOff>
                    <xdr:row>78</xdr:row>
                    <xdr:rowOff>276225</xdr:rowOff>
                  </to>
                </anchor>
              </controlPr>
            </control>
          </mc:Choice>
        </mc:AlternateContent>
        <mc:AlternateContent xmlns:mc="http://schemas.openxmlformats.org/markup-compatibility/2006">
          <mc:Choice Requires="x14">
            <control shapeId="38985" r:id="rId69" name="Check Box 73">
              <controlPr defaultSize="0" autoFill="0" autoLine="0" autoPict="0">
                <anchor moveWithCells="1">
                  <from>
                    <xdr:col>9</xdr:col>
                    <xdr:colOff>676275</xdr:colOff>
                    <xdr:row>78</xdr:row>
                    <xdr:rowOff>0</xdr:rowOff>
                  </from>
                  <to>
                    <xdr:col>9</xdr:col>
                    <xdr:colOff>876300</xdr:colOff>
                    <xdr:row>78</xdr:row>
                    <xdr:rowOff>295275</xdr:rowOff>
                  </to>
                </anchor>
              </controlPr>
            </control>
          </mc:Choice>
        </mc:AlternateContent>
        <mc:AlternateContent xmlns:mc="http://schemas.openxmlformats.org/markup-compatibility/2006">
          <mc:Choice Requires="x14">
            <control shapeId="38988" r:id="rId70" name="Check Box 76">
              <controlPr defaultSize="0" autoFill="0" autoLine="0" autoPict="0">
                <anchor moveWithCells="1">
                  <from>
                    <xdr:col>6</xdr:col>
                    <xdr:colOff>38100</xdr:colOff>
                    <xdr:row>75</xdr:row>
                    <xdr:rowOff>28575</xdr:rowOff>
                  </from>
                  <to>
                    <xdr:col>7</xdr:col>
                    <xdr:colOff>19050</xdr:colOff>
                    <xdr:row>75</xdr:row>
                    <xdr:rowOff>295275</xdr:rowOff>
                  </to>
                </anchor>
              </controlPr>
            </control>
          </mc:Choice>
        </mc:AlternateContent>
        <mc:AlternateContent xmlns:mc="http://schemas.openxmlformats.org/markup-compatibility/2006">
          <mc:Choice Requires="x14">
            <control shapeId="38989" r:id="rId71" name="Check Box 77">
              <controlPr defaultSize="0" autoFill="0" autoLine="0" autoPict="0">
                <anchor moveWithCells="1">
                  <from>
                    <xdr:col>6</xdr:col>
                    <xdr:colOff>38100</xdr:colOff>
                    <xdr:row>76</xdr:row>
                    <xdr:rowOff>28575</xdr:rowOff>
                  </from>
                  <to>
                    <xdr:col>7</xdr:col>
                    <xdr:colOff>19050</xdr:colOff>
                    <xdr:row>76</xdr:row>
                    <xdr:rowOff>295275</xdr:rowOff>
                  </to>
                </anchor>
              </controlPr>
            </control>
          </mc:Choice>
        </mc:AlternateContent>
        <mc:AlternateContent xmlns:mc="http://schemas.openxmlformats.org/markup-compatibility/2006">
          <mc:Choice Requires="x14">
            <control shapeId="38990" r:id="rId72" name="Check Box 78">
              <controlPr defaultSize="0" autoFill="0" autoLine="0" autoPict="0">
                <anchor moveWithCells="1">
                  <from>
                    <xdr:col>6</xdr:col>
                    <xdr:colOff>38100</xdr:colOff>
                    <xdr:row>76</xdr:row>
                    <xdr:rowOff>28575</xdr:rowOff>
                  </from>
                  <to>
                    <xdr:col>7</xdr:col>
                    <xdr:colOff>19050</xdr:colOff>
                    <xdr:row>76</xdr:row>
                    <xdr:rowOff>295275</xdr:rowOff>
                  </to>
                </anchor>
              </controlPr>
            </control>
          </mc:Choice>
        </mc:AlternateContent>
        <mc:AlternateContent xmlns:mc="http://schemas.openxmlformats.org/markup-compatibility/2006">
          <mc:Choice Requires="x14">
            <control shapeId="38992" r:id="rId73" name="Check Box 80">
              <controlPr defaultSize="0" autoFill="0" autoLine="0" autoPict="0">
                <anchor moveWithCells="1">
                  <from>
                    <xdr:col>6</xdr:col>
                    <xdr:colOff>47625</xdr:colOff>
                    <xdr:row>79</xdr:row>
                    <xdr:rowOff>19050</xdr:rowOff>
                  </from>
                  <to>
                    <xdr:col>7</xdr:col>
                    <xdr:colOff>28575</xdr:colOff>
                    <xdr:row>79</xdr:row>
                    <xdr:rowOff>285750</xdr:rowOff>
                  </to>
                </anchor>
              </controlPr>
            </control>
          </mc:Choice>
        </mc:AlternateContent>
        <mc:AlternateContent xmlns:mc="http://schemas.openxmlformats.org/markup-compatibility/2006">
          <mc:Choice Requires="x14">
            <control shapeId="38993" r:id="rId74" name="Check Box 81">
              <controlPr defaultSize="0" autoFill="0" autoLine="0" autoPict="0">
                <anchor moveWithCells="1">
                  <from>
                    <xdr:col>8</xdr:col>
                    <xdr:colOff>666750</xdr:colOff>
                    <xdr:row>79</xdr:row>
                    <xdr:rowOff>0</xdr:rowOff>
                  </from>
                  <to>
                    <xdr:col>8</xdr:col>
                    <xdr:colOff>866775</xdr:colOff>
                    <xdr:row>79</xdr:row>
                    <xdr:rowOff>304800</xdr:rowOff>
                  </to>
                </anchor>
              </controlPr>
            </control>
          </mc:Choice>
        </mc:AlternateContent>
        <mc:AlternateContent xmlns:mc="http://schemas.openxmlformats.org/markup-compatibility/2006">
          <mc:Choice Requires="x14">
            <control shapeId="38994" r:id="rId75" name="Check Box 82">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38995" r:id="rId76" name="Check Box 83">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38998" r:id="rId77" name="Check Box 86">
              <controlPr defaultSize="0" autoFill="0" autoLine="0" autoPict="0">
                <anchor moveWithCells="1">
                  <from>
                    <xdr:col>6</xdr:col>
                    <xdr:colOff>57150</xdr:colOff>
                    <xdr:row>83</xdr:row>
                    <xdr:rowOff>295275</xdr:rowOff>
                  </from>
                  <to>
                    <xdr:col>7</xdr:col>
                    <xdr:colOff>9525</xdr:colOff>
                    <xdr:row>85</xdr:row>
                    <xdr:rowOff>0</xdr:rowOff>
                  </to>
                </anchor>
              </controlPr>
            </control>
          </mc:Choice>
        </mc:AlternateContent>
        <mc:AlternateContent xmlns:mc="http://schemas.openxmlformats.org/markup-compatibility/2006">
          <mc:Choice Requires="x14">
            <control shapeId="39002" r:id="rId78" name="Check Box 90">
              <controlPr defaultSize="0" autoFill="0" autoLine="0" autoPict="0">
                <anchor moveWithCells="1">
                  <from>
                    <xdr:col>6</xdr:col>
                    <xdr:colOff>57150</xdr:colOff>
                    <xdr:row>84</xdr:row>
                    <xdr:rowOff>295275</xdr:rowOff>
                  </from>
                  <to>
                    <xdr:col>7</xdr:col>
                    <xdr:colOff>9525</xdr:colOff>
                    <xdr:row>86</xdr:row>
                    <xdr:rowOff>0</xdr:rowOff>
                  </to>
                </anchor>
              </controlPr>
            </control>
          </mc:Choice>
        </mc:AlternateContent>
        <mc:AlternateContent xmlns:mc="http://schemas.openxmlformats.org/markup-compatibility/2006">
          <mc:Choice Requires="x14">
            <control shapeId="39003" r:id="rId79" name="Check Box 91">
              <controlPr defaultSize="0" autoFill="0" autoLine="0" autoPict="0">
                <anchor moveWithCells="1">
                  <from>
                    <xdr:col>6</xdr:col>
                    <xdr:colOff>57150</xdr:colOff>
                    <xdr:row>85</xdr:row>
                    <xdr:rowOff>295275</xdr:rowOff>
                  </from>
                  <to>
                    <xdr:col>7</xdr:col>
                    <xdr:colOff>9525</xdr:colOff>
                    <xdr:row>86</xdr:row>
                    <xdr:rowOff>304800</xdr:rowOff>
                  </to>
                </anchor>
              </controlPr>
            </control>
          </mc:Choice>
        </mc:AlternateContent>
        <mc:AlternateContent xmlns:mc="http://schemas.openxmlformats.org/markup-compatibility/2006">
          <mc:Choice Requires="x14">
            <control shapeId="39005" r:id="rId80" name="Check Box 93">
              <controlPr defaultSize="0" autoFill="0" autoLine="0" autoPict="0">
                <anchor moveWithCells="1">
                  <from>
                    <xdr:col>8</xdr:col>
                    <xdr:colOff>676275</xdr:colOff>
                    <xdr:row>68</xdr:row>
                    <xdr:rowOff>19050</xdr:rowOff>
                  </from>
                  <to>
                    <xdr:col>8</xdr:col>
                    <xdr:colOff>904875</xdr:colOff>
                    <xdr:row>68</xdr:row>
                    <xdr:rowOff>295275</xdr:rowOff>
                  </to>
                </anchor>
              </controlPr>
            </control>
          </mc:Choice>
        </mc:AlternateContent>
        <mc:AlternateContent xmlns:mc="http://schemas.openxmlformats.org/markup-compatibility/2006">
          <mc:Choice Requires="x14">
            <control shapeId="39007" r:id="rId81" name="Check Box 95">
              <controlPr defaultSize="0" autoFill="0" autoLine="0" autoPict="0">
                <anchor moveWithCells="1">
                  <from>
                    <xdr:col>11</xdr:col>
                    <xdr:colOff>685800</xdr:colOff>
                    <xdr:row>83</xdr:row>
                    <xdr:rowOff>0</xdr:rowOff>
                  </from>
                  <to>
                    <xdr:col>11</xdr:col>
                    <xdr:colOff>895350</xdr:colOff>
                    <xdr:row>84</xdr:row>
                    <xdr:rowOff>9525</xdr:rowOff>
                  </to>
                </anchor>
              </controlPr>
            </control>
          </mc:Choice>
        </mc:AlternateContent>
        <mc:AlternateContent xmlns:mc="http://schemas.openxmlformats.org/markup-compatibility/2006">
          <mc:Choice Requires="x14">
            <control shapeId="39009" r:id="rId82" name="Check Box 97">
              <controlPr defaultSize="0" autoFill="0" autoLine="0" autoPict="0">
                <anchor moveWithCells="1">
                  <from>
                    <xdr:col>9</xdr:col>
                    <xdr:colOff>676275</xdr:colOff>
                    <xdr:row>82</xdr:row>
                    <xdr:rowOff>0</xdr:rowOff>
                  </from>
                  <to>
                    <xdr:col>10</xdr:col>
                    <xdr:colOff>9525</xdr:colOff>
                    <xdr:row>83</xdr:row>
                    <xdr:rowOff>28575</xdr:rowOff>
                  </to>
                </anchor>
              </controlPr>
            </control>
          </mc:Choice>
        </mc:AlternateContent>
        <mc:AlternateContent xmlns:mc="http://schemas.openxmlformats.org/markup-compatibility/2006">
          <mc:Choice Requires="x14">
            <control shapeId="39013" r:id="rId83" name="Check Box 101">
              <controlPr defaultSize="0" autoFill="0" autoLine="0" autoPict="0">
                <anchor moveWithCells="1">
                  <from>
                    <xdr:col>10</xdr:col>
                    <xdr:colOff>238125</xdr:colOff>
                    <xdr:row>82</xdr:row>
                    <xdr:rowOff>304800</xdr:rowOff>
                  </from>
                  <to>
                    <xdr:col>10</xdr:col>
                    <xdr:colOff>495300</xdr:colOff>
                    <xdr:row>84</xdr:row>
                    <xdr:rowOff>9525</xdr:rowOff>
                  </to>
                </anchor>
              </controlPr>
            </control>
          </mc:Choice>
        </mc:AlternateContent>
        <mc:AlternateContent xmlns:mc="http://schemas.openxmlformats.org/markup-compatibility/2006">
          <mc:Choice Requires="x14">
            <control shapeId="39015" r:id="rId84" name="Check Box 103">
              <controlPr defaultSize="0" autoFill="0" autoLine="0" autoPict="0">
                <anchor moveWithCells="1">
                  <from>
                    <xdr:col>8</xdr:col>
                    <xdr:colOff>704850</xdr:colOff>
                    <xdr:row>82</xdr:row>
                    <xdr:rowOff>304800</xdr:rowOff>
                  </from>
                  <to>
                    <xdr:col>9</xdr:col>
                    <xdr:colOff>38100</xdr:colOff>
                    <xdr:row>84</xdr:row>
                    <xdr:rowOff>9525</xdr:rowOff>
                  </to>
                </anchor>
              </controlPr>
            </control>
          </mc:Choice>
        </mc:AlternateContent>
        <mc:AlternateContent xmlns:mc="http://schemas.openxmlformats.org/markup-compatibility/2006">
          <mc:Choice Requires="x14">
            <control shapeId="38991" r:id="rId85" name="Check Box 79">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T171"/>
  <sheetViews>
    <sheetView view="pageBreakPreview" zoomScale="80" zoomScaleNormal="100" zoomScaleSheetLayoutView="80" workbookViewId="0">
      <selection activeCell="A2" sqref="A2:O2"/>
    </sheetView>
  </sheetViews>
  <sheetFormatPr defaultRowHeight="13.5" x14ac:dyDescent="0.4"/>
  <cols>
    <col min="1" max="1" width="1.625" style="1" customWidth="1"/>
    <col min="2" max="2" width="9" style="1"/>
    <col min="3" max="3" width="3.625" style="1" customWidth="1"/>
    <col min="4" max="4" width="9" style="1"/>
    <col min="5" max="5" width="3.625" style="1" customWidth="1"/>
    <col min="6" max="6" width="9" style="1"/>
    <col min="7" max="7" width="3.625" style="1" customWidth="1"/>
    <col min="8" max="8" width="9" style="1"/>
    <col min="9" max="11" width="12" style="1" customWidth="1"/>
    <col min="12" max="12" width="12.125" style="1" customWidth="1"/>
    <col min="13" max="13" width="20.625" style="1" customWidth="1"/>
    <col min="14" max="14" width="12.75" style="1" customWidth="1"/>
    <col min="15" max="15" width="13.125" style="1" customWidth="1"/>
    <col min="16" max="17" width="9" style="2" customWidth="1"/>
    <col min="18" max="18" width="9" style="1" customWidth="1"/>
    <col min="19" max="16384" width="9" style="1"/>
  </cols>
  <sheetData>
    <row r="1" spans="1:18" ht="11.25" customHeight="1" x14ac:dyDescent="0.4">
      <c r="K1" s="136"/>
      <c r="L1" s="136"/>
      <c r="M1" s="136"/>
    </row>
    <row r="2" spans="1:18" ht="24.95" customHeight="1" x14ac:dyDescent="0.4">
      <c r="A2" s="247" t="s">
        <v>200</v>
      </c>
      <c r="B2" s="247"/>
      <c r="C2" s="247"/>
      <c r="D2" s="247"/>
      <c r="E2" s="247"/>
      <c r="F2" s="247"/>
      <c r="G2" s="247"/>
      <c r="H2" s="247"/>
      <c r="I2" s="247"/>
      <c r="J2" s="247"/>
      <c r="K2" s="247"/>
      <c r="L2" s="247"/>
      <c r="M2" s="247"/>
      <c r="N2" s="247"/>
      <c r="O2" s="247"/>
      <c r="R2" s="116"/>
    </row>
    <row r="3" spans="1:18" ht="11.25" customHeight="1" x14ac:dyDescent="0.4">
      <c r="B3" s="121"/>
      <c r="C3" s="121"/>
      <c r="D3" s="121"/>
      <c r="E3" s="121"/>
      <c r="F3" s="121"/>
      <c r="G3" s="121"/>
      <c r="H3" s="121"/>
      <c r="I3" s="121"/>
      <c r="J3" s="121"/>
      <c r="K3" s="121"/>
      <c r="L3" s="121"/>
      <c r="M3" s="121"/>
      <c r="R3" s="116"/>
    </row>
    <row r="4" spans="1:18" ht="24.95" customHeight="1" x14ac:dyDescent="0.4">
      <c r="B4" s="125" t="s">
        <v>198</v>
      </c>
      <c r="C4" s="64"/>
      <c r="D4" s="64"/>
      <c r="E4" s="64"/>
      <c r="F4" s="122"/>
      <c r="G4" s="122"/>
      <c r="H4" s="122"/>
      <c r="I4" s="122"/>
      <c r="J4" s="122"/>
      <c r="K4" s="122"/>
      <c r="L4" s="124"/>
      <c r="M4" s="121"/>
      <c r="R4" s="116"/>
    </row>
    <row r="5" spans="1:18" ht="24.95" customHeight="1" x14ac:dyDescent="0.4">
      <c r="B5" s="55" t="s">
        <v>197</v>
      </c>
      <c r="F5" s="121"/>
      <c r="G5" s="121"/>
      <c r="H5" s="121"/>
      <c r="I5" s="121"/>
      <c r="J5" s="121"/>
      <c r="K5" s="121"/>
      <c r="L5" s="123"/>
      <c r="M5" s="121"/>
      <c r="R5" s="116"/>
    </row>
    <row r="6" spans="1:18" ht="24.95" customHeight="1" x14ac:dyDescent="0.4">
      <c r="B6" s="55" t="s">
        <v>196</v>
      </c>
      <c r="F6" s="121"/>
      <c r="G6" s="121"/>
      <c r="H6" s="121"/>
      <c r="I6" s="121"/>
      <c r="J6" s="121"/>
      <c r="K6" s="121"/>
      <c r="L6" s="123"/>
      <c r="M6" s="121"/>
      <c r="R6" s="116"/>
    </row>
    <row r="7" spans="1:18" ht="24.95" customHeight="1" x14ac:dyDescent="0.4">
      <c r="B7" s="55" t="s">
        <v>195</v>
      </c>
      <c r="C7" s="117"/>
      <c r="D7" s="117"/>
      <c r="E7" s="117"/>
      <c r="F7" s="121"/>
      <c r="G7" s="121"/>
      <c r="H7" s="121"/>
      <c r="J7" s="121"/>
      <c r="K7" s="121"/>
      <c r="L7" s="123"/>
      <c r="M7" s="121"/>
      <c r="R7" s="116"/>
    </row>
    <row r="8" spans="1:18" ht="24.95" customHeight="1" x14ac:dyDescent="0.4">
      <c r="B8" s="55" t="s">
        <v>194</v>
      </c>
      <c r="F8" s="121"/>
      <c r="G8" s="121"/>
      <c r="H8" s="121"/>
      <c r="I8" s="121"/>
      <c r="J8" s="121"/>
      <c r="K8" s="121"/>
      <c r="L8" s="123"/>
      <c r="M8" s="121"/>
      <c r="R8" s="116"/>
    </row>
    <row r="9" spans="1:18" ht="24.95" customHeight="1" x14ac:dyDescent="0.4">
      <c r="B9" s="55" t="s">
        <v>231</v>
      </c>
      <c r="F9" s="121"/>
      <c r="G9" s="121"/>
      <c r="H9" s="121"/>
      <c r="I9" s="121"/>
      <c r="J9" s="121"/>
      <c r="K9" s="121"/>
      <c r="L9" s="123"/>
      <c r="M9" s="121"/>
      <c r="R9" s="116"/>
    </row>
    <row r="10" spans="1:18" ht="11.25" customHeight="1" x14ac:dyDescent="0.4">
      <c r="B10" s="64"/>
      <c r="C10" s="64"/>
      <c r="D10" s="64"/>
      <c r="E10" s="64"/>
      <c r="F10" s="122"/>
      <c r="G10" s="122"/>
      <c r="H10" s="122"/>
      <c r="I10" s="122"/>
      <c r="J10" s="122"/>
      <c r="K10" s="122"/>
      <c r="L10" s="122"/>
      <c r="M10" s="121"/>
      <c r="R10" s="116"/>
    </row>
    <row r="11" spans="1:18" ht="24.95" customHeight="1" x14ac:dyDescent="0.4">
      <c r="B11" s="19" t="s">
        <v>193</v>
      </c>
      <c r="R11" s="116"/>
    </row>
    <row r="12" spans="1:18" ht="24.95" customHeight="1" x14ac:dyDescent="0.4">
      <c r="B12" s="137" t="s">
        <v>192</v>
      </c>
      <c r="C12" s="138"/>
      <c r="D12" s="139"/>
      <c r="E12" s="140"/>
      <c r="F12" s="140"/>
      <c r="G12" s="140"/>
      <c r="H12" s="140"/>
      <c r="I12" s="140"/>
      <c r="J12" s="140"/>
      <c r="K12" s="140"/>
      <c r="L12" s="140"/>
      <c r="M12" s="141"/>
      <c r="R12" s="116"/>
    </row>
    <row r="13" spans="1:18" ht="24.95" customHeight="1" x14ac:dyDescent="0.4">
      <c r="B13" s="137" t="s">
        <v>191</v>
      </c>
      <c r="C13" s="138"/>
      <c r="D13" s="139"/>
      <c r="E13" s="140"/>
      <c r="F13" s="140"/>
      <c r="G13" s="140"/>
      <c r="H13" s="140"/>
      <c r="I13" s="140"/>
      <c r="J13" s="140"/>
      <c r="K13" s="140"/>
      <c r="L13" s="140"/>
      <c r="M13" s="141"/>
      <c r="R13" s="116"/>
    </row>
    <row r="14" spans="1:18" ht="24.95" customHeight="1" x14ac:dyDescent="0.4">
      <c r="B14" s="137" t="s">
        <v>0</v>
      </c>
      <c r="C14" s="138"/>
      <c r="D14" s="139"/>
      <c r="E14" s="140"/>
      <c r="F14" s="140"/>
      <c r="G14" s="140"/>
      <c r="H14" s="140"/>
      <c r="I14" s="140"/>
      <c r="J14" s="140"/>
      <c r="K14" s="140"/>
      <c r="L14" s="140"/>
      <c r="M14" s="141"/>
      <c r="R14" s="116"/>
    </row>
    <row r="15" spans="1:18" ht="24.95" customHeight="1" x14ac:dyDescent="0.4">
      <c r="B15" s="147" t="s">
        <v>190</v>
      </c>
      <c r="C15" s="148"/>
      <c r="D15" s="139"/>
      <c r="E15" s="140"/>
      <c r="F15" s="140"/>
      <c r="G15" s="140"/>
      <c r="H15" s="140"/>
      <c r="I15" s="140"/>
      <c r="J15" s="140"/>
      <c r="K15" s="140"/>
      <c r="L15" s="140"/>
      <c r="M15" s="141"/>
      <c r="R15" s="116"/>
    </row>
    <row r="16" spans="1:18" ht="24.95" customHeight="1" x14ac:dyDescent="0.4">
      <c r="B16" s="137" t="s">
        <v>201</v>
      </c>
      <c r="C16" s="138"/>
      <c r="D16" s="139"/>
      <c r="E16" s="140"/>
      <c r="F16" s="140"/>
      <c r="G16" s="140"/>
      <c r="H16" s="140"/>
      <c r="I16" s="140"/>
      <c r="J16" s="140"/>
      <c r="K16" s="140"/>
      <c r="L16" s="140"/>
      <c r="M16" s="141"/>
      <c r="R16" s="116"/>
    </row>
    <row r="17" spans="2:20" ht="11.25" customHeight="1" x14ac:dyDescent="0.4">
      <c r="R17" s="116"/>
    </row>
    <row r="18" spans="2:20" ht="24.95" customHeight="1" x14ac:dyDescent="0.4">
      <c r="B18" s="19" t="s">
        <v>188</v>
      </c>
      <c r="R18" s="116"/>
    </row>
    <row r="19" spans="2:20" ht="24.95" customHeight="1" x14ac:dyDescent="0.4">
      <c r="B19" s="19" t="s">
        <v>187</v>
      </c>
      <c r="R19" s="116"/>
    </row>
    <row r="20" spans="2:20" ht="24.95" customHeight="1" x14ac:dyDescent="0.4">
      <c r="B20" s="19" t="s">
        <v>213</v>
      </c>
      <c r="R20" s="116"/>
    </row>
    <row r="21" spans="2:20" ht="24.95" customHeight="1" x14ac:dyDescent="0.4">
      <c r="B21" s="98" t="s">
        <v>186</v>
      </c>
      <c r="C21" s="149" t="s">
        <v>185</v>
      </c>
      <c r="D21" s="150"/>
      <c r="E21" s="151" t="s">
        <v>184</v>
      </c>
      <c r="F21" s="152"/>
      <c r="G21" s="151" t="s">
        <v>183</v>
      </c>
      <c r="H21" s="152"/>
      <c r="I21" s="149" t="s">
        <v>182</v>
      </c>
      <c r="J21" s="150"/>
      <c r="L21" s="120"/>
      <c r="P21" s="1"/>
      <c r="Q21" s="1"/>
      <c r="R21" s="2"/>
      <c r="S21" s="2"/>
      <c r="T21" s="116"/>
    </row>
    <row r="22" spans="2:20" ht="24.95" customHeight="1" x14ac:dyDescent="0.4">
      <c r="B22" s="108" t="s">
        <v>181</v>
      </c>
      <c r="C22" s="142"/>
      <c r="D22" s="143"/>
      <c r="E22" s="142"/>
      <c r="F22" s="143"/>
      <c r="G22" s="114" t="s">
        <v>12</v>
      </c>
      <c r="H22" s="115"/>
      <c r="I22" s="142"/>
      <c r="J22" s="143"/>
      <c r="P22" s="1"/>
      <c r="Q22" s="1"/>
      <c r="R22" s="2"/>
      <c r="S22" s="2"/>
      <c r="T22" s="116"/>
    </row>
    <row r="23" spans="2:20" ht="24.95" customHeight="1" x14ac:dyDescent="0.4">
      <c r="B23" s="108" t="s">
        <v>180</v>
      </c>
      <c r="C23" s="142"/>
      <c r="D23" s="143"/>
      <c r="E23" s="142"/>
      <c r="F23" s="143"/>
      <c r="G23" s="114" t="s">
        <v>11</v>
      </c>
      <c r="H23" s="115"/>
      <c r="I23" s="142"/>
      <c r="J23" s="143"/>
      <c r="P23" s="1"/>
      <c r="Q23" s="1"/>
      <c r="R23" s="2"/>
      <c r="S23" s="2"/>
      <c r="T23" s="116"/>
    </row>
    <row r="24" spans="2:20" ht="24.95" customHeight="1" x14ac:dyDescent="0.4">
      <c r="B24" s="108" t="s">
        <v>179</v>
      </c>
      <c r="C24" s="142"/>
      <c r="D24" s="143"/>
      <c r="E24" s="142"/>
      <c r="F24" s="143"/>
      <c r="G24" s="118" t="s">
        <v>202</v>
      </c>
      <c r="H24" s="119"/>
      <c r="I24" s="142"/>
      <c r="J24" s="143"/>
      <c r="L24" s="117"/>
      <c r="M24" s="117"/>
      <c r="N24" s="117"/>
      <c r="O24" s="117"/>
      <c r="P24" s="1"/>
      <c r="Q24" s="1"/>
      <c r="R24" s="2"/>
      <c r="S24" s="2"/>
      <c r="T24" s="116"/>
    </row>
    <row r="25" spans="2:20" ht="24.95" customHeight="1" x14ac:dyDescent="0.4">
      <c r="B25" s="108" t="s">
        <v>230</v>
      </c>
      <c r="C25" s="114" t="s">
        <v>6</v>
      </c>
      <c r="D25" s="115"/>
      <c r="E25" s="142"/>
      <c r="F25" s="143"/>
      <c r="G25" s="142"/>
      <c r="H25" s="143"/>
      <c r="I25" s="114" t="s">
        <v>9</v>
      </c>
      <c r="J25" s="113"/>
      <c r="K25" s="1" t="s">
        <v>240</v>
      </c>
      <c r="L25" s="117"/>
      <c r="M25" s="117"/>
      <c r="N25" s="117"/>
      <c r="O25" s="117"/>
      <c r="P25" s="1"/>
      <c r="Q25" s="1"/>
      <c r="R25" s="2"/>
      <c r="S25" s="2"/>
      <c r="T25" s="116"/>
    </row>
    <row r="26" spans="2:20" ht="24.95" customHeight="1" x14ac:dyDescent="0.4">
      <c r="B26" s="108" t="s">
        <v>178</v>
      </c>
      <c r="C26" s="114" t="s">
        <v>5</v>
      </c>
      <c r="D26" s="115"/>
      <c r="E26" s="114" t="s">
        <v>15</v>
      </c>
      <c r="F26" s="115"/>
      <c r="G26" s="142"/>
      <c r="H26" s="143"/>
      <c r="I26" s="114" t="s">
        <v>8</v>
      </c>
      <c r="J26" s="113"/>
      <c r="P26" s="1"/>
      <c r="Q26" s="1"/>
      <c r="R26" s="2"/>
      <c r="S26" s="2"/>
      <c r="T26" s="116"/>
    </row>
    <row r="27" spans="2:20" ht="24.95" customHeight="1" x14ac:dyDescent="0.4">
      <c r="B27" s="108" t="s">
        <v>175</v>
      </c>
      <c r="C27" s="114" t="s">
        <v>4</v>
      </c>
      <c r="D27" s="115"/>
      <c r="E27" s="114" t="s">
        <v>14</v>
      </c>
      <c r="F27" s="115"/>
      <c r="G27" s="142"/>
      <c r="H27" s="143"/>
      <c r="I27" s="114" t="s">
        <v>7</v>
      </c>
      <c r="J27" s="113"/>
      <c r="P27" s="1"/>
      <c r="Q27" s="1"/>
      <c r="R27" s="2"/>
      <c r="S27" s="2"/>
      <c r="T27" s="116"/>
    </row>
    <row r="28" spans="2:20" ht="24.95" customHeight="1" x14ac:dyDescent="0.4">
      <c r="B28" s="108" t="s">
        <v>172</v>
      </c>
      <c r="C28" s="114" t="s">
        <v>3</v>
      </c>
      <c r="D28" s="115"/>
      <c r="E28" s="114" t="s">
        <v>13</v>
      </c>
      <c r="F28" s="115"/>
      <c r="G28" s="142"/>
      <c r="H28" s="143"/>
      <c r="I28" s="114" t="s">
        <v>16</v>
      </c>
      <c r="J28" s="113"/>
      <c r="P28" s="1"/>
      <c r="Q28" s="1"/>
      <c r="R28" s="2"/>
      <c r="S28" s="2"/>
    </row>
    <row r="29" spans="2:20" ht="24.95" customHeight="1" x14ac:dyDescent="0.4">
      <c r="B29" s="1" t="s">
        <v>177</v>
      </c>
      <c r="C29" s="3"/>
      <c r="D29" s="111">
        <f>SUM(D25:D28)</f>
        <v>0</v>
      </c>
      <c r="E29" s="3"/>
      <c r="F29" s="111">
        <f>SUM(F26:F28)</f>
        <v>0</v>
      </c>
      <c r="G29" s="3"/>
      <c r="H29" s="111">
        <f>SUM(H22:H25)</f>
        <v>0</v>
      </c>
      <c r="J29" s="1">
        <f>SUM(J25:J28)</f>
        <v>0</v>
      </c>
      <c r="K29" s="109" t="s">
        <v>176</v>
      </c>
      <c r="L29" s="112">
        <f>SUM(D29,F29,H29)</f>
        <v>0</v>
      </c>
    </row>
    <row r="30" spans="2:20" ht="11.25" customHeight="1" x14ac:dyDescent="0.4">
      <c r="C30" s="3"/>
      <c r="D30" s="111"/>
      <c r="E30" s="3"/>
      <c r="F30" s="111"/>
      <c r="G30" s="3"/>
      <c r="H30" s="111"/>
    </row>
    <row r="31" spans="2:20" ht="24.95" customHeight="1" x14ac:dyDescent="0.4">
      <c r="B31" s="19" t="s">
        <v>174</v>
      </c>
      <c r="C31" s="3"/>
      <c r="D31" s="111"/>
      <c r="E31" s="3"/>
      <c r="F31" s="111"/>
      <c r="G31" s="3"/>
      <c r="H31" s="111"/>
    </row>
    <row r="32" spans="2:20" ht="24.95" customHeight="1" x14ac:dyDescent="0.4">
      <c r="B32" s="1" t="s">
        <v>173</v>
      </c>
    </row>
    <row r="33" spans="2:18" ht="27.75" customHeight="1" x14ac:dyDescent="0.4"/>
    <row r="34" spans="2:18" ht="27.75" customHeight="1" x14ac:dyDescent="0.4"/>
    <row r="35" spans="2:18" ht="27.75" customHeight="1" x14ac:dyDescent="0.4"/>
    <row r="36" spans="2:18" ht="28.5" customHeight="1" x14ac:dyDescent="0.4">
      <c r="B36" s="144" t="s">
        <v>170</v>
      </c>
      <c r="C36" s="144"/>
      <c r="D36" s="144"/>
      <c r="E36" s="144"/>
      <c r="F36" s="108"/>
      <c r="G36" s="144" t="s">
        <v>104</v>
      </c>
      <c r="H36" s="144"/>
      <c r="I36" s="144"/>
      <c r="J36" s="144"/>
      <c r="K36" s="144"/>
      <c r="L36" s="144"/>
      <c r="M36" s="145" t="s">
        <v>169</v>
      </c>
      <c r="N36" s="153" t="s">
        <v>168</v>
      </c>
      <c r="R36" s="102"/>
    </row>
    <row r="37" spans="2:18" ht="28.5" customHeight="1" thickBot="1" x14ac:dyDescent="0.45">
      <c r="B37" s="144"/>
      <c r="C37" s="144"/>
      <c r="D37" s="144"/>
      <c r="E37" s="144"/>
      <c r="F37" s="108"/>
      <c r="G37" s="144" t="s">
        <v>167</v>
      </c>
      <c r="H37" s="144"/>
      <c r="I37" s="98" t="s">
        <v>49</v>
      </c>
      <c r="J37" s="98" t="s">
        <v>45</v>
      </c>
      <c r="K37" s="98" t="s">
        <v>41</v>
      </c>
      <c r="L37" s="98" t="s">
        <v>166</v>
      </c>
      <c r="M37" s="146"/>
      <c r="N37" s="154"/>
      <c r="R37" s="102"/>
    </row>
    <row r="38" spans="2:18" ht="24.95" customHeight="1" thickBot="1" x14ac:dyDescent="0.45">
      <c r="B38" s="155" t="s">
        <v>165</v>
      </c>
      <c r="C38" s="156" t="s">
        <v>164</v>
      </c>
      <c r="D38" s="144"/>
      <c r="E38" s="144"/>
      <c r="F38" s="98" t="s">
        <v>156</v>
      </c>
      <c r="G38" s="157"/>
      <c r="H38" s="157"/>
      <c r="I38" s="101"/>
      <c r="J38" s="101"/>
      <c r="K38" s="101"/>
      <c r="L38" s="56">
        <f>SUM(G38:K38)</f>
        <v>0</v>
      </c>
      <c r="M38" s="86" t="s">
        <v>163</v>
      </c>
      <c r="N38" s="158" t="str">
        <f>IF(L39&gt;M39,"〇","×")</f>
        <v>×</v>
      </c>
      <c r="R38" s="85"/>
    </row>
    <row r="39" spans="2:18" ht="24.95" customHeight="1" thickBot="1" x14ac:dyDescent="0.45">
      <c r="B39" s="155"/>
      <c r="C39" s="144"/>
      <c r="D39" s="144"/>
      <c r="E39" s="144"/>
      <c r="F39" s="98" t="s">
        <v>155</v>
      </c>
      <c r="G39" s="160"/>
      <c r="H39" s="160"/>
      <c r="I39" s="91"/>
      <c r="J39" s="91"/>
      <c r="K39" s="107"/>
      <c r="L39" s="106">
        <f>SUM(G39:K39)</f>
        <v>0</v>
      </c>
      <c r="M39" s="84" t="str">
        <f>IF(H22="","㎡",5*H22)</f>
        <v>㎡</v>
      </c>
      <c r="N39" s="159"/>
      <c r="R39" s="102"/>
    </row>
    <row r="40" spans="2:18" ht="24.95" customHeight="1" thickBot="1" x14ac:dyDescent="0.45">
      <c r="B40" s="155"/>
      <c r="C40" s="156" t="s">
        <v>162</v>
      </c>
      <c r="D40" s="144"/>
      <c r="E40" s="144"/>
      <c r="F40" s="98" t="s">
        <v>156</v>
      </c>
      <c r="G40" s="157"/>
      <c r="H40" s="157"/>
      <c r="I40" s="101"/>
      <c r="J40" s="101"/>
      <c r="K40" s="101"/>
      <c r="L40" s="14">
        <f>SUM(G40:K40)</f>
        <v>0</v>
      </c>
      <c r="M40" s="86" t="s">
        <v>161</v>
      </c>
      <c r="N40" s="161" t="str">
        <f>IF(L41&gt;M41,"〇","×")</f>
        <v>×</v>
      </c>
      <c r="R40" s="85"/>
    </row>
    <row r="41" spans="2:18" ht="24.95" customHeight="1" thickBot="1" x14ac:dyDescent="0.45">
      <c r="B41" s="155"/>
      <c r="C41" s="144"/>
      <c r="D41" s="144"/>
      <c r="E41" s="144"/>
      <c r="F41" s="98" t="s">
        <v>155</v>
      </c>
      <c r="G41" s="160"/>
      <c r="H41" s="160"/>
      <c r="I41" s="91"/>
      <c r="J41" s="91"/>
      <c r="K41" s="107"/>
      <c r="L41" s="106">
        <f>SUM(G41:K41)</f>
        <v>0</v>
      </c>
      <c r="M41" s="84" t="str">
        <f>IF(H23="","㎡",3.3*H23)</f>
        <v>㎡</v>
      </c>
      <c r="N41" s="162"/>
      <c r="R41" s="85"/>
    </row>
    <row r="42" spans="2:18" ht="24.95" customHeight="1" x14ac:dyDescent="0.4">
      <c r="B42" s="155"/>
      <c r="C42" s="145" t="s">
        <v>160</v>
      </c>
      <c r="D42" s="163"/>
      <c r="E42" s="163"/>
      <c r="F42" s="164"/>
      <c r="G42" s="168">
        <f>SUM(G39,G41)</f>
        <v>0</v>
      </c>
      <c r="H42" s="169"/>
      <c r="I42" s="172">
        <f>SUM(I39,I41)</f>
        <v>0</v>
      </c>
      <c r="J42" s="172">
        <f t="shared" ref="J42:K42" si="0">SUM(J39,J41)</f>
        <v>0</v>
      </c>
      <c r="K42" s="172">
        <f t="shared" si="0"/>
        <v>0</v>
      </c>
      <c r="L42" s="174">
        <f>SUM(G42:K43)</f>
        <v>0</v>
      </c>
      <c r="M42" s="175"/>
      <c r="N42" s="177"/>
      <c r="R42" s="85"/>
    </row>
    <row r="43" spans="2:18" ht="24.95" customHeight="1" x14ac:dyDescent="0.4">
      <c r="B43" s="155"/>
      <c r="C43" s="165"/>
      <c r="D43" s="166"/>
      <c r="E43" s="166"/>
      <c r="F43" s="167"/>
      <c r="G43" s="170"/>
      <c r="H43" s="171"/>
      <c r="I43" s="173"/>
      <c r="J43" s="173"/>
      <c r="K43" s="173"/>
      <c r="L43" s="173"/>
      <c r="M43" s="176"/>
      <c r="N43" s="178"/>
      <c r="R43" s="102"/>
    </row>
    <row r="44" spans="2:18" ht="24.95" customHeight="1" x14ac:dyDescent="0.4">
      <c r="B44" s="155" t="s">
        <v>159</v>
      </c>
      <c r="C44" s="156" t="s">
        <v>158</v>
      </c>
      <c r="D44" s="144"/>
      <c r="E44" s="144"/>
      <c r="F44" s="98" t="s">
        <v>156</v>
      </c>
      <c r="G44" s="157"/>
      <c r="H44" s="157"/>
      <c r="I44" s="101"/>
      <c r="J44" s="101"/>
      <c r="K44" s="101"/>
      <c r="L44" s="105">
        <f>SUM(G44:K44)</f>
        <v>0</v>
      </c>
      <c r="M44" s="96"/>
      <c r="N44" s="104"/>
      <c r="R44" s="85"/>
    </row>
    <row r="45" spans="2:18" ht="24.95" customHeight="1" thickBot="1" x14ac:dyDescent="0.45">
      <c r="B45" s="155"/>
      <c r="C45" s="144"/>
      <c r="D45" s="144"/>
      <c r="E45" s="144"/>
      <c r="F45" s="98" t="s">
        <v>155</v>
      </c>
      <c r="G45" s="160"/>
      <c r="H45" s="160"/>
      <c r="I45" s="91"/>
      <c r="J45" s="91"/>
      <c r="K45" s="91"/>
      <c r="L45" s="97">
        <f>SUM(G45:K45)</f>
        <v>0</v>
      </c>
      <c r="M45" s="96"/>
      <c r="N45" s="103"/>
      <c r="R45" s="102"/>
    </row>
    <row r="46" spans="2:18" ht="24.95" customHeight="1" thickBot="1" x14ac:dyDescent="0.45">
      <c r="B46" s="155"/>
      <c r="C46" s="156" t="s">
        <v>157</v>
      </c>
      <c r="D46" s="144"/>
      <c r="E46" s="144"/>
      <c r="F46" s="98" t="s">
        <v>156</v>
      </c>
      <c r="G46" s="157"/>
      <c r="H46" s="157"/>
      <c r="I46" s="101"/>
      <c r="J46" s="101"/>
      <c r="K46" s="101"/>
      <c r="L46" s="100">
        <f>SUM(G46:K46)</f>
        <v>0</v>
      </c>
      <c r="M46" s="99" t="s">
        <v>241</v>
      </c>
      <c r="N46" s="93" t="str">
        <f>IF(L46&gt;=J29,"〇","×")</f>
        <v>〇</v>
      </c>
      <c r="R46" s="85"/>
    </row>
    <row r="47" spans="2:18" ht="24.95" customHeight="1" thickBot="1" x14ac:dyDescent="0.45">
      <c r="B47" s="155"/>
      <c r="C47" s="144"/>
      <c r="D47" s="144"/>
      <c r="E47" s="144"/>
      <c r="F47" s="98" t="s">
        <v>155</v>
      </c>
      <c r="G47" s="160"/>
      <c r="H47" s="160"/>
      <c r="I47" s="91"/>
      <c r="J47" s="91"/>
      <c r="K47" s="91"/>
      <c r="L47" s="97">
        <f>SUM(G47:K47)</f>
        <v>0</v>
      </c>
      <c r="M47" s="96"/>
      <c r="N47" s="88"/>
      <c r="R47" s="85"/>
    </row>
    <row r="48" spans="2:18" ht="24.95" customHeight="1" thickBot="1" x14ac:dyDescent="0.45">
      <c r="B48" s="155"/>
      <c r="C48" s="144" t="s">
        <v>154</v>
      </c>
      <c r="D48" s="144"/>
      <c r="E48" s="144"/>
      <c r="F48" s="144"/>
      <c r="G48" s="160"/>
      <c r="H48" s="160"/>
      <c r="I48" s="91"/>
      <c r="J48" s="91"/>
      <c r="K48" s="91"/>
      <c r="L48" s="95">
        <f>SUM(G48:K48)</f>
        <v>0</v>
      </c>
      <c r="M48" s="94" t="s">
        <v>153</v>
      </c>
      <c r="N48" s="93" t="str">
        <f>IF(L48&gt;0,"〇","×")</f>
        <v>×</v>
      </c>
      <c r="R48" s="85"/>
    </row>
    <row r="49" spans="2:18" ht="24.95" customHeight="1" x14ac:dyDescent="0.4">
      <c r="B49" s="155"/>
      <c r="C49" s="145" t="s">
        <v>152</v>
      </c>
      <c r="D49" s="163"/>
      <c r="E49" s="163"/>
      <c r="F49" s="164"/>
      <c r="G49" s="168">
        <f>SUM(G45,G47,G48)</f>
        <v>0</v>
      </c>
      <c r="H49" s="169"/>
      <c r="I49" s="172">
        <f>SUM(I45,I47,I48)</f>
        <v>0</v>
      </c>
      <c r="J49" s="172">
        <f t="shared" ref="J49:K49" si="1">SUM(J45,J47,J48)</f>
        <v>0</v>
      </c>
      <c r="K49" s="168">
        <f t="shared" si="1"/>
        <v>0</v>
      </c>
      <c r="L49" s="179">
        <f>SUM(G49:K50)</f>
        <v>0</v>
      </c>
      <c r="M49" s="92" t="s">
        <v>242</v>
      </c>
      <c r="N49" s="181" t="str">
        <f>IF(L49&gt;M50,"〇","×")</f>
        <v>×</v>
      </c>
      <c r="R49" s="85"/>
    </row>
    <row r="50" spans="2:18" ht="24.95" customHeight="1" thickBot="1" x14ac:dyDescent="0.45">
      <c r="B50" s="155"/>
      <c r="C50" s="165"/>
      <c r="D50" s="166"/>
      <c r="E50" s="166"/>
      <c r="F50" s="167"/>
      <c r="G50" s="170"/>
      <c r="H50" s="171"/>
      <c r="I50" s="173"/>
      <c r="J50" s="173"/>
      <c r="K50" s="170"/>
      <c r="L50" s="180"/>
      <c r="M50" s="84" t="str">
        <f>IF(AND(D25="",D26="",D27="",D28="",H24="",F26="",F27="",F28=""),"㎡",1.98*SUM(D25:D28,F26:F28,H24))</f>
        <v>㎡</v>
      </c>
      <c r="N50" s="182"/>
      <c r="R50" s="85"/>
    </row>
    <row r="51" spans="2:18" ht="24.95" customHeight="1" thickBot="1" x14ac:dyDescent="0.45">
      <c r="B51" s="144" t="s">
        <v>151</v>
      </c>
      <c r="C51" s="144"/>
      <c r="D51" s="144"/>
      <c r="E51" s="144"/>
      <c r="F51" s="144"/>
      <c r="G51" s="183"/>
      <c r="H51" s="184"/>
      <c r="I51" s="91"/>
      <c r="J51" s="91"/>
      <c r="K51" s="91"/>
      <c r="L51" s="90">
        <f>SUM(G51:K51)</f>
        <v>0</v>
      </c>
      <c r="M51" s="89"/>
      <c r="N51" s="88"/>
      <c r="P51" s="87"/>
      <c r="R51" s="85"/>
    </row>
    <row r="52" spans="2:18" ht="24.95" customHeight="1" x14ac:dyDescent="0.4">
      <c r="B52" s="156" t="s">
        <v>150</v>
      </c>
      <c r="C52" s="144"/>
      <c r="D52" s="144"/>
      <c r="E52" s="144"/>
      <c r="F52" s="144"/>
      <c r="G52" s="185">
        <f>SUM(G42,G49,G51)</f>
        <v>0</v>
      </c>
      <c r="H52" s="185"/>
      <c r="I52" s="185">
        <f>SUM(I42,I49,I51)</f>
        <v>0</v>
      </c>
      <c r="J52" s="185">
        <f t="shared" ref="J52:K52" si="2">SUM(J42,J49,J51)</f>
        <v>0</v>
      </c>
      <c r="K52" s="186">
        <f t="shared" si="2"/>
        <v>0</v>
      </c>
      <c r="L52" s="187">
        <f>SUM(G52:K53)</f>
        <v>0</v>
      </c>
      <c r="M52" s="86" t="s">
        <v>149</v>
      </c>
      <c r="N52" s="189" t="str">
        <f>IF(L52&gt;M53,"〇","×")</f>
        <v>×</v>
      </c>
      <c r="R52" s="85"/>
    </row>
    <row r="53" spans="2:18" ht="24.95" customHeight="1" thickBot="1" x14ac:dyDescent="0.45">
      <c r="B53" s="144"/>
      <c r="C53" s="144"/>
      <c r="D53" s="144"/>
      <c r="E53" s="144"/>
      <c r="F53" s="144"/>
      <c r="G53" s="185"/>
      <c r="H53" s="185"/>
      <c r="I53" s="185"/>
      <c r="J53" s="185"/>
      <c r="K53" s="186"/>
      <c r="L53" s="188"/>
      <c r="M53" s="84" t="str">
        <f>IF(AND(J25="",J26="",J27="",J28=""),"㎡",IF(SUM(J25:J28)&gt;1,SUM(L56,L58),SUM(L56,L57)))</f>
        <v>㎡</v>
      </c>
      <c r="N53" s="190"/>
    </row>
    <row r="54" spans="2:18" ht="24.95" customHeight="1" x14ac:dyDescent="0.4">
      <c r="M54" s="83"/>
    </row>
    <row r="55" spans="2:18" ht="24.95" customHeight="1" x14ac:dyDescent="0.4">
      <c r="B55" s="1" t="s">
        <v>148</v>
      </c>
    </row>
    <row r="56" spans="2:18" ht="24.95" customHeight="1" x14ac:dyDescent="0.4">
      <c r="B56" s="135" t="s">
        <v>244</v>
      </c>
      <c r="C56" s="135"/>
      <c r="D56" s="135"/>
      <c r="E56" s="135"/>
      <c r="F56" s="135"/>
      <c r="G56" s="135"/>
      <c r="H56" s="135"/>
      <c r="I56" s="135"/>
      <c r="J56" s="135"/>
      <c r="L56" s="66">
        <f>5*H22+3.3*H23+1.98*(H24+D25)</f>
        <v>0</v>
      </c>
    </row>
    <row r="57" spans="2:18" ht="24.95" customHeight="1" x14ac:dyDescent="0.4">
      <c r="B57" s="1" t="s">
        <v>147</v>
      </c>
      <c r="L57" s="66">
        <v>180</v>
      </c>
    </row>
    <row r="58" spans="2:18" ht="24.95" customHeight="1" x14ac:dyDescent="0.4">
      <c r="B58" s="1" t="s">
        <v>146</v>
      </c>
      <c r="L58" s="82" t="str">
        <f>IF(AND(J25="",J26="",J27="",J28=""),"㎡",IF(SUM(J25:J28)&gt;1,320+100*(SUM(J25:J28)-2),"㎡"))</f>
        <v>㎡</v>
      </c>
    </row>
    <row r="59" spans="2:18" ht="24.75" customHeight="1" x14ac:dyDescent="0.4">
      <c r="B59" s="126"/>
      <c r="C59" s="126"/>
      <c r="D59" s="126"/>
      <c r="E59" s="126"/>
      <c r="F59" s="126"/>
      <c r="G59" s="126"/>
      <c r="H59" s="126"/>
      <c r="I59" s="126"/>
      <c r="J59" s="126"/>
      <c r="K59" s="126"/>
      <c r="L59" s="126"/>
      <c r="M59" s="126"/>
    </row>
    <row r="60" spans="2:18" ht="24.75" customHeight="1" x14ac:dyDescent="0.4">
      <c r="B60" s="80" t="s">
        <v>145</v>
      </c>
      <c r="C60" s="79"/>
      <c r="D60" s="79"/>
      <c r="E60" s="79"/>
      <c r="F60" s="79"/>
      <c r="G60" s="79"/>
      <c r="H60" s="79"/>
      <c r="I60" s="79"/>
      <c r="J60" s="79"/>
      <c r="K60" s="79"/>
      <c r="L60" s="79"/>
      <c r="M60" s="78"/>
    </row>
    <row r="61" spans="2:18" ht="24.95" customHeight="1" x14ac:dyDescent="0.4">
      <c r="B61" s="77" t="s">
        <v>144</v>
      </c>
      <c r="C61" s="202" t="s">
        <v>143</v>
      </c>
      <c r="D61" s="202"/>
      <c r="E61" s="202"/>
      <c r="F61" s="202"/>
      <c r="G61" s="202"/>
      <c r="H61" s="202"/>
      <c r="I61" s="202"/>
      <c r="J61" s="202"/>
      <c r="K61" s="202"/>
      <c r="L61" s="202"/>
      <c r="M61" s="203"/>
      <c r="N61" s="1" t="s">
        <v>142</v>
      </c>
    </row>
    <row r="62" spans="2:18" ht="24.75" customHeight="1" x14ac:dyDescent="0.4">
      <c r="B62" s="127"/>
      <c r="C62" s="128" t="s">
        <v>203</v>
      </c>
      <c r="D62" s="128"/>
      <c r="E62" s="128"/>
      <c r="F62" s="128"/>
      <c r="G62" s="128"/>
      <c r="H62" s="128"/>
      <c r="I62" s="128"/>
      <c r="J62" s="128"/>
      <c r="K62" s="128"/>
      <c r="L62" s="128"/>
      <c r="M62" s="129"/>
    </row>
    <row r="63" spans="2:18" ht="24.75" customHeight="1" x14ac:dyDescent="0.4">
      <c r="L63" s="81"/>
    </row>
    <row r="64" spans="2:18" ht="24.95" customHeight="1" x14ac:dyDescent="0.4">
      <c r="B64" s="19" t="s">
        <v>140</v>
      </c>
      <c r="D64" s="19"/>
    </row>
    <row r="65" spans="2:18" ht="7.5" customHeight="1" x14ac:dyDescent="0.4">
      <c r="B65" s="19"/>
    </row>
    <row r="66" spans="2:18" ht="24.95" customHeight="1" x14ac:dyDescent="0.4">
      <c r="B66" s="144" t="s">
        <v>211</v>
      </c>
      <c r="C66" s="144"/>
      <c r="D66" s="144"/>
      <c r="E66" s="11"/>
      <c r="F66" s="26" t="s">
        <v>218</v>
      </c>
      <c r="G66" s="26"/>
      <c r="H66" s="10"/>
      <c r="I66" s="11"/>
      <c r="J66" s="26"/>
      <c r="K66" s="26"/>
      <c r="L66" s="10"/>
      <c r="M66" s="12"/>
      <c r="R66" s="66"/>
    </row>
    <row r="67" spans="2:18" ht="24.95" customHeight="1" x14ac:dyDescent="0.4">
      <c r="B67" s="144"/>
      <c r="C67" s="144"/>
      <c r="D67" s="144"/>
      <c r="E67" s="5"/>
      <c r="F67" s="4" t="s">
        <v>219</v>
      </c>
      <c r="G67" s="6"/>
      <c r="H67" s="5"/>
      <c r="I67" s="27"/>
      <c r="J67" s="27"/>
      <c r="K67" s="27"/>
      <c r="L67" s="27"/>
      <c r="M67" s="4"/>
      <c r="R67" s="66"/>
    </row>
    <row r="68" spans="2:18" ht="24.95" customHeight="1" x14ac:dyDescent="0.4">
      <c r="B68" s="144" t="s">
        <v>139</v>
      </c>
      <c r="C68" s="144"/>
      <c r="D68" s="144"/>
      <c r="E68" s="11"/>
      <c r="F68" s="26" t="s">
        <v>138</v>
      </c>
      <c r="G68" s="26"/>
      <c r="H68" s="10" t="s">
        <v>137</v>
      </c>
      <c r="I68" s="11"/>
      <c r="J68" s="26" t="s">
        <v>115</v>
      </c>
      <c r="K68" s="26" t="s">
        <v>136</v>
      </c>
      <c r="L68" s="10" t="s">
        <v>135</v>
      </c>
      <c r="M68" s="12"/>
      <c r="R68" s="66"/>
    </row>
    <row r="69" spans="2:18" ht="24.95" customHeight="1" x14ac:dyDescent="0.4">
      <c r="B69" s="144"/>
      <c r="C69" s="144"/>
      <c r="D69" s="144"/>
      <c r="E69" s="5"/>
      <c r="F69" s="4" t="s">
        <v>134</v>
      </c>
      <c r="G69" s="6"/>
      <c r="H69" s="5"/>
      <c r="I69" s="27"/>
      <c r="J69" s="27"/>
      <c r="K69" s="27"/>
      <c r="L69" s="27"/>
      <c r="M69" s="4"/>
      <c r="R69" s="66"/>
    </row>
    <row r="70" spans="2:18" ht="24.95" customHeight="1" x14ac:dyDescent="0.4">
      <c r="B70" s="145" t="s">
        <v>133</v>
      </c>
      <c r="C70" s="163"/>
      <c r="D70" s="164"/>
      <c r="E70" s="26"/>
      <c r="F70" s="10" t="s">
        <v>132</v>
      </c>
      <c r="G70" s="11"/>
      <c r="H70" s="26"/>
      <c r="I70" s="26"/>
      <c r="J70" s="26" t="s">
        <v>131</v>
      </c>
      <c r="K70" s="26"/>
      <c r="L70" s="26"/>
      <c r="M70" s="10" t="s">
        <v>130</v>
      </c>
      <c r="R70" s="66"/>
    </row>
    <row r="71" spans="2:18" ht="24.95" customHeight="1" x14ac:dyDescent="0.4">
      <c r="B71" s="146"/>
      <c r="C71" s="204"/>
      <c r="D71" s="205"/>
      <c r="E71" s="13"/>
      <c r="F71" s="7" t="s">
        <v>129</v>
      </c>
      <c r="G71" s="9"/>
      <c r="H71" s="8"/>
      <c r="I71" s="13"/>
      <c r="J71" s="13" t="s">
        <v>128</v>
      </c>
      <c r="K71" s="13"/>
      <c r="L71" s="13"/>
      <c r="M71" s="7" t="s">
        <v>127</v>
      </c>
    </row>
    <row r="72" spans="2:18" ht="24.95" customHeight="1" x14ac:dyDescent="0.4">
      <c r="B72" s="165"/>
      <c r="C72" s="166"/>
      <c r="D72" s="167"/>
      <c r="E72" s="27"/>
      <c r="F72" s="27" t="s">
        <v>2</v>
      </c>
      <c r="G72" s="27"/>
      <c r="H72" s="27"/>
      <c r="I72" s="27"/>
      <c r="J72" s="27"/>
      <c r="K72" s="27"/>
      <c r="L72" s="27"/>
      <c r="M72" s="4"/>
    </row>
    <row r="73" spans="2:18" ht="24.95" customHeight="1" x14ac:dyDescent="0.4">
      <c r="B73" s="19"/>
    </row>
    <row r="74" spans="2:18" ht="24.95" customHeight="1" x14ac:dyDescent="0.4">
      <c r="B74" s="1" t="s">
        <v>126</v>
      </c>
    </row>
    <row r="75" spans="2:18" ht="24.95" customHeight="1" x14ac:dyDescent="0.4">
      <c r="B75" s="206" t="s">
        <v>125</v>
      </c>
      <c r="C75" s="206"/>
      <c r="D75" s="206"/>
      <c r="E75" s="206" t="s">
        <v>114</v>
      </c>
      <c r="F75" s="206"/>
      <c r="G75" s="73"/>
      <c r="H75" s="72" t="s">
        <v>124</v>
      </c>
      <c r="I75" s="72"/>
      <c r="J75" s="72"/>
      <c r="K75" s="72" t="s">
        <v>123</v>
      </c>
      <c r="L75" s="72"/>
      <c r="M75" s="71"/>
    </row>
    <row r="76" spans="2:18" ht="24.95" customHeight="1" x14ac:dyDescent="0.4">
      <c r="B76" s="206"/>
      <c r="C76" s="206"/>
      <c r="D76" s="206"/>
      <c r="E76" s="206" t="s">
        <v>122</v>
      </c>
      <c r="F76" s="206"/>
      <c r="G76" s="74"/>
      <c r="H76" s="68" t="s">
        <v>121</v>
      </c>
      <c r="I76" s="68"/>
      <c r="J76" s="68" t="s">
        <v>120</v>
      </c>
      <c r="K76" s="68"/>
      <c r="L76" s="68"/>
      <c r="M76" s="67"/>
    </row>
    <row r="77" spans="2:18" ht="24.95" customHeight="1" x14ac:dyDescent="0.4">
      <c r="B77" s="206" t="s">
        <v>119</v>
      </c>
      <c r="C77" s="206"/>
      <c r="D77" s="206"/>
      <c r="E77" s="206" t="s">
        <v>114</v>
      </c>
      <c r="F77" s="206"/>
      <c r="G77" s="73"/>
      <c r="H77" s="72" t="s">
        <v>118</v>
      </c>
      <c r="I77" s="72"/>
      <c r="J77" s="72"/>
      <c r="K77" s="72"/>
      <c r="L77" s="72"/>
      <c r="M77" s="71"/>
    </row>
    <row r="78" spans="2:18" ht="24.95" customHeight="1" x14ac:dyDescent="0.4">
      <c r="B78" s="206" t="s">
        <v>117</v>
      </c>
      <c r="C78" s="206"/>
      <c r="D78" s="206"/>
      <c r="E78" s="206" t="s">
        <v>114</v>
      </c>
      <c r="F78" s="206"/>
      <c r="G78" s="73"/>
      <c r="H78" s="72" t="s">
        <v>116</v>
      </c>
      <c r="I78" s="72"/>
      <c r="J78" s="72"/>
      <c r="K78" s="72"/>
      <c r="L78" s="72"/>
      <c r="M78" s="71"/>
    </row>
    <row r="79" spans="2:18" ht="24.95" customHeight="1" x14ac:dyDescent="0.4">
      <c r="B79" s="207" t="s">
        <v>115</v>
      </c>
      <c r="C79" s="208"/>
      <c r="D79" s="208"/>
      <c r="E79" s="207" t="s">
        <v>114</v>
      </c>
      <c r="F79" s="211"/>
      <c r="G79" s="70"/>
      <c r="H79" s="70" t="s">
        <v>113</v>
      </c>
      <c r="I79" s="70"/>
      <c r="J79" s="70" t="s">
        <v>112</v>
      </c>
      <c r="K79" s="70"/>
      <c r="L79" s="70" t="s">
        <v>111</v>
      </c>
      <c r="M79" s="69"/>
    </row>
    <row r="80" spans="2:18" ht="24.95" customHeight="1" x14ac:dyDescent="0.4">
      <c r="B80" s="209"/>
      <c r="C80" s="210"/>
      <c r="D80" s="210"/>
      <c r="E80" s="209"/>
      <c r="F80" s="212"/>
      <c r="G80" s="68"/>
      <c r="H80" s="68" t="s">
        <v>110</v>
      </c>
      <c r="I80" s="68"/>
      <c r="J80" s="68" t="s">
        <v>109</v>
      </c>
      <c r="K80" s="68"/>
      <c r="L80" s="68"/>
      <c r="M80" s="67"/>
      <c r="R80" s="66"/>
    </row>
    <row r="81" spans="2:18" ht="24.95" customHeight="1" x14ac:dyDescent="0.4">
      <c r="B81" s="3"/>
      <c r="C81" s="3"/>
      <c r="D81" s="3"/>
      <c r="E81" s="3"/>
      <c r="F81" s="3"/>
      <c r="R81" s="66"/>
    </row>
    <row r="82" spans="2:18" ht="24.95" customHeight="1" x14ac:dyDescent="0.4">
      <c r="B82" s="19" t="s">
        <v>108</v>
      </c>
    </row>
    <row r="83" spans="2:18" ht="24.95" customHeight="1" thickBot="1" x14ac:dyDescent="0.45">
      <c r="B83" s="144"/>
      <c r="C83" s="144"/>
      <c r="D83" s="144"/>
      <c r="E83" s="144"/>
      <c r="F83" s="144"/>
      <c r="G83" s="213" t="s">
        <v>104</v>
      </c>
      <c r="H83" s="213"/>
      <c r="I83" s="213"/>
      <c r="J83" s="213" t="s">
        <v>103</v>
      </c>
      <c r="K83" s="213"/>
      <c r="L83" s="130" t="s">
        <v>168</v>
      </c>
    </row>
    <row r="84" spans="2:18" ht="24.95" customHeight="1" x14ac:dyDescent="0.15">
      <c r="B84" s="156" t="s">
        <v>107</v>
      </c>
      <c r="C84" s="156"/>
      <c r="D84" s="156"/>
      <c r="E84" s="156"/>
      <c r="F84" s="191"/>
      <c r="G84" s="192"/>
      <c r="H84" s="193"/>
      <c r="I84" s="194"/>
      <c r="J84" s="257" t="s">
        <v>149</v>
      </c>
      <c r="K84" s="258"/>
      <c r="L84" s="256" t="str">
        <f>IF(G85&gt;=J85,"〇","×")</f>
        <v>×</v>
      </c>
    </row>
    <row r="85" spans="2:18" ht="24.95" customHeight="1" thickBot="1" x14ac:dyDescent="0.45">
      <c r="B85" s="156"/>
      <c r="C85" s="156"/>
      <c r="D85" s="156"/>
      <c r="E85" s="156"/>
      <c r="F85" s="191"/>
      <c r="G85" s="197"/>
      <c r="H85" s="198"/>
      <c r="I85" s="199"/>
      <c r="J85" s="200" t="str">
        <f>IF(AND(J25="",J26="",J27="",J28=""),"㎡",MAX(MAX(M87,M88),M89)+3.3*(H24+D25))</f>
        <v>㎡</v>
      </c>
      <c r="K85" s="201"/>
      <c r="L85" s="162"/>
    </row>
    <row r="86" spans="2:18" ht="24.95" customHeight="1" x14ac:dyDescent="0.4">
      <c r="G86" s="1" t="s">
        <v>204</v>
      </c>
    </row>
    <row r="87" spans="2:18" ht="24.95" customHeight="1" x14ac:dyDescent="0.4">
      <c r="H87" s="1" t="s">
        <v>205</v>
      </c>
      <c r="M87" s="82" t="str">
        <f>IF(AND(J25="",J26="",J27="",J28=""),"㎡",(IF(SUM(J25:J28)&gt;2,"㎡",330+30*(SUM(J25:J28)-1))))</f>
        <v>㎡</v>
      </c>
    </row>
    <row r="88" spans="2:18" ht="24.95" customHeight="1" x14ac:dyDescent="0.4">
      <c r="H88" s="1" t="s">
        <v>206</v>
      </c>
      <c r="M88" s="82" t="str">
        <f>IF(AND(J25="",J26="",J27="",J28=""),"㎡",(IF(SUM(J25:J28)&gt;2,400+80*(SUM(J25:J28)-3),"㎡")))</f>
        <v>㎡</v>
      </c>
    </row>
    <row r="89" spans="2:18" ht="24.95" customHeight="1" x14ac:dyDescent="0.4">
      <c r="H89" s="1" t="s">
        <v>207</v>
      </c>
      <c r="L89" s="1" t="s">
        <v>208</v>
      </c>
      <c r="M89" s="66">
        <f>3.3*(D25+H24)</f>
        <v>0</v>
      </c>
    </row>
    <row r="90" spans="2:18" ht="24.95" customHeight="1" x14ac:dyDescent="0.4"/>
    <row r="91" spans="2:18" ht="24.95" customHeight="1" x14ac:dyDescent="0.4">
      <c r="B91" s="65" t="s">
        <v>209</v>
      </c>
      <c r="C91" s="64"/>
      <c r="D91" s="64"/>
      <c r="E91" s="64"/>
      <c r="F91" s="64"/>
      <c r="G91" s="64"/>
      <c r="H91" s="64"/>
      <c r="I91" s="64"/>
      <c r="J91" s="64"/>
      <c r="K91" s="64"/>
      <c r="L91" s="64"/>
      <c r="M91" s="63"/>
    </row>
    <row r="92" spans="2:18" ht="24.95" customHeight="1" x14ac:dyDescent="0.4">
      <c r="B92" s="55"/>
      <c r="M92" s="52"/>
    </row>
    <row r="93" spans="2:18" ht="24.95" customHeight="1" thickBot="1" x14ac:dyDescent="0.45">
      <c r="B93" s="55"/>
      <c r="C93" s="144"/>
      <c r="D93" s="144"/>
      <c r="E93" s="144"/>
      <c r="F93" s="144"/>
      <c r="G93" s="213" t="s">
        <v>104</v>
      </c>
      <c r="H93" s="213"/>
      <c r="I93" s="213"/>
      <c r="J93" s="213" t="s">
        <v>103</v>
      </c>
      <c r="K93" s="213"/>
      <c r="L93" s="130" t="s">
        <v>168</v>
      </c>
      <c r="M93" s="52"/>
      <c r="R93" s="62"/>
    </row>
    <row r="94" spans="2:18" ht="24.95" customHeight="1" thickBot="1" x14ac:dyDescent="0.45">
      <c r="B94" s="55"/>
      <c r="C94" s="144" t="s">
        <v>99</v>
      </c>
      <c r="D94" s="144"/>
      <c r="E94" s="144"/>
      <c r="F94" s="149"/>
      <c r="G94" s="229"/>
      <c r="H94" s="230"/>
      <c r="I94" s="231"/>
      <c r="J94" s="232" t="s">
        <v>210</v>
      </c>
      <c r="K94" s="233"/>
      <c r="L94" s="259" t="str">
        <f>IF(G95&gt;=J95,"〇","×")</f>
        <v>×</v>
      </c>
      <c r="M94" s="52"/>
    </row>
    <row r="95" spans="2:18" ht="24.95" customHeight="1" thickBot="1" x14ac:dyDescent="0.45">
      <c r="B95" s="55"/>
      <c r="C95" s="144"/>
      <c r="D95" s="144"/>
      <c r="E95" s="144"/>
      <c r="F95" s="149"/>
      <c r="G95" s="197"/>
      <c r="H95" s="198"/>
      <c r="I95" s="198"/>
      <c r="J95" s="260" t="str">
        <f>IF(AND(J25="",J26="",J27="",J28=""),"㎡",MAX(MAX(M87,M88),M89)+3.3*(H24+D25))</f>
        <v>㎡</v>
      </c>
      <c r="K95" s="201"/>
      <c r="L95" s="259"/>
      <c r="M95" s="52"/>
      <c r="R95" s="59"/>
    </row>
    <row r="96" spans="2:18" ht="24.95" customHeight="1" x14ac:dyDescent="0.4">
      <c r="B96" s="55"/>
      <c r="M96" s="52"/>
    </row>
    <row r="97" spans="2:13" ht="24.95" customHeight="1" x14ac:dyDescent="0.4">
      <c r="B97" s="55"/>
      <c r="C97" s="34" t="s">
        <v>101</v>
      </c>
      <c r="D97" s="61"/>
      <c r="E97" s="60"/>
      <c r="F97" s="28"/>
      <c r="G97" s="28"/>
      <c r="H97" s="28"/>
      <c r="I97" s="28"/>
      <c r="J97" s="28"/>
      <c r="K97" s="28"/>
      <c r="L97" s="36" t="s">
        <v>100</v>
      </c>
      <c r="M97" s="52"/>
    </row>
    <row r="98" spans="2:13" ht="24.95" customHeight="1" x14ac:dyDescent="0.4">
      <c r="B98" s="55"/>
      <c r="C98" s="144" t="s">
        <v>99</v>
      </c>
      <c r="D98" s="144"/>
      <c r="E98" s="144"/>
      <c r="F98" s="144"/>
      <c r="G98" s="11"/>
      <c r="H98" s="26" t="s">
        <v>98</v>
      </c>
      <c r="I98" s="26" t="s">
        <v>97</v>
      </c>
      <c r="J98" s="10" t="s">
        <v>96</v>
      </c>
      <c r="K98" s="11"/>
      <c r="L98" s="58" t="s">
        <v>95</v>
      </c>
      <c r="M98" s="52"/>
    </row>
    <row r="99" spans="2:13" ht="24.95" customHeight="1" x14ac:dyDescent="0.4">
      <c r="B99" s="55"/>
      <c r="C99" s="144"/>
      <c r="D99" s="144"/>
      <c r="E99" s="144"/>
      <c r="F99" s="144"/>
      <c r="G99" s="5" t="s">
        <v>94</v>
      </c>
      <c r="H99" s="27"/>
      <c r="I99" s="224" t="s">
        <v>93</v>
      </c>
      <c r="J99" s="224"/>
      <c r="K99" s="224"/>
      <c r="L99" s="225"/>
      <c r="M99" s="52"/>
    </row>
    <row r="100" spans="2:13" ht="24.95" customHeight="1" x14ac:dyDescent="0.4">
      <c r="B100" s="55"/>
      <c r="C100" s="57" t="s">
        <v>92</v>
      </c>
      <c r="D100" s="57"/>
      <c r="E100" s="57"/>
      <c r="F100" s="57"/>
      <c r="G100" s="57"/>
      <c r="H100" s="57"/>
      <c r="I100" s="57"/>
      <c r="J100" s="57"/>
      <c r="K100" s="56"/>
      <c r="L100" s="39"/>
      <c r="M100" s="52"/>
    </row>
    <row r="101" spans="2:13" ht="24.95" customHeight="1" x14ac:dyDescent="0.4">
      <c r="B101" s="55"/>
      <c r="C101" s="14" t="s">
        <v>91</v>
      </c>
      <c r="L101" s="53"/>
      <c r="M101" s="52"/>
    </row>
    <row r="102" spans="2:13" ht="24.95" customHeight="1" x14ac:dyDescent="0.4">
      <c r="B102" s="55"/>
      <c r="C102" s="218"/>
      <c r="D102" s="219"/>
      <c r="E102" s="220"/>
      <c r="F102" s="220"/>
      <c r="G102" s="220"/>
      <c r="H102" s="220"/>
      <c r="I102" s="220"/>
      <c r="J102" s="220"/>
      <c r="K102" s="220"/>
      <c r="L102" s="221"/>
      <c r="M102" s="52"/>
    </row>
    <row r="103" spans="2:13" ht="24.95" customHeight="1" x14ac:dyDescent="0.4">
      <c r="B103" s="55"/>
      <c r="C103" s="14" t="s">
        <v>90</v>
      </c>
      <c r="L103" s="53"/>
      <c r="M103" s="52"/>
    </row>
    <row r="104" spans="2:13" ht="24.95" customHeight="1" x14ac:dyDescent="0.4">
      <c r="B104" s="55"/>
      <c r="C104" s="218"/>
      <c r="D104" s="219"/>
      <c r="E104" s="220"/>
      <c r="F104" s="220"/>
      <c r="G104" s="220"/>
      <c r="H104" s="220"/>
      <c r="I104" s="220"/>
      <c r="J104" s="220"/>
      <c r="K104" s="220"/>
      <c r="L104" s="221"/>
      <c r="M104" s="52"/>
    </row>
    <row r="105" spans="2:13" ht="24.95" customHeight="1" x14ac:dyDescent="0.4">
      <c r="B105" s="55"/>
      <c r="C105" s="54" t="s">
        <v>89</v>
      </c>
      <c r="D105" s="54"/>
      <c r="E105" s="54"/>
      <c r="F105" s="54"/>
      <c r="G105" s="54"/>
      <c r="H105" s="14"/>
      <c r="L105" s="53"/>
      <c r="M105" s="52"/>
    </row>
    <row r="106" spans="2:13" ht="24.95" customHeight="1" x14ac:dyDescent="0.4">
      <c r="B106" s="55"/>
      <c r="C106" s="218"/>
      <c r="D106" s="219"/>
      <c r="E106" s="220"/>
      <c r="F106" s="220"/>
      <c r="G106" s="220"/>
      <c r="H106" s="220"/>
      <c r="I106" s="220"/>
      <c r="J106" s="220"/>
      <c r="K106" s="220"/>
      <c r="L106" s="221"/>
      <c r="M106" s="52"/>
    </row>
    <row r="107" spans="2:13" ht="24.95" customHeight="1" x14ac:dyDescent="0.4">
      <c r="B107" s="55"/>
      <c r="C107" s="54" t="s">
        <v>88</v>
      </c>
      <c r="D107" s="54"/>
      <c r="E107" s="54"/>
      <c r="F107" s="54"/>
      <c r="G107" s="54"/>
      <c r="H107" s="14"/>
      <c r="L107" s="53"/>
      <c r="M107" s="52"/>
    </row>
    <row r="108" spans="2:13" ht="24.95" customHeight="1" x14ac:dyDescent="0.4">
      <c r="B108" s="51"/>
      <c r="C108" s="222"/>
      <c r="D108" s="223"/>
      <c r="E108" s="224"/>
      <c r="F108" s="224"/>
      <c r="G108" s="224"/>
      <c r="H108" s="224"/>
      <c r="I108" s="224"/>
      <c r="J108" s="224"/>
      <c r="K108" s="224"/>
      <c r="L108" s="225"/>
      <c r="M108" s="50"/>
    </row>
    <row r="109" spans="2:13" ht="24.95" customHeight="1" x14ac:dyDescent="0.4">
      <c r="B109" s="49"/>
      <c r="C109" s="48"/>
      <c r="D109" s="48"/>
      <c r="E109" s="48"/>
      <c r="F109" s="48"/>
      <c r="G109" s="48"/>
      <c r="H109" s="48"/>
      <c r="I109" s="48"/>
      <c r="J109" s="48"/>
      <c r="K109" s="48"/>
      <c r="L109" s="48"/>
      <c r="M109" s="47"/>
    </row>
    <row r="110" spans="2:13" ht="24.95" customHeight="1" x14ac:dyDescent="0.4"/>
    <row r="111" spans="2:13" ht="24.95" customHeight="1" x14ac:dyDescent="0.4">
      <c r="B111" s="1" t="s">
        <v>87</v>
      </c>
    </row>
    <row r="112" spans="2:13" ht="24.95" customHeight="1" x14ac:dyDescent="0.4">
      <c r="B112" s="191" t="s">
        <v>239</v>
      </c>
      <c r="C112" s="214"/>
      <c r="D112" s="150"/>
      <c r="E112" s="226">
        <f>IF(AND(F29="",H29=""),"台",ROUNDDOWN(SUM(F29,H29)/10,0))</f>
        <v>0</v>
      </c>
      <c r="F112" s="227"/>
      <c r="G112" s="227"/>
      <c r="H112" s="228"/>
    </row>
    <row r="113" spans="2:13" ht="24.95" customHeight="1" x14ac:dyDescent="0.4">
      <c r="B113" s="149" t="s">
        <v>86</v>
      </c>
      <c r="C113" s="214"/>
      <c r="D113" s="150"/>
      <c r="E113" s="215"/>
      <c r="F113" s="216"/>
      <c r="G113" s="216"/>
      <c r="H113" s="217"/>
    </row>
    <row r="114" spans="2:13" ht="24.95" customHeight="1" x14ac:dyDescent="0.4">
      <c r="B114" s="149" t="s">
        <v>85</v>
      </c>
      <c r="C114" s="214"/>
      <c r="D114" s="150"/>
      <c r="E114" s="46" t="s">
        <v>84</v>
      </c>
      <c r="F114" s="45"/>
      <c r="G114" s="45"/>
      <c r="H114" s="44"/>
    </row>
    <row r="115" spans="2:13" ht="24.95" customHeight="1" x14ac:dyDescent="0.4"/>
    <row r="116" spans="2:13" ht="24.95" customHeight="1" x14ac:dyDescent="0.4">
      <c r="B116" s="19" t="s">
        <v>83</v>
      </c>
      <c r="M116" s="2" t="s">
        <v>82</v>
      </c>
    </row>
    <row r="117" spans="2:13" ht="24.95" customHeight="1" x14ac:dyDescent="0.4">
      <c r="B117" s="144" t="s">
        <v>81</v>
      </c>
      <c r="C117" s="144"/>
      <c r="D117" s="144" t="s">
        <v>66</v>
      </c>
      <c r="E117" s="144"/>
      <c r="F117" s="144"/>
      <c r="G117" s="11"/>
      <c r="H117" s="26" t="s">
        <v>65</v>
      </c>
      <c r="I117" s="26"/>
      <c r="J117" s="26"/>
      <c r="K117" s="26" t="s">
        <v>64</v>
      </c>
      <c r="L117" s="26"/>
      <c r="M117" s="10"/>
    </row>
    <row r="118" spans="2:13" ht="24.95" customHeight="1" x14ac:dyDescent="0.4">
      <c r="B118" s="144"/>
      <c r="C118" s="144"/>
      <c r="D118" s="144"/>
      <c r="E118" s="144"/>
      <c r="F118" s="144"/>
      <c r="G118" s="5"/>
      <c r="H118" s="27" t="s">
        <v>63</v>
      </c>
      <c r="I118" s="27"/>
      <c r="J118" s="27"/>
      <c r="K118" s="43" t="s">
        <v>62</v>
      </c>
      <c r="L118" s="27"/>
      <c r="M118" s="4"/>
    </row>
    <row r="119" spans="2:13" ht="24.95" customHeight="1" x14ac:dyDescent="0.4">
      <c r="B119" s="144"/>
      <c r="C119" s="144"/>
      <c r="D119" s="144"/>
      <c r="E119" s="144"/>
      <c r="F119" s="144"/>
      <c r="G119" s="144" t="s">
        <v>61</v>
      </c>
      <c r="H119" s="144"/>
      <c r="I119" s="235" t="s">
        <v>59</v>
      </c>
      <c r="J119" s="236"/>
      <c r="K119" s="29" t="s">
        <v>60</v>
      </c>
      <c r="L119" s="237" t="s">
        <v>59</v>
      </c>
      <c r="M119" s="238"/>
    </row>
    <row r="120" spans="2:13" ht="24.95" customHeight="1" x14ac:dyDescent="0.4">
      <c r="B120" s="144"/>
      <c r="C120" s="144"/>
      <c r="D120" s="144" t="s">
        <v>80</v>
      </c>
      <c r="E120" s="144"/>
      <c r="F120" s="144"/>
      <c r="G120" s="239"/>
      <c r="H120" s="240"/>
      <c r="I120" s="41" t="s">
        <v>79</v>
      </c>
      <c r="J120" s="42"/>
      <c r="K120" s="41" t="s">
        <v>78</v>
      </c>
      <c r="L120" s="40"/>
      <c r="M120" s="39" t="s">
        <v>77</v>
      </c>
    </row>
    <row r="121" spans="2:13" ht="24.95" customHeight="1" x14ac:dyDescent="0.4">
      <c r="B121" s="144"/>
      <c r="C121" s="144"/>
      <c r="D121" s="144"/>
      <c r="E121" s="144"/>
      <c r="F121" s="144"/>
      <c r="G121" s="8"/>
      <c r="H121" s="13" t="s">
        <v>76</v>
      </c>
      <c r="I121" s="13"/>
      <c r="J121" s="38"/>
      <c r="K121" s="13"/>
      <c r="L121" s="37"/>
      <c r="M121" s="7"/>
    </row>
    <row r="122" spans="2:13" ht="24.95" customHeight="1" x14ac:dyDescent="0.4">
      <c r="B122" s="144"/>
      <c r="C122" s="144"/>
      <c r="D122" s="144"/>
      <c r="E122" s="144"/>
      <c r="F122" s="144"/>
      <c r="G122" s="241" t="s">
        <v>75</v>
      </c>
      <c r="H122" s="242"/>
      <c r="I122" s="35"/>
      <c r="J122" s="28" t="s">
        <v>74</v>
      </c>
      <c r="K122" s="36" t="s">
        <v>73</v>
      </c>
      <c r="L122" s="35"/>
      <c r="M122" s="34" t="s">
        <v>1</v>
      </c>
    </row>
    <row r="123" spans="2:13" ht="24.95" customHeight="1" x14ac:dyDescent="0.4">
      <c r="B123" s="144"/>
      <c r="C123" s="144"/>
      <c r="D123" s="156" t="s">
        <v>72</v>
      </c>
      <c r="E123" s="156"/>
      <c r="F123" s="156"/>
      <c r="G123" s="144" t="s">
        <v>71</v>
      </c>
      <c r="H123" s="144"/>
      <c r="I123" s="33"/>
      <c r="J123" s="31"/>
      <c r="K123" s="32" t="s">
        <v>69</v>
      </c>
      <c r="L123" s="31"/>
      <c r="M123" s="30" t="s">
        <v>68</v>
      </c>
    </row>
    <row r="124" spans="2:13" ht="24.95" customHeight="1" x14ac:dyDescent="0.4">
      <c r="B124" s="144"/>
      <c r="C124" s="144"/>
      <c r="D124" s="156"/>
      <c r="E124" s="156"/>
      <c r="F124" s="156"/>
      <c r="G124" s="144" t="s">
        <v>70</v>
      </c>
      <c r="H124" s="144"/>
      <c r="I124" s="33"/>
      <c r="J124" s="31"/>
      <c r="K124" s="32" t="s">
        <v>69</v>
      </c>
      <c r="L124" s="31"/>
      <c r="M124" s="30" t="s">
        <v>68</v>
      </c>
    </row>
    <row r="125" spans="2:13" ht="24.95" customHeight="1" x14ac:dyDescent="0.4">
      <c r="B125" s="156" t="s">
        <v>67</v>
      </c>
      <c r="C125" s="144"/>
      <c r="D125" s="144"/>
      <c r="E125" s="144"/>
      <c r="F125" s="144"/>
      <c r="G125" s="144" t="s">
        <v>66</v>
      </c>
      <c r="H125" s="144"/>
      <c r="I125" s="11"/>
      <c r="J125" s="26" t="s">
        <v>65</v>
      </c>
      <c r="K125" s="26"/>
      <c r="L125" s="26" t="s">
        <v>64</v>
      </c>
      <c r="M125" s="10"/>
    </row>
    <row r="126" spans="2:13" ht="24.95" customHeight="1" x14ac:dyDescent="0.4">
      <c r="B126" s="144"/>
      <c r="C126" s="144"/>
      <c r="D126" s="144"/>
      <c r="E126" s="144"/>
      <c r="F126" s="144"/>
      <c r="G126" s="144"/>
      <c r="H126" s="144"/>
      <c r="I126" s="5"/>
      <c r="J126" s="27" t="s">
        <v>63</v>
      </c>
      <c r="K126" s="27"/>
      <c r="L126" s="224" t="s">
        <v>62</v>
      </c>
      <c r="M126" s="225"/>
    </row>
    <row r="127" spans="2:13" ht="24.95" customHeight="1" x14ac:dyDescent="0.4">
      <c r="B127" s="144"/>
      <c r="C127" s="144"/>
      <c r="D127" s="144"/>
      <c r="E127" s="144"/>
      <c r="F127" s="144"/>
      <c r="G127" s="144" t="s">
        <v>61</v>
      </c>
      <c r="H127" s="144"/>
      <c r="I127" s="235" t="s">
        <v>59</v>
      </c>
      <c r="J127" s="236"/>
      <c r="K127" s="29" t="s">
        <v>60</v>
      </c>
      <c r="L127" s="237" t="s">
        <v>59</v>
      </c>
      <c r="M127" s="238"/>
    </row>
    <row r="128" spans="2:13" ht="24.95" customHeight="1" x14ac:dyDescent="0.4"/>
    <row r="129" spans="2:20" ht="24.95" customHeight="1" x14ac:dyDescent="0.4">
      <c r="B129" s="19" t="s">
        <v>58</v>
      </c>
    </row>
    <row r="130" spans="2:20" ht="24.95" customHeight="1" x14ac:dyDescent="0.4">
      <c r="B130" s="1" t="s">
        <v>57</v>
      </c>
    </row>
    <row r="131" spans="2:20" ht="24.95" customHeight="1" x14ac:dyDescent="0.4">
      <c r="B131" s="19" t="s">
        <v>56</v>
      </c>
      <c r="M131" s="2" t="s">
        <v>55</v>
      </c>
    </row>
    <row r="132" spans="2:20" ht="24.95" customHeight="1" x14ac:dyDescent="0.4">
      <c r="B132" s="144"/>
      <c r="C132" s="144"/>
      <c r="D132" s="144"/>
      <c r="E132" s="144" t="s">
        <v>54</v>
      </c>
      <c r="F132" s="144"/>
      <c r="G132" s="144"/>
      <c r="H132" s="144"/>
      <c r="I132" s="144"/>
      <c r="J132" s="144"/>
      <c r="K132" s="144"/>
      <c r="L132" s="144"/>
      <c r="M132" s="144"/>
    </row>
    <row r="133" spans="2:20" ht="24.95" customHeight="1" x14ac:dyDescent="0.4">
      <c r="B133" s="145" t="s">
        <v>53</v>
      </c>
      <c r="C133" s="163"/>
      <c r="D133" s="163"/>
      <c r="E133" s="23"/>
      <c r="F133" s="22" t="s">
        <v>52</v>
      </c>
      <c r="G133" s="22"/>
      <c r="H133" s="22"/>
      <c r="I133" s="22"/>
      <c r="J133" s="22"/>
      <c r="K133" s="22"/>
      <c r="L133" s="22"/>
      <c r="M133" s="25"/>
    </row>
    <row r="134" spans="2:20" ht="24.95" customHeight="1" x14ac:dyDescent="0.4">
      <c r="B134" s="3"/>
    </row>
    <row r="135" spans="2:20" ht="24.95" customHeight="1" x14ac:dyDescent="0.4">
      <c r="B135" s="19" t="s">
        <v>50</v>
      </c>
    </row>
    <row r="136" spans="2:20" s="2" customFormat="1" ht="24.95" customHeight="1" x14ac:dyDescent="0.4">
      <c r="B136" s="1" t="s">
        <v>233</v>
      </c>
      <c r="C136" s="1"/>
      <c r="D136" s="1"/>
      <c r="E136" s="1"/>
      <c r="F136" s="28"/>
      <c r="G136" s="1"/>
      <c r="H136" s="1"/>
      <c r="I136" s="1"/>
      <c r="J136" s="1"/>
      <c r="K136" s="1"/>
      <c r="L136" s="1"/>
      <c r="M136" s="1"/>
      <c r="N136" s="1"/>
      <c r="O136" s="1"/>
      <c r="R136" s="1"/>
      <c r="S136" s="1"/>
      <c r="T136" s="1"/>
    </row>
    <row r="137" spans="2:20" ht="24.95" customHeight="1" x14ac:dyDescent="0.4">
      <c r="B137" s="144"/>
      <c r="C137" s="144"/>
      <c r="D137" s="144"/>
      <c r="E137" s="144" t="s">
        <v>33</v>
      </c>
      <c r="F137" s="144"/>
      <c r="G137" s="144"/>
      <c r="H137" s="144"/>
      <c r="I137" s="144"/>
      <c r="J137" s="144"/>
      <c r="K137" s="144"/>
      <c r="L137" s="144"/>
      <c r="M137" s="18"/>
    </row>
    <row r="138" spans="2:20" ht="24.95" customHeight="1" x14ac:dyDescent="0.4">
      <c r="B138" s="144" t="s">
        <v>49</v>
      </c>
      <c r="C138" s="144" t="s">
        <v>40</v>
      </c>
      <c r="D138" s="144"/>
      <c r="E138" s="23"/>
      <c r="F138" s="22" t="s">
        <v>48</v>
      </c>
      <c r="G138" s="22"/>
      <c r="H138" s="22"/>
      <c r="I138" s="22"/>
      <c r="J138" s="22" t="s">
        <v>42</v>
      </c>
      <c r="K138" s="22"/>
      <c r="L138" s="25"/>
      <c r="M138" s="14"/>
    </row>
    <row r="139" spans="2:20" ht="24.95" customHeight="1" x14ac:dyDescent="0.4">
      <c r="B139" s="144"/>
      <c r="C139" s="144" t="s">
        <v>38</v>
      </c>
      <c r="D139" s="144"/>
      <c r="E139" s="11"/>
      <c r="F139" s="10" t="s">
        <v>44</v>
      </c>
      <c r="G139" s="12"/>
      <c r="H139" s="12"/>
      <c r="I139" s="12"/>
      <c r="J139" s="11"/>
      <c r="K139" s="26"/>
      <c r="L139" s="10"/>
      <c r="M139" s="222"/>
    </row>
    <row r="140" spans="2:20" ht="24.95" customHeight="1" x14ac:dyDescent="0.4">
      <c r="B140" s="144"/>
      <c r="C140" s="144"/>
      <c r="D140" s="144"/>
      <c r="E140" s="8"/>
      <c r="F140" s="13" t="s">
        <v>47</v>
      </c>
      <c r="G140" s="13"/>
      <c r="H140" s="13"/>
      <c r="I140" s="13"/>
      <c r="J140" s="13"/>
      <c r="K140" s="13"/>
      <c r="L140" s="7"/>
      <c r="M140" s="252"/>
    </row>
    <row r="141" spans="2:20" ht="24.95" customHeight="1" x14ac:dyDescent="0.4">
      <c r="B141" s="144"/>
      <c r="C141" s="144"/>
      <c r="D141" s="144"/>
      <c r="E141" s="5"/>
      <c r="F141" s="4" t="s">
        <v>46</v>
      </c>
      <c r="G141" s="6"/>
      <c r="H141" s="6"/>
      <c r="I141" s="6"/>
      <c r="J141" s="5"/>
      <c r="K141" s="27"/>
      <c r="L141" s="4" t="s">
        <v>42</v>
      </c>
      <c r="M141" s="253"/>
    </row>
    <row r="142" spans="2:20" ht="24.95" customHeight="1" x14ac:dyDescent="0.4">
      <c r="B142" s="144" t="s">
        <v>45</v>
      </c>
      <c r="C142" s="144" t="s">
        <v>40</v>
      </c>
      <c r="D142" s="144"/>
      <c r="E142" s="23"/>
      <c r="F142" s="25" t="s">
        <v>39</v>
      </c>
      <c r="G142" s="24"/>
      <c r="H142" s="24"/>
      <c r="I142" s="23"/>
      <c r="J142" s="22" t="s">
        <v>42</v>
      </c>
      <c r="K142" s="22"/>
      <c r="L142" s="25"/>
    </row>
    <row r="143" spans="2:20" ht="24.95" customHeight="1" x14ac:dyDescent="0.4">
      <c r="B143" s="144"/>
      <c r="C143" s="144" t="s">
        <v>38</v>
      </c>
      <c r="D143" s="144"/>
      <c r="E143" s="11"/>
      <c r="F143" s="10" t="s">
        <v>44</v>
      </c>
      <c r="G143" s="12"/>
      <c r="H143" s="12"/>
      <c r="I143" s="12"/>
      <c r="J143" s="11"/>
      <c r="K143" s="26"/>
      <c r="L143" s="10"/>
    </row>
    <row r="144" spans="2:20" ht="24.95" customHeight="1" x14ac:dyDescent="0.4">
      <c r="B144" s="144"/>
      <c r="C144" s="144"/>
      <c r="D144" s="144"/>
      <c r="E144" s="8"/>
      <c r="F144" s="13" t="s">
        <v>43</v>
      </c>
      <c r="G144" s="13"/>
      <c r="H144" s="13"/>
      <c r="I144" s="13"/>
      <c r="J144" s="13"/>
      <c r="K144" s="13"/>
      <c r="L144" s="7" t="s">
        <v>42</v>
      </c>
    </row>
    <row r="145" spans="2:20" ht="24.95" customHeight="1" x14ac:dyDescent="0.4">
      <c r="B145" s="144"/>
      <c r="C145" s="144"/>
      <c r="D145" s="144"/>
      <c r="E145" s="248" t="s">
        <v>238</v>
      </c>
      <c r="F145" s="224"/>
      <c r="G145" s="224"/>
      <c r="H145" s="224"/>
      <c r="I145" s="224"/>
      <c r="J145" s="224"/>
      <c r="K145" s="224"/>
      <c r="L145" s="225"/>
    </row>
    <row r="146" spans="2:20" ht="24.95" customHeight="1" x14ac:dyDescent="0.4">
      <c r="B146" s="213" t="s">
        <v>41</v>
      </c>
      <c r="C146" s="144" t="s">
        <v>40</v>
      </c>
      <c r="D146" s="144"/>
      <c r="E146" s="23"/>
      <c r="F146" s="25" t="s">
        <v>39</v>
      </c>
      <c r="G146" s="24"/>
      <c r="H146" s="24"/>
      <c r="I146" s="23"/>
      <c r="J146" s="22"/>
      <c r="K146" s="22"/>
      <c r="L146" s="21" t="s">
        <v>35</v>
      </c>
    </row>
    <row r="147" spans="2:20" ht="24.95" customHeight="1" x14ac:dyDescent="0.4">
      <c r="B147" s="243"/>
      <c r="C147" s="144" t="s">
        <v>38</v>
      </c>
      <c r="D147" s="144"/>
      <c r="E147" s="11"/>
      <c r="F147" s="245" t="s">
        <v>37</v>
      </c>
      <c r="G147" s="245"/>
      <c r="H147" s="245"/>
      <c r="I147" s="245"/>
      <c r="J147" s="245"/>
      <c r="K147" s="245"/>
      <c r="L147" s="246"/>
    </row>
    <row r="148" spans="2:20" ht="24.95" customHeight="1" x14ac:dyDescent="0.4">
      <c r="B148" s="243"/>
      <c r="C148" s="144"/>
      <c r="D148" s="144"/>
      <c r="E148" s="8"/>
      <c r="F148" s="7" t="s">
        <v>36</v>
      </c>
      <c r="G148" s="8"/>
      <c r="H148" s="13"/>
      <c r="I148" s="13"/>
      <c r="J148" s="13"/>
      <c r="K148" s="13"/>
      <c r="L148" s="20" t="s">
        <v>35</v>
      </c>
    </row>
    <row r="149" spans="2:20" ht="24.95" customHeight="1" x14ac:dyDescent="0.4">
      <c r="B149" s="244"/>
      <c r="C149" s="144"/>
      <c r="D149" s="144"/>
      <c r="E149" s="248" t="s">
        <v>238</v>
      </c>
      <c r="F149" s="224"/>
      <c r="G149" s="224"/>
      <c r="H149" s="224"/>
      <c r="I149" s="224"/>
      <c r="J149" s="224"/>
      <c r="K149" s="224"/>
      <c r="L149" s="225"/>
    </row>
    <row r="150" spans="2:20" s="2" customFormat="1" ht="24.95" customHeight="1" x14ac:dyDescent="0.4">
      <c r="B150" s="120" t="s">
        <v>234</v>
      </c>
      <c r="C150" s="3"/>
      <c r="D150" s="3"/>
      <c r="E150" s="134"/>
      <c r="F150" s="134"/>
      <c r="G150" s="134"/>
      <c r="H150" s="134"/>
      <c r="I150" s="134"/>
      <c r="J150" s="134"/>
      <c r="K150" s="134"/>
      <c r="L150" s="134"/>
      <c r="M150" s="1"/>
      <c r="N150" s="1"/>
      <c r="O150" s="1"/>
      <c r="R150" s="1"/>
      <c r="S150" s="1"/>
      <c r="T150" s="1"/>
    </row>
    <row r="151" spans="2:20" s="2" customFormat="1" ht="24.95" customHeight="1" x14ac:dyDescent="0.4">
      <c r="B151" s="1" t="s">
        <v>235</v>
      </c>
      <c r="C151" s="1"/>
      <c r="D151" s="1"/>
      <c r="E151" s="1"/>
      <c r="F151" s="1"/>
      <c r="G151" s="1"/>
      <c r="H151" s="1"/>
      <c r="I151" s="1"/>
      <c r="J151" s="1"/>
      <c r="K151" s="1"/>
      <c r="L151" s="1"/>
      <c r="M151" s="1"/>
      <c r="N151" s="1"/>
      <c r="O151" s="1"/>
      <c r="R151" s="1"/>
      <c r="S151" s="1"/>
      <c r="T151" s="1"/>
    </row>
    <row r="152" spans="2:20" s="2" customFormat="1" ht="24.95" customHeight="1" x14ac:dyDescent="0.4">
      <c r="B152" s="1" t="s">
        <v>236</v>
      </c>
      <c r="C152" s="1"/>
      <c r="D152" s="1"/>
      <c r="E152" s="1"/>
      <c r="F152" s="1"/>
      <c r="G152" s="1"/>
      <c r="H152" s="1"/>
      <c r="I152" s="1"/>
      <c r="J152" s="1"/>
      <c r="K152" s="1"/>
      <c r="L152" s="1"/>
      <c r="M152" s="1"/>
      <c r="N152" s="1"/>
      <c r="O152" s="1"/>
      <c r="R152" s="1"/>
      <c r="S152" s="1"/>
      <c r="T152" s="1"/>
    </row>
    <row r="153" spans="2:20" ht="24.95" customHeight="1" x14ac:dyDescent="0.4"/>
    <row r="154" spans="2:20" ht="24.95" customHeight="1" x14ac:dyDescent="0.4">
      <c r="B154" s="19" t="s">
        <v>34</v>
      </c>
    </row>
    <row r="155" spans="2:20" s="2" customFormat="1" ht="24.95" customHeight="1" x14ac:dyDescent="0.4">
      <c r="B155" s="1" t="s">
        <v>237</v>
      </c>
      <c r="C155" s="1"/>
      <c r="D155" s="1"/>
      <c r="E155" s="1"/>
      <c r="F155" s="1"/>
      <c r="G155" s="1"/>
      <c r="H155" s="1"/>
      <c r="I155" s="1"/>
      <c r="J155" s="1"/>
      <c r="K155" s="1"/>
      <c r="L155" s="1"/>
      <c r="M155" s="1"/>
      <c r="N155" s="1"/>
      <c r="O155" s="1"/>
      <c r="R155" s="1"/>
      <c r="S155" s="1"/>
      <c r="T155" s="1"/>
    </row>
    <row r="156" spans="2:20" ht="24.95" customHeight="1" x14ac:dyDescent="0.4">
      <c r="B156" s="144"/>
      <c r="C156" s="144"/>
      <c r="D156" s="144"/>
      <c r="E156" s="144" t="s">
        <v>33</v>
      </c>
      <c r="F156" s="144"/>
      <c r="G156" s="144"/>
      <c r="H156" s="144"/>
      <c r="I156" s="144"/>
      <c r="J156" s="144"/>
      <c r="K156" s="144"/>
      <c r="L156" s="144"/>
      <c r="M156" s="18"/>
    </row>
    <row r="157" spans="2:20" ht="24.95" customHeight="1" x14ac:dyDescent="0.4">
      <c r="B157" s="144" t="s">
        <v>32</v>
      </c>
      <c r="C157" s="144"/>
      <c r="D157" s="144"/>
      <c r="E157" s="11"/>
      <c r="F157" s="10" t="s">
        <v>31</v>
      </c>
      <c r="G157" s="12"/>
      <c r="H157" s="12"/>
      <c r="I157" s="12"/>
      <c r="J157" s="12"/>
      <c r="K157" s="11"/>
      <c r="L157" s="10"/>
      <c r="M157" s="218"/>
    </row>
    <row r="158" spans="2:20" ht="24.95" customHeight="1" x14ac:dyDescent="0.4">
      <c r="B158" s="144"/>
      <c r="C158" s="144"/>
      <c r="D158" s="144"/>
      <c r="E158" s="5"/>
      <c r="F158" s="15" t="s">
        <v>30</v>
      </c>
      <c r="G158" s="17"/>
      <c r="H158" s="16"/>
      <c r="I158" s="16"/>
      <c r="J158" s="16"/>
      <c r="K158" s="16"/>
      <c r="L158" s="15"/>
      <c r="M158" s="218"/>
    </row>
    <row r="159" spans="2:20" ht="24.95" customHeight="1" x14ac:dyDescent="0.4">
      <c r="B159" s="144" t="s">
        <v>29</v>
      </c>
      <c r="C159" s="144" t="s">
        <v>28</v>
      </c>
      <c r="D159" s="144"/>
      <c r="E159" s="11"/>
      <c r="F159" s="10" t="s">
        <v>27</v>
      </c>
      <c r="G159" s="12"/>
      <c r="H159" s="12"/>
      <c r="I159" s="12"/>
      <c r="J159" s="12"/>
      <c r="K159" s="11"/>
      <c r="L159" s="10"/>
      <c r="M159" s="14"/>
    </row>
    <row r="160" spans="2:20" ht="24.95" customHeight="1" x14ac:dyDescent="0.4">
      <c r="B160" s="144"/>
      <c r="C160" s="144"/>
      <c r="D160" s="144"/>
      <c r="E160" s="8"/>
      <c r="F160" s="13" t="s">
        <v>26</v>
      </c>
      <c r="G160" s="13"/>
      <c r="H160" s="13"/>
      <c r="I160" s="13"/>
      <c r="J160" s="13"/>
      <c r="K160" s="13"/>
      <c r="L160" s="7"/>
    </row>
    <row r="161" spans="2:12" ht="24.95" customHeight="1" x14ac:dyDescent="0.4">
      <c r="B161" s="144"/>
      <c r="C161" s="144"/>
      <c r="D161" s="144"/>
      <c r="E161" s="8"/>
      <c r="F161" s="13" t="s">
        <v>25</v>
      </c>
      <c r="G161" s="13"/>
      <c r="H161" s="13"/>
      <c r="I161" s="13"/>
      <c r="J161" s="13"/>
      <c r="K161" s="13"/>
      <c r="L161" s="7"/>
    </row>
    <row r="162" spans="2:12" ht="24.95" customHeight="1" x14ac:dyDescent="0.4">
      <c r="B162" s="144"/>
      <c r="C162" s="144"/>
      <c r="D162" s="144"/>
      <c r="E162" s="8"/>
      <c r="F162" s="13" t="s">
        <v>24</v>
      </c>
      <c r="G162" s="13"/>
      <c r="H162" s="13"/>
      <c r="I162" s="13"/>
      <c r="J162" s="13"/>
      <c r="K162" s="13"/>
      <c r="L162" s="7"/>
    </row>
    <row r="163" spans="2:12" ht="24.95" customHeight="1" x14ac:dyDescent="0.4">
      <c r="B163" s="144"/>
      <c r="C163" s="144"/>
      <c r="D163" s="144"/>
      <c r="E163" s="8"/>
      <c r="F163" s="13" t="s">
        <v>23</v>
      </c>
      <c r="G163" s="13"/>
      <c r="H163" s="13"/>
      <c r="I163" s="13"/>
      <c r="J163" s="13"/>
      <c r="K163" s="13"/>
      <c r="L163" s="7"/>
    </row>
    <row r="164" spans="2:12" ht="24.95" customHeight="1" x14ac:dyDescent="0.4">
      <c r="B164" s="144"/>
      <c r="C164" s="144"/>
      <c r="D164" s="144"/>
      <c r="E164" s="8"/>
      <c r="F164" s="13" t="s">
        <v>22</v>
      </c>
      <c r="G164" s="13"/>
      <c r="H164" s="13"/>
      <c r="I164" s="13"/>
      <c r="J164" s="13"/>
      <c r="K164" s="13"/>
      <c r="L164" s="7"/>
    </row>
    <row r="165" spans="2:12" ht="24.95" customHeight="1" x14ac:dyDescent="0.4">
      <c r="B165" s="144"/>
      <c r="C165" s="144"/>
      <c r="D165" s="144"/>
      <c r="E165" s="5"/>
      <c r="F165" s="4" t="s">
        <v>21</v>
      </c>
      <c r="G165" s="6"/>
      <c r="H165" s="6"/>
      <c r="I165" s="6"/>
      <c r="J165" s="6"/>
      <c r="K165" s="5"/>
      <c r="L165" s="4"/>
    </row>
    <row r="166" spans="2:12" ht="24.95" customHeight="1" x14ac:dyDescent="0.4">
      <c r="B166" s="144"/>
      <c r="C166" s="144" t="s">
        <v>20</v>
      </c>
      <c r="D166" s="144"/>
      <c r="E166" s="11"/>
      <c r="F166" s="10" t="s">
        <v>19</v>
      </c>
      <c r="G166" s="12"/>
      <c r="H166" s="12"/>
      <c r="I166" s="12"/>
      <c r="J166" s="12"/>
      <c r="K166" s="11"/>
      <c r="L166" s="10"/>
    </row>
    <row r="167" spans="2:12" ht="24.95" customHeight="1" x14ac:dyDescent="0.4">
      <c r="B167" s="144"/>
      <c r="C167" s="144"/>
      <c r="D167" s="144"/>
      <c r="E167" s="8"/>
      <c r="F167" s="7" t="s">
        <v>18</v>
      </c>
      <c r="G167" s="8"/>
      <c r="H167" s="7"/>
      <c r="I167" s="9"/>
      <c r="J167" s="9"/>
      <c r="K167" s="8"/>
      <c r="L167" s="7"/>
    </row>
    <row r="168" spans="2:12" ht="24.95" customHeight="1" x14ac:dyDescent="0.4">
      <c r="B168" s="144"/>
      <c r="C168" s="144"/>
      <c r="D168" s="144"/>
      <c r="E168" s="5"/>
      <c r="F168" s="4" t="s">
        <v>17</v>
      </c>
      <c r="G168" s="6"/>
      <c r="H168" s="6"/>
      <c r="I168" s="6"/>
      <c r="J168" s="6"/>
      <c r="K168" s="5"/>
      <c r="L168" s="4"/>
    </row>
    <row r="169" spans="2:12" ht="24.95" customHeight="1" x14ac:dyDescent="0.4"/>
    <row r="171" spans="2:12" x14ac:dyDescent="0.4">
      <c r="H171" s="3"/>
    </row>
  </sheetData>
  <mergeCells count="165">
    <mergeCell ref="B156:D156"/>
    <mergeCell ref="E156:L156"/>
    <mergeCell ref="B157:D158"/>
    <mergeCell ref="M157:M158"/>
    <mergeCell ref="B159:B168"/>
    <mergeCell ref="C159:D165"/>
    <mergeCell ref="C166:D168"/>
    <mergeCell ref="B142:B145"/>
    <mergeCell ref="C142:D142"/>
    <mergeCell ref="C143:D145"/>
    <mergeCell ref="E145:L145"/>
    <mergeCell ref="B146:B149"/>
    <mergeCell ref="C146:D146"/>
    <mergeCell ref="C147:D149"/>
    <mergeCell ref="F147:L147"/>
    <mergeCell ref="E149:L149"/>
    <mergeCell ref="B132:D132"/>
    <mergeCell ref="E132:M132"/>
    <mergeCell ref="B133:D133"/>
    <mergeCell ref="B137:D137"/>
    <mergeCell ref="E137:L137"/>
    <mergeCell ref="B138:B141"/>
    <mergeCell ref="C138:D138"/>
    <mergeCell ref="C139:D141"/>
    <mergeCell ref="M139:M141"/>
    <mergeCell ref="B125:F127"/>
    <mergeCell ref="G125:H126"/>
    <mergeCell ref="L126:M126"/>
    <mergeCell ref="G127:H127"/>
    <mergeCell ref="I127:J127"/>
    <mergeCell ref="L127:M127"/>
    <mergeCell ref="I119:J119"/>
    <mergeCell ref="L119:M119"/>
    <mergeCell ref="D120:F122"/>
    <mergeCell ref="G120:H120"/>
    <mergeCell ref="G122:H122"/>
    <mergeCell ref="D123:F124"/>
    <mergeCell ref="G123:H123"/>
    <mergeCell ref="G124:H124"/>
    <mergeCell ref="B113:D113"/>
    <mergeCell ref="E113:H113"/>
    <mergeCell ref="B114:D114"/>
    <mergeCell ref="B117:C124"/>
    <mergeCell ref="D117:F119"/>
    <mergeCell ref="G119:H119"/>
    <mergeCell ref="C106:D106"/>
    <mergeCell ref="E106:L106"/>
    <mergeCell ref="C108:D108"/>
    <mergeCell ref="E108:L108"/>
    <mergeCell ref="B112:D112"/>
    <mergeCell ref="E112:H112"/>
    <mergeCell ref="C98:F99"/>
    <mergeCell ref="I99:L99"/>
    <mergeCell ref="C102:D102"/>
    <mergeCell ref="E102:L102"/>
    <mergeCell ref="C104:D104"/>
    <mergeCell ref="E104:L104"/>
    <mergeCell ref="C94:F95"/>
    <mergeCell ref="G94:I94"/>
    <mergeCell ref="J94:K94"/>
    <mergeCell ref="L94:L95"/>
    <mergeCell ref="G95:I95"/>
    <mergeCell ref="J95:K95"/>
    <mergeCell ref="L84:L85"/>
    <mergeCell ref="G85:I85"/>
    <mergeCell ref="J85:K85"/>
    <mergeCell ref="C93:F93"/>
    <mergeCell ref="G93:I93"/>
    <mergeCell ref="J93:K93"/>
    <mergeCell ref="B79:D80"/>
    <mergeCell ref="E79:F80"/>
    <mergeCell ref="B83:F83"/>
    <mergeCell ref="G83:I83"/>
    <mergeCell ref="J83:K83"/>
    <mergeCell ref="B84:F85"/>
    <mergeCell ref="G84:I84"/>
    <mergeCell ref="J84:K84"/>
    <mergeCell ref="B75:D76"/>
    <mergeCell ref="E75:F75"/>
    <mergeCell ref="E76:F76"/>
    <mergeCell ref="B77:D77"/>
    <mergeCell ref="E77:F77"/>
    <mergeCell ref="B78:D78"/>
    <mergeCell ref="E78:F78"/>
    <mergeCell ref="K52:K53"/>
    <mergeCell ref="L52:L53"/>
    <mergeCell ref="B66:D67"/>
    <mergeCell ref="N52:N53"/>
    <mergeCell ref="C61:M61"/>
    <mergeCell ref="B68:D69"/>
    <mergeCell ref="B70:D72"/>
    <mergeCell ref="B51:F51"/>
    <mergeCell ref="G51:H51"/>
    <mergeCell ref="B52:F53"/>
    <mergeCell ref="G52:H53"/>
    <mergeCell ref="I52:I53"/>
    <mergeCell ref="J52:J53"/>
    <mergeCell ref="G49:H50"/>
    <mergeCell ref="I49:I50"/>
    <mergeCell ref="J49:J50"/>
    <mergeCell ref="K49:K50"/>
    <mergeCell ref="L49:L50"/>
    <mergeCell ref="N49:N50"/>
    <mergeCell ref="B44:B50"/>
    <mergeCell ref="C44:E45"/>
    <mergeCell ref="G44:H44"/>
    <mergeCell ref="G45:H45"/>
    <mergeCell ref="C46:E47"/>
    <mergeCell ref="G46:H46"/>
    <mergeCell ref="G47:H47"/>
    <mergeCell ref="C48:F48"/>
    <mergeCell ref="G48:H48"/>
    <mergeCell ref="C49:F50"/>
    <mergeCell ref="M36:M37"/>
    <mergeCell ref="N36:N37"/>
    <mergeCell ref="G37:H37"/>
    <mergeCell ref="B38:B43"/>
    <mergeCell ref="C38:E39"/>
    <mergeCell ref="G38:H38"/>
    <mergeCell ref="N38:N39"/>
    <mergeCell ref="G39:H39"/>
    <mergeCell ref="C40:E41"/>
    <mergeCell ref="G40:H40"/>
    <mergeCell ref="N40:N41"/>
    <mergeCell ref="G41:H41"/>
    <mergeCell ref="C42:F43"/>
    <mergeCell ref="G42:H43"/>
    <mergeCell ref="I42:I43"/>
    <mergeCell ref="J42:J43"/>
    <mergeCell ref="K42:K43"/>
    <mergeCell ref="L42:L43"/>
    <mergeCell ref="M42:M43"/>
    <mergeCell ref="N42:N43"/>
    <mergeCell ref="E25:F25"/>
    <mergeCell ref="G25:H25"/>
    <mergeCell ref="G26:H26"/>
    <mergeCell ref="G27:H27"/>
    <mergeCell ref="G28:H28"/>
    <mergeCell ref="B36:E37"/>
    <mergeCell ref="G36:L36"/>
    <mergeCell ref="C23:D23"/>
    <mergeCell ref="E23:F23"/>
    <mergeCell ref="I23:J23"/>
    <mergeCell ref="C24:D24"/>
    <mergeCell ref="E24:F24"/>
    <mergeCell ref="I24:J24"/>
    <mergeCell ref="C22:D22"/>
    <mergeCell ref="E22:F22"/>
    <mergeCell ref="I22:J22"/>
    <mergeCell ref="B14:C14"/>
    <mergeCell ref="D14:M14"/>
    <mergeCell ref="B15:C15"/>
    <mergeCell ref="D15:M15"/>
    <mergeCell ref="B16:C16"/>
    <mergeCell ref="D16:M16"/>
    <mergeCell ref="K1:M1"/>
    <mergeCell ref="B12:C12"/>
    <mergeCell ref="D12:M12"/>
    <mergeCell ref="B13:C13"/>
    <mergeCell ref="D13:M13"/>
    <mergeCell ref="C21:D21"/>
    <mergeCell ref="E21:F21"/>
    <mergeCell ref="G21:H21"/>
    <mergeCell ref="I21:J21"/>
    <mergeCell ref="A2:O2"/>
  </mergeCells>
  <phoneticPr fontId="1"/>
  <dataValidations count="1">
    <dataValidation imeMode="disabled" allowBlank="1" showInputMessage="1" showErrorMessage="1" sqref="F26:F28 J25:J28 G38:K41 D25:D28 H22:H24" xr:uid="{00000000-0002-0000-1500-000000000000}"/>
  </dataValidations>
  <pageMargins left="0.7" right="0.7" top="0.75" bottom="0.75" header="0.3" footer="0.3"/>
  <pageSetup paperSize="9" scale="48" orientation="portrait" r:id="rId1"/>
  <rowBreaks count="3" manualBreakCount="3">
    <brk id="63" max="14" man="1"/>
    <brk id="110" max="14" man="1"/>
    <brk id="168"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4</xdr:col>
                    <xdr:colOff>19050</xdr:colOff>
                    <xdr:row>67</xdr:row>
                    <xdr:rowOff>19050</xdr:rowOff>
                  </from>
                  <to>
                    <xdr:col>4</xdr:col>
                    <xdr:colOff>247650</xdr:colOff>
                    <xdr:row>67</xdr:row>
                    <xdr:rowOff>295275</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7</xdr:col>
                    <xdr:colOff>76200</xdr:colOff>
                    <xdr:row>67</xdr:row>
                    <xdr:rowOff>28575</xdr:rowOff>
                  </from>
                  <to>
                    <xdr:col>7</xdr:col>
                    <xdr:colOff>314325</xdr:colOff>
                    <xdr:row>68</xdr:row>
                    <xdr:rowOff>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8</xdr:col>
                    <xdr:colOff>676275</xdr:colOff>
                    <xdr:row>67</xdr:row>
                    <xdr:rowOff>19050</xdr:rowOff>
                  </from>
                  <to>
                    <xdr:col>8</xdr:col>
                    <xdr:colOff>904875</xdr:colOff>
                    <xdr:row>67</xdr:row>
                    <xdr:rowOff>295275</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10</xdr:col>
                    <xdr:colOff>247650</xdr:colOff>
                    <xdr:row>67</xdr:row>
                    <xdr:rowOff>19050</xdr:rowOff>
                  </from>
                  <to>
                    <xdr:col>10</xdr:col>
                    <xdr:colOff>485775</xdr:colOff>
                    <xdr:row>67</xdr:row>
                    <xdr:rowOff>295275</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11</xdr:col>
                    <xdr:colOff>514350</xdr:colOff>
                    <xdr:row>67</xdr:row>
                    <xdr:rowOff>28575</xdr:rowOff>
                  </from>
                  <to>
                    <xdr:col>11</xdr:col>
                    <xdr:colOff>742950</xdr:colOff>
                    <xdr:row>68</xdr:row>
                    <xdr:rowOff>0</xdr:rowOff>
                  </to>
                </anchor>
              </controlPr>
            </control>
          </mc:Choice>
        </mc:AlternateContent>
        <mc:AlternateContent xmlns:mc="http://schemas.openxmlformats.org/markup-compatibility/2006">
          <mc:Choice Requires="x14">
            <control shapeId="18439" r:id="rId9" name="Check Box 7">
              <controlPr defaultSize="0" autoFill="0" autoLine="0" autoPict="0">
                <anchor moveWithCells="1">
                  <from>
                    <xdr:col>4</xdr:col>
                    <xdr:colOff>19050</xdr:colOff>
                    <xdr:row>69</xdr:row>
                    <xdr:rowOff>19050</xdr:rowOff>
                  </from>
                  <to>
                    <xdr:col>4</xdr:col>
                    <xdr:colOff>247650</xdr:colOff>
                    <xdr:row>69</xdr:row>
                    <xdr:rowOff>295275</xdr:rowOff>
                  </to>
                </anchor>
              </controlPr>
            </control>
          </mc:Choice>
        </mc:AlternateContent>
        <mc:AlternateContent xmlns:mc="http://schemas.openxmlformats.org/markup-compatibility/2006">
          <mc:Choice Requires="x14">
            <control shapeId="18440" r:id="rId10" name="Check Box 8">
              <controlPr defaultSize="0" autoFill="0" autoLine="0" autoPict="0">
                <anchor moveWithCells="1">
                  <from>
                    <xdr:col>8</xdr:col>
                    <xdr:colOff>676275</xdr:colOff>
                    <xdr:row>69</xdr:row>
                    <xdr:rowOff>19050</xdr:rowOff>
                  </from>
                  <to>
                    <xdr:col>8</xdr:col>
                    <xdr:colOff>904875</xdr:colOff>
                    <xdr:row>69</xdr:row>
                    <xdr:rowOff>295275</xdr:rowOff>
                  </to>
                </anchor>
              </controlPr>
            </control>
          </mc:Choice>
        </mc:AlternateContent>
        <mc:AlternateContent xmlns:mc="http://schemas.openxmlformats.org/markup-compatibility/2006">
          <mc:Choice Requires="x14">
            <control shapeId="18441" r:id="rId11" name="Check Box 9">
              <controlPr defaultSize="0" autoFill="0" autoLine="0" autoPict="0">
                <anchor moveWithCells="1">
                  <from>
                    <xdr:col>11</xdr:col>
                    <xdr:colOff>676275</xdr:colOff>
                    <xdr:row>69</xdr:row>
                    <xdr:rowOff>19050</xdr:rowOff>
                  </from>
                  <to>
                    <xdr:col>11</xdr:col>
                    <xdr:colOff>904875</xdr:colOff>
                    <xdr:row>69</xdr:row>
                    <xdr:rowOff>295275</xdr:rowOff>
                  </to>
                </anchor>
              </controlPr>
            </control>
          </mc:Choice>
        </mc:AlternateContent>
        <mc:AlternateContent xmlns:mc="http://schemas.openxmlformats.org/markup-compatibility/2006">
          <mc:Choice Requires="x14">
            <control shapeId="18442" r:id="rId12" name="Check Box 10">
              <controlPr defaultSize="0" autoFill="0" autoLine="0" autoPict="0">
                <anchor moveWithCells="1">
                  <from>
                    <xdr:col>4</xdr:col>
                    <xdr:colOff>19050</xdr:colOff>
                    <xdr:row>70</xdr:row>
                    <xdr:rowOff>28575</xdr:rowOff>
                  </from>
                  <to>
                    <xdr:col>4</xdr:col>
                    <xdr:colOff>247650</xdr:colOff>
                    <xdr:row>71</xdr:row>
                    <xdr:rowOff>0</xdr:rowOff>
                  </to>
                </anchor>
              </controlPr>
            </control>
          </mc:Choice>
        </mc:AlternateContent>
        <mc:AlternateContent xmlns:mc="http://schemas.openxmlformats.org/markup-compatibility/2006">
          <mc:Choice Requires="x14">
            <control shapeId="18443" r:id="rId13" name="Check Box 11">
              <controlPr defaultSize="0" autoFill="0" autoLine="0" autoPict="0">
                <anchor moveWithCells="1">
                  <from>
                    <xdr:col>8</xdr:col>
                    <xdr:colOff>666750</xdr:colOff>
                    <xdr:row>70</xdr:row>
                    <xdr:rowOff>28575</xdr:rowOff>
                  </from>
                  <to>
                    <xdr:col>8</xdr:col>
                    <xdr:colOff>895350</xdr:colOff>
                    <xdr:row>71</xdr:row>
                    <xdr:rowOff>0</xdr:rowOff>
                  </to>
                </anchor>
              </controlPr>
            </control>
          </mc:Choice>
        </mc:AlternateContent>
        <mc:AlternateContent xmlns:mc="http://schemas.openxmlformats.org/markup-compatibility/2006">
          <mc:Choice Requires="x14">
            <control shapeId="18444" r:id="rId14" name="Check Box 12">
              <controlPr defaultSize="0" autoFill="0" autoLine="0" autoPict="0">
                <anchor moveWithCells="1">
                  <from>
                    <xdr:col>11</xdr:col>
                    <xdr:colOff>676275</xdr:colOff>
                    <xdr:row>70</xdr:row>
                    <xdr:rowOff>19050</xdr:rowOff>
                  </from>
                  <to>
                    <xdr:col>11</xdr:col>
                    <xdr:colOff>904875</xdr:colOff>
                    <xdr:row>70</xdr:row>
                    <xdr:rowOff>295275</xdr:rowOff>
                  </to>
                </anchor>
              </controlPr>
            </control>
          </mc:Choice>
        </mc:AlternateContent>
        <mc:AlternateContent xmlns:mc="http://schemas.openxmlformats.org/markup-compatibility/2006">
          <mc:Choice Requires="x14">
            <control shapeId="18445" r:id="rId15" name="Check Box 13">
              <controlPr defaultSize="0" autoFill="0" autoLine="0" autoPict="0">
                <anchor moveWithCells="1">
                  <from>
                    <xdr:col>6</xdr:col>
                    <xdr:colOff>28575</xdr:colOff>
                    <xdr:row>97</xdr:row>
                    <xdr:rowOff>9525</xdr:rowOff>
                  </from>
                  <to>
                    <xdr:col>6</xdr:col>
                    <xdr:colOff>266700</xdr:colOff>
                    <xdr:row>97</xdr:row>
                    <xdr:rowOff>295275</xdr:rowOff>
                  </to>
                </anchor>
              </controlPr>
            </control>
          </mc:Choice>
        </mc:AlternateContent>
        <mc:AlternateContent xmlns:mc="http://schemas.openxmlformats.org/markup-compatibility/2006">
          <mc:Choice Requires="x14">
            <control shapeId="18446" r:id="rId16" name="Check Box 14">
              <controlPr defaultSize="0" autoFill="0" autoLine="0" autoPict="0">
                <anchor moveWithCells="1">
                  <from>
                    <xdr:col>8</xdr:col>
                    <xdr:colOff>95250</xdr:colOff>
                    <xdr:row>97</xdr:row>
                    <xdr:rowOff>19050</xdr:rowOff>
                  </from>
                  <to>
                    <xdr:col>8</xdr:col>
                    <xdr:colOff>323850</xdr:colOff>
                    <xdr:row>97</xdr:row>
                    <xdr:rowOff>295275</xdr:rowOff>
                  </to>
                </anchor>
              </controlPr>
            </control>
          </mc:Choice>
        </mc:AlternateContent>
        <mc:AlternateContent xmlns:mc="http://schemas.openxmlformats.org/markup-compatibility/2006">
          <mc:Choice Requires="x14">
            <control shapeId="18447" r:id="rId17" name="Check Box 15">
              <controlPr defaultSize="0" autoFill="0" autoLine="0" autoPict="0">
                <anchor moveWithCells="1">
                  <from>
                    <xdr:col>9</xdr:col>
                    <xdr:colOff>95250</xdr:colOff>
                    <xdr:row>97</xdr:row>
                    <xdr:rowOff>9525</xdr:rowOff>
                  </from>
                  <to>
                    <xdr:col>9</xdr:col>
                    <xdr:colOff>323850</xdr:colOff>
                    <xdr:row>97</xdr:row>
                    <xdr:rowOff>295275</xdr:rowOff>
                  </to>
                </anchor>
              </controlPr>
            </control>
          </mc:Choice>
        </mc:AlternateContent>
        <mc:AlternateContent xmlns:mc="http://schemas.openxmlformats.org/markup-compatibility/2006">
          <mc:Choice Requires="x14">
            <control shapeId="18448" r:id="rId18" name="Check Box 16">
              <controlPr defaultSize="0" autoFill="0" autoLine="0" autoPict="0">
                <anchor moveWithCells="1">
                  <from>
                    <xdr:col>10</xdr:col>
                    <xdr:colOff>685800</xdr:colOff>
                    <xdr:row>97</xdr:row>
                    <xdr:rowOff>9525</xdr:rowOff>
                  </from>
                  <to>
                    <xdr:col>11</xdr:col>
                    <xdr:colOff>0</xdr:colOff>
                    <xdr:row>97</xdr:row>
                    <xdr:rowOff>295275</xdr:rowOff>
                  </to>
                </anchor>
              </controlPr>
            </control>
          </mc:Choice>
        </mc:AlternateContent>
        <mc:AlternateContent xmlns:mc="http://schemas.openxmlformats.org/markup-compatibility/2006">
          <mc:Choice Requires="x14">
            <control shapeId="18449" r:id="rId19" name="Check Box 17">
              <controlPr defaultSize="0" autoFill="0" autoLine="0" autoPict="0">
                <anchor moveWithCells="1">
                  <from>
                    <xdr:col>6</xdr:col>
                    <xdr:colOff>28575</xdr:colOff>
                    <xdr:row>116</xdr:row>
                    <xdr:rowOff>9525</xdr:rowOff>
                  </from>
                  <to>
                    <xdr:col>6</xdr:col>
                    <xdr:colOff>266700</xdr:colOff>
                    <xdr:row>116</xdr:row>
                    <xdr:rowOff>295275</xdr:rowOff>
                  </to>
                </anchor>
              </controlPr>
            </control>
          </mc:Choice>
        </mc:AlternateContent>
        <mc:AlternateContent xmlns:mc="http://schemas.openxmlformats.org/markup-compatibility/2006">
          <mc:Choice Requires="x14">
            <control shapeId="18450" r:id="rId20" name="Check Box 18">
              <controlPr defaultSize="0" autoFill="0" autoLine="0" autoPict="0">
                <anchor moveWithCells="1">
                  <from>
                    <xdr:col>6</xdr:col>
                    <xdr:colOff>28575</xdr:colOff>
                    <xdr:row>117</xdr:row>
                    <xdr:rowOff>19050</xdr:rowOff>
                  </from>
                  <to>
                    <xdr:col>6</xdr:col>
                    <xdr:colOff>266700</xdr:colOff>
                    <xdr:row>117</xdr:row>
                    <xdr:rowOff>295275</xdr:rowOff>
                  </to>
                </anchor>
              </controlPr>
            </control>
          </mc:Choice>
        </mc:AlternateContent>
        <mc:AlternateContent xmlns:mc="http://schemas.openxmlformats.org/markup-compatibility/2006">
          <mc:Choice Requires="x14">
            <control shapeId="18451" r:id="rId21" name="Check Box 19">
              <controlPr defaultSize="0" autoFill="0" autoLine="0" autoPict="0">
                <anchor moveWithCells="1">
                  <from>
                    <xdr:col>9</xdr:col>
                    <xdr:colOff>676275</xdr:colOff>
                    <xdr:row>116</xdr:row>
                    <xdr:rowOff>28575</xdr:rowOff>
                  </from>
                  <to>
                    <xdr:col>9</xdr:col>
                    <xdr:colOff>904875</xdr:colOff>
                    <xdr:row>117</xdr:row>
                    <xdr:rowOff>0</xdr:rowOff>
                  </to>
                </anchor>
              </controlPr>
            </control>
          </mc:Choice>
        </mc:AlternateContent>
        <mc:AlternateContent xmlns:mc="http://schemas.openxmlformats.org/markup-compatibility/2006">
          <mc:Choice Requires="x14">
            <control shapeId="18452" r:id="rId22" name="Check Box 20">
              <controlPr defaultSize="0" autoFill="0" autoLine="0" autoPict="0">
                <anchor moveWithCells="1">
                  <from>
                    <xdr:col>9</xdr:col>
                    <xdr:colOff>676275</xdr:colOff>
                    <xdr:row>117</xdr:row>
                    <xdr:rowOff>19050</xdr:rowOff>
                  </from>
                  <to>
                    <xdr:col>9</xdr:col>
                    <xdr:colOff>904875</xdr:colOff>
                    <xdr:row>117</xdr:row>
                    <xdr:rowOff>295275</xdr:rowOff>
                  </to>
                </anchor>
              </controlPr>
            </control>
          </mc:Choice>
        </mc:AlternateContent>
        <mc:AlternateContent xmlns:mc="http://schemas.openxmlformats.org/markup-compatibility/2006">
          <mc:Choice Requires="x14">
            <control shapeId="18453" r:id="rId23" name="Check Box 21">
              <controlPr defaultSize="0" autoFill="0" autoLine="0" autoPict="0">
                <anchor moveWithCells="1">
                  <from>
                    <xdr:col>8</xdr:col>
                    <xdr:colOff>676275</xdr:colOff>
                    <xdr:row>124</xdr:row>
                    <xdr:rowOff>19050</xdr:rowOff>
                  </from>
                  <to>
                    <xdr:col>8</xdr:col>
                    <xdr:colOff>904875</xdr:colOff>
                    <xdr:row>124</xdr:row>
                    <xdr:rowOff>295275</xdr:rowOff>
                  </to>
                </anchor>
              </controlPr>
            </control>
          </mc:Choice>
        </mc:AlternateContent>
        <mc:AlternateContent xmlns:mc="http://schemas.openxmlformats.org/markup-compatibility/2006">
          <mc:Choice Requires="x14">
            <control shapeId="18454" r:id="rId24" name="Check Box 22">
              <controlPr defaultSize="0" autoFill="0" autoLine="0" autoPict="0">
                <anchor moveWithCells="1">
                  <from>
                    <xdr:col>10</xdr:col>
                    <xdr:colOff>676275</xdr:colOff>
                    <xdr:row>124</xdr:row>
                    <xdr:rowOff>19050</xdr:rowOff>
                  </from>
                  <to>
                    <xdr:col>10</xdr:col>
                    <xdr:colOff>904875</xdr:colOff>
                    <xdr:row>124</xdr:row>
                    <xdr:rowOff>295275</xdr:rowOff>
                  </to>
                </anchor>
              </controlPr>
            </control>
          </mc:Choice>
        </mc:AlternateContent>
        <mc:AlternateContent xmlns:mc="http://schemas.openxmlformats.org/markup-compatibility/2006">
          <mc:Choice Requires="x14">
            <control shapeId="18455" r:id="rId25" name="Check Box 23">
              <controlPr defaultSize="0" autoFill="0" autoLine="0" autoPict="0">
                <anchor moveWithCells="1">
                  <from>
                    <xdr:col>8</xdr:col>
                    <xdr:colOff>676275</xdr:colOff>
                    <xdr:row>125</xdr:row>
                    <xdr:rowOff>19050</xdr:rowOff>
                  </from>
                  <to>
                    <xdr:col>8</xdr:col>
                    <xdr:colOff>904875</xdr:colOff>
                    <xdr:row>125</xdr:row>
                    <xdr:rowOff>295275</xdr:rowOff>
                  </to>
                </anchor>
              </controlPr>
            </control>
          </mc:Choice>
        </mc:AlternateContent>
        <mc:AlternateContent xmlns:mc="http://schemas.openxmlformats.org/markup-compatibility/2006">
          <mc:Choice Requires="x14">
            <control shapeId="18456" r:id="rId26" name="Check Box 24">
              <controlPr defaultSize="0" autoFill="0" autoLine="0" autoPict="0">
                <anchor moveWithCells="1">
                  <from>
                    <xdr:col>10</xdr:col>
                    <xdr:colOff>676275</xdr:colOff>
                    <xdr:row>125</xdr:row>
                    <xdr:rowOff>19050</xdr:rowOff>
                  </from>
                  <to>
                    <xdr:col>10</xdr:col>
                    <xdr:colOff>904875</xdr:colOff>
                    <xdr:row>125</xdr:row>
                    <xdr:rowOff>295275</xdr:rowOff>
                  </to>
                </anchor>
              </controlPr>
            </control>
          </mc:Choice>
        </mc:AlternateContent>
        <mc:AlternateContent xmlns:mc="http://schemas.openxmlformats.org/markup-compatibility/2006">
          <mc:Choice Requires="x14">
            <control shapeId="18457" r:id="rId27" name="Check Box 25">
              <controlPr defaultSize="0" autoFill="0" autoLine="0" autoPict="0">
                <anchor moveWithCells="1">
                  <from>
                    <xdr:col>4</xdr:col>
                    <xdr:colOff>19050</xdr:colOff>
                    <xdr:row>132</xdr:row>
                    <xdr:rowOff>28575</xdr:rowOff>
                  </from>
                  <to>
                    <xdr:col>4</xdr:col>
                    <xdr:colOff>247650</xdr:colOff>
                    <xdr:row>133</xdr:row>
                    <xdr:rowOff>0</xdr:rowOff>
                  </to>
                </anchor>
              </controlPr>
            </control>
          </mc:Choice>
        </mc:AlternateContent>
        <mc:AlternateContent xmlns:mc="http://schemas.openxmlformats.org/markup-compatibility/2006">
          <mc:Choice Requires="x14">
            <control shapeId="18458" r:id="rId28" name="Check Box 26">
              <controlPr defaultSize="0" autoFill="0" autoLine="0" autoPict="0">
                <anchor moveWithCells="1">
                  <from>
                    <xdr:col>4</xdr:col>
                    <xdr:colOff>28575</xdr:colOff>
                    <xdr:row>137</xdr:row>
                    <xdr:rowOff>9525</xdr:rowOff>
                  </from>
                  <to>
                    <xdr:col>4</xdr:col>
                    <xdr:colOff>266700</xdr:colOff>
                    <xdr:row>137</xdr:row>
                    <xdr:rowOff>295275</xdr:rowOff>
                  </to>
                </anchor>
              </controlPr>
            </control>
          </mc:Choice>
        </mc:AlternateContent>
        <mc:AlternateContent xmlns:mc="http://schemas.openxmlformats.org/markup-compatibility/2006">
          <mc:Choice Requires="x14">
            <control shapeId="18459" r:id="rId29" name="Check Box 27">
              <controlPr defaultSize="0" autoFill="0" autoLine="0" autoPict="0">
                <anchor moveWithCells="1">
                  <from>
                    <xdr:col>8</xdr:col>
                    <xdr:colOff>676275</xdr:colOff>
                    <xdr:row>137</xdr:row>
                    <xdr:rowOff>19050</xdr:rowOff>
                  </from>
                  <to>
                    <xdr:col>8</xdr:col>
                    <xdr:colOff>904875</xdr:colOff>
                    <xdr:row>137</xdr:row>
                    <xdr:rowOff>295275</xdr:rowOff>
                  </to>
                </anchor>
              </controlPr>
            </control>
          </mc:Choice>
        </mc:AlternateContent>
        <mc:AlternateContent xmlns:mc="http://schemas.openxmlformats.org/markup-compatibility/2006">
          <mc:Choice Requires="x14">
            <control shapeId="18460" r:id="rId30" name="Check Box 28">
              <controlPr defaultSize="0" autoFill="0" autoLine="0" autoPict="0">
                <anchor moveWithCells="1">
                  <from>
                    <xdr:col>4</xdr:col>
                    <xdr:colOff>19050</xdr:colOff>
                    <xdr:row>138</xdr:row>
                    <xdr:rowOff>9525</xdr:rowOff>
                  </from>
                  <to>
                    <xdr:col>4</xdr:col>
                    <xdr:colOff>247650</xdr:colOff>
                    <xdr:row>138</xdr:row>
                    <xdr:rowOff>295275</xdr:rowOff>
                  </to>
                </anchor>
              </controlPr>
            </control>
          </mc:Choice>
        </mc:AlternateContent>
        <mc:AlternateContent xmlns:mc="http://schemas.openxmlformats.org/markup-compatibility/2006">
          <mc:Choice Requires="x14">
            <control shapeId="18461" r:id="rId31" name="Check Box 29">
              <controlPr defaultSize="0" autoFill="0" autoLine="0" autoPict="0">
                <anchor moveWithCells="1">
                  <from>
                    <xdr:col>4</xdr:col>
                    <xdr:colOff>19050</xdr:colOff>
                    <xdr:row>139</xdr:row>
                    <xdr:rowOff>9525</xdr:rowOff>
                  </from>
                  <to>
                    <xdr:col>4</xdr:col>
                    <xdr:colOff>247650</xdr:colOff>
                    <xdr:row>139</xdr:row>
                    <xdr:rowOff>295275</xdr:rowOff>
                  </to>
                </anchor>
              </controlPr>
            </control>
          </mc:Choice>
        </mc:AlternateContent>
        <mc:AlternateContent xmlns:mc="http://schemas.openxmlformats.org/markup-compatibility/2006">
          <mc:Choice Requires="x14">
            <control shapeId="18462" r:id="rId32" name="Check Box 30">
              <controlPr defaultSize="0" autoFill="0" autoLine="0" autoPict="0">
                <anchor moveWithCells="1">
                  <from>
                    <xdr:col>4</xdr:col>
                    <xdr:colOff>19050</xdr:colOff>
                    <xdr:row>140</xdr:row>
                    <xdr:rowOff>19050</xdr:rowOff>
                  </from>
                  <to>
                    <xdr:col>4</xdr:col>
                    <xdr:colOff>247650</xdr:colOff>
                    <xdr:row>140</xdr:row>
                    <xdr:rowOff>295275</xdr:rowOff>
                  </to>
                </anchor>
              </controlPr>
            </control>
          </mc:Choice>
        </mc:AlternateContent>
        <mc:AlternateContent xmlns:mc="http://schemas.openxmlformats.org/markup-compatibility/2006">
          <mc:Choice Requires="x14">
            <control shapeId="18463" r:id="rId33" name="Check Box 31">
              <controlPr defaultSize="0" autoFill="0" autoLine="0" autoPict="0">
                <anchor moveWithCells="1">
                  <from>
                    <xdr:col>10</xdr:col>
                    <xdr:colOff>685800</xdr:colOff>
                    <xdr:row>140</xdr:row>
                    <xdr:rowOff>28575</xdr:rowOff>
                  </from>
                  <to>
                    <xdr:col>11</xdr:col>
                    <xdr:colOff>0</xdr:colOff>
                    <xdr:row>141</xdr:row>
                    <xdr:rowOff>0</xdr:rowOff>
                  </to>
                </anchor>
              </controlPr>
            </control>
          </mc:Choice>
        </mc:AlternateContent>
        <mc:AlternateContent xmlns:mc="http://schemas.openxmlformats.org/markup-compatibility/2006">
          <mc:Choice Requires="x14">
            <control shapeId="18464" r:id="rId34" name="Check Box 32">
              <controlPr defaultSize="0" autoFill="0" autoLine="0" autoPict="0">
                <anchor moveWithCells="1">
                  <from>
                    <xdr:col>4</xdr:col>
                    <xdr:colOff>19050</xdr:colOff>
                    <xdr:row>141</xdr:row>
                    <xdr:rowOff>19050</xdr:rowOff>
                  </from>
                  <to>
                    <xdr:col>4</xdr:col>
                    <xdr:colOff>247650</xdr:colOff>
                    <xdr:row>141</xdr:row>
                    <xdr:rowOff>295275</xdr:rowOff>
                  </to>
                </anchor>
              </controlPr>
            </control>
          </mc:Choice>
        </mc:AlternateContent>
        <mc:AlternateContent xmlns:mc="http://schemas.openxmlformats.org/markup-compatibility/2006">
          <mc:Choice Requires="x14">
            <control shapeId="18465" r:id="rId35" name="Check Box 33">
              <controlPr defaultSize="0" autoFill="0" autoLine="0" autoPict="0">
                <anchor moveWithCells="1">
                  <from>
                    <xdr:col>8</xdr:col>
                    <xdr:colOff>685800</xdr:colOff>
                    <xdr:row>141</xdr:row>
                    <xdr:rowOff>19050</xdr:rowOff>
                  </from>
                  <to>
                    <xdr:col>9</xdr:col>
                    <xdr:colOff>0</xdr:colOff>
                    <xdr:row>141</xdr:row>
                    <xdr:rowOff>295275</xdr:rowOff>
                  </to>
                </anchor>
              </controlPr>
            </control>
          </mc:Choice>
        </mc:AlternateContent>
        <mc:AlternateContent xmlns:mc="http://schemas.openxmlformats.org/markup-compatibility/2006">
          <mc:Choice Requires="x14">
            <control shapeId="18466" r:id="rId36" name="Check Box 34">
              <controlPr defaultSize="0" autoFill="0" autoLine="0" autoPict="0">
                <anchor moveWithCells="1">
                  <from>
                    <xdr:col>4</xdr:col>
                    <xdr:colOff>19050</xdr:colOff>
                    <xdr:row>142</xdr:row>
                    <xdr:rowOff>19050</xdr:rowOff>
                  </from>
                  <to>
                    <xdr:col>4</xdr:col>
                    <xdr:colOff>247650</xdr:colOff>
                    <xdr:row>142</xdr:row>
                    <xdr:rowOff>295275</xdr:rowOff>
                  </to>
                </anchor>
              </controlPr>
            </control>
          </mc:Choice>
        </mc:AlternateContent>
        <mc:AlternateContent xmlns:mc="http://schemas.openxmlformats.org/markup-compatibility/2006">
          <mc:Choice Requires="x14">
            <control shapeId="18467" r:id="rId37" name="Check Box 35">
              <controlPr defaultSize="0" autoFill="0" autoLine="0" autoPict="0">
                <anchor moveWithCells="1">
                  <from>
                    <xdr:col>4</xdr:col>
                    <xdr:colOff>19050</xdr:colOff>
                    <xdr:row>143</xdr:row>
                    <xdr:rowOff>19050</xdr:rowOff>
                  </from>
                  <to>
                    <xdr:col>4</xdr:col>
                    <xdr:colOff>247650</xdr:colOff>
                    <xdr:row>143</xdr:row>
                    <xdr:rowOff>295275</xdr:rowOff>
                  </to>
                </anchor>
              </controlPr>
            </control>
          </mc:Choice>
        </mc:AlternateContent>
        <mc:AlternateContent xmlns:mc="http://schemas.openxmlformats.org/markup-compatibility/2006">
          <mc:Choice Requires="x14">
            <control shapeId="18468" r:id="rId38" name="Check Box 36">
              <controlPr defaultSize="0" autoFill="0" autoLine="0" autoPict="0">
                <anchor moveWithCells="1">
                  <from>
                    <xdr:col>10</xdr:col>
                    <xdr:colOff>685800</xdr:colOff>
                    <xdr:row>143</xdr:row>
                    <xdr:rowOff>19050</xdr:rowOff>
                  </from>
                  <to>
                    <xdr:col>11</xdr:col>
                    <xdr:colOff>0</xdr:colOff>
                    <xdr:row>143</xdr:row>
                    <xdr:rowOff>295275</xdr:rowOff>
                  </to>
                </anchor>
              </controlPr>
            </control>
          </mc:Choice>
        </mc:AlternateContent>
        <mc:AlternateContent xmlns:mc="http://schemas.openxmlformats.org/markup-compatibility/2006">
          <mc:Choice Requires="x14">
            <control shapeId="18469" r:id="rId39" name="Check Box 37">
              <controlPr defaultSize="0" autoFill="0" autoLine="0" autoPict="0">
                <anchor moveWithCells="1">
                  <from>
                    <xdr:col>4</xdr:col>
                    <xdr:colOff>19050</xdr:colOff>
                    <xdr:row>145</xdr:row>
                    <xdr:rowOff>19050</xdr:rowOff>
                  </from>
                  <to>
                    <xdr:col>4</xdr:col>
                    <xdr:colOff>247650</xdr:colOff>
                    <xdr:row>145</xdr:row>
                    <xdr:rowOff>295275</xdr:rowOff>
                  </to>
                </anchor>
              </controlPr>
            </control>
          </mc:Choice>
        </mc:AlternateContent>
        <mc:AlternateContent xmlns:mc="http://schemas.openxmlformats.org/markup-compatibility/2006">
          <mc:Choice Requires="x14">
            <control shapeId="18470" r:id="rId40" name="Check Box 38">
              <controlPr defaultSize="0" autoFill="0" autoLine="0" autoPict="0">
                <anchor moveWithCells="1">
                  <from>
                    <xdr:col>10</xdr:col>
                    <xdr:colOff>685800</xdr:colOff>
                    <xdr:row>145</xdr:row>
                    <xdr:rowOff>19050</xdr:rowOff>
                  </from>
                  <to>
                    <xdr:col>11</xdr:col>
                    <xdr:colOff>0</xdr:colOff>
                    <xdr:row>145</xdr:row>
                    <xdr:rowOff>295275</xdr:rowOff>
                  </to>
                </anchor>
              </controlPr>
            </control>
          </mc:Choice>
        </mc:AlternateContent>
        <mc:AlternateContent xmlns:mc="http://schemas.openxmlformats.org/markup-compatibility/2006">
          <mc:Choice Requires="x14">
            <control shapeId="18471" r:id="rId41" name="Check Box 39">
              <controlPr defaultSize="0" autoFill="0" autoLine="0" autoPict="0">
                <anchor moveWithCells="1">
                  <from>
                    <xdr:col>4</xdr:col>
                    <xdr:colOff>19050</xdr:colOff>
                    <xdr:row>146</xdr:row>
                    <xdr:rowOff>19050</xdr:rowOff>
                  </from>
                  <to>
                    <xdr:col>4</xdr:col>
                    <xdr:colOff>247650</xdr:colOff>
                    <xdr:row>146</xdr:row>
                    <xdr:rowOff>295275</xdr:rowOff>
                  </to>
                </anchor>
              </controlPr>
            </control>
          </mc:Choice>
        </mc:AlternateContent>
        <mc:AlternateContent xmlns:mc="http://schemas.openxmlformats.org/markup-compatibility/2006">
          <mc:Choice Requires="x14">
            <control shapeId="18472" r:id="rId42" name="Check Box 40">
              <controlPr defaultSize="0" autoFill="0" autoLine="0" autoPict="0">
                <anchor moveWithCells="1">
                  <from>
                    <xdr:col>4</xdr:col>
                    <xdr:colOff>19050</xdr:colOff>
                    <xdr:row>147</xdr:row>
                    <xdr:rowOff>9525</xdr:rowOff>
                  </from>
                  <to>
                    <xdr:col>4</xdr:col>
                    <xdr:colOff>247650</xdr:colOff>
                    <xdr:row>147</xdr:row>
                    <xdr:rowOff>295275</xdr:rowOff>
                  </to>
                </anchor>
              </controlPr>
            </control>
          </mc:Choice>
        </mc:AlternateContent>
        <mc:AlternateContent xmlns:mc="http://schemas.openxmlformats.org/markup-compatibility/2006">
          <mc:Choice Requires="x14">
            <control shapeId="18473" r:id="rId43" name="Check Box 41">
              <controlPr defaultSize="0" autoFill="0" autoLine="0" autoPict="0">
                <anchor moveWithCells="1">
                  <from>
                    <xdr:col>10</xdr:col>
                    <xdr:colOff>685800</xdr:colOff>
                    <xdr:row>147</xdr:row>
                    <xdr:rowOff>19050</xdr:rowOff>
                  </from>
                  <to>
                    <xdr:col>11</xdr:col>
                    <xdr:colOff>0</xdr:colOff>
                    <xdr:row>147</xdr:row>
                    <xdr:rowOff>295275</xdr:rowOff>
                  </to>
                </anchor>
              </controlPr>
            </control>
          </mc:Choice>
        </mc:AlternateContent>
        <mc:AlternateContent xmlns:mc="http://schemas.openxmlformats.org/markup-compatibility/2006">
          <mc:Choice Requires="x14">
            <control shapeId="18474" r:id="rId44" name="Check Box 42">
              <controlPr defaultSize="0" autoFill="0" autoLine="0" autoPict="0">
                <anchor moveWithCells="1">
                  <from>
                    <xdr:col>4</xdr:col>
                    <xdr:colOff>38100</xdr:colOff>
                    <xdr:row>156</xdr:row>
                    <xdr:rowOff>19050</xdr:rowOff>
                  </from>
                  <to>
                    <xdr:col>4</xdr:col>
                    <xdr:colOff>266700</xdr:colOff>
                    <xdr:row>156</xdr:row>
                    <xdr:rowOff>295275</xdr:rowOff>
                  </to>
                </anchor>
              </controlPr>
            </control>
          </mc:Choice>
        </mc:AlternateContent>
        <mc:AlternateContent xmlns:mc="http://schemas.openxmlformats.org/markup-compatibility/2006">
          <mc:Choice Requires="x14">
            <control shapeId="18475" r:id="rId45" name="Check Box 43">
              <controlPr defaultSize="0" autoFill="0" autoLine="0" autoPict="0">
                <anchor moveWithCells="1">
                  <from>
                    <xdr:col>4</xdr:col>
                    <xdr:colOff>28575</xdr:colOff>
                    <xdr:row>158</xdr:row>
                    <xdr:rowOff>19050</xdr:rowOff>
                  </from>
                  <to>
                    <xdr:col>4</xdr:col>
                    <xdr:colOff>266700</xdr:colOff>
                    <xdr:row>158</xdr:row>
                    <xdr:rowOff>295275</xdr:rowOff>
                  </to>
                </anchor>
              </controlPr>
            </control>
          </mc:Choice>
        </mc:AlternateContent>
        <mc:AlternateContent xmlns:mc="http://schemas.openxmlformats.org/markup-compatibility/2006">
          <mc:Choice Requires="x14">
            <control shapeId="18476" r:id="rId46" name="Check Box 44">
              <controlPr defaultSize="0" autoFill="0" autoLine="0" autoPict="0">
                <anchor moveWithCells="1">
                  <from>
                    <xdr:col>4</xdr:col>
                    <xdr:colOff>28575</xdr:colOff>
                    <xdr:row>159</xdr:row>
                    <xdr:rowOff>19050</xdr:rowOff>
                  </from>
                  <to>
                    <xdr:col>4</xdr:col>
                    <xdr:colOff>266700</xdr:colOff>
                    <xdr:row>159</xdr:row>
                    <xdr:rowOff>295275</xdr:rowOff>
                  </to>
                </anchor>
              </controlPr>
            </control>
          </mc:Choice>
        </mc:AlternateContent>
        <mc:AlternateContent xmlns:mc="http://schemas.openxmlformats.org/markup-compatibility/2006">
          <mc:Choice Requires="x14">
            <control shapeId="18477" r:id="rId47" name="Check Box 45">
              <controlPr defaultSize="0" autoFill="0" autoLine="0" autoPict="0">
                <anchor moveWithCells="1">
                  <from>
                    <xdr:col>4</xdr:col>
                    <xdr:colOff>28575</xdr:colOff>
                    <xdr:row>161</xdr:row>
                    <xdr:rowOff>28575</xdr:rowOff>
                  </from>
                  <to>
                    <xdr:col>4</xdr:col>
                    <xdr:colOff>266700</xdr:colOff>
                    <xdr:row>162</xdr:row>
                    <xdr:rowOff>0</xdr:rowOff>
                  </to>
                </anchor>
              </controlPr>
            </control>
          </mc:Choice>
        </mc:AlternateContent>
        <mc:AlternateContent xmlns:mc="http://schemas.openxmlformats.org/markup-compatibility/2006">
          <mc:Choice Requires="x14">
            <control shapeId="18478" r:id="rId48" name="Check Box 46">
              <controlPr defaultSize="0" autoFill="0" autoLine="0" autoPict="0">
                <anchor moveWithCells="1">
                  <from>
                    <xdr:col>4</xdr:col>
                    <xdr:colOff>28575</xdr:colOff>
                    <xdr:row>163</xdr:row>
                    <xdr:rowOff>19050</xdr:rowOff>
                  </from>
                  <to>
                    <xdr:col>4</xdr:col>
                    <xdr:colOff>266700</xdr:colOff>
                    <xdr:row>163</xdr:row>
                    <xdr:rowOff>295275</xdr:rowOff>
                  </to>
                </anchor>
              </controlPr>
            </control>
          </mc:Choice>
        </mc:AlternateContent>
        <mc:AlternateContent xmlns:mc="http://schemas.openxmlformats.org/markup-compatibility/2006">
          <mc:Choice Requires="x14">
            <control shapeId="18479" r:id="rId49" name="Check Box 47">
              <controlPr defaultSize="0" autoFill="0" autoLine="0" autoPict="0">
                <anchor moveWithCells="1">
                  <from>
                    <xdr:col>4</xdr:col>
                    <xdr:colOff>28575</xdr:colOff>
                    <xdr:row>165</xdr:row>
                    <xdr:rowOff>19050</xdr:rowOff>
                  </from>
                  <to>
                    <xdr:col>4</xdr:col>
                    <xdr:colOff>266700</xdr:colOff>
                    <xdr:row>165</xdr:row>
                    <xdr:rowOff>295275</xdr:rowOff>
                  </to>
                </anchor>
              </controlPr>
            </control>
          </mc:Choice>
        </mc:AlternateContent>
        <mc:AlternateContent xmlns:mc="http://schemas.openxmlformats.org/markup-compatibility/2006">
          <mc:Choice Requires="x14">
            <control shapeId="18480" r:id="rId50" name="Check Box 48">
              <controlPr defaultSize="0" autoFill="0" autoLine="0" autoPict="0">
                <anchor moveWithCells="1">
                  <from>
                    <xdr:col>4</xdr:col>
                    <xdr:colOff>28575</xdr:colOff>
                    <xdr:row>166</xdr:row>
                    <xdr:rowOff>19050</xdr:rowOff>
                  </from>
                  <to>
                    <xdr:col>4</xdr:col>
                    <xdr:colOff>266700</xdr:colOff>
                    <xdr:row>166</xdr:row>
                    <xdr:rowOff>295275</xdr:rowOff>
                  </to>
                </anchor>
              </controlPr>
            </control>
          </mc:Choice>
        </mc:AlternateContent>
        <mc:AlternateContent xmlns:mc="http://schemas.openxmlformats.org/markup-compatibility/2006">
          <mc:Choice Requires="x14">
            <control shapeId="18481" r:id="rId51" name="Check Box 49">
              <controlPr defaultSize="0" autoFill="0" autoLine="0" autoPict="0">
                <anchor moveWithCells="1">
                  <from>
                    <xdr:col>4</xdr:col>
                    <xdr:colOff>28575</xdr:colOff>
                    <xdr:row>167</xdr:row>
                    <xdr:rowOff>19050</xdr:rowOff>
                  </from>
                  <to>
                    <xdr:col>4</xdr:col>
                    <xdr:colOff>266700</xdr:colOff>
                    <xdr:row>167</xdr:row>
                    <xdr:rowOff>295275</xdr:rowOff>
                  </to>
                </anchor>
              </controlPr>
            </control>
          </mc:Choice>
        </mc:AlternateContent>
        <mc:AlternateContent xmlns:mc="http://schemas.openxmlformats.org/markup-compatibility/2006">
          <mc:Choice Requires="x14">
            <control shapeId="18482" r:id="rId52" name="Check Box 50">
              <controlPr defaultSize="0" autoFill="0" autoLine="0" autoPict="0">
                <anchor moveWithCells="1">
                  <from>
                    <xdr:col>6</xdr:col>
                    <xdr:colOff>38100</xdr:colOff>
                    <xdr:row>73</xdr:row>
                    <xdr:rowOff>314325</xdr:rowOff>
                  </from>
                  <to>
                    <xdr:col>7</xdr:col>
                    <xdr:colOff>28575</xdr:colOff>
                    <xdr:row>74</xdr:row>
                    <xdr:rowOff>276225</xdr:rowOff>
                  </to>
                </anchor>
              </controlPr>
            </control>
          </mc:Choice>
        </mc:AlternateContent>
        <mc:AlternateContent xmlns:mc="http://schemas.openxmlformats.org/markup-compatibility/2006">
          <mc:Choice Requires="x14">
            <control shapeId="18483" r:id="rId53" name="Check Box 51">
              <controlPr defaultSize="0" autoFill="0" autoLine="0" autoPict="0">
                <anchor moveWithCells="1">
                  <from>
                    <xdr:col>9</xdr:col>
                    <xdr:colOff>676275</xdr:colOff>
                    <xdr:row>73</xdr:row>
                    <xdr:rowOff>285750</xdr:rowOff>
                  </from>
                  <to>
                    <xdr:col>9</xdr:col>
                    <xdr:colOff>885825</xdr:colOff>
                    <xdr:row>74</xdr:row>
                    <xdr:rowOff>276225</xdr:rowOff>
                  </to>
                </anchor>
              </controlPr>
            </control>
          </mc:Choice>
        </mc:AlternateContent>
        <mc:AlternateContent xmlns:mc="http://schemas.openxmlformats.org/markup-compatibility/2006">
          <mc:Choice Requires="x14">
            <control shapeId="18484" r:id="rId54" name="Check Box 52">
              <controlPr defaultSize="0" autoFill="0" autoLine="0" autoPict="0">
                <anchor moveWithCells="1">
                  <from>
                    <xdr:col>6</xdr:col>
                    <xdr:colOff>47625</xdr:colOff>
                    <xdr:row>74</xdr:row>
                    <xdr:rowOff>314325</xdr:rowOff>
                  </from>
                  <to>
                    <xdr:col>7</xdr:col>
                    <xdr:colOff>9525</xdr:colOff>
                    <xdr:row>76</xdr:row>
                    <xdr:rowOff>0</xdr:rowOff>
                  </to>
                </anchor>
              </controlPr>
            </control>
          </mc:Choice>
        </mc:AlternateContent>
        <mc:AlternateContent xmlns:mc="http://schemas.openxmlformats.org/markup-compatibility/2006">
          <mc:Choice Requires="x14">
            <control shapeId="18485" r:id="rId55" name="Check Box 53">
              <controlPr defaultSize="0" autoFill="0" autoLine="0" autoPict="0">
                <anchor moveWithCells="1">
                  <from>
                    <xdr:col>8</xdr:col>
                    <xdr:colOff>723900</xdr:colOff>
                    <xdr:row>74</xdr:row>
                    <xdr:rowOff>285750</xdr:rowOff>
                  </from>
                  <to>
                    <xdr:col>9</xdr:col>
                    <xdr:colOff>28575</xdr:colOff>
                    <xdr:row>76</xdr:row>
                    <xdr:rowOff>0</xdr:rowOff>
                  </to>
                </anchor>
              </controlPr>
            </control>
          </mc:Choice>
        </mc:AlternateContent>
        <mc:AlternateContent xmlns:mc="http://schemas.openxmlformats.org/markup-compatibility/2006">
          <mc:Choice Requires="x14">
            <control shapeId="18486" r:id="rId56" name="Check Box 54">
              <controlPr defaultSize="0" autoFill="0" autoLine="0" autoPict="0">
                <anchor moveWithCells="1">
                  <from>
                    <xdr:col>6</xdr:col>
                    <xdr:colOff>47625</xdr:colOff>
                    <xdr:row>78</xdr:row>
                    <xdr:rowOff>0</xdr:rowOff>
                  </from>
                  <to>
                    <xdr:col>7</xdr:col>
                    <xdr:colOff>0</xdr:colOff>
                    <xdr:row>79</xdr:row>
                    <xdr:rowOff>38100</xdr:rowOff>
                  </to>
                </anchor>
              </controlPr>
            </control>
          </mc:Choice>
        </mc:AlternateContent>
        <mc:AlternateContent xmlns:mc="http://schemas.openxmlformats.org/markup-compatibility/2006">
          <mc:Choice Requires="x14">
            <control shapeId="18487" r:id="rId57" name="Check Box 55">
              <controlPr defaultSize="0" autoFill="0" autoLine="0" autoPict="0">
                <anchor moveWithCells="1">
                  <from>
                    <xdr:col>8</xdr:col>
                    <xdr:colOff>676275</xdr:colOff>
                    <xdr:row>78</xdr:row>
                    <xdr:rowOff>0</xdr:rowOff>
                  </from>
                  <to>
                    <xdr:col>9</xdr:col>
                    <xdr:colOff>9525</xdr:colOff>
                    <xdr:row>79</xdr:row>
                    <xdr:rowOff>28575</xdr:rowOff>
                  </to>
                </anchor>
              </controlPr>
            </control>
          </mc:Choice>
        </mc:AlternateContent>
        <mc:AlternateContent xmlns:mc="http://schemas.openxmlformats.org/markup-compatibility/2006">
          <mc:Choice Requires="x14">
            <control shapeId="18488" r:id="rId58" name="Check Box 56">
              <controlPr defaultSize="0" autoFill="0" autoLine="0" autoPict="0">
                <anchor moveWithCells="1">
                  <from>
                    <xdr:col>10</xdr:col>
                    <xdr:colOff>685800</xdr:colOff>
                    <xdr:row>78</xdr:row>
                    <xdr:rowOff>0</xdr:rowOff>
                  </from>
                  <to>
                    <xdr:col>10</xdr:col>
                    <xdr:colOff>895350</xdr:colOff>
                    <xdr:row>79</xdr:row>
                    <xdr:rowOff>0</xdr:rowOff>
                  </to>
                </anchor>
              </controlPr>
            </control>
          </mc:Choice>
        </mc:AlternateContent>
        <mc:AlternateContent xmlns:mc="http://schemas.openxmlformats.org/markup-compatibility/2006">
          <mc:Choice Requires="x14">
            <control shapeId="18489" r:id="rId59" name="Check Box 57">
              <controlPr defaultSize="0" autoFill="0" autoLine="0" autoPict="0">
                <anchor moveWithCells="1">
                  <from>
                    <xdr:col>6</xdr:col>
                    <xdr:colOff>57150</xdr:colOff>
                    <xdr:row>78</xdr:row>
                    <xdr:rowOff>295275</xdr:rowOff>
                  </from>
                  <to>
                    <xdr:col>7</xdr:col>
                    <xdr:colOff>9525</xdr:colOff>
                    <xdr:row>80</xdr:row>
                    <xdr:rowOff>0</xdr:rowOff>
                  </to>
                </anchor>
              </controlPr>
            </control>
          </mc:Choice>
        </mc:AlternateContent>
        <mc:AlternateContent xmlns:mc="http://schemas.openxmlformats.org/markup-compatibility/2006">
          <mc:Choice Requires="x14">
            <control shapeId="18490" r:id="rId60" name="Check Box 58">
              <controlPr defaultSize="0" autoFill="0" autoLine="0" autoPict="0">
                <anchor moveWithCells="1">
                  <from>
                    <xdr:col>8</xdr:col>
                    <xdr:colOff>676275</xdr:colOff>
                    <xdr:row>78</xdr:row>
                    <xdr:rowOff>304800</xdr:rowOff>
                  </from>
                  <to>
                    <xdr:col>9</xdr:col>
                    <xdr:colOff>28575</xdr:colOff>
                    <xdr:row>80</xdr:row>
                    <xdr:rowOff>9525</xdr:rowOff>
                  </to>
                </anchor>
              </controlPr>
            </control>
          </mc:Choice>
        </mc:AlternateContent>
        <mc:AlternateContent xmlns:mc="http://schemas.openxmlformats.org/markup-compatibility/2006">
          <mc:Choice Requires="x14">
            <control shapeId="18491" r:id="rId61" name="Check Box 59">
              <controlPr defaultSize="0" autoFill="0" autoLine="0" autoPict="0">
                <anchor moveWithCells="1">
                  <from>
                    <xdr:col>6</xdr:col>
                    <xdr:colOff>47625</xdr:colOff>
                    <xdr:row>75</xdr:row>
                    <xdr:rowOff>304800</xdr:rowOff>
                  </from>
                  <to>
                    <xdr:col>7</xdr:col>
                    <xdr:colOff>0</xdr:colOff>
                    <xdr:row>77</xdr:row>
                    <xdr:rowOff>28575</xdr:rowOff>
                  </to>
                </anchor>
              </controlPr>
            </control>
          </mc:Choice>
        </mc:AlternateContent>
        <mc:AlternateContent xmlns:mc="http://schemas.openxmlformats.org/markup-compatibility/2006">
          <mc:Choice Requires="x14">
            <control shapeId="18492" r:id="rId62" name="Check Box 60">
              <controlPr defaultSize="0" autoFill="0" autoLine="0" autoPict="0">
                <anchor moveWithCells="1">
                  <from>
                    <xdr:col>6</xdr:col>
                    <xdr:colOff>47625</xdr:colOff>
                    <xdr:row>76</xdr:row>
                    <xdr:rowOff>314325</xdr:rowOff>
                  </from>
                  <to>
                    <xdr:col>7</xdr:col>
                    <xdr:colOff>0</xdr:colOff>
                    <xdr:row>78</xdr:row>
                    <xdr:rowOff>9525</xdr:rowOff>
                  </to>
                </anchor>
              </controlPr>
            </control>
          </mc:Choice>
        </mc:AlternateContent>
        <mc:AlternateContent xmlns:mc="http://schemas.openxmlformats.org/markup-compatibility/2006">
          <mc:Choice Requires="x14">
            <control shapeId="18493" r:id="rId63" name="Check Box 61">
              <controlPr defaultSize="0" autoFill="0" autoLine="0" autoPict="0">
                <anchor moveWithCells="1">
                  <from>
                    <xdr:col>4</xdr:col>
                    <xdr:colOff>47625</xdr:colOff>
                    <xdr:row>113</xdr:row>
                    <xdr:rowOff>9525</xdr:rowOff>
                  </from>
                  <to>
                    <xdr:col>5</xdr:col>
                    <xdr:colOff>0</xdr:colOff>
                    <xdr:row>114</xdr:row>
                    <xdr:rowOff>0</xdr:rowOff>
                  </to>
                </anchor>
              </controlPr>
            </control>
          </mc:Choice>
        </mc:AlternateContent>
        <mc:AlternateContent xmlns:mc="http://schemas.openxmlformats.org/markup-compatibility/2006">
          <mc:Choice Requires="x14">
            <control shapeId="18494" r:id="rId64" name="Check Box 62">
              <controlPr defaultSize="0" autoFill="0" autoLine="0" autoPict="0">
                <anchor moveWithCells="1">
                  <from>
                    <xdr:col>6</xdr:col>
                    <xdr:colOff>142875</xdr:colOff>
                    <xdr:row>119</xdr:row>
                    <xdr:rowOff>314325</xdr:rowOff>
                  </from>
                  <to>
                    <xdr:col>7</xdr:col>
                    <xdr:colOff>123825</xdr:colOff>
                    <xdr:row>121</xdr:row>
                    <xdr:rowOff>0</xdr:rowOff>
                  </to>
                </anchor>
              </controlPr>
            </control>
          </mc:Choice>
        </mc:AlternateContent>
        <mc:AlternateContent xmlns:mc="http://schemas.openxmlformats.org/markup-compatibility/2006">
          <mc:Choice Requires="x14">
            <control shapeId="18495" r:id="rId65" name="Check Box 63">
              <controlPr defaultSize="0" autoFill="0" autoLine="0" autoPict="0">
                <anchor moveWithCells="1">
                  <from>
                    <xdr:col>4</xdr:col>
                    <xdr:colOff>38100</xdr:colOff>
                    <xdr:row>70</xdr:row>
                    <xdr:rowOff>266700</xdr:rowOff>
                  </from>
                  <to>
                    <xdr:col>5</xdr:col>
                    <xdr:colOff>104775</xdr:colOff>
                    <xdr:row>72</xdr:row>
                    <xdr:rowOff>47625</xdr:rowOff>
                  </to>
                </anchor>
              </controlPr>
            </control>
          </mc:Choice>
        </mc:AlternateContent>
        <mc:AlternateContent xmlns:mc="http://schemas.openxmlformats.org/markup-compatibility/2006">
          <mc:Choice Requires="x14">
            <control shapeId="18496" r:id="rId66" name="Check Box 64">
              <controlPr defaultSize="0" autoFill="0" autoLine="0" autoPict="0">
                <anchor moveWithCells="1">
                  <from>
                    <xdr:col>1</xdr:col>
                    <xdr:colOff>371475</xdr:colOff>
                    <xdr:row>60</xdr:row>
                    <xdr:rowOff>19050</xdr:rowOff>
                  </from>
                  <to>
                    <xdr:col>1</xdr:col>
                    <xdr:colOff>609600</xdr:colOff>
                    <xdr:row>60</xdr:row>
                    <xdr:rowOff>295275</xdr:rowOff>
                  </to>
                </anchor>
              </controlPr>
            </control>
          </mc:Choice>
        </mc:AlternateContent>
        <mc:AlternateContent xmlns:mc="http://schemas.openxmlformats.org/markup-compatibility/2006">
          <mc:Choice Requires="x14">
            <control shapeId="18500" r:id="rId67" name="Check Box 68">
              <controlPr defaultSize="0" autoFill="0" autoLine="0" autoPict="0">
                <anchor moveWithCells="1">
                  <from>
                    <xdr:col>4</xdr:col>
                    <xdr:colOff>19050</xdr:colOff>
                    <xdr:row>68</xdr:row>
                    <xdr:rowOff>19050</xdr:rowOff>
                  </from>
                  <to>
                    <xdr:col>4</xdr:col>
                    <xdr:colOff>247650</xdr:colOff>
                    <xdr:row>68</xdr:row>
                    <xdr:rowOff>295275</xdr:rowOff>
                  </to>
                </anchor>
              </controlPr>
            </control>
          </mc:Choice>
        </mc:AlternateContent>
        <mc:AlternateContent xmlns:mc="http://schemas.openxmlformats.org/markup-compatibility/2006">
          <mc:Choice Requires="x14">
            <control shapeId="18501" r:id="rId68" name="Check Box 69">
              <controlPr defaultSize="0" autoFill="0" autoLine="0" autoPict="0">
                <anchor moveWithCells="1">
                  <from>
                    <xdr:col>4</xdr:col>
                    <xdr:colOff>19050</xdr:colOff>
                    <xdr:row>65</xdr:row>
                    <xdr:rowOff>19050</xdr:rowOff>
                  </from>
                  <to>
                    <xdr:col>4</xdr:col>
                    <xdr:colOff>247650</xdr:colOff>
                    <xdr:row>65</xdr:row>
                    <xdr:rowOff>295275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8_1_施設に関する調書（既存保育所から保育所型）</vt:lpstr>
      <vt:lpstr>8_2_施設に関する調書（保育所を新設→保育所型）</vt:lpstr>
      <vt:lpstr>8_3_施設に関する調書（幼稚園から幼稚園型）</vt:lpstr>
      <vt:lpstr>'8_1_施設に関する調書（既存保育所から保育所型）'!Print_Area</vt:lpstr>
      <vt:lpstr>'8_2_施設に関する調書（保育所を新設→保育所型）'!Print_Area</vt:lpstr>
      <vt:lpstr>'8_3_施設に関する調書（幼稚園から幼稚園型）'!Print_Area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佐々木　航平</cp:lastModifiedBy>
  <cp:lastPrinted>2025-03-07T00:42:35Z</cp:lastPrinted>
  <dcterms:created xsi:type="dcterms:W3CDTF">2020-11-19T00:59:03Z</dcterms:created>
  <dcterms:modified xsi:type="dcterms:W3CDTF">2025-12-09T07:12:27Z</dcterms:modified>
</cp:coreProperties>
</file>