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activeTab="0"/>
  </bookViews>
  <sheets>
    <sheet name="様式-共1-Ⅰ（共通，JV，CPD）" sheetId="1" r:id="rId1"/>
    <sheet name="様式-共2（JV）" sheetId="2" r:id="rId2"/>
    <sheet name="様式-共3（CPD）" sheetId="3" r:id="rId3"/>
    <sheet name="様式-共4" sheetId="4" r:id="rId4"/>
    <sheet name="参考様式-1市内企業" sheetId="5" r:id="rId5"/>
  </sheets>
  <definedNames>
    <definedName name="_xlnm.Print_Area" localSheetId="4">'参考様式-1市内企業'!$A$1:$K$66</definedName>
    <definedName name="_xlnm.Print_Area" localSheetId="0">'様式-共1-Ⅰ（共通，JV，CPD）'!$A$1:$M$43</definedName>
    <definedName name="_xlnm.Print_Area" localSheetId="1">'様式-共2（JV）'!$A$1:$O$52</definedName>
    <definedName name="_xlnm.Print_Area" localSheetId="2">'様式-共3（CPD）'!$A$1:$M$30</definedName>
    <definedName name="_xlnm.Print_Area" localSheetId="3">'様式-共4'!$A$1:$K$37</definedName>
    <definedName name="_xlnm.Print_Titles" localSheetId="0">'様式-共1-Ⅰ（共通，JV，CPD）'!$1:$8</definedName>
  </definedNames>
  <calcPr fullCalcOnLoad="1"/>
</workbook>
</file>

<file path=xl/sharedStrings.xml><?xml version="1.0" encoding="utf-8"?>
<sst xmlns="http://schemas.openxmlformats.org/spreadsheetml/2006/main" count="480" uniqueCount="210">
  <si>
    <t>様式-共1-Ⅰ</t>
  </si>
  <si>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</si>
  <si>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</si>
  <si>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</si>
  <si>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</si>
  <si>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</si>
  <si>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</si>
  <si>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</si>
  <si>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</si>
  <si>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</si>
  <si>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</si>
  <si>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</si>
  <si>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</si>
  <si>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</si>
  <si>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</si>
  <si>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</si>
  <si>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企業の評価</t>
  </si>
  <si>
    <t>ア　過去2ヶ年度における
　　工事成績評定点（平均点）</t>
  </si>
  <si>
    <t>イ　過去5ヶ年度における
　　同種工事の施工実績</t>
  </si>
  <si>
    <t>ウ　過去2ヶ年度における
　　優良建設工事表彰歴</t>
  </si>
  <si>
    <t>エ　過去2ヶ年における
　　不誠実な行為又は労働災害等</t>
  </si>
  <si>
    <t>オ　品質管理システムの
　　認証取得状況</t>
  </si>
  <si>
    <t>配置予定
技術者
の評価</t>
  </si>
  <si>
    <t>カ　過去5ヶ年度における
　　同種工事の施工実績</t>
  </si>
  <si>
    <t>キ　過去2ヶ年度における
　　工事成績評定点（平均点）</t>
  </si>
  <si>
    <t>ク　過去2ヶ年度における
　　優良建設工事技術者表彰歴</t>
  </si>
  <si>
    <t>企業の
労働福祉</t>
  </si>
  <si>
    <t>コ　建設業退職金共済制度等の
　　加入状況</t>
  </si>
  <si>
    <t>サ　企業年金制度の加入状況</t>
  </si>
  <si>
    <t>シ　障害者の雇用促進状況</t>
  </si>
  <si>
    <t>企業の
社会性</t>
  </si>
  <si>
    <t>ス　環境管理システムの
　　認証取得等の状況</t>
  </si>
  <si>
    <t>企業の
地域貢献</t>
  </si>
  <si>
    <t>セ　市内企業の活用計画割合</t>
  </si>
  <si>
    <t>ソ　過去2ヶ年度における下請負に
　　おける地元発注推進企業顕彰歴</t>
  </si>
  <si>
    <t>タ　過去2ヶ年度における
　　地域貢献活動等の実績</t>
  </si>
  <si>
    <t>チ　防災活動等への取組み状況</t>
  </si>
  <si>
    <t>ツ　過去2ヶ年度における
　　困難業務の従事実績</t>
  </si>
  <si>
    <t>加算点の合計</t>
  </si>
  <si>
    <t>①</t>
  </si>
  <si>
    <t>２．入札金額</t>
  </si>
  <si>
    <t>②</t>
  </si>
  <si>
    <t>（消費税抜き）</t>
  </si>
  <si>
    <t>３．評価値の計算</t>
  </si>
  <si>
    <t>評価値＝</t>
  </si>
  <si>
    <t>標準点＋加算点（①）</t>
  </si>
  <si>
    <t>＝</t>
  </si>
  <si>
    <t>100点＋</t>
  </si>
  <si>
    <t>＝</t>
  </si>
  <si>
    <t>入札金額（②）</t>
  </si>
  <si>
    <t>※評価値は，入札金額を百万で除したもので計算し，小数点以下第6位を切り捨てとします。</t>
  </si>
  <si>
    <t>４．留意事項</t>
  </si>
  <si>
    <t>ケ　継続教育（CPD）の取組状況</t>
  </si>
  <si>
    <t>共通（JV，CPD）</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</si>
  <si>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</si>
  <si>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</si>
  <si>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</si>
  <si>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</si>
  <si>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※5　本様式は，仙台市電子入札システムの「入札書」を提出する際に他の提出文書と一緒に送信してください。詳しくは操作マニュアル及び仙台市電子入札ポータルサイトをご覧下さい。</t>
  </si>
  <si>
    <t>110510534</t>
  </si>
  <si>
    <t>平成２３年度仙台市北六番丁市営（更新）住宅改築工事</t>
  </si>
  <si>
    <t>　</t>
  </si>
  <si>
    <t>様式-共2</t>
  </si>
  <si>
    <t>JV</t>
  </si>
  <si>
    <t>企業の施工実績，労働福祉，社会性及び地域貢献等の状況</t>
  </si>
  <si>
    <t>　ア.工事成績評定点（平均点）
　　　◆代表者</t>
  </si>
  <si>
    <t>平均点→
（無しは０を入力）</t>
  </si>
  <si>
    <t>※別添工事成績評定点の写しのとおり</t>
  </si>
  <si>
    <t>イ.同種工事の施工実績　◆代表者</t>
  </si>
  <si>
    <t>同種工事の施工実績の有無</t>
  </si>
  <si>
    <t>　　同種工事とは，総合評価に関する説明書の別記2に記載している条件を
　満たす工事をいいます</t>
  </si>
  <si>
    <t>実績の有無</t>
  </si>
  <si>
    <t>同種工事のCORINS登録</t>
  </si>
  <si>
    <t>　建設業許可番号
＋CORINS登録番号（竣工時）</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</si>
  <si>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</si>
  <si>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</si>
  <si>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</si>
  <si>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</si>
  <si>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</si>
  <si>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</si>
  <si>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</si>
  <si>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</si>
  <si>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</si>
  <si>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</si>
  <si>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</si>
  <si>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ウ.仙台市優良建設工事表彰歴
　　◆代表者</t>
  </si>
  <si>
    <t>表彰歴の有無</t>
  </si>
  <si>
    <t>表彰年月日</t>
  </si>
  <si>
    <t>表彰工事名</t>
  </si>
  <si>
    <t>エ.不誠実な行為又は労働災害等
　　◇構成員すべて（積上げ）</t>
  </si>
  <si>
    <t>　指名停止歴又は労働災害等による文書指導歴の有無</t>
  </si>
  <si>
    <t>オ.品質管理システム（ISO9001）の
　　認証取得状況　　◆代表者</t>
  </si>
  <si>
    <t>認証取得の有無</t>
  </si>
  <si>
    <t>登録証の有効期限</t>
  </si>
  <si>
    <t>コ.建設業退職金共済制度等の
　　加入状況
　　◇構成員すべて</t>
  </si>
  <si>
    <t>加入の有無</t>
  </si>
  <si>
    <t>制度の名称</t>
  </si>
  <si>
    <t>←構成員1（代表者）</t>
  </si>
  <si>
    <t>←構成員2</t>
  </si>
  <si>
    <t>←構成員3</t>
  </si>
  <si>
    <t>サ.企業年金制度の加入状況
　　◇構成員すべて</t>
  </si>
  <si>
    <t>シ.障害者の雇用促進状況
　　◆代表者</t>
  </si>
  <si>
    <t>法定雇用率の適用の有無</t>
  </si>
  <si>
    <t>←▼から選択</t>
  </si>
  <si>
    <t>雇用している障害者の人数</t>
  </si>
  <si>
    <t>人</t>
  </si>
  <si>
    <t>障害者雇用状況報告書(控)に記載の障害者実雇用率(％)→</t>
  </si>
  <si>
    <t>ス.環境管理システムの
　認証等の取得状況　　◆代表者</t>
  </si>
  <si>
    <t>ＩＳＯ１４００１</t>
  </si>
  <si>
    <t>みちのく環境管理規格</t>
  </si>
  <si>
    <t>環境報告書等の公表</t>
  </si>
  <si>
    <t>セ.市内企業の活用計画割合
　　◇構成員すべて（積上げ）</t>
  </si>
  <si>
    <t>　予定請負金額の45%以上の予定下請契約の有無</t>
  </si>
  <si>
    <t>　「あり」の場合，市内企業の活用計画割合（%）</t>
  </si>
  <si>
    <t>ソ.下請負における地元発注推進
　　企業顕彰歴　　◆代表者</t>
  </si>
  <si>
    <t>顕彰歴の有無</t>
  </si>
  <si>
    <t>顕彰年月日</t>
  </si>
  <si>
    <t>顕彰工事名</t>
  </si>
  <si>
    <t>タ.地域貢献活動等の実績
　　□構成員いずれか1社</t>
  </si>
  <si>
    <t>活動実績の有無</t>
  </si>
  <si>
    <t>※様式-共4に内容を記載すること　</t>
  </si>
  <si>
    <t>活動実績名称１</t>
  </si>
  <si>
    <t>活動実績名称２</t>
  </si>
  <si>
    <t>チ.防災活動等への取組み状況
　　□構成員いずれか1社</t>
  </si>
  <si>
    <t>登録等の有無</t>
  </si>
  <si>
    <t>登録等名称１</t>
  </si>
  <si>
    <t>登録等名称２</t>
  </si>
  <si>
    <t>ツ.困難業務の従事実績
　　□構成員いずれか1社</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</si>
  <si>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</si>
  <si>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</si>
  <si>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</si>
  <si>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</si>
  <si>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</si>
  <si>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</si>
  <si>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</si>
  <si>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</si>
  <si>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　　</t>
  </si>
  <si>
    <t>様式-共3</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</si>
  <si>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</si>
  <si>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</si>
  <si>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</si>
  <si>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</si>
  <si>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</si>
  <si>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</si>
  <si>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</si>
  <si>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　　同種工事とは，総合評価に関する説明書の別記2に記載している条件を
　満たす工事をいいます</t>
  </si>
  <si>
    <t>同種工事の
CORINS登録</t>
  </si>
  <si>
    <t>　建設業許可番号
　＋登録番号　※竣工時データ</t>
  </si>
  <si>
    <t>工事実績情報（CORINS）の登録がある場合は，以下の欄の記入は不要です</t>
  </si>
  <si>
    <t>発注機関</t>
  </si>
  <si>
    <t>工事名称</t>
  </si>
  <si>
    <t>請負金額</t>
  </si>
  <si>
    <t>施工場所</t>
  </si>
  <si>
    <t>工事概要　</t>
  </si>
  <si>
    <t>従事期間</t>
  </si>
  <si>
    <t>従事した役割</t>
  </si>
  <si>
    <t>←▼から選択</t>
  </si>
  <si>
    <t>従事時の保有資格</t>
  </si>
  <si>
    <t>資格名称</t>
  </si>
  <si>
    <t>キ.工事成績評定点（平均点）</t>
  </si>
  <si>
    <t>評定点の有無</t>
  </si>
  <si>
    <t>申告点</t>
  </si>
  <si>
    <t>ク.仙台市優良建設工事
　　技術者表彰歴</t>
  </si>
  <si>
    <t>ケ.継続教育（CPD）の取組状況</t>
  </si>
  <si>
    <t>登録証明の有無</t>
  </si>
  <si>
    <t>登録団体名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</si>
  <si>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</si>
  <si>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</si>
  <si>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</si>
  <si>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</si>
  <si>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</si>
  <si>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</si>
  <si>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</si>
  <si>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</si>
  <si>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</si>
  <si>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</si>
  <si>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</si>
  <si>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</si>
  <si>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</si>
  <si>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</si>
  <si>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</si>
  <si>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</si>
  <si>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※対象期間は，平成21年度，平成22年度及び当該工事の公告日までとします。</t>
  </si>
  <si>
    <t>※仙台市内において企業として参加又は実施した実績を対象とします。</t>
  </si>
  <si>
    <t>単に金銭や物品の寄付，場所の提供及び後援や協賛といった名義提供等のみの活動内容は対象としません。</t>
  </si>
  <si>
    <t>※発注形態が共同企業体を対象とする場合は，構成員各社のうちいずれかの企業の実績を対象とします。</t>
  </si>
  <si>
    <t>※添付資料は，活動にかかる協定書，実施要領又は活動報告書のほか，状況写真，活動証明書，感謝状又はお礼状など，事業所として参加したことが証明できる資料の写しを添付すること。</t>
  </si>
  <si>
    <t>参考様式-1</t>
  </si>
  <si>
    <t>市内企業の活用計画割合算定調書</t>
  </si>
  <si>
    <t>　　</t>
  </si>
  <si>
    <t>予定契約金額：①</t>
  </si>
  <si>
    <t>千円</t>
  </si>
  <si>
    <t>下請金額総額（下記一覧の予定契約金額総額）：②</t>
  </si>
  <si>
    <t>　　　　　　　　　予定契約金額①に占める下請金額総額②の割合（％）：　（②/①×100）</t>
  </si>
  <si>
    <t>下請金額総額②のうち地元発注に係る予定下請金額：③</t>
  </si>
  <si>
    <t>　　　　　　　　　下請金額総額②に占める割合（％）：　（③/②×100）</t>
  </si>
  <si>
    <t>一次下請企業の建設業許可番号</t>
  </si>
  <si>
    <t>一次下請
企業名</t>
  </si>
  <si>
    <t>本店の所在地</t>
  </si>
  <si>
    <t>担当工事
の内容</t>
  </si>
  <si>
    <t>予定
契約金額</t>
  </si>
  <si>
    <t>特　　　　　　　　　　</t>
  </si>
  <si>
    <t>大臣</t>
  </si>
  <si>
    <t>第</t>
  </si>
  <si>
    <t>号</t>
  </si>
  <si>
    <t>般</t>
  </si>
  <si>
    <t>県知事</t>
  </si>
  <si>
    <t>小計</t>
  </si>
  <si>
    <t>合計</t>
  </si>
  <si>
    <t>※記入欄が不足する場合は複写して下さい。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</si>
</sst>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19">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0"/>
      <color indexed="10"/>
      <name val="ＭＳ Ｐゴシック"/>
      <family val="3"/>
    </font>
    <font>
      <sz val="8"/>
      <color indexed="8"/>
      <name val="ＭＳ Ｐゴシック"/>
      <family val="3"/>
    </font>
    <font>
      <sz val="10"/>
      <name val="ＭＳ Ｐ明朝"/>
      <family val="1"/>
    </font>
    <font>
      <sz val="18"/>
      <name val="ＭＳ Ｐゴシック"/>
      <family val="3"/>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dotted"/>
      <bottom style="dotted"/>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
      <left style="medium"/>
      <right>
        <color indexed="63"/>
      </right>
      <top>
        <color indexed="63"/>
      </top>
      <bottom style="thin"/>
    </border>
    <border>
      <left>
        <color indexed="63"/>
      </left>
      <right style="thin"/>
      <top>
        <color indexed="63"/>
      </top>
      <bottom>
        <color indexed="63"/>
      </bottom>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thin"/>
      <bottom style="medium"/>
    </border>
    <border>
      <left style="thin"/>
      <right>
        <color indexed="63"/>
      </right>
      <top style="medium"/>
      <bottom style="thin"/>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dotted"/>
    </border>
    <border>
      <left style="thin"/>
      <right style="thin"/>
      <top style="dotted"/>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dotted"/>
    </border>
    <border>
      <left>
        <color indexed="63"/>
      </left>
      <right style="medium"/>
      <top style="thin"/>
      <bottom style="dotted"/>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color indexed="63"/>
      </left>
      <right style="thin"/>
      <top style="medium"/>
      <bottom style="medium"/>
    </border>
    <border>
      <left style="medium"/>
      <right style="thin"/>
      <top>
        <color indexed="63"/>
      </top>
      <bottom style="medium"/>
    </border>
    <border>
      <left style="thin"/>
      <right>
        <color indexed="63"/>
      </right>
      <top style="thin"/>
      <bottom style="medium"/>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661">
    <xf numFmtId="0" fontId="0" fillId="0" borderId="0" xfId="0" applyAlignment="1">
      <alignment vertical="center"/>
    </xf>
    <xf numFmtId="0" fontId="2" fillId="0" borderId="0" xfId="27" applyFont="1" applyFill="1" applyAlignment="1">
      <alignment vertical="top"/>
      <protection/>
    </xf>
    <xf numFmtId="0" fontId="2" fillId="0" borderId="0" xfId="27" applyFont="1" applyFill="1" applyBorder="1" applyAlignment="1">
      <alignment horizontal="left" vertical="center"/>
      <protection/>
    </xf>
    <xf numFmtId="0" fontId="2" fillId="0" borderId="0" xfId="27" applyFont="1" applyFill="1" applyAlignment="1">
      <alignment vertical="center"/>
      <protection/>
    </xf>
    <xf numFmtId="0" fontId="5" fillId="0" borderId="0" xfId="27" applyFont="1" applyFill="1" applyAlignment="1">
      <alignment horizontal="center" vertical="center"/>
      <protection/>
    </xf>
    <xf numFmtId="0" fontId="2" fillId="0" borderId="1" xfId="27" applyFont="1" applyFill="1" applyBorder="1" applyAlignment="1">
      <alignment horizontal="center" vertical="center"/>
      <protection/>
    </xf>
    <xf numFmtId="0" fontId="5" fillId="0" borderId="0" xfId="27" applyFont="1" applyFill="1" applyAlignment="1" applyProtection="1">
      <alignment horizontal="center" vertical="center"/>
      <protection/>
    </xf>
    <xf numFmtId="0" fontId="2" fillId="0" borderId="2" xfId="27" applyFont="1" applyFill="1" applyBorder="1" applyAlignment="1" applyProtection="1">
      <alignment horizontal="center" vertical="top"/>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3" xfId="27" applyFont="1" applyFill="1" applyBorder="1" applyAlignment="1">
      <alignment horizontal="center" vertical="center"/>
      <protection/>
    </xf>
    <xf numFmtId="0" fontId="2" fillId="0" borderId="4" xfId="27" applyFont="1" applyFill="1" applyBorder="1" applyAlignment="1">
      <alignment/>
      <protection/>
    </xf>
    <xf numFmtId="0" fontId="2" fillId="0" borderId="0" xfId="27" applyFont="1" applyFill="1" applyBorder="1" applyAlignment="1">
      <alignment horizontal="center" vertical="center"/>
      <protection/>
    </xf>
    <xf numFmtId="176" fontId="2" fillId="0" borderId="0" xfId="27" applyNumberFormat="1" applyFont="1" applyFill="1" applyBorder="1" applyAlignment="1">
      <alignment horizontal="center" vertical="center"/>
      <protection/>
    </xf>
    <xf numFmtId="0" fontId="2" fillId="0" borderId="5" xfId="27" applyFont="1" applyFill="1" applyBorder="1" applyAlignment="1">
      <alignment horizontal="center" vertical="center"/>
      <protection/>
    </xf>
    <xf numFmtId="0" fontId="2" fillId="0" borderId="2" xfId="27" applyFont="1" applyFill="1" applyBorder="1" applyAlignment="1">
      <alignment horizontal="center" vertical="center"/>
      <protection/>
    </xf>
    <xf numFmtId="0" fontId="2" fillId="0" borderId="5" xfId="27" applyFont="1" applyFill="1" applyBorder="1" applyAlignment="1">
      <alignment horizontal="center" vertical="center" wrapText="1"/>
      <protection/>
    </xf>
    <xf numFmtId="0" fontId="2" fillId="0" borderId="3" xfId="27" applyFont="1" applyFill="1" applyBorder="1" applyAlignment="1">
      <alignment horizontal="center" vertical="center" wrapText="1"/>
      <protection/>
    </xf>
    <xf numFmtId="0" fontId="2" fillId="0" borderId="2" xfId="27" applyFont="1" applyFill="1" applyBorder="1" applyAlignment="1">
      <alignment horizontal="center" vertical="center" wrapText="1"/>
      <protection/>
    </xf>
    <xf numFmtId="0" fontId="2" fillId="0" borderId="0" xfId="27" applyFont="1" applyFill="1" applyBorder="1" applyAlignment="1">
      <alignment horizontal="center" wrapText="1"/>
      <protection/>
    </xf>
    <xf numFmtId="0" fontId="2" fillId="0" borderId="0" xfId="27" applyFont="1" applyFill="1" applyBorder="1" applyAlignment="1">
      <alignment horizontal="center" vertical="top" wrapText="1"/>
      <protection/>
    </xf>
    <xf numFmtId="0" fontId="2" fillId="0" borderId="0" xfId="27" applyFont="1" applyFill="1" applyBorder="1" applyAlignment="1">
      <alignment horizontal="center"/>
      <protection/>
    </xf>
    <xf numFmtId="0" fontId="2" fillId="0" borderId="0" xfId="27" applyFont="1" applyFill="1" applyBorder="1" applyAlignment="1">
      <alignment vertical="top"/>
      <protection/>
    </xf>
    <xf numFmtId="0" fontId="9" fillId="2" borderId="2" xfId="27" applyFont="1" applyFill="1" applyBorder="1" applyAlignment="1" applyProtection="1">
      <alignment horizontal="center" vertical="center"/>
      <protection/>
    </xf>
    <xf numFmtId="176" fontId="2" fillId="0" borderId="5" xfId="27" applyNumberFormat="1" applyFont="1" applyFill="1" applyBorder="1" applyAlignment="1">
      <alignment vertical="center"/>
      <protection/>
    </xf>
    <xf numFmtId="0" fontId="2" fillId="0" borderId="0" xfId="27" applyFont="1" applyFill="1" applyBorder="1" applyAlignment="1">
      <alignment horizontal="center" vertical="top"/>
      <protection/>
    </xf>
    <xf numFmtId="176" fontId="2" fillId="0" borderId="0" xfId="27" applyNumberFormat="1" applyFont="1" applyFill="1" applyBorder="1" applyAlignment="1">
      <alignment horizontal="center" vertical="top"/>
      <protection/>
    </xf>
    <xf numFmtId="0" fontId="2" fillId="0" borderId="6" xfId="27" applyFont="1" applyFill="1" applyBorder="1" applyAlignment="1">
      <alignment horizontal="center" vertical="center"/>
      <protection/>
    </xf>
    <xf numFmtId="0" fontId="2" fillId="0" borderId="7" xfId="27" applyFont="1" applyFill="1" applyBorder="1" applyAlignment="1">
      <alignment horizontal="center" vertical="center" wrapText="1"/>
      <protection/>
    </xf>
    <xf numFmtId="0" fontId="2" fillId="0" borderId="8" xfId="27" applyFont="1" applyFill="1" applyBorder="1" applyAlignment="1">
      <alignment vertical="center" wrapText="1"/>
      <protection/>
    </xf>
    <xf numFmtId="0" fontId="9" fillId="0" borderId="0" xfId="27" applyFont="1" applyFill="1" applyBorder="1" applyAlignment="1" applyProtection="1">
      <alignment horizontal="center" vertical="center"/>
      <protection/>
    </xf>
    <xf numFmtId="177" fontId="2" fillId="0" borderId="0" xfId="27" applyNumberFormat="1" applyFont="1" applyFill="1" applyBorder="1" applyAlignment="1">
      <alignment horizontal="right" vertical="center"/>
      <protection/>
    </xf>
    <xf numFmtId="176" fontId="2" fillId="0" borderId="9" xfId="27" applyNumberFormat="1" applyFont="1" applyFill="1" applyBorder="1" applyAlignment="1">
      <alignment horizontal="right" vertical="center"/>
      <protection/>
    </xf>
    <xf numFmtId="0" fontId="2" fillId="0" borderId="8" xfId="27" applyFont="1" applyFill="1" applyBorder="1" applyAlignment="1">
      <alignment vertical="center"/>
      <protection/>
    </xf>
    <xf numFmtId="176" fontId="2" fillId="0" borderId="2" xfId="27" applyNumberFormat="1" applyFont="1" applyFill="1" applyBorder="1" applyAlignment="1">
      <alignment horizontal="right" vertical="center"/>
      <protection/>
    </xf>
    <xf numFmtId="0" fontId="2" fillId="0" borderId="10" xfId="27" applyFont="1" applyFill="1" applyBorder="1" applyAlignment="1">
      <alignment horizontal="center" vertical="center" wrapText="1"/>
      <protection/>
    </xf>
    <xf numFmtId="0" fontId="9" fillId="2" borderId="11" xfId="27" applyFont="1" applyFill="1" applyBorder="1" applyAlignment="1" applyProtection="1">
      <alignment horizontal="center" vertical="center"/>
      <protection/>
    </xf>
    <xf numFmtId="0" fontId="2" fillId="0" borderId="12" xfId="27" applyFont="1" applyFill="1" applyBorder="1" applyAlignment="1">
      <alignment horizontal="center" vertical="center"/>
      <protection/>
    </xf>
    <xf numFmtId="0" fontId="2" fillId="0" borderId="13" xfId="27" applyFont="1" applyFill="1" applyBorder="1" applyAlignment="1">
      <alignment horizontal="center" vertical="center"/>
      <protection/>
    </xf>
    <xf numFmtId="0" fontId="9" fillId="2" borderId="14" xfId="27" applyFont="1" applyFill="1" applyBorder="1" applyAlignment="1" applyProtection="1">
      <alignment horizontal="center" vertical="center"/>
      <protection/>
    </xf>
    <xf numFmtId="176" fontId="2" fillId="0" borderId="11" xfId="27" applyNumberFormat="1" applyFont="1" applyFill="1" applyBorder="1" applyAlignment="1">
      <alignment horizontal="right" vertical="center"/>
      <protection/>
    </xf>
    <xf numFmtId="0" fontId="9" fillId="0" borderId="3" xfId="27" applyFont="1" applyFill="1" applyBorder="1" applyAlignment="1">
      <alignment horizontal="center" vertical="center" wrapText="1"/>
      <protection/>
    </xf>
    <xf numFmtId="0" fontId="9" fillId="0" borderId="8" xfId="27" applyFont="1" applyFill="1" applyBorder="1" applyAlignment="1">
      <alignment horizontal="center" vertical="center" wrapText="1"/>
      <protection/>
    </xf>
    <xf numFmtId="0" fontId="2" fillId="0" borderId="8" xfId="27" applyFont="1" applyFill="1" applyBorder="1" applyAlignment="1">
      <alignment horizontal="center" vertical="center"/>
      <protection/>
    </xf>
    <xf numFmtId="0" fontId="9" fillId="0" borderId="8" xfId="27" applyFont="1" applyFill="1" applyBorder="1" applyAlignment="1" applyProtection="1">
      <alignment horizontal="center" vertical="center"/>
      <protection/>
    </xf>
    <xf numFmtId="0" fontId="2" fillId="0" borderId="8" xfId="27" applyFont="1" applyFill="1" applyBorder="1" applyAlignment="1">
      <alignment vertical="top"/>
      <protection/>
    </xf>
    <xf numFmtId="177" fontId="2" fillId="0" borderId="8" xfId="27" applyNumberFormat="1" applyFont="1" applyFill="1" applyBorder="1" applyAlignment="1">
      <alignment horizontal="right" vertical="center"/>
      <protection/>
    </xf>
    <xf numFmtId="0" fontId="2" fillId="0" borderId="0" xfId="27" applyFont="1" applyFill="1" applyBorder="1" applyAlignment="1">
      <alignment vertical="center"/>
      <protection/>
    </xf>
    <xf numFmtId="0" fontId="2" fillId="0" borderId="0" xfId="27" applyFont="1" applyFill="1" applyBorder="1" applyAlignment="1">
      <alignment horizontal="right" vertical="center"/>
      <protection/>
    </xf>
    <xf numFmtId="42" fontId="2" fillId="0" borderId="0" xfId="27" applyNumberFormat="1" applyFont="1" applyFill="1" applyBorder="1" applyAlignment="1">
      <alignment vertical="center"/>
      <protection/>
    </xf>
    <xf numFmtId="0" fontId="2" fillId="0" borderId="4" xfId="27" applyFont="1" applyFill="1" applyBorder="1" applyAlignment="1">
      <alignment horizontal="center" vertical="top"/>
      <protection/>
    </xf>
    <xf numFmtId="176" fontId="2" fillId="0" borderId="4" xfId="27" applyNumberFormat="1" applyFont="1" applyFill="1" applyBorder="1" applyAlignment="1">
      <alignment horizontal="center" vertical="center"/>
      <protection/>
    </xf>
    <xf numFmtId="176" fontId="2" fillId="0" borderId="4" xfId="27" applyNumberFormat="1" applyFont="1" applyFill="1" applyBorder="1" applyAlignment="1">
      <alignment horizontal="left" vertical="center"/>
      <protection/>
    </xf>
    <xf numFmtId="0" fontId="2" fillId="0" borderId="4" xfId="27" applyFont="1" applyFill="1" applyBorder="1" applyAlignment="1">
      <alignment vertical="center"/>
      <protection/>
    </xf>
    <xf numFmtId="0" fontId="2" fillId="0" borderId="0" xfId="27" applyFont="1" applyFill="1" applyAlignment="1">
      <alignment horizontal="center" vertical="top"/>
      <protection/>
    </xf>
    <xf numFmtId="176" fontId="9" fillId="2" borderId="2" xfId="27" applyNumberFormat="1" applyFont="1" applyFill="1" applyBorder="1" applyAlignment="1" applyProtection="1">
      <alignment horizontal="center" vertical="center"/>
      <protection/>
    </xf>
    <xf numFmtId="0" fontId="2" fillId="3" borderId="15"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16" xfId="27" applyFont="1" applyFill="1" applyBorder="1" applyAlignment="1" applyProtection="1">
      <alignment horizontal="left" vertical="center" indent="1"/>
      <protection/>
    </xf>
    <xf numFmtId="0" fontId="2" fillId="0" borderId="17" xfId="27" applyFont="1" applyFill="1" applyBorder="1" applyAlignment="1" applyProtection="1">
      <alignment horizontal="left" vertical="center" indent="1"/>
      <protection/>
    </xf>
    <xf numFmtId="0" fontId="2" fillId="0" borderId="15" xfId="27" applyFont="1" applyFill="1" applyBorder="1" applyAlignment="1" applyProtection="1">
      <alignment horizontal="left" vertical="center" indent="1"/>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2" xfId="22" applyNumberFormat="1" applyFont="1" applyBorder="1" applyProtection="1">
      <alignment/>
      <protection/>
    </xf>
    <xf numFmtId="0" fontId="2" fillId="0" borderId="13" xfId="22" applyFont="1" applyBorder="1" applyAlignment="1" applyProtection="1">
      <alignment horizontal="center" vertical="center" wrapText="1"/>
      <protection/>
    </xf>
    <xf numFmtId="0" fontId="2" fillId="0" borderId="8" xfId="21" applyFont="1" applyBorder="1" applyAlignment="1" applyProtection="1">
      <alignment horizontal="center" vertical="center"/>
      <protection/>
    </xf>
    <xf numFmtId="0" fontId="2" fillId="3" borderId="16" xfId="21" applyFont="1" applyFill="1" applyBorder="1" applyAlignment="1" applyProtection="1">
      <alignment horizontal="left" vertical="center" indent="1"/>
      <protection locked="0"/>
    </xf>
    <xf numFmtId="0" fontId="2" fillId="3" borderId="17" xfId="21" applyFont="1" applyFill="1" applyBorder="1" applyAlignment="1" applyProtection="1">
      <alignment horizontal="left" vertical="center" indent="1"/>
      <protection locked="0"/>
    </xf>
    <xf numFmtId="0" fontId="9" fillId="0" borderId="18" xfId="22" applyFont="1" applyBorder="1" applyAlignment="1" applyProtection="1">
      <alignment horizontal="center" vertical="center"/>
      <protection/>
    </xf>
    <xf numFmtId="0" fontId="9" fillId="0" borderId="19" xfId="22" applyFont="1" applyFill="1" applyBorder="1" applyAlignment="1" applyProtection="1">
      <alignment vertical="center"/>
      <protection/>
    </xf>
    <xf numFmtId="0" fontId="9" fillId="0" borderId="4"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0" xfId="22" applyFont="1" applyFill="1" applyBorder="1" applyAlignment="1" applyProtection="1">
      <alignment horizontal="center" vertical="center"/>
      <protection/>
    </xf>
    <xf numFmtId="0" fontId="2" fillId="0" borderId="20" xfId="22" applyFont="1" applyFill="1" applyBorder="1" applyAlignment="1" applyProtection="1">
      <alignment vertical="center"/>
      <protection/>
    </xf>
    <xf numFmtId="49" fontId="9" fillId="0" borderId="21" xfId="22" applyNumberFormat="1" applyFont="1" applyFill="1" applyBorder="1" applyAlignment="1" applyProtection="1">
      <alignment horizontal="center" vertical="center"/>
      <protection/>
    </xf>
    <xf numFmtId="49" fontId="2" fillId="0" borderId="22" xfId="22" applyNumberFormat="1" applyFont="1" applyFill="1" applyBorder="1" applyAlignment="1" applyProtection="1">
      <alignment vertical="center"/>
      <protection/>
    </xf>
    <xf numFmtId="49" fontId="2" fillId="0" borderId="23" xfId="22" applyNumberFormat="1" applyFont="1" applyFill="1" applyBorder="1" applyAlignment="1" applyProtection="1">
      <alignment vertical="center"/>
      <protection/>
    </xf>
    <xf numFmtId="49" fontId="2" fillId="0" borderId="11" xfId="22" applyNumberFormat="1" applyFont="1" applyFill="1" applyBorder="1" applyAlignment="1" applyProtection="1">
      <alignment vertical="center"/>
      <protection/>
    </xf>
    <xf numFmtId="0" fontId="2" fillId="0" borderId="17" xfId="22" applyFont="1" applyBorder="1" applyAlignment="1" applyProtection="1">
      <alignment horizontal="center" vertical="center"/>
      <protection/>
    </xf>
    <xf numFmtId="0" fontId="2" fillId="3" borderId="24" xfId="22" applyFont="1" applyFill="1" applyBorder="1" applyAlignment="1" applyProtection="1">
      <alignment horizontal="center" vertical="top"/>
      <protection locked="0"/>
    </xf>
    <xf numFmtId="0" fontId="2" fillId="0" borderId="7" xfId="22" applyFont="1" applyFill="1" applyBorder="1" applyAlignment="1" applyProtection="1">
      <alignment horizontal="center" vertical="center"/>
      <protection/>
    </xf>
    <xf numFmtId="0" fontId="2" fillId="0" borderId="1" xfId="22" applyFont="1" applyFill="1" applyBorder="1" applyAlignment="1" applyProtection="1">
      <alignment horizontal="center" vertical="center"/>
      <protection/>
    </xf>
    <xf numFmtId="0" fontId="2" fillId="0" borderId="18" xfId="22" applyFont="1" applyBorder="1" applyAlignment="1" applyProtection="1">
      <alignment horizontal="center" vertical="center" wrapText="1"/>
      <protection/>
    </xf>
    <xf numFmtId="0" fontId="9" fillId="0" borderId="25" xfId="22" applyFont="1" applyBorder="1" applyAlignment="1" applyProtection="1">
      <alignment horizontal="center" vertical="center"/>
      <protection/>
    </xf>
    <xf numFmtId="0" fontId="9" fillId="0" borderId="26" xfId="22" applyFont="1" applyFill="1" applyBorder="1" applyAlignment="1" applyProtection="1">
      <alignment vertical="center"/>
      <protection/>
    </xf>
    <xf numFmtId="0" fontId="9" fillId="0" borderId="20" xfId="22" applyFont="1" applyFill="1" applyBorder="1" applyAlignment="1" applyProtection="1">
      <alignment vertical="center"/>
      <protection/>
    </xf>
    <xf numFmtId="0" fontId="2" fillId="0" borderId="3" xfId="21" applyFont="1" applyBorder="1" applyAlignment="1" applyProtection="1">
      <alignment horizontal="center" vertical="center"/>
      <protection/>
    </xf>
    <xf numFmtId="0" fontId="16" fillId="0" borderId="26"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0" xfId="22" applyFont="1" applyFill="1" applyBorder="1" applyAlignment="1" applyProtection="1">
      <alignment vertical="center"/>
      <protection/>
    </xf>
    <xf numFmtId="0" fontId="16" fillId="0" borderId="19" xfId="22" applyFont="1" applyFill="1" applyBorder="1" applyAlignment="1" applyProtection="1">
      <alignment vertical="center"/>
      <protection/>
    </xf>
    <xf numFmtId="0" fontId="16" fillId="0" borderId="4" xfId="22" applyFont="1" applyFill="1" applyBorder="1" applyAlignment="1" applyProtection="1">
      <alignment vertical="center"/>
      <protection/>
    </xf>
    <xf numFmtId="0" fontId="16" fillId="0" borderId="9" xfId="22" applyFont="1" applyFill="1"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Border="1" applyAlignment="1" applyProtection="1">
      <alignment vertical="center"/>
      <protection/>
    </xf>
    <xf numFmtId="49" fontId="13" fillId="0" borderId="27" xfId="27" applyNumberFormat="1" applyFont="1" applyFill="1" applyBorder="1" applyAlignment="1" applyProtection="1">
      <alignment horizontal="center" vertical="center"/>
      <protection/>
    </xf>
    <xf numFmtId="49" fontId="13" fillId="0" borderId="28" xfId="27" applyNumberFormat="1" applyFont="1" applyFill="1" applyBorder="1" applyAlignment="1" applyProtection="1">
      <alignment horizontal="center" vertical="center"/>
      <protection/>
    </xf>
    <xf numFmtId="49" fontId="13" fillId="0" borderId="29" xfId="27" applyNumberFormat="1" applyFont="1" applyFill="1" applyBorder="1" applyAlignment="1" applyProtection="1">
      <alignment horizontal="center" vertical="center"/>
      <protection/>
    </xf>
    <xf numFmtId="0" fontId="2" fillId="0" borderId="2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22" applyFont="1" applyFill="1" applyBorder="1" applyAlignment="1" applyProtection="1">
      <alignment horizontal="center" vertical="center"/>
      <protection/>
    </xf>
    <xf numFmtId="0" fontId="2" fillId="0" borderId="20" xfId="22" applyFont="1" applyFill="1" applyBorder="1" applyAlignment="1" applyProtection="1">
      <alignment horizontal="left" vertical="center"/>
      <protection/>
    </xf>
    <xf numFmtId="176" fontId="2" fillId="0" borderId="0" xfId="0" applyNumberFormat="1" applyFont="1" applyAlignment="1" applyProtection="1">
      <alignment vertical="center"/>
      <protection/>
    </xf>
    <xf numFmtId="0" fontId="2" fillId="0" borderId="30" xfId="22" applyFont="1" applyBorder="1" applyAlignment="1" applyProtection="1">
      <alignment horizontal="center" vertical="center"/>
      <protection/>
    </xf>
    <xf numFmtId="0" fontId="2" fillId="0" borderId="8" xfId="22" applyFont="1" applyBorder="1" applyAlignment="1" applyProtection="1">
      <alignment horizontal="center" vertical="center"/>
      <protection/>
    </xf>
    <xf numFmtId="0" fontId="9" fillId="0" borderId="31" xfId="22" applyFont="1" applyFill="1" applyBorder="1" applyAlignment="1" applyProtection="1">
      <alignment horizontal="center" vertical="center"/>
      <protection/>
    </xf>
    <xf numFmtId="0" fontId="9" fillId="0" borderId="32" xfId="22" applyFont="1" applyFill="1" applyBorder="1" applyAlignment="1" applyProtection="1">
      <alignment horizontal="center" vertical="center"/>
      <protection/>
    </xf>
    <xf numFmtId="0" fontId="2" fillId="0" borderId="33" xfId="22" applyFont="1" applyFill="1" applyBorder="1" applyAlignment="1" applyProtection="1">
      <alignment horizontal="center" vertical="center"/>
      <protection/>
    </xf>
    <xf numFmtId="0" fontId="2" fillId="4" borderId="0" xfId="0" applyFont="1" applyFill="1" applyBorder="1" applyAlignment="1" applyProtection="1">
      <alignment horizontal="left" vertical="center" wrapText="1"/>
      <protection/>
    </xf>
    <xf numFmtId="0" fontId="2" fillId="0" borderId="3" xfId="22" applyFont="1" applyFill="1" applyBorder="1" applyAlignment="1" applyProtection="1">
      <alignment horizontal="center" vertical="center"/>
      <protection/>
    </xf>
    <xf numFmtId="0" fontId="9" fillId="0" borderId="25" xfId="22" applyFont="1" applyBorder="1" applyAlignment="1" applyProtection="1">
      <alignment horizontal="center" vertical="center" wrapText="1"/>
      <protection/>
    </xf>
    <xf numFmtId="0" fontId="2" fillId="0" borderId="13" xfId="22" applyFont="1" applyBorder="1" applyAlignment="1" applyProtection="1">
      <alignment horizontal="right" vertical="center"/>
      <protection/>
    </xf>
    <xf numFmtId="0" fontId="2" fillId="0" borderId="7" xfId="22" applyFont="1" applyBorder="1" applyAlignment="1" applyProtection="1">
      <alignment horizontal="right" vertical="center"/>
      <protection/>
    </xf>
    <xf numFmtId="0" fontId="2" fillId="0" borderId="3" xfId="22" applyFont="1" applyFill="1" applyBorder="1" applyAlignment="1" applyProtection="1">
      <alignment horizontal="right" vertical="center"/>
      <protection/>
    </xf>
    <xf numFmtId="0" fontId="2" fillId="0" borderId="13" xfId="22" applyFont="1" applyFill="1" applyBorder="1" applyAlignment="1" applyProtection="1">
      <alignment horizontal="right" vertical="center"/>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0" fontId="2" fillId="0" borderId="0" xfId="22" applyFont="1" applyFill="1" applyBorder="1" applyAlignment="1" applyProtection="1">
      <alignment horizontal="right"/>
      <protection/>
    </xf>
    <xf numFmtId="0" fontId="2" fillId="3" borderId="24" xfId="22" applyFont="1" applyFill="1" applyBorder="1" applyProtection="1">
      <alignment/>
      <protection/>
    </xf>
    <xf numFmtId="0" fontId="2" fillId="0" borderId="24" xfId="22" applyFont="1" applyBorder="1" applyProtection="1">
      <alignment/>
      <protection/>
    </xf>
    <xf numFmtId="0" fontId="2" fillId="0" borderId="0" xfId="22" applyFont="1" applyAlignment="1" applyProtection="1">
      <alignment horizontal="right"/>
      <protection/>
    </xf>
    <xf numFmtId="0" fontId="2" fillId="0" borderId="0" xfId="24" applyFont="1" applyBorder="1" applyProtection="1">
      <alignment/>
      <protection/>
    </xf>
    <xf numFmtId="49" fontId="13" fillId="0" borderId="34" xfId="27" applyNumberFormat="1" applyFont="1" applyFill="1" applyBorder="1" applyAlignment="1" applyProtection="1">
      <alignment horizontal="center" vertical="center"/>
      <protection/>
    </xf>
    <xf numFmtId="0" fontId="2" fillId="0" borderId="0" xfId="24" applyFont="1" applyBorder="1" applyAlignment="1" applyProtection="1">
      <alignment horizontal="center" vertical="center"/>
      <protection/>
    </xf>
    <xf numFmtId="0" fontId="2" fillId="0" borderId="0" xfId="24" applyFont="1" applyBorder="1" applyAlignment="1" applyProtection="1">
      <alignment horizontal="right"/>
      <protection/>
    </xf>
    <xf numFmtId="0" fontId="2" fillId="0" borderId="0" xfId="24" applyFont="1" applyProtection="1">
      <alignment/>
      <protection/>
    </xf>
    <xf numFmtId="0" fontId="2" fillId="0" borderId="1" xfId="24" applyFont="1" applyBorder="1" applyAlignment="1" applyProtection="1">
      <alignment horizontal="center" vertical="center"/>
      <protection/>
    </xf>
    <xf numFmtId="0" fontId="2" fillId="0" borderId="20" xfId="24" applyFont="1" applyBorder="1" applyAlignment="1" applyProtection="1">
      <alignment horizontal="center" vertical="center"/>
      <protection/>
    </xf>
    <xf numFmtId="0" fontId="2" fillId="0" borderId="2" xfId="24" applyFont="1" applyBorder="1" applyProtection="1">
      <alignment/>
      <protection/>
    </xf>
    <xf numFmtId="0" fontId="2" fillId="0" borderId="25" xfId="24" applyFont="1" applyBorder="1" applyAlignment="1" applyProtection="1">
      <alignment horizontal="center" vertical="center"/>
      <protection/>
    </xf>
    <xf numFmtId="0" fontId="9" fillId="0" borderId="22" xfId="24" applyFont="1" applyFill="1" applyBorder="1" applyAlignment="1" applyProtection="1">
      <alignment vertical="center"/>
      <protection/>
    </xf>
    <xf numFmtId="0" fontId="9" fillId="0" borderId="23" xfId="24" applyFont="1" applyFill="1" applyBorder="1" applyAlignment="1" applyProtection="1">
      <alignment vertical="center"/>
      <protection/>
    </xf>
    <xf numFmtId="0" fontId="9" fillId="0" borderId="11" xfId="24" applyFont="1" applyFill="1" applyBorder="1" applyAlignment="1" applyProtection="1">
      <alignment vertical="center"/>
      <protection/>
    </xf>
    <xf numFmtId="0" fontId="9" fillId="0" borderId="18" xfId="24" applyFont="1" applyBorder="1" applyAlignment="1" applyProtection="1">
      <alignment horizontal="center" vertical="center"/>
      <protection/>
    </xf>
    <xf numFmtId="0" fontId="2" fillId="0" borderId="19" xfId="24" applyFont="1" applyBorder="1" applyAlignment="1" applyProtection="1">
      <alignment vertical="center"/>
      <protection/>
    </xf>
    <xf numFmtId="0" fontId="2" fillId="0" borderId="4" xfId="24" applyFont="1" applyBorder="1" applyAlignment="1" applyProtection="1">
      <alignment vertical="center"/>
      <protection/>
    </xf>
    <xf numFmtId="0" fontId="2" fillId="0" borderId="9" xfId="24" applyFont="1" applyBorder="1" applyAlignment="1" applyProtection="1">
      <alignment horizontal="left" vertical="center"/>
      <protection/>
    </xf>
    <xf numFmtId="0" fontId="2" fillId="0" borderId="0" xfId="24" applyFont="1" applyBorder="1" applyAlignment="1" applyProtection="1">
      <alignment horizontal="left" vertical="center" wrapText="1"/>
      <protection/>
    </xf>
    <xf numFmtId="0" fontId="2" fillId="0" borderId="0" xfId="24" applyFont="1" applyBorder="1" applyAlignment="1" applyProtection="1">
      <alignment vertical="center" wrapText="1"/>
      <protection/>
    </xf>
    <xf numFmtId="0" fontId="2" fillId="0" borderId="0" xfId="24" applyFont="1" applyBorder="1" applyAlignment="1" applyProtection="1">
      <alignment vertical="center"/>
      <protection/>
    </xf>
    <xf numFmtId="0" fontId="2" fillId="0" borderId="0" xfId="24" applyFont="1" applyBorder="1" applyAlignment="1" applyProtection="1">
      <alignment horizontal="left" vertical="center"/>
      <protection/>
    </xf>
    <xf numFmtId="0" fontId="2" fillId="0" borderId="20" xfId="24" applyFont="1" applyBorder="1" applyAlignment="1" applyProtection="1">
      <alignment vertical="center" wrapText="1"/>
      <protection/>
    </xf>
    <xf numFmtId="0" fontId="9" fillId="0" borderId="26" xfId="24" applyFont="1" applyFill="1" applyBorder="1" applyAlignment="1" applyProtection="1">
      <alignment vertical="center"/>
      <protection/>
    </xf>
    <xf numFmtId="0" fontId="9" fillId="0" borderId="0" xfId="24" applyFont="1" applyFill="1" applyBorder="1" applyAlignment="1" applyProtection="1">
      <alignment vertical="center"/>
      <protection/>
    </xf>
    <xf numFmtId="0" fontId="2" fillId="0" borderId="20" xfId="24" applyFont="1" applyFill="1" applyBorder="1" applyAlignment="1" applyProtection="1">
      <alignment vertical="center"/>
      <protection/>
    </xf>
    <xf numFmtId="0" fontId="9" fillId="4" borderId="5" xfId="24" applyFont="1" applyFill="1" applyBorder="1" applyAlignment="1" applyProtection="1">
      <alignment horizontal="center" vertical="center" wrapText="1"/>
      <protection/>
    </xf>
    <xf numFmtId="49" fontId="9" fillId="0" borderId="8" xfId="24" applyNumberFormat="1" applyFont="1" applyFill="1" applyBorder="1" applyAlignment="1" applyProtection="1">
      <alignment horizontal="center" vertical="center"/>
      <protection/>
    </xf>
    <xf numFmtId="0" fontId="9" fillId="4" borderId="3" xfId="24" applyFont="1" applyFill="1" applyBorder="1" applyAlignment="1" applyProtection="1">
      <alignment horizontal="center" vertical="center" wrapText="1"/>
      <protection/>
    </xf>
    <xf numFmtId="0" fontId="2" fillId="0" borderId="35" xfId="24" applyFont="1" applyFill="1" applyBorder="1" applyAlignment="1" applyProtection="1">
      <alignment vertical="center"/>
      <protection/>
    </xf>
    <xf numFmtId="0" fontId="2" fillId="0" borderId="36" xfId="24" applyFont="1" applyFill="1" applyBorder="1" applyAlignment="1" applyProtection="1">
      <alignment vertical="center"/>
      <protection/>
    </xf>
    <xf numFmtId="0" fontId="2" fillId="0" borderId="37" xfId="24" applyFont="1" applyFill="1" applyBorder="1" applyAlignment="1" applyProtection="1">
      <alignment vertical="center"/>
      <protection/>
    </xf>
    <xf numFmtId="0" fontId="9" fillId="4" borderId="7" xfId="24" applyFont="1" applyFill="1" applyBorder="1" applyAlignment="1" applyProtection="1">
      <alignment horizontal="center" vertical="center" wrapText="1"/>
      <protection/>
    </xf>
    <xf numFmtId="0" fontId="2" fillId="4" borderId="7" xfId="24" applyFont="1" applyFill="1" applyBorder="1" applyAlignment="1" applyProtection="1">
      <alignment horizontal="center" vertical="center" wrapText="1"/>
      <protection/>
    </xf>
    <xf numFmtId="42" fontId="2" fillId="0" borderId="16" xfId="24" applyNumberFormat="1" applyFont="1" applyFill="1" applyBorder="1" applyAlignment="1" applyProtection="1">
      <alignment vertical="center"/>
      <protection/>
    </xf>
    <xf numFmtId="0" fontId="2" fillId="0" borderId="17" xfId="24" applyFont="1" applyBorder="1" applyAlignment="1" applyProtection="1">
      <alignment horizontal="center" vertical="center"/>
      <protection/>
    </xf>
    <xf numFmtId="0" fontId="2" fillId="0" borderId="20" xfId="24" applyFont="1" applyFill="1" applyBorder="1" applyAlignment="1" applyProtection="1">
      <alignment horizontal="left" vertical="center"/>
      <protection/>
    </xf>
    <xf numFmtId="0" fontId="9" fillId="4" borderId="1" xfId="24" applyFont="1" applyFill="1" applyBorder="1" applyAlignment="1" applyProtection="1">
      <alignment horizontal="center" vertical="center" wrapText="1"/>
      <protection/>
    </xf>
    <xf numFmtId="0" fontId="9" fillId="0" borderId="38" xfId="24" applyFont="1" applyBorder="1" applyAlignment="1" applyProtection="1">
      <alignment horizontal="center" vertical="center"/>
      <protection/>
    </xf>
    <xf numFmtId="0" fontId="9" fillId="0" borderId="22" xfId="24" applyFont="1" applyFill="1" applyBorder="1" applyAlignment="1" applyProtection="1">
      <alignment horizontal="center" vertical="center"/>
      <protection/>
    </xf>
    <xf numFmtId="0" fontId="9" fillId="0" borderId="23" xfId="24" applyFont="1" applyFill="1" applyBorder="1" applyAlignment="1" applyProtection="1">
      <alignment horizontal="center" vertical="center"/>
      <protection/>
    </xf>
    <xf numFmtId="0" fontId="2" fillId="0" borderId="11" xfId="24" applyFont="1" applyFill="1" applyBorder="1" applyAlignment="1" applyProtection="1">
      <alignment horizontal="left" vertical="center"/>
      <protection/>
    </xf>
    <xf numFmtId="49" fontId="13" fillId="0" borderId="39" xfId="27" applyNumberFormat="1" applyFont="1" applyFill="1" applyBorder="1" applyAlignment="1" applyProtection="1">
      <alignment horizontal="center" vertical="center"/>
      <protection/>
    </xf>
    <xf numFmtId="49" fontId="13" fillId="0" borderId="31" xfId="27" applyNumberFormat="1" applyFont="1" applyFill="1" applyBorder="1" applyAlignment="1" applyProtection="1">
      <alignment horizontal="center" vertical="center"/>
      <protection/>
    </xf>
    <xf numFmtId="0" fontId="2" fillId="0" borderId="30" xfId="24" applyFont="1" applyFill="1" applyBorder="1" applyAlignment="1" applyProtection="1">
      <alignment horizontal="center" vertical="center"/>
      <protection/>
    </xf>
    <xf numFmtId="0" fontId="7" fillId="0" borderId="8" xfId="24" applyFont="1" applyBorder="1" applyAlignment="1" applyProtection="1">
      <alignment horizontal="center" vertical="center"/>
      <protection/>
    </xf>
    <xf numFmtId="0" fontId="7" fillId="0" borderId="2" xfId="24" applyFont="1" applyBorder="1" applyAlignment="1" applyProtection="1">
      <alignment horizontal="center" vertical="center"/>
      <protection/>
    </xf>
    <xf numFmtId="0" fontId="7" fillId="0" borderId="0" xfId="24" applyFont="1" applyBorder="1" applyAlignment="1" applyProtection="1">
      <alignment horizontal="center" vertical="center"/>
      <protection/>
    </xf>
    <xf numFmtId="0" fontId="9" fillId="0" borderId="7" xfId="24" applyFont="1" applyBorder="1" applyAlignment="1" applyProtection="1">
      <alignment horizontal="center" vertical="center"/>
      <protection/>
    </xf>
    <xf numFmtId="198" fontId="2" fillId="0" borderId="24" xfId="24" applyNumberFormat="1" applyFont="1" applyBorder="1" applyAlignment="1" applyProtection="1">
      <alignment horizontal="center" vertical="center"/>
      <protection locked="0"/>
    </xf>
    <xf numFmtId="198" fontId="2" fillId="0" borderId="17" xfId="24" applyNumberFormat="1" applyFont="1" applyBorder="1" applyAlignment="1" applyProtection="1">
      <alignment horizontal="center" vertical="center"/>
      <protection/>
    </xf>
    <xf numFmtId="198" fontId="2" fillId="0" borderId="28" xfId="24" applyNumberFormat="1" applyFont="1" applyBorder="1" applyAlignment="1" applyProtection="1">
      <alignment horizontal="center" vertical="center"/>
      <protection/>
    </xf>
    <xf numFmtId="0" fontId="2" fillId="0" borderId="4" xfId="24" applyFont="1" applyBorder="1" applyAlignment="1" applyProtection="1">
      <alignment horizontal="left" vertical="center"/>
      <protection/>
    </xf>
    <xf numFmtId="0" fontId="2" fillId="0" borderId="37" xfId="24" applyFont="1" applyBorder="1" applyAlignment="1" applyProtection="1">
      <alignment horizontal="left" vertical="center"/>
      <protection/>
    </xf>
    <xf numFmtId="0" fontId="2" fillId="0" borderId="3" xfId="24" applyFont="1" applyFill="1" applyBorder="1" applyAlignment="1" applyProtection="1">
      <alignment horizontal="center" vertical="center"/>
      <protection/>
    </xf>
    <xf numFmtId="0" fontId="2" fillId="3" borderId="24" xfId="24" applyFont="1" applyFill="1" applyBorder="1" applyAlignment="1" applyProtection="1">
      <alignment horizontal="center" vertical="center"/>
      <protection locked="0"/>
    </xf>
    <xf numFmtId="14" fontId="2" fillId="0" borderId="0" xfId="24" applyNumberFormat="1" applyFont="1" applyFill="1" applyBorder="1" applyAlignment="1" applyProtection="1">
      <alignment horizontal="center" vertical="center"/>
      <protection/>
    </xf>
    <xf numFmtId="0" fontId="2" fillId="0" borderId="1" xfId="24" applyFont="1" applyFill="1" applyBorder="1" applyAlignment="1" applyProtection="1">
      <alignment horizontal="center" vertical="center"/>
      <protection/>
    </xf>
    <xf numFmtId="0" fontId="2" fillId="0" borderId="26" xfId="24" applyFont="1" applyFill="1" applyBorder="1" applyAlignment="1" applyProtection="1">
      <alignment vertical="top"/>
      <protection/>
    </xf>
    <xf numFmtId="0" fontId="2" fillId="0" borderId="0" xfId="24" applyFont="1" applyFill="1" applyBorder="1" applyAlignment="1" applyProtection="1">
      <alignment vertical="top"/>
      <protection/>
    </xf>
    <xf numFmtId="0" fontId="9" fillId="0" borderId="3" xfId="24" applyFont="1" applyBorder="1" applyAlignment="1" applyProtection="1">
      <alignment horizontal="center" vertical="center"/>
      <protection/>
    </xf>
    <xf numFmtId="0" fontId="2" fillId="0" borderId="7" xfId="27" applyFont="1" applyFill="1" applyBorder="1" applyAlignment="1">
      <alignment horizontal="center" vertical="center"/>
      <protection/>
    </xf>
    <xf numFmtId="0" fontId="2" fillId="3" borderId="40" xfId="24" applyFont="1" applyFill="1" applyBorder="1" applyAlignment="1" applyProtection="1">
      <alignment horizontal="center" vertical="center"/>
      <protection locked="0"/>
    </xf>
    <xf numFmtId="0" fontId="17" fillId="0" borderId="0" xfId="24" applyFont="1" applyBorder="1" applyProtection="1">
      <alignment/>
      <protection/>
    </xf>
    <xf numFmtId="0" fontId="17" fillId="0" borderId="0" xfId="24" applyFont="1" applyProtection="1">
      <alignment/>
      <protection/>
    </xf>
    <xf numFmtId="0" fontId="2" fillId="0" borderId="0" xfId="24" applyFont="1" applyBorder="1" applyAlignment="1" applyProtection="1">
      <alignment horizontal="center" vertical="center" textRotation="255" wrapText="1"/>
      <protection/>
    </xf>
    <xf numFmtId="0" fontId="2" fillId="0" borderId="0" xfId="24" applyFont="1" applyAlignment="1" applyProtection="1">
      <alignment horizontal="center" vertical="center"/>
      <protection/>
    </xf>
    <xf numFmtId="0" fontId="2" fillId="0" borderId="0" xfId="24" applyFont="1" applyFill="1" applyBorder="1" applyProtection="1">
      <alignment/>
      <protection/>
    </xf>
    <xf numFmtId="0" fontId="2" fillId="3" borderId="24" xfId="24" applyFont="1" applyFill="1" applyBorder="1" applyProtection="1">
      <alignment/>
      <protection/>
    </xf>
    <xf numFmtId="0" fontId="2" fillId="0" borderId="24" xfId="24" applyFont="1" applyBorder="1" applyProtection="1">
      <alignment/>
      <protection/>
    </xf>
    <xf numFmtId="0" fontId="2" fillId="0" borderId="0" xfId="25" applyFont="1" applyFill="1" applyBorder="1" applyProtection="1">
      <alignment/>
      <protection/>
    </xf>
    <xf numFmtId="0" fontId="2" fillId="0" borderId="0" xfId="25" applyFont="1" applyFill="1" applyBorder="1" applyAlignment="1" applyProtection="1">
      <alignment horizontal="center" vertical="center"/>
      <protection/>
    </xf>
    <xf numFmtId="0" fontId="2" fillId="0" borderId="0" xfId="25" applyFont="1" applyFill="1" applyBorder="1" applyAlignment="1" applyProtection="1">
      <alignment horizontal="right"/>
      <protection/>
    </xf>
    <xf numFmtId="0" fontId="2" fillId="0" borderId="0" xfId="25" applyFont="1" applyFill="1" applyProtection="1">
      <alignment/>
      <protection/>
    </xf>
    <xf numFmtId="0" fontId="2" fillId="0" borderId="2" xfId="25" applyFont="1" applyFill="1" applyBorder="1" applyProtection="1">
      <alignment/>
      <protection/>
    </xf>
    <xf numFmtId="0" fontId="2" fillId="3" borderId="35" xfId="27" applyFont="1" applyFill="1" applyBorder="1" applyAlignment="1" applyProtection="1">
      <alignment horizontal="center" vertical="center"/>
      <protection locked="0"/>
    </xf>
    <xf numFmtId="0" fontId="2" fillId="3" borderId="41" xfId="27" applyFont="1" applyFill="1" applyBorder="1" applyAlignment="1" applyProtection="1">
      <alignment horizontal="center" vertical="center"/>
      <protection locked="0"/>
    </xf>
    <xf numFmtId="0" fontId="2" fillId="0" borderId="1" xfId="27" applyFont="1" applyFill="1" applyBorder="1" applyAlignment="1">
      <alignment horizontal="center" vertical="center"/>
      <protection/>
    </xf>
    <xf numFmtId="0" fontId="2" fillId="0" borderId="42" xfId="25" applyFont="1" applyFill="1" applyBorder="1" applyAlignment="1" applyProtection="1">
      <alignment vertical="center"/>
      <protection/>
    </xf>
    <xf numFmtId="0" fontId="2" fillId="0" borderId="3" xfId="25" applyFont="1" applyFill="1" applyBorder="1" applyAlignment="1" applyProtection="1">
      <alignment vertical="center" wrapText="1"/>
      <protection/>
    </xf>
    <xf numFmtId="0" fontId="2" fillId="0" borderId="43" xfId="25" applyFont="1" applyFill="1" applyBorder="1" applyAlignment="1" applyProtection="1">
      <alignment horizontal="left" vertical="center" wrapText="1"/>
      <protection/>
    </xf>
    <xf numFmtId="0" fontId="2" fillId="0" borderId="17" xfId="25" applyFont="1" applyFill="1" applyBorder="1" applyAlignment="1" applyProtection="1">
      <alignment horizontal="center" vertical="center"/>
      <protection/>
    </xf>
    <xf numFmtId="0" fontId="2" fillId="0" borderId="15" xfId="25" applyFont="1" applyFill="1" applyBorder="1" applyAlignment="1" applyProtection="1">
      <alignment horizontal="center" vertical="center"/>
      <protection/>
    </xf>
    <xf numFmtId="0" fontId="2" fillId="0" borderId="43" xfId="25" applyFont="1" applyFill="1" applyBorder="1" applyAlignment="1" applyProtection="1">
      <alignment horizontal="left" vertical="center"/>
      <protection/>
    </xf>
    <xf numFmtId="0" fontId="2" fillId="0" borderId="17" xfId="25" applyFont="1" applyFill="1" applyBorder="1" applyAlignment="1" applyProtection="1">
      <alignment horizontal="center" vertical="center" wrapText="1"/>
      <protection/>
    </xf>
    <xf numFmtId="0" fontId="2" fillId="0" borderId="15" xfId="25" applyFont="1" applyFill="1" applyBorder="1" applyAlignment="1" applyProtection="1">
      <alignment horizontal="center" vertical="center" wrapText="1"/>
      <protection/>
    </xf>
    <xf numFmtId="0" fontId="2" fillId="0" borderId="43" xfId="25" applyFont="1" applyFill="1" applyBorder="1" applyAlignment="1" applyProtection="1">
      <alignment vertical="center"/>
      <protection/>
    </xf>
    <xf numFmtId="0" fontId="2" fillId="0" borderId="0" xfId="25" applyFont="1" applyFill="1" applyBorder="1" applyAlignment="1" applyProtection="1">
      <alignment vertical="center"/>
      <protection/>
    </xf>
    <xf numFmtId="0" fontId="2" fillId="0" borderId="15" xfId="25" applyFont="1" applyFill="1" applyBorder="1" applyAlignment="1" applyProtection="1">
      <alignment vertical="center"/>
      <protection/>
    </xf>
    <xf numFmtId="0" fontId="2" fillId="0" borderId="17" xfId="25" applyFont="1" applyFill="1" applyBorder="1" applyAlignment="1" applyProtection="1">
      <alignment vertical="center" textRotation="255"/>
      <protection/>
    </xf>
    <xf numFmtId="0" fontId="2" fillId="0" borderId="17" xfId="25" applyFont="1" applyFill="1" applyBorder="1" applyAlignment="1" applyProtection="1">
      <alignment vertical="top" wrapText="1"/>
      <protection/>
    </xf>
    <xf numFmtId="0" fontId="2" fillId="0" borderId="17" xfId="25" applyFont="1" applyFill="1" applyBorder="1" applyAlignment="1" applyProtection="1">
      <alignment vertical="top"/>
      <protection/>
    </xf>
    <xf numFmtId="0" fontId="2" fillId="0" borderId="0" xfId="25" applyFont="1" applyFill="1" applyBorder="1" applyAlignment="1" applyProtection="1">
      <alignment vertical="center" textRotation="255"/>
      <protection/>
    </xf>
    <xf numFmtId="0" fontId="2" fillId="0" borderId="0" xfId="25" applyFont="1" applyFill="1" applyBorder="1" applyAlignment="1" applyProtection="1">
      <alignment vertical="top" wrapText="1"/>
      <protection/>
    </xf>
    <xf numFmtId="0" fontId="2" fillId="0" borderId="0" xfId="25" applyFont="1" applyFill="1" applyBorder="1" applyAlignment="1" applyProtection="1">
      <alignment vertical="top"/>
      <protection/>
    </xf>
    <xf numFmtId="0" fontId="2" fillId="0" borderId="0" xfId="25" applyFont="1" applyFill="1" applyAlignment="1" applyProtection="1">
      <alignment horizontal="center" vertical="center"/>
      <protection/>
    </xf>
    <xf numFmtId="0" fontId="2" fillId="0" borderId="0" xfId="28" applyFont="1" applyFill="1">
      <alignment/>
      <protection/>
    </xf>
    <xf numFmtId="0" fontId="2" fillId="0" borderId="0" xfId="28" applyFont="1">
      <alignment/>
      <protection/>
    </xf>
    <xf numFmtId="0" fontId="2" fillId="0" borderId="0" xfId="28" applyFont="1" applyBorder="1" applyAlignment="1">
      <alignment horizontal="center" vertical="center"/>
      <protection/>
    </xf>
    <xf numFmtId="0" fontId="2" fillId="0" borderId="0" xfId="28" applyFont="1" applyBorder="1">
      <alignment/>
      <protection/>
    </xf>
    <xf numFmtId="0" fontId="2" fillId="0" borderId="3" xfId="28" applyFont="1" applyBorder="1" applyAlignment="1">
      <alignment horizontal="center" vertical="center"/>
      <protection/>
    </xf>
    <xf numFmtId="0" fontId="2" fillId="0" borderId="0" xfId="28" applyFont="1" applyFill="1" applyBorder="1" applyAlignment="1">
      <alignment horizontal="center" vertical="center"/>
      <protection/>
    </xf>
    <xf numFmtId="0" fontId="2" fillId="0" borderId="2" xfId="27" applyFont="1" applyFill="1" applyBorder="1" applyAlignment="1">
      <alignment vertical="center"/>
      <protection/>
    </xf>
    <xf numFmtId="42" fontId="2" fillId="5" borderId="40" xfId="28" applyNumberFormat="1" applyFont="1" applyFill="1" applyBorder="1" applyAlignment="1">
      <alignment horizontal="left" vertical="center" indent="1"/>
      <protection/>
    </xf>
    <xf numFmtId="0" fontId="4" fillId="0" borderId="33" xfId="28" applyFont="1" applyBorder="1" applyAlignment="1">
      <alignment horizontal="left" vertical="center"/>
      <protection/>
    </xf>
    <xf numFmtId="42" fontId="2" fillId="5" borderId="24" xfId="28" applyNumberFormat="1" applyFont="1" applyFill="1" applyBorder="1" applyAlignment="1">
      <alignment horizontal="left" vertical="center" wrapText="1" indent="1"/>
      <protection/>
    </xf>
    <xf numFmtId="0" fontId="4" fillId="0" borderId="20" xfId="28" applyFont="1" applyFill="1" applyBorder="1" applyAlignment="1">
      <alignment horizontal="left" vertical="center"/>
      <protection/>
    </xf>
    <xf numFmtId="9" fontId="2" fillId="0" borderId="31" xfId="15" applyFont="1" applyFill="1" applyBorder="1" applyAlignment="1">
      <alignment vertical="center" wrapText="1"/>
    </xf>
    <xf numFmtId="0" fontId="4" fillId="0" borderId="44" xfId="28" applyFont="1" applyFill="1" applyBorder="1" applyAlignment="1">
      <alignment horizontal="left" vertical="center"/>
      <protection/>
    </xf>
    <xf numFmtId="9" fontId="8" fillId="0" borderId="45" xfId="15" applyFont="1" applyFill="1" applyBorder="1" applyAlignment="1">
      <alignment vertical="center"/>
    </xf>
    <xf numFmtId="0" fontId="4" fillId="0" borderId="9" xfId="28" applyFont="1" applyFill="1" applyBorder="1" applyAlignment="1">
      <alignment horizontal="left" vertical="center"/>
      <protection/>
    </xf>
    <xf numFmtId="0" fontId="4" fillId="0" borderId="0" xfId="28" applyFont="1">
      <alignment/>
      <protection/>
    </xf>
    <xf numFmtId="0" fontId="2" fillId="0" borderId="3" xfId="28" applyFont="1" applyBorder="1" applyAlignment="1">
      <alignment horizontal="center" vertical="center" wrapText="1"/>
      <protection/>
    </xf>
    <xf numFmtId="0" fontId="2" fillId="0" borderId="5" xfId="28" applyFont="1" applyFill="1" applyBorder="1" applyAlignment="1">
      <alignment horizontal="center" vertical="center" wrapText="1"/>
      <protection/>
    </xf>
    <xf numFmtId="0" fontId="2" fillId="0" borderId="5" xfId="28" applyFont="1" applyBorder="1" applyAlignment="1">
      <alignment horizontal="center" vertical="center" wrapText="1"/>
      <protection/>
    </xf>
    <xf numFmtId="0" fontId="4" fillId="0" borderId="2" xfId="28" applyFont="1" applyBorder="1" applyAlignment="1">
      <alignment horizontal="left" vertical="center"/>
      <protection/>
    </xf>
    <xf numFmtId="0" fontId="11" fillId="0" borderId="1" xfId="28" applyFont="1" applyBorder="1" applyAlignment="1">
      <alignment horizontal="center" vertical="center" wrapText="1"/>
      <protection/>
    </xf>
    <xf numFmtId="0" fontId="11" fillId="0" borderId="23" xfId="28" applyFont="1" applyBorder="1" applyAlignment="1">
      <alignment vertical="center" wrapText="1"/>
      <protection/>
    </xf>
    <xf numFmtId="0" fontId="11" fillId="0" borderId="23" xfId="28" applyFont="1" applyBorder="1" applyAlignment="1">
      <alignment horizontal="right" vertical="center" wrapText="1"/>
      <protection/>
    </xf>
    <xf numFmtId="0" fontId="11" fillId="0" borderId="23" xfId="28" applyFont="1" applyBorder="1" applyAlignment="1">
      <alignment horizontal="center" vertical="center" wrapText="1"/>
      <protection/>
    </xf>
    <xf numFmtId="0" fontId="11" fillId="0" borderId="11" xfId="28" applyFont="1" applyBorder="1" applyAlignment="1">
      <alignment vertical="center" wrapText="1"/>
      <protection/>
    </xf>
    <xf numFmtId="0" fontId="11" fillId="0" borderId="7" xfId="28" applyFont="1" applyBorder="1" applyAlignment="1">
      <alignment horizontal="center" vertical="center" wrapText="1"/>
      <protection/>
    </xf>
    <xf numFmtId="0" fontId="11" fillId="0" borderId="4" xfId="28" applyFont="1" applyBorder="1" applyAlignment="1">
      <alignment vertical="center" wrapText="1"/>
      <protection/>
    </xf>
    <xf numFmtId="0" fontId="11" fillId="0" borderId="4" xfId="28" applyFont="1" applyBorder="1" applyAlignment="1">
      <alignment horizontal="right" vertical="center" wrapText="1"/>
      <protection/>
    </xf>
    <xf numFmtId="0" fontId="2" fillId="0" borderId="5" xfId="27" applyFont="1" applyFill="1" applyBorder="1" applyAlignment="1">
      <alignment horizontal="center" vertical="center"/>
      <protection/>
    </xf>
    <xf numFmtId="0" fontId="2" fillId="0" borderId="3" xfId="27" applyFont="1" applyFill="1" applyBorder="1" applyAlignment="1">
      <alignment vertical="center"/>
      <protection/>
    </xf>
    <xf numFmtId="0" fontId="11" fillId="0" borderId="4" xfId="28" applyFont="1" applyBorder="1" applyAlignment="1">
      <alignment horizontal="center" vertical="center" wrapText="1"/>
      <protection/>
    </xf>
    <xf numFmtId="0" fontId="11" fillId="0" borderId="9" xfId="28" applyFont="1" applyBorder="1" applyAlignment="1">
      <alignment vertical="center" wrapText="1"/>
      <protection/>
    </xf>
    <xf numFmtId="0" fontId="2" fillId="0" borderId="1" xfId="28" applyFont="1" applyBorder="1" applyAlignment="1">
      <alignment horizontal="center" vertical="center" wrapText="1"/>
      <protection/>
    </xf>
    <xf numFmtId="0" fontId="2" fillId="0" borderId="23" xfId="28" applyFont="1" applyBorder="1" applyAlignment="1">
      <alignment horizontal="center" vertical="center" wrapText="1"/>
      <protection/>
    </xf>
    <xf numFmtId="0" fontId="2" fillId="0" borderId="23" xfId="28" applyFont="1" applyBorder="1">
      <alignment/>
      <protection/>
    </xf>
    <xf numFmtId="0" fontId="2" fillId="0" borderId="11" xfId="28" applyFont="1" applyBorder="1">
      <alignment/>
      <protection/>
    </xf>
    <xf numFmtId="0" fontId="2" fillId="0" borderId="7" xfId="28" applyFont="1" applyBorder="1" applyAlignment="1">
      <alignment horizontal="center" vertical="center" wrapText="1"/>
      <protection/>
    </xf>
    <xf numFmtId="0" fontId="2" fillId="0" borderId="4" xfId="28" applyFont="1" applyBorder="1" applyAlignment="1">
      <alignment horizontal="center" vertical="center" wrapText="1"/>
      <protection/>
    </xf>
    <xf numFmtId="0" fontId="2" fillId="0" borderId="4" xfId="28" applyFont="1" applyBorder="1">
      <alignment/>
      <protection/>
    </xf>
    <xf numFmtId="0" fontId="2" fillId="0" borderId="9" xfId="28" applyFont="1" applyBorder="1">
      <alignment/>
      <protection/>
    </xf>
    <xf numFmtId="0" fontId="12" fillId="0" borderId="23" xfId="28" applyFont="1" applyBorder="1" applyAlignment="1">
      <alignment horizontal="right"/>
      <protection/>
    </xf>
    <xf numFmtId="0" fontId="12" fillId="0" borderId="11" xfId="28" applyFont="1" applyBorder="1" applyAlignment="1">
      <alignment horizontal="right"/>
      <protection/>
    </xf>
    <xf numFmtId="0" fontId="12" fillId="0" borderId="7" xfId="28" applyFont="1" applyBorder="1" applyAlignment="1">
      <alignment horizontal="right"/>
      <protection/>
    </xf>
    <xf numFmtId="0" fontId="12" fillId="0" borderId="4" xfId="28" applyFont="1" applyBorder="1" applyAlignment="1">
      <alignment horizontal="right"/>
      <protection/>
    </xf>
    <xf numFmtId="0" fontId="12" fillId="0" borderId="46" xfId="28" applyFont="1" applyBorder="1" applyAlignment="1">
      <alignment horizontal="right"/>
      <protection/>
    </xf>
    <xf numFmtId="176" fontId="2" fillId="0" borderId="5" xfId="27" applyNumberFormat="1" applyFont="1" applyFill="1" applyBorder="1" applyAlignment="1">
      <alignment vertical="center"/>
      <protection/>
    </xf>
    <xf numFmtId="0" fontId="2" fillId="3" borderId="30" xfId="27" applyFont="1" applyFill="1" applyBorder="1" applyAlignment="1" applyProtection="1">
      <alignment horizontal="center" vertical="center"/>
      <protection locked="0"/>
    </xf>
    <xf numFmtId="0" fontId="2" fillId="3" borderId="47" xfId="27" applyFont="1" applyFill="1" applyBorder="1" applyAlignment="1" applyProtection="1">
      <alignment horizontal="center" vertical="center"/>
      <protection locked="0"/>
    </xf>
    <xf numFmtId="177" fontId="2" fillId="0" borderId="5" xfId="27" applyNumberFormat="1" applyFont="1" applyFill="1" applyBorder="1" applyAlignment="1">
      <alignment horizontal="right" vertical="center"/>
      <protection/>
    </xf>
    <xf numFmtId="176" fontId="2" fillId="0" borderId="12" xfId="27" applyNumberFormat="1" applyFont="1" applyFill="1" applyBorder="1" applyAlignment="1">
      <alignment vertical="center"/>
      <protection/>
    </xf>
    <xf numFmtId="176" fontId="2" fillId="0" borderId="6" xfId="27" applyNumberFormat="1" applyFont="1" applyFill="1" applyBorder="1" applyAlignment="1">
      <alignment vertical="center"/>
      <protection/>
    </xf>
    <xf numFmtId="176" fontId="2" fillId="0" borderId="46" xfId="27" applyNumberFormat="1" applyFont="1" applyFill="1" applyBorder="1" applyAlignment="1">
      <alignment vertical="center"/>
      <protection/>
    </xf>
    <xf numFmtId="49" fontId="2" fillId="0" borderId="3" xfId="27" applyNumberFormat="1" applyFont="1" applyFill="1" applyBorder="1" applyAlignment="1">
      <alignment horizontal="center" vertical="center" wrapText="1"/>
      <protection/>
    </xf>
    <xf numFmtId="49" fontId="2" fillId="0" borderId="2" xfId="27" applyNumberFormat="1" applyFont="1" applyFill="1" applyBorder="1" applyAlignment="1">
      <alignment horizontal="center" vertical="center" wrapText="1"/>
      <protection/>
    </xf>
    <xf numFmtId="0" fontId="2" fillId="0" borderId="5" xfId="27" applyFont="1" applyFill="1" applyBorder="1" applyAlignment="1">
      <alignment vertical="center" wrapText="1"/>
      <protection/>
    </xf>
    <xf numFmtId="0" fontId="2" fillId="0" borderId="6" xfId="27" applyFont="1" applyFill="1" applyBorder="1" applyAlignment="1">
      <alignment horizontal="center" vertical="center"/>
      <protection/>
    </xf>
    <xf numFmtId="0" fontId="2" fillId="0" borderId="46" xfId="27" applyFont="1" applyFill="1" applyBorder="1" applyAlignment="1">
      <alignment horizontal="center" vertical="center"/>
      <protection/>
    </xf>
    <xf numFmtId="0" fontId="2" fillId="0" borderId="3" xfId="27" applyFont="1" applyFill="1" applyBorder="1" applyAlignment="1">
      <alignment vertical="center" wrapText="1"/>
      <protection/>
    </xf>
    <xf numFmtId="0" fontId="2" fillId="0" borderId="2" xfId="27" applyFont="1" applyFill="1" applyBorder="1" applyAlignment="1">
      <alignment vertical="center" wrapText="1"/>
      <protection/>
    </xf>
    <xf numFmtId="0" fontId="2" fillId="0" borderId="1" xfId="27" applyFont="1" applyFill="1" applyBorder="1" applyAlignment="1">
      <alignment horizontal="center" vertical="center" wrapText="1"/>
      <protection/>
    </xf>
    <xf numFmtId="0" fontId="2" fillId="0" borderId="43" xfId="27" applyFont="1" applyFill="1" applyBorder="1" applyAlignment="1">
      <alignment horizontal="center" vertical="center" wrapText="1"/>
      <protection/>
    </xf>
    <xf numFmtId="0" fontId="2" fillId="0" borderId="7" xfId="27" applyFont="1" applyFill="1" applyBorder="1" applyAlignment="1">
      <alignment horizontal="center" vertical="center" wrapText="1"/>
      <protection/>
    </xf>
    <xf numFmtId="0" fontId="2" fillId="0" borderId="0" xfId="27" applyFont="1" applyFill="1" applyAlignment="1">
      <alignment vertical="top" wrapText="1"/>
      <protection/>
    </xf>
    <xf numFmtId="0" fontId="2" fillId="0" borderId="0" xfId="27" applyFont="1" applyFill="1" applyAlignment="1">
      <alignment vertical="top"/>
      <protection/>
    </xf>
    <xf numFmtId="0" fontId="2" fillId="0" borderId="0" xfId="27" applyFont="1" applyFill="1" applyAlignment="1">
      <alignment horizontal="center" vertical="center"/>
      <protection/>
    </xf>
    <xf numFmtId="178" fontId="10" fillId="0" borderId="5" xfId="27" applyNumberFormat="1" applyFont="1" applyFill="1" applyBorder="1" applyAlignment="1">
      <alignment horizontal="center" vertical="center"/>
      <protection/>
    </xf>
    <xf numFmtId="0" fontId="2" fillId="0" borderId="0" xfId="27" applyFont="1" applyFill="1" applyBorder="1" applyAlignment="1">
      <alignment horizontal="center" vertical="center"/>
      <protection/>
    </xf>
    <xf numFmtId="198" fontId="2" fillId="3" borderId="48" xfId="27" applyNumberFormat="1" applyFont="1" applyFill="1" applyBorder="1" applyAlignment="1" applyProtection="1">
      <alignment horizontal="center" vertical="center"/>
      <protection locked="0"/>
    </xf>
    <xf numFmtId="198" fontId="2" fillId="3" borderId="49" xfId="27" applyNumberFormat="1" applyFont="1" applyFill="1" applyBorder="1" applyAlignment="1" applyProtection="1">
      <alignment horizontal="center" vertical="center"/>
      <protection locked="0"/>
    </xf>
    <xf numFmtId="0" fontId="2" fillId="0" borderId="3" xfId="27" applyFont="1" applyFill="1" applyBorder="1" applyAlignment="1">
      <alignment horizontal="center" vertical="center"/>
      <protection/>
    </xf>
    <xf numFmtId="0" fontId="2" fillId="0" borderId="2" xfId="27" applyFont="1" applyFill="1" applyBorder="1" applyAlignment="1">
      <alignment horizontal="center" vertical="center"/>
      <protection/>
    </xf>
    <xf numFmtId="0" fontId="2" fillId="0" borderId="16" xfId="27" applyFont="1" applyFill="1" applyBorder="1" applyAlignment="1">
      <alignment horizontal="center" vertical="center" wrapText="1"/>
      <protection/>
    </xf>
    <xf numFmtId="0" fontId="2" fillId="0" borderId="15" xfId="27" applyFont="1" applyFill="1" applyBorder="1" applyAlignment="1">
      <alignment horizontal="center" vertical="center" wrapText="1"/>
      <protection/>
    </xf>
    <xf numFmtId="0" fontId="2" fillId="0" borderId="5" xfId="27" applyFont="1" applyFill="1" applyBorder="1" applyAlignment="1">
      <alignment vertical="center"/>
      <protection/>
    </xf>
    <xf numFmtId="0" fontId="2" fillId="3" borderId="39" xfId="27" applyFont="1" applyFill="1" applyBorder="1" applyAlignment="1" applyProtection="1">
      <alignment horizontal="center" vertical="center"/>
      <protection locked="0"/>
    </xf>
    <xf numFmtId="0" fontId="2" fillId="3" borderId="34" xfId="27" applyFont="1" applyFill="1" applyBorder="1" applyAlignment="1" applyProtection="1">
      <alignment horizontal="center" vertical="center"/>
      <protection locked="0"/>
    </xf>
    <xf numFmtId="198" fontId="2" fillId="3" borderId="30" xfId="27" applyNumberFormat="1" applyFont="1" applyFill="1" applyBorder="1" applyAlignment="1" applyProtection="1">
      <alignment horizontal="center" vertical="center"/>
      <protection locked="0"/>
    </xf>
    <xf numFmtId="198" fontId="2" fillId="3" borderId="47" xfId="27" applyNumberFormat="1" applyFont="1" applyFill="1" applyBorder="1" applyAlignment="1" applyProtection="1">
      <alignment horizontal="center" vertical="center"/>
      <protection locked="0"/>
    </xf>
    <xf numFmtId="177" fontId="2" fillId="0" borderId="3" xfId="27" applyNumberFormat="1" applyFont="1" applyFill="1" applyBorder="1" applyAlignment="1">
      <alignment horizontal="right" vertical="center"/>
      <protection/>
    </xf>
    <xf numFmtId="177" fontId="2" fillId="0" borderId="2" xfId="27" applyNumberFormat="1" applyFont="1" applyFill="1" applyBorder="1" applyAlignment="1">
      <alignment horizontal="right" vertical="center"/>
      <protection/>
    </xf>
    <xf numFmtId="42" fontId="2" fillId="3" borderId="16" xfId="27" applyNumberFormat="1" applyFont="1" applyFill="1" applyBorder="1" applyAlignment="1" applyProtection="1">
      <alignment vertical="center"/>
      <protection locked="0"/>
    </xf>
    <xf numFmtId="42" fontId="2" fillId="3" borderId="17" xfId="27" applyNumberFormat="1" applyFont="1" applyFill="1" applyBorder="1" applyAlignment="1" applyProtection="1">
      <alignment vertical="center"/>
      <protection locked="0"/>
    </xf>
    <xf numFmtId="42" fontId="2" fillId="3" borderId="15" xfId="27" applyNumberFormat="1" applyFont="1" applyFill="1" applyBorder="1" applyAlignment="1" applyProtection="1">
      <alignment vertical="center"/>
      <protection locked="0"/>
    </xf>
    <xf numFmtId="42" fontId="2" fillId="0" borderId="23" xfId="27" applyNumberFormat="1" applyFont="1" applyFill="1" applyBorder="1" applyAlignment="1">
      <alignment horizontal="center" vertical="top"/>
      <protection/>
    </xf>
    <xf numFmtId="0" fontId="2" fillId="3" borderId="22" xfId="27" applyFont="1" applyFill="1" applyBorder="1" applyAlignment="1" applyProtection="1">
      <alignment horizontal="center" vertical="center"/>
      <protection locked="0"/>
    </xf>
    <xf numFmtId="0" fontId="2" fillId="3" borderId="50" xfId="27" applyFont="1" applyFill="1" applyBorder="1" applyAlignment="1" applyProtection="1">
      <alignment horizontal="center" vertical="center"/>
      <protection locked="0"/>
    </xf>
    <xf numFmtId="0" fontId="2" fillId="3" borderId="30" xfId="27" applyFont="1" applyFill="1" applyBorder="1" applyAlignment="1" applyProtection="1">
      <alignment horizontal="center" vertical="center" wrapText="1"/>
      <protection locked="0"/>
    </xf>
    <xf numFmtId="0" fontId="2" fillId="3" borderId="47" xfId="27" applyFont="1" applyFill="1" applyBorder="1" applyAlignment="1" applyProtection="1">
      <alignment horizontal="center" vertical="center" wrapText="1"/>
      <protection locked="0"/>
    </xf>
    <xf numFmtId="0" fontId="11" fillId="3" borderId="35" xfId="27" applyFont="1" applyFill="1" applyBorder="1" applyAlignment="1" applyProtection="1">
      <alignment horizontal="center" vertical="center" wrapText="1"/>
      <protection locked="0"/>
    </xf>
    <xf numFmtId="0" fontId="11" fillId="3" borderId="41" xfId="27" applyFont="1" applyFill="1" applyBorder="1" applyAlignment="1" applyProtection="1">
      <alignment horizontal="center" vertical="center" wrapText="1"/>
      <protection locked="0"/>
    </xf>
    <xf numFmtId="0" fontId="2" fillId="0" borderId="0" xfId="26" applyFont="1" applyFill="1" applyAlignment="1">
      <alignment/>
      <protection/>
    </xf>
    <xf numFmtId="0" fontId="2" fillId="0" borderId="4" xfId="27" applyFont="1" applyFill="1" applyBorder="1" applyAlignment="1">
      <alignment horizontal="right" vertical="center"/>
      <protection/>
    </xf>
    <xf numFmtId="0" fontId="2" fillId="0" borderId="0" xfId="27" applyFont="1" applyFill="1" applyAlignment="1">
      <alignment horizontal="right" vertical="center"/>
      <protection/>
    </xf>
    <xf numFmtId="0" fontId="2" fillId="3" borderId="48" xfId="27" applyFont="1" applyFill="1" applyBorder="1" applyAlignment="1" applyProtection="1">
      <alignment horizontal="center" vertical="center" wrapText="1"/>
      <protection locked="0"/>
    </xf>
    <xf numFmtId="0" fontId="2" fillId="3" borderId="49" xfId="27" applyFont="1" applyFill="1" applyBorder="1" applyAlignment="1" applyProtection="1">
      <alignment horizontal="center" vertical="center" wrapText="1"/>
      <protection locked="0"/>
    </xf>
    <xf numFmtId="0" fontId="2" fillId="3" borderId="19" xfId="27" applyFont="1" applyFill="1" applyBorder="1" applyAlignment="1" applyProtection="1">
      <alignment horizontal="center" vertical="center" wrapText="1"/>
      <protection locked="0"/>
    </xf>
    <xf numFmtId="0" fontId="2" fillId="3" borderId="51" xfId="27" applyFont="1" applyFill="1" applyBorder="1" applyAlignment="1" applyProtection="1">
      <alignment horizontal="center" vertical="center" wrapText="1"/>
      <protection locked="0"/>
    </xf>
    <xf numFmtId="0" fontId="12" fillId="3" borderId="30" xfId="27" applyFont="1" applyFill="1" applyBorder="1" applyAlignment="1" applyProtection="1">
      <alignment horizontal="center" vertical="center" wrapText="1"/>
      <protection locked="0"/>
    </xf>
    <xf numFmtId="0" fontId="12" fillId="3" borderId="47" xfId="27" applyFont="1" applyFill="1" applyBorder="1" applyAlignment="1" applyProtection="1">
      <alignment horizontal="center" vertical="center" wrapText="1"/>
      <protection locked="0"/>
    </xf>
    <xf numFmtId="0" fontId="2" fillId="0" borderId="12" xfId="27" applyFont="1" applyFill="1" applyBorder="1" applyAlignment="1">
      <alignment horizontal="center" vertical="center" wrapText="1"/>
      <protection/>
    </xf>
    <xf numFmtId="0" fontId="2" fillId="0" borderId="6" xfId="27" applyFont="1" applyFill="1" applyBorder="1" applyAlignment="1">
      <alignment horizontal="center" vertical="center" wrapText="1"/>
      <protection/>
    </xf>
    <xf numFmtId="0" fontId="2" fillId="0" borderId="46" xfId="27" applyFont="1" applyFill="1" applyBorder="1" applyAlignment="1">
      <alignment horizontal="center" vertical="center" wrapText="1"/>
      <protection/>
    </xf>
    <xf numFmtId="0" fontId="2" fillId="0" borderId="52" xfId="27" applyFont="1" applyFill="1" applyBorder="1" applyAlignment="1">
      <alignment horizontal="center" vertical="center" wrapText="1"/>
      <protection/>
    </xf>
    <xf numFmtId="0" fontId="2" fillId="0" borderId="53" xfId="27" applyFont="1" applyFill="1" applyBorder="1" applyAlignment="1">
      <alignment horizontal="center" vertical="center" wrapText="1"/>
      <protection/>
    </xf>
    <xf numFmtId="183" fontId="2" fillId="0" borderId="39" xfId="0" applyNumberFormat="1" applyFont="1" applyFill="1" applyBorder="1" applyAlignment="1" applyProtection="1">
      <alignment horizontal="center" vertical="center"/>
      <protection locked="0"/>
    </xf>
    <xf numFmtId="183" fontId="2" fillId="0" borderId="34" xfId="0" applyNumberFormat="1" applyFont="1" applyFill="1" applyBorder="1" applyAlignment="1" applyProtection="1">
      <alignment horizontal="center" vertical="center"/>
      <protection locked="0"/>
    </xf>
    <xf numFmtId="0" fontId="9" fillId="3" borderId="16" xfId="22" applyFont="1" applyFill="1" applyBorder="1" applyAlignment="1" applyProtection="1">
      <alignment horizontal="center" vertical="center"/>
      <protection locked="0"/>
    </xf>
    <xf numFmtId="0" fontId="9" fillId="3" borderId="17" xfId="22" applyFont="1" applyFill="1" applyBorder="1" applyAlignment="1" applyProtection="1">
      <alignment horizontal="center" vertical="center"/>
      <protection locked="0"/>
    </xf>
    <xf numFmtId="0" fontId="9" fillId="3" borderId="15" xfId="22" applyFont="1" applyFill="1" applyBorder="1" applyAlignment="1" applyProtection="1">
      <alignment horizontal="center" vertical="center"/>
      <protection locked="0"/>
    </xf>
    <xf numFmtId="0" fontId="12" fillId="0" borderId="30" xfId="22" applyFont="1" applyBorder="1" applyAlignment="1" applyProtection="1">
      <alignment horizontal="center" vertical="center"/>
      <protection/>
    </xf>
    <xf numFmtId="0" fontId="12" fillId="0" borderId="8" xfId="22" applyFont="1" applyBorder="1" applyAlignment="1" applyProtection="1">
      <alignment horizontal="center" vertical="center"/>
      <protection/>
    </xf>
    <xf numFmtId="0" fontId="12" fillId="0" borderId="2" xfId="22" applyFont="1" applyBorder="1" applyAlignment="1" applyProtection="1">
      <alignment horizontal="center" vertical="center"/>
      <protection/>
    </xf>
    <xf numFmtId="0" fontId="2" fillId="0" borderId="39" xfId="22" applyFont="1" applyFill="1" applyBorder="1" applyAlignment="1" applyProtection="1">
      <alignment vertical="top"/>
      <protection/>
    </xf>
    <xf numFmtId="0" fontId="2" fillId="0" borderId="31" xfId="22" applyFont="1" applyFill="1" applyBorder="1" applyAlignment="1" applyProtection="1">
      <alignment vertical="top"/>
      <protection/>
    </xf>
    <xf numFmtId="0" fontId="2" fillId="0" borderId="34" xfId="22" applyFont="1" applyFill="1" applyBorder="1" applyAlignment="1" applyProtection="1">
      <alignment vertical="top"/>
      <protection/>
    </xf>
    <xf numFmtId="186" fontId="9" fillId="0" borderId="16" xfId="22" applyNumberFormat="1" applyFont="1" applyBorder="1" applyAlignment="1" applyProtection="1">
      <alignment horizontal="center" vertical="center" wrapText="1"/>
      <protection locked="0"/>
    </xf>
    <xf numFmtId="186" fontId="9" fillId="0" borderId="17" xfId="22" applyNumberFormat="1" applyFont="1" applyBorder="1" applyAlignment="1" applyProtection="1">
      <alignment horizontal="center" vertical="center" wrapText="1"/>
      <protection locked="0"/>
    </xf>
    <xf numFmtId="186" fontId="9" fillId="0" borderId="15" xfId="22" applyNumberFormat="1" applyFont="1" applyBorder="1" applyAlignment="1" applyProtection="1">
      <alignment horizontal="center" vertical="center" wrapText="1"/>
      <protection locked="0"/>
    </xf>
    <xf numFmtId="0" fontId="9" fillId="0" borderId="19" xfId="22" applyFont="1" applyBorder="1" applyAlignment="1" applyProtection="1">
      <alignment horizontal="center" vertical="center" wrapText="1"/>
      <protection/>
    </xf>
    <xf numFmtId="0" fontId="9" fillId="0" borderId="4" xfId="22" applyFont="1" applyBorder="1" applyAlignment="1" applyProtection="1">
      <alignment horizontal="center" vertical="center" wrapText="1"/>
      <protection/>
    </xf>
    <xf numFmtId="0" fontId="9" fillId="0" borderId="51" xfId="22" applyFont="1" applyBorder="1" applyAlignment="1" applyProtection="1">
      <alignment horizontal="center" vertical="center" wrapText="1"/>
      <protection/>
    </xf>
    <xf numFmtId="0" fontId="2" fillId="0" borderId="4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5" xfId="0" applyFont="1" applyBorder="1" applyAlignment="1" applyProtection="1">
      <alignment vertical="center"/>
      <protection locked="0"/>
    </xf>
    <xf numFmtId="49" fontId="2" fillId="0" borderId="16" xfId="22" applyNumberFormat="1" applyFont="1" applyFill="1" applyBorder="1" applyAlignment="1" applyProtection="1">
      <alignment vertical="center"/>
      <protection locked="0"/>
    </xf>
    <xf numFmtId="49" fontId="2" fillId="0" borderId="17" xfId="22" applyNumberFormat="1" applyFont="1" applyFill="1" applyBorder="1" applyAlignment="1" applyProtection="1">
      <alignment vertical="center"/>
      <protection locked="0"/>
    </xf>
    <xf numFmtId="49" fontId="2" fillId="0" borderId="15" xfId="22" applyNumberFormat="1" applyFont="1" applyFill="1" applyBorder="1" applyAlignment="1" applyProtection="1">
      <alignment vertical="center"/>
      <protection locked="0"/>
    </xf>
    <xf numFmtId="0" fontId="16" fillId="0" borderId="26"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0" xfId="22" applyFont="1" applyFill="1" applyBorder="1" applyAlignment="1" applyProtection="1">
      <alignment vertical="center"/>
      <protection/>
    </xf>
    <xf numFmtId="0" fontId="9" fillId="0" borderId="30" xfId="22" applyFont="1" applyBorder="1" applyAlignment="1" applyProtection="1">
      <alignment horizontal="center" vertical="center"/>
      <protection/>
    </xf>
    <xf numFmtId="0" fontId="9" fillId="0" borderId="8" xfId="22" applyFont="1" applyBorder="1" applyAlignment="1" applyProtection="1">
      <alignment horizontal="center" vertical="center"/>
      <protection/>
    </xf>
    <xf numFmtId="14" fontId="9" fillId="0" borderId="16" xfId="22" applyNumberFormat="1" applyFont="1" applyBorder="1" applyAlignment="1" applyProtection="1">
      <alignment horizontal="center" vertical="center"/>
      <protection locked="0"/>
    </xf>
    <xf numFmtId="0" fontId="9" fillId="0" borderId="17" xfId="22" applyFont="1" applyBorder="1" applyAlignment="1" applyProtection="1">
      <alignment horizontal="center" vertical="center"/>
      <protection locked="0"/>
    </xf>
    <xf numFmtId="0" fontId="9" fillId="0" borderId="15" xfId="22" applyFont="1" applyBorder="1" applyAlignment="1" applyProtection="1">
      <alignment horizontal="center" vertical="center"/>
      <protection locked="0"/>
    </xf>
    <xf numFmtId="186" fontId="9" fillId="0" borderId="16" xfId="22" applyNumberFormat="1" applyFont="1" applyBorder="1" applyAlignment="1" applyProtection="1">
      <alignment horizontal="center" vertical="center"/>
      <protection locked="0"/>
    </xf>
    <xf numFmtId="186" fontId="9" fillId="0" borderId="17" xfId="22" applyNumberFormat="1" applyFont="1" applyBorder="1" applyAlignment="1" applyProtection="1">
      <alignment horizontal="center" vertical="center"/>
      <protection locked="0"/>
    </xf>
    <xf numFmtId="186" fontId="9" fillId="0" borderId="15" xfId="22" applyNumberFormat="1" applyFont="1" applyBorder="1" applyAlignment="1" applyProtection="1">
      <alignment horizontal="center" vertical="center"/>
      <protection locked="0"/>
    </xf>
    <xf numFmtId="0" fontId="2" fillId="4" borderId="5" xfId="22" applyFont="1" applyFill="1" applyBorder="1" applyAlignment="1" applyProtection="1">
      <alignment horizontal="left" vertical="center" wrapText="1"/>
      <protection/>
    </xf>
    <xf numFmtId="0" fontId="2" fillId="4" borderId="5" xfId="22" applyFont="1" applyFill="1" applyBorder="1" applyAlignment="1" applyProtection="1">
      <alignment horizontal="left" vertical="center"/>
      <protection/>
    </xf>
    <xf numFmtId="0" fontId="9" fillId="0" borderId="35" xfId="22" applyFont="1" applyFill="1" applyBorder="1" applyAlignment="1" applyProtection="1">
      <alignment vertical="center" wrapText="1"/>
      <protection/>
    </xf>
    <xf numFmtId="0" fontId="9" fillId="0" borderId="36" xfId="22" applyFont="1" applyFill="1" applyBorder="1" applyAlignment="1" applyProtection="1">
      <alignment vertical="center" wrapText="1"/>
      <protection/>
    </xf>
    <xf numFmtId="0" fontId="9" fillId="0" borderId="37" xfId="22" applyFont="1" applyFill="1" applyBorder="1" applyAlignment="1" applyProtection="1">
      <alignment vertical="center" wrapText="1"/>
      <protection/>
    </xf>
    <xf numFmtId="49" fontId="2" fillId="0" borderId="16" xfId="22" applyNumberFormat="1" applyFont="1" applyFill="1" applyBorder="1" applyAlignment="1" applyProtection="1">
      <alignment vertical="center" shrinkToFit="1"/>
      <protection locked="0"/>
    </xf>
    <xf numFmtId="49" fontId="2" fillId="0" borderId="17" xfId="22" applyNumberFormat="1" applyFont="1" applyFill="1" applyBorder="1" applyAlignment="1" applyProtection="1">
      <alignment vertical="center" shrinkToFit="1"/>
      <protection locked="0"/>
    </xf>
    <xf numFmtId="49" fontId="2" fillId="0" borderId="15" xfId="22" applyNumberFormat="1" applyFont="1" applyFill="1" applyBorder="1" applyAlignment="1" applyProtection="1">
      <alignment vertical="center" shrinkToFit="1"/>
      <protection locked="0"/>
    </xf>
    <xf numFmtId="0" fontId="9" fillId="4" borderId="5" xfId="22" applyFont="1" applyFill="1" applyBorder="1" applyAlignment="1" applyProtection="1">
      <alignment horizontal="center" vertical="center" wrapText="1"/>
      <protection/>
    </xf>
    <xf numFmtId="0" fontId="9" fillId="4" borderId="3" xfId="22" applyFont="1" applyFill="1" applyBorder="1" applyAlignment="1" applyProtection="1">
      <alignment horizontal="center" vertical="center" wrapText="1"/>
      <protection/>
    </xf>
    <xf numFmtId="0" fontId="15" fillId="4" borderId="43" xfId="22" applyFont="1" applyFill="1" applyBorder="1" applyAlignment="1" applyProtection="1">
      <alignment horizontal="center" vertical="center" wrapText="1"/>
      <protection/>
    </xf>
    <xf numFmtId="0" fontId="15" fillId="4" borderId="0" xfId="22" applyFont="1" applyFill="1" applyBorder="1" applyAlignment="1" applyProtection="1">
      <alignment horizontal="center" vertical="center" wrapText="1"/>
      <protection/>
    </xf>
    <xf numFmtId="0" fontId="15" fillId="4" borderId="20" xfId="22" applyFont="1" applyFill="1" applyBorder="1" applyAlignment="1" applyProtection="1">
      <alignment horizontal="center" vertical="center" wrapText="1"/>
      <protection/>
    </xf>
    <xf numFmtId="49" fontId="9" fillId="0" borderId="16" xfId="22" applyNumberFormat="1" applyFont="1" applyFill="1" applyBorder="1" applyAlignment="1" applyProtection="1">
      <alignment horizontal="center" vertical="center"/>
      <protection locked="0"/>
    </xf>
    <xf numFmtId="49" fontId="9" fillId="0" borderId="17" xfId="22" applyNumberFormat="1" applyFont="1" applyFill="1" applyBorder="1" applyAlignment="1" applyProtection="1">
      <alignment horizontal="center" vertical="center"/>
      <protection locked="0"/>
    </xf>
    <xf numFmtId="49" fontId="9" fillId="0" borderId="15" xfId="22" applyNumberFormat="1" applyFont="1" applyFill="1" applyBorder="1" applyAlignment="1" applyProtection="1">
      <alignment horizontal="center" vertical="center"/>
      <protection locked="0"/>
    </xf>
    <xf numFmtId="0" fontId="16" fillId="0" borderId="35" xfId="22" applyFont="1" applyFill="1" applyBorder="1" applyAlignment="1" applyProtection="1">
      <alignment vertical="center" wrapText="1"/>
      <protection/>
    </xf>
    <xf numFmtId="0" fontId="16" fillId="0" borderId="36" xfId="22" applyFont="1" applyFill="1" applyBorder="1" applyAlignment="1" applyProtection="1">
      <alignment vertical="center" wrapText="1"/>
      <protection/>
    </xf>
    <xf numFmtId="0" fontId="16" fillId="0" borderId="37" xfId="22" applyFont="1" applyFill="1" applyBorder="1" applyAlignment="1" applyProtection="1">
      <alignment vertical="center" wrapText="1"/>
      <protection/>
    </xf>
    <xf numFmtId="49" fontId="2" fillId="0" borderId="16" xfId="22" applyNumberFormat="1" applyFont="1" applyFill="1" applyBorder="1" applyAlignment="1" applyProtection="1">
      <alignment vertical="top" shrinkToFit="1"/>
      <protection locked="0"/>
    </xf>
    <xf numFmtId="49" fontId="2" fillId="0" borderId="17" xfId="22" applyNumberFormat="1" applyFont="1" applyFill="1" applyBorder="1" applyAlignment="1" applyProtection="1">
      <alignment vertical="top" shrinkToFit="1"/>
      <protection locked="0"/>
    </xf>
    <xf numFmtId="49" fontId="2" fillId="0" borderId="15" xfId="22" applyNumberFormat="1" applyFont="1" applyFill="1" applyBorder="1" applyAlignment="1" applyProtection="1">
      <alignment vertical="top" shrinkToFit="1"/>
      <protection locked="0"/>
    </xf>
    <xf numFmtId="0" fontId="2" fillId="4" borderId="1" xfId="0" applyFont="1" applyFill="1" applyBorder="1" applyAlignment="1" applyProtection="1">
      <alignment horizontal="left" vertical="center" wrapText="1"/>
      <protection/>
    </xf>
    <xf numFmtId="0" fontId="2" fillId="4" borderId="23" xfId="0" applyFont="1" applyFill="1" applyBorder="1" applyAlignment="1" applyProtection="1">
      <alignment horizontal="left" vertical="center" wrapText="1"/>
      <protection/>
    </xf>
    <xf numFmtId="0" fontId="2" fillId="4" borderId="11" xfId="0" applyFont="1" applyFill="1" applyBorder="1" applyAlignment="1" applyProtection="1">
      <alignment horizontal="left" vertical="center" wrapText="1"/>
      <protection/>
    </xf>
    <xf numFmtId="0" fontId="2" fillId="4" borderId="43" xfId="0" applyFont="1" applyFill="1" applyBorder="1" applyAlignment="1" applyProtection="1">
      <alignment horizontal="left" vertical="center" wrapText="1"/>
      <protection/>
    </xf>
    <xf numFmtId="0" fontId="2" fillId="4" borderId="0"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 fillId="3" borderId="55" xfId="22" applyFont="1" applyFill="1" applyBorder="1" applyAlignment="1" applyProtection="1">
      <alignment horizontal="center" vertical="center"/>
      <protection locked="0"/>
    </xf>
    <xf numFmtId="0" fontId="2" fillId="3" borderId="56" xfId="22" applyFont="1" applyFill="1" applyBorder="1" applyAlignment="1" applyProtection="1">
      <alignment horizontal="center" vertical="center"/>
      <protection locked="0"/>
    </xf>
    <xf numFmtId="0" fontId="2" fillId="3" borderId="57" xfId="22" applyFont="1" applyFill="1" applyBorder="1" applyAlignment="1" applyProtection="1">
      <alignment horizontal="center" vertical="center"/>
      <protection locked="0"/>
    </xf>
    <xf numFmtId="0" fontId="2" fillId="4" borderId="7" xfId="0" applyFont="1" applyFill="1" applyBorder="1" applyAlignment="1" applyProtection="1">
      <alignment horizontal="left" vertical="center" wrapText="1"/>
      <protection/>
    </xf>
    <xf numFmtId="0" fontId="2" fillId="4" borderId="4" xfId="0" applyFont="1" applyFill="1" applyBorder="1" applyAlignment="1" applyProtection="1">
      <alignment horizontal="left" vertical="center" wrapText="1"/>
      <protection/>
    </xf>
    <xf numFmtId="0" fontId="2" fillId="4" borderId="9" xfId="0" applyFont="1" applyFill="1" applyBorder="1" applyAlignment="1" applyProtection="1">
      <alignment horizontal="left" vertical="center" wrapText="1"/>
      <protection/>
    </xf>
    <xf numFmtId="49" fontId="2" fillId="0" borderId="58" xfId="22" applyNumberFormat="1" applyFont="1" applyFill="1" applyBorder="1" applyAlignment="1" applyProtection="1">
      <alignment vertical="top" shrinkToFit="1"/>
      <protection locked="0"/>
    </xf>
    <xf numFmtId="49" fontId="2" fillId="0" borderId="59" xfId="22" applyNumberFormat="1" applyFont="1" applyFill="1" applyBorder="1" applyAlignment="1" applyProtection="1">
      <alignment vertical="top" shrinkToFit="1"/>
      <protection locked="0"/>
    </xf>
    <xf numFmtId="49" fontId="2" fillId="0" borderId="60" xfId="22" applyNumberFormat="1" applyFont="1" applyFill="1" applyBorder="1" applyAlignment="1" applyProtection="1">
      <alignment vertical="top" shrinkToFit="1"/>
      <protection locked="0"/>
    </xf>
    <xf numFmtId="14" fontId="2" fillId="0" borderId="16" xfId="22" applyNumberFormat="1" applyFont="1" applyFill="1" applyBorder="1" applyAlignment="1" applyProtection="1">
      <alignment horizontal="center" vertical="center"/>
      <protection locked="0"/>
    </xf>
    <xf numFmtId="14" fontId="2" fillId="0" borderId="17" xfId="22" applyNumberFormat="1" applyFont="1" applyFill="1" applyBorder="1" applyAlignment="1" applyProtection="1">
      <alignment horizontal="center" vertical="center"/>
      <protection locked="0"/>
    </xf>
    <xf numFmtId="14" fontId="2" fillId="0" borderId="15" xfId="22" applyNumberFormat="1" applyFont="1" applyFill="1" applyBorder="1" applyAlignment="1" applyProtection="1">
      <alignment horizontal="center" vertical="center"/>
      <protection locked="0"/>
    </xf>
    <xf numFmtId="0" fontId="2" fillId="0" borderId="1" xfId="22" applyFont="1" applyBorder="1" applyAlignment="1" applyProtection="1">
      <alignment horizontal="center" vertical="center"/>
      <protection/>
    </xf>
    <xf numFmtId="0" fontId="2" fillId="0" borderId="23" xfId="22" applyFont="1" applyBorder="1" applyAlignment="1" applyProtection="1">
      <alignment horizontal="center" vertical="center"/>
      <protection/>
    </xf>
    <xf numFmtId="0" fontId="2" fillId="0" borderId="7" xfId="22" applyFont="1" applyBorder="1" applyAlignment="1" applyProtection="1">
      <alignment horizontal="center" vertical="center"/>
      <protection/>
    </xf>
    <xf numFmtId="0" fontId="2" fillId="0" borderId="4" xfId="22" applyFont="1" applyBorder="1" applyAlignment="1" applyProtection="1">
      <alignment horizontal="center" vertical="center"/>
      <protection/>
    </xf>
    <xf numFmtId="0" fontId="9" fillId="0" borderId="7" xfId="22" applyFont="1" applyBorder="1" applyAlignment="1" applyProtection="1">
      <alignment horizontal="left" vertical="center" wrapText="1"/>
      <protection/>
    </xf>
    <xf numFmtId="0" fontId="9" fillId="0" borderId="4" xfId="22" applyFont="1" applyBorder="1" applyAlignment="1" applyProtection="1">
      <alignment horizontal="left" vertical="center" wrapText="1"/>
      <protection/>
    </xf>
    <xf numFmtId="0" fontId="9" fillId="0" borderId="51"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0" fontId="2" fillId="0" borderId="12" xfId="22" applyFont="1" applyBorder="1" applyAlignment="1" applyProtection="1">
      <alignment vertical="center" wrapText="1"/>
      <protection/>
    </xf>
    <xf numFmtId="0" fontId="2" fillId="0" borderId="6" xfId="22" applyFont="1" applyBorder="1" applyAlignment="1" applyProtection="1">
      <alignment vertical="center" wrapText="1"/>
      <protection/>
    </xf>
    <xf numFmtId="49" fontId="13" fillId="0" borderId="39" xfId="22" applyNumberFormat="1" applyFont="1" applyFill="1" applyBorder="1" applyAlignment="1" applyProtection="1">
      <alignment horizontal="center" vertical="center"/>
      <protection/>
    </xf>
    <xf numFmtId="49" fontId="13" fillId="0" borderId="31" xfId="22" applyNumberFormat="1" applyFont="1" applyFill="1" applyBorder="1" applyAlignment="1" applyProtection="1">
      <alignment horizontal="center" vertical="center"/>
      <protection/>
    </xf>
    <xf numFmtId="49" fontId="13" fillId="0" borderId="34" xfId="22" applyNumberFormat="1" applyFont="1" applyFill="1" applyBorder="1" applyAlignment="1" applyProtection="1">
      <alignment horizontal="center" vertical="center"/>
      <protection/>
    </xf>
    <xf numFmtId="49" fontId="13" fillId="0" borderId="27" xfId="22" applyNumberFormat="1" applyFont="1" applyFill="1" applyBorder="1" applyAlignment="1" applyProtection="1">
      <alignment horizontal="center" vertical="center"/>
      <protection/>
    </xf>
    <xf numFmtId="49" fontId="13" fillId="0" borderId="28" xfId="22" applyNumberFormat="1" applyFont="1" applyFill="1" applyBorder="1" applyAlignment="1" applyProtection="1">
      <alignment horizontal="center" vertical="center"/>
      <protection/>
    </xf>
    <xf numFmtId="49" fontId="13" fillId="0" borderId="29" xfId="22" applyNumberFormat="1" applyFont="1" applyFill="1" applyBorder="1" applyAlignment="1" applyProtection="1">
      <alignment horizontal="center" vertical="center"/>
      <protection/>
    </xf>
    <xf numFmtId="0" fontId="2" fillId="4" borderId="5" xfId="22" applyFont="1" applyFill="1" applyBorder="1" applyAlignment="1" applyProtection="1">
      <alignment horizontal="center" vertical="center" wrapText="1"/>
      <protection/>
    </xf>
    <xf numFmtId="0" fontId="2" fillId="4" borderId="5" xfId="22" applyFont="1" applyFill="1" applyBorder="1" applyAlignment="1" applyProtection="1">
      <alignment vertical="center" wrapText="1"/>
      <protection/>
    </xf>
    <xf numFmtId="198" fontId="2" fillId="0" borderId="16" xfId="22" applyNumberFormat="1" applyFont="1" applyFill="1" applyBorder="1" applyAlignment="1" applyProtection="1">
      <alignment horizontal="center" vertical="center"/>
      <protection locked="0"/>
    </xf>
    <xf numFmtId="198" fontId="2" fillId="0" borderId="17" xfId="22" applyNumberFormat="1" applyFont="1" applyFill="1" applyBorder="1" applyAlignment="1" applyProtection="1">
      <alignment horizontal="center" vertical="center"/>
      <protection locked="0"/>
    </xf>
    <xf numFmtId="198" fontId="2" fillId="0" borderId="15" xfId="22" applyNumberFormat="1" applyFont="1" applyFill="1" applyBorder="1" applyAlignment="1" applyProtection="1">
      <alignment horizontal="center" vertical="center"/>
      <protection locked="0"/>
    </xf>
    <xf numFmtId="0" fontId="2" fillId="4" borderId="12" xfId="22" applyFont="1" applyFill="1" applyBorder="1" applyAlignment="1" applyProtection="1">
      <alignment vertical="center" textRotation="255" wrapText="1"/>
      <protection/>
    </xf>
    <xf numFmtId="0" fontId="2" fillId="4" borderId="6" xfId="22" applyFont="1" applyFill="1" applyBorder="1" applyAlignment="1" applyProtection="1">
      <alignment vertical="center" textRotation="255" wrapText="1"/>
      <protection/>
    </xf>
    <xf numFmtId="0" fontId="2" fillId="4" borderId="46" xfId="22" applyFont="1" applyFill="1" applyBorder="1" applyAlignment="1" applyProtection="1">
      <alignment vertical="center" textRotation="255" wrapText="1"/>
      <protection/>
    </xf>
    <xf numFmtId="0" fontId="2" fillId="0" borderId="11" xfId="22" applyFont="1" applyFill="1" applyBorder="1" applyAlignment="1" applyProtection="1">
      <alignment horizontal="center" vertical="center"/>
      <protection/>
    </xf>
    <xf numFmtId="0" fontId="2" fillId="0" borderId="12" xfId="22" applyFont="1" applyFill="1" applyBorder="1" applyAlignment="1" applyProtection="1">
      <alignment horizontal="center" vertical="center"/>
      <protection/>
    </xf>
    <xf numFmtId="0" fontId="2" fillId="0" borderId="1" xfId="22" applyFont="1" applyFill="1" applyBorder="1" applyAlignment="1" applyProtection="1">
      <alignment horizontal="center" vertical="center"/>
      <protection/>
    </xf>
    <xf numFmtId="0" fontId="2" fillId="0" borderId="61" xfId="22" applyFont="1" applyBorder="1" applyAlignment="1" applyProtection="1">
      <alignment horizontal="center" vertical="center"/>
      <protection/>
    </xf>
    <xf numFmtId="0" fontId="2" fillId="0" borderId="62" xfId="22" applyFont="1" applyBorder="1" applyAlignment="1" applyProtection="1">
      <alignment horizontal="center" vertical="center"/>
      <protection/>
    </xf>
    <xf numFmtId="0" fontId="2" fillId="0" borderId="10" xfId="22" applyFont="1" applyBorder="1" applyAlignment="1" applyProtection="1">
      <alignment horizontal="center" vertical="center"/>
      <protection/>
    </xf>
    <xf numFmtId="0" fontId="2" fillId="0" borderId="63" xfId="22" applyFont="1" applyBorder="1" applyAlignment="1" applyProtection="1">
      <alignment horizontal="center" vertical="center"/>
      <protection/>
    </xf>
    <xf numFmtId="0" fontId="2" fillId="0" borderId="64" xfId="22" applyFont="1" applyBorder="1" applyAlignment="1" applyProtection="1">
      <alignment horizontal="center" vertical="center"/>
      <protection/>
    </xf>
    <xf numFmtId="0" fontId="2" fillId="0" borderId="65" xfId="22" applyFont="1" applyBorder="1" applyAlignment="1" applyProtection="1">
      <alignment horizontal="center" vertical="center"/>
      <protection/>
    </xf>
    <xf numFmtId="183" fontId="16" fillId="0" borderId="43" xfId="15" applyNumberFormat="1" applyFont="1" applyFill="1" applyBorder="1" applyAlignment="1" applyProtection="1">
      <alignment horizontal="right" vertical="center"/>
      <protection/>
    </xf>
    <xf numFmtId="183" fontId="16" fillId="0" borderId="0" xfId="15" applyNumberFormat="1" applyFont="1" applyFill="1" applyBorder="1" applyAlignment="1" applyProtection="1">
      <alignment horizontal="right" vertical="center"/>
      <protection/>
    </xf>
    <xf numFmtId="183" fontId="16" fillId="0" borderId="20" xfId="15" applyNumberFormat="1" applyFont="1" applyFill="1" applyBorder="1" applyAlignment="1" applyProtection="1">
      <alignment horizontal="right" vertical="center"/>
      <protection/>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39" xfId="22" applyFont="1" applyFill="1" applyBorder="1" applyAlignment="1" applyProtection="1">
      <alignment horizontal="center" vertical="center"/>
      <protection locked="0"/>
    </xf>
    <xf numFmtId="0" fontId="2" fillId="3" borderId="31" xfId="22" applyFont="1" applyFill="1" applyBorder="1" applyAlignment="1" applyProtection="1">
      <alignment horizontal="center" vertical="center"/>
      <protection locked="0"/>
    </xf>
    <xf numFmtId="0" fontId="2" fillId="3" borderId="34" xfId="22" applyFont="1" applyFill="1" applyBorder="1" applyAlignment="1" applyProtection="1">
      <alignment horizontal="center" vertical="center"/>
      <protection locked="0"/>
    </xf>
    <xf numFmtId="0" fontId="9" fillId="0" borderId="43"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54" xfId="0" applyFont="1" applyBorder="1" applyAlignment="1" applyProtection="1">
      <alignment vertical="center"/>
      <protection/>
    </xf>
    <xf numFmtId="0" fontId="2" fillId="0" borderId="43" xfId="22" applyFont="1" applyBorder="1" applyAlignment="1" applyProtection="1">
      <alignment vertical="center"/>
      <protection/>
    </xf>
    <xf numFmtId="0" fontId="2" fillId="0" borderId="0" xfId="22" applyFont="1" applyBorder="1" applyAlignment="1" applyProtection="1">
      <alignment vertical="center"/>
      <protection/>
    </xf>
    <xf numFmtId="0" fontId="2" fillId="0" borderId="54" xfId="22" applyFont="1" applyBorder="1" applyAlignment="1" applyProtection="1">
      <alignment vertical="center"/>
      <protection/>
    </xf>
    <xf numFmtId="0" fontId="2" fillId="4" borderId="1" xfId="22" applyFont="1" applyFill="1" applyBorder="1" applyAlignment="1" applyProtection="1">
      <alignment horizontal="left" vertical="center" wrapText="1"/>
      <protection/>
    </xf>
    <xf numFmtId="0" fontId="2" fillId="4" borderId="23" xfId="22" applyFont="1" applyFill="1" applyBorder="1" applyAlignment="1" applyProtection="1">
      <alignment horizontal="left" vertical="center" wrapText="1"/>
      <protection/>
    </xf>
    <xf numFmtId="0" fontId="2" fillId="4" borderId="43" xfId="22" applyFont="1" applyFill="1" applyBorder="1" applyAlignment="1" applyProtection="1">
      <alignment horizontal="left" vertical="center" wrapText="1"/>
      <protection/>
    </xf>
    <xf numFmtId="0" fontId="2" fillId="4" borderId="0" xfId="22" applyFont="1" applyFill="1" applyBorder="1" applyAlignment="1" applyProtection="1">
      <alignment horizontal="left" vertical="center" wrapText="1"/>
      <protection/>
    </xf>
    <xf numFmtId="0" fontId="2" fillId="4" borderId="7" xfId="22" applyFont="1" applyFill="1" applyBorder="1" applyAlignment="1" applyProtection="1">
      <alignment horizontal="left" vertical="center" wrapText="1"/>
      <protection/>
    </xf>
    <xf numFmtId="0" fontId="2" fillId="4" borderId="4" xfId="22" applyFont="1" applyFill="1" applyBorder="1" applyAlignment="1" applyProtection="1">
      <alignment horizontal="left" vertical="center" wrapText="1"/>
      <protection/>
    </xf>
    <xf numFmtId="0" fontId="2" fillId="4" borderId="3" xfId="22" applyFont="1" applyFill="1" applyBorder="1" applyAlignment="1" applyProtection="1">
      <alignment horizontal="left" vertical="center" wrapText="1"/>
      <protection/>
    </xf>
    <xf numFmtId="0" fontId="2" fillId="4" borderId="8" xfId="22" applyFont="1" applyFill="1" applyBorder="1" applyAlignment="1" applyProtection="1">
      <alignment horizontal="left" vertical="center" wrapText="1"/>
      <protection/>
    </xf>
    <xf numFmtId="0" fontId="2" fillId="4" borderId="2" xfId="22" applyFont="1" applyFill="1" applyBorder="1" applyAlignment="1" applyProtection="1">
      <alignment horizontal="left" vertical="center" wrapText="1"/>
      <protection/>
    </xf>
    <xf numFmtId="0" fontId="2" fillId="4" borderId="1" xfId="22" applyFont="1" applyFill="1" applyBorder="1" applyAlignment="1" applyProtection="1">
      <alignment vertical="center" wrapText="1"/>
      <protection/>
    </xf>
    <xf numFmtId="0" fontId="2" fillId="4" borderId="23" xfId="22" applyFont="1" applyFill="1" applyBorder="1" applyAlignment="1" applyProtection="1">
      <alignment vertical="center" wrapText="1"/>
      <protection/>
    </xf>
    <xf numFmtId="0" fontId="2" fillId="4" borderId="11" xfId="22" applyFont="1" applyFill="1" applyBorder="1" applyAlignment="1" applyProtection="1">
      <alignment vertical="center" wrapText="1"/>
      <protection/>
    </xf>
    <xf numFmtId="0" fontId="2" fillId="4" borderId="7" xfId="22" applyFont="1" applyFill="1" applyBorder="1" applyAlignment="1" applyProtection="1">
      <alignment vertical="center" wrapText="1"/>
      <protection/>
    </xf>
    <xf numFmtId="0" fontId="2" fillId="4" borderId="4" xfId="22" applyFont="1" applyFill="1" applyBorder="1" applyAlignment="1" applyProtection="1">
      <alignment vertical="center" wrapText="1"/>
      <protection/>
    </xf>
    <xf numFmtId="0" fontId="2" fillId="4" borderId="9" xfId="22" applyFont="1" applyFill="1" applyBorder="1" applyAlignment="1" applyProtection="1">
      <alignment vertical="center" wrapText="1"/>
      <protection/>
    </xf>
    <xf numFmtId="49" fontId="2" fillId="0" borderId="16" xfId="22" applyNumberFormat="1" applyFont="1"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5" xfId="0" applyBorder="1" applyAlignment="1" applyProtection="1">
      <alignment vertical="top" wrapText="1"/>
      <protection locked="0"/>
    </xf>
    <xf numFmtId="49" fontId="2" fillId="0" borderId="43"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54" xfId="0" applyNumberFormat="1" applyFont="1" applyFill="1" applyBorder="1" applyAlignment="1" applyProtection="1">
      <alignment horizontal="center" vertical="center"/>
      <protection/>
    </xf>
    <xf numFmtId="42" fontId="2" fillId="0" borderId="16" xfId="22" applyNumberFormat="1" applyFont="1" applyFill="1" applyBorder="1" applyAlignment="1" applyProtection="1">
      <alignment vertical="center"/>
      <protection locked="0"/>
    </xf>
    <xf numFmtId="42" fontId="2" fillId="0" borderId="17" xfId="22" applyNumberFormat="1" applyFont="1" applyFill="1" applyBorder="1" applyAlignment="1" applyProtection="1">
      <alignment vertical="center"/>
      <protection locked="0"/>
    </xf>
    <xf numFmtId="42" fontId="2" fillId="0" borderId="15" xfId="22" applyNumberFormat="1" applyFont="1" applyFill="1" applyBorder="1" applyAlignment="1" applyProtection="1">
      <alignment vertical="center"/>
      <protection locked="0"/>
    </xf>
    <xf numFmtId="184" fontId="2" fillId="0" borderId="16" xfId="22" applyNumberFormat="1" applyFont="1" applyBorder="1" applyAlignment="1" applyProtection="1">
      <alignment horizontal="left" vertical="center"/>
      <protection/>
    </xf>
    <xf numFmtId="184" fontId="2" fillId="0" borderId="17" xfId="22" applyNumberFormat="1" applyFont="1" applyBorder="1" applyAlignment="1" applyProtection="1">
      <alignment horizontal="left" vertical="center"/>
      <protection/>
    </xf>
    <xf numFmtId="184" fontId="2" fillId="0" borderId="66" xfId="22" applyNumberFormat="1" applyFont="1" applyBorder="1" applyAlignment="1" applyProtection="1">
      <alignment horizontal="left" vertical="center"/>
      <protection/>
    </xf>
    <xf numFmtId="0" fontId="2" fillId="3" borderId="16" xfId="22" applyFont="1" applyFill="1" applyBorder="1" applyAlignment="1" applyProtection="1">
      <alignment horizontal="center" vertical="center"/>
      <protection locked="0"/>
    </xf>
    <xf numFmtId="0" fontId="2" fillId="3" borderId="17" xfId="22" applyFont="1" applyFill="1" applyBorder="1" applyAlignment="1" applyProtection="1">
      <alignment horizontal="center" vertical="center"/>
      <protection locked="0"/>
    </xf>
    <xf numFmtId="0" fontId="2" fillId="3" borderId="15" xfId="22" applyFont="1" applyFill="1" applyBorder="1" applyAlignment="1" applyProtection="1">
      <alignment horizontal="center" vertical="center"/>
      <protection locked="0"/>
    </xf>
    <xf numFmtId="0" fontId="2" fillId="0" borderId="3"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4" xfId="22" applyFont="1" applyFill="1" applyBorder="1" applyAlignment="1" applyProtection="1">
      <alignment vertical="center"/>
      <protection/>
    </xf>
    <xf numFmtId="0" fontId="2" fillId="0" borderId="51" xfId="22" applyFont="1" applyFill="1" applyBorder="1" applyAlignment="1" applyProtection="1">
      <alignment vertical="center"/>
      <protection/>
    </xf>
    <xf numFmtId="186" fontId="2" fillId="0" borderId="17" xfId="22" applyNumberFormat="1" applyFont="1" applyFill="1" applyBorder="1" applyAlignment="1" applyProtection="1">
      <alignment vertical="top"/>
      <protection locked="0"/>
    </xf>
    <xf numFmtId="186" fontId="2" fillId="0" borderId="15" xfId="22" applyNumberFormat="1" applyFont="1" applyFill="1" applyBorder="1" applyAlignment="1" applyProtection="1">
      <alignment vertical="top"/>
      <protection locked="0"/>
    </xf>
    <xf numFmtId="186" fontId="2" fillId="0" borderId="16" xfId="22" applyNumberFormat="1" applyFont="1" applyFill="1" applyBorder="1" applyAlignment="1" applyProtection="1">
      <alignment vertical="top"/>
      <protection locked="0"/>
    </xf>
    <xf numFmtId="9" fontId="2" fillId="0" borderId="39" xfId="22" applyNumberFormat="1" applyFont="1" applyFill="1" applyBorder="1" applyAlignment="1" applyProtection="1">
      <alignment horizontal="center" vertical="center"/>
      <protection locked="0"/>
    </xf>
    <xf numFmtId="9" fontId="2" fillId="0" borderId="34" xfId="22" applyNumberFormat="1" applyFont="1" applyFill="1" applyBorder="1" applyAlignment="1" applyProtection="1">
      <alignment horizontal="center" vertical="center"/>
      <protection locked="0"/>
    </xf>
    <xf numFmtId="0" fontId="9" fillId="0" borderId="5" xfId="22" applyFont="1" applyFill="1" applyBorder="1" applyAlignment="1" applyProtection="1">
      <alignment horizontal="center" vertical="center"/>
      <protection/>
    </xf>
    <xf numFmtId="0" fontId="9" fillId="0" borderId="3" xfId="22" applyFont="1" applyFill="1" applyBorder="1" applyAlignment="1" applyProtection="1">
      <alignment horizontal="center" vertical="center"/>
      <protection/>
    </xf>
    <xf numFmtId="0" fontId="2" fillId="0" borderId="58" xfId="22" applyFont="1" applyFill="1" applyBorder="1" applyAlignment="1" applyProtection="1">
      <alignment vertical="top"/>
      <protection locked="0"/>
    </xf>
    <xf numFmtId="0" fontId="2" fillId="0" borderId="59" xfId="22" applyFont="1" applyFill="1" applyBorder="1" applyAlignment="1" applyProtection="1">
      <alignment vertical="top"/>
      <protection locked="0"/>
    </xf>
    <xf numFmtId="0" fontId="2" fillId="0" borderId="60" xfId="22" applyFont="1" applyFill="1" applyBorder="1" applyAlignment="1" applyProtection="1">
      <alignment vertical="top"/>
      <protection locked="0"/>
    </xf>
    <xf numFmtId="0" fontId="2" fillId="4" borderId="23" xfId="0" applyFont="1" applyFill="1" applyBorder="1" applyAlignment="1" applyProtection="1">
      <alignment horizontal="left" vertical="center"/>
      <protection/>
    </xf>
    <xf numFmtId="0" fontId="2" fillId="4" borderId="11" xfId="0" applyFont="1" applyFill="1" applyBorder="1" applyAlignment="1" applyProtection="1">
      <alignment horizontal="left" vertical="center"/>
      <protection/>
    </xf>
    <xf numFmtId="0" fontId="2" fillId="4" borderId="43" xfId="0" applyFont="1" applyFill="1" applyBorder="1" applyAlignment="1" applyProtection="1">
      <alignment horizontal="left" vertical="center"/>
      <protection/>
    </xf>
    <xf numFmtId="0" fontId="2" fillId="4" borderId="0" xfId="0" applyFont="1" applyFill="1" applyBorder="1" applyAlignment="1" applyProtection="1">
      <alignment horizontal="left" vertical="center"/>
      <protection/>
    </xf>
    <xf numFmtId="0" fontId="2" fillId="4" borderId="20" xfId="0" applyFont="1" applyFill="1" applyBorder="1" applyAlignment="1" applyProtection="1">
      <alignment horizontal="left" vertical="center"/>
      <protection/>
    </xf>
    <xf numFmtId="0" fontId="2" fillId="4" borderId="7" xfId="0" applyFont="1" applyFill="1" applyBorder="1" applyAlignment="1" applyProtection="1">
      <alignment horizontal="left" vertical="center"/>
      <protection/>
    </xf>
    <xf numFmtId="0" fontId="2" fillId="4" borderId="4" xfId="0" applyFont="1" applyFill="1" applyBorder="1" applyAlignment="1" applyProtection="1">
      <alignment horizontal="left" vertical="center"/>
      <protection/>
    </xf>
    <xf numFmtId="0" fontId="2" fillId="4" borderId="9" xfId="0" applyFont="1" applyFill="1" applyBorder="1" applyAlignment="1" applyProtection="1">
      <alignment horizontal="left" vertical="center"/>
      <protection/>
    </xf>
    <xf numFmtId="0" fontId="2" fillId="0" borderId="4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2" fillId="4" borderId="11" xfId="22" applyFont="1" applyFill="1" applyBorder="1" applyAlignment="1" applyProtection="1">
      <alignment horizontal="left" vertical="center" wrapText="1"/>
      <protection/>
    </xf>
    <xf numFmtId="0" fontId="2" fillId="4" borderId="20" xfId="22" applyFont="1" applyFill="1" applyBorder="1" applyAlignment="1" applyProtection="1">
      <alignment horizontal="left" vertical="center" wrapText="1"/>
      <protection/>
    </xf>
    <xf numFmtId="0" fontId="2" fillId="4" borderId="9" xfId="22" applyFont="1" applyFill="1" applyBorder="1" applyAlignment="1" applyProtection="1">
      <alignment horizontal="left" vertical="center" wrapText="1"/>
      <protection/>
    </xf>
    <xf numFmtId="0" fontId="2" fillId="4" borderId="43" xfId="22" applyFont="1" applyFill="1" applyBorder="1" applyAlignment="1" applyProtection="1">
      <alignment vertical="center" wrapText="1"/>
      <protection/>
    </xf>
    <xf numFmtId="0" fontId="2" fillId="4" borderId="0" xfId="22" applyFont="1" applyFill="1" applyBorder="1" applyAlignment="1" applyProtection="1">
      <alignment vertical="center" wrapText="1"/>
      <protection/>
    </xf>
    <xf numFmtId="0" fontId="2" fillId="4" borderId="20" xfId="22" applyFont="1" applyFill="1" applyBorder="1" applyAlignment="1" applyProtection="1">
      <alignment vertical="center" wrapText="1"/>
      <protection/>
    </xf>
    <xf numFmtId="0" fontId="2" fillId="0" borderId="38" xfId="22" applyFont="1" applyBorder="1" applyAlignment="1" applyProtection="1">
      <alignment horizontal="center" vertical="center"/>
      <protection/>
    </xf>
    <xf numFmtId="0" fontId="2" fillId="0" borderId="18" xfId="22" applyFont="1" applyBorder="1" applyAlignment="1" applyProtection="1">
      <alignment horizontal="center" vertical="center"/>
      <protection/>
    </xf>
    <xf numFmtId="0" fontId="2" fillId="0" borderId="43" xfId="22" applyFont="1" applyBorder="1" applyAlignment="1" applyProtection="1">
      <alignment horizontal="center" vertical="center"/>
      <protection/>
    </xf>
    <xf numFmtId="0" fontId="9" fillId="0" borderId="16" xfId="24" applyFont="1" applyFill="1" applyBorder="1" applyAlignment="1" applyProtection="1">
      <alignment vertical="center"/>
      <protection/>
    </xf>
    <xf numFmtId="0" fontId="9" fillId="0" borderId="17" xfId="24" applyFont="1" applyFill="1" applyBorder="1" applyAlignment="1" applyProtection="1">
      <alignment vertical="center"/>
      <protection/>
    </xf>
    <xf numFmtId="0" fontId="9" fillId="0" borderId="66" xfId="24" applyFont="1" applyFill="1" applyBorder="1" applyAlignment="1" applyProtection="1">
      <alignment vertical="center"/>
      <protection/>
    </xf>
    <xf numFmtId="14" fontId="9" fillId="3" borderId="16" xfId="23" applyNumberFormat="1" applyFont="1" applyFill="1" applyBorder="1" applyAlignment="1" applyProtection="1">
      <alignment horizontal="center" vertical="center"/>
      <protection locked="0"/>
    </xf>
    <xf numFmtId="14" fontId="9" fillId="3" borderId="17" xfId="23" applyNumberFormat="1" applyFont="1" applyFill="1" applyBorder="1" applyAlignment="1" applyProtection="1">
      <alignment horizontal="center" vertical="center"/>
      <protection locked="0"/>
    </xf>
    <xf numFmtId="14" fontId="9" fillId="3" borderId="15" xfId="23" applyNumberFormat="1" applyFont="1" applyFill="1" applyBorder="1" applyAlignment="1" applyProtection="1">
      <alignment horizontal="center" vertical="center"/>
      <protection locked="0"/>
    </xf>
    <xf numFmtId="0" fontId="2" fillId="0" borderId="0" xfId="24" applyFont="1" applyProtection="1">
      <alignment/>
      <protection/>
    </xf>
    <xf numFmtId="0" fontId="2" fillId="4" borderId="1" xfId="24" applyFont="1" applyFill="1" applyBorder="1" applyAlignment="1" applyProtection="1">
      <alignment vertical="center" wrapText="1"/>
      <protection/>
    </xf>
    <xf numFmtId="0" fontId="2" fillId="4" borderId="23" xfId="24" applyFont="1" applyFill="1" applyBorder="1" applyAlignment="1" applyProtection="1">
      <alignment vertical="center" wrapText="1"/>
      <protection/>
    </xf>
    <xf numFmtId="0" fontId="2" fillId="4" borderId="11" xfId="24" applyFont="1" applyFill="1" applyBorder="1" applyAlignment="1" applyProtection="1">
      <alignment vertical="center" wrapText="1"/>
      <protection/>
    </xf>
    <xf numFmtId="0" fontId="2" fillId="4" borderId="7" xfId="24" applyFont="1" applyFill="1" applyBorder="1" applyAlignment="1" applyProtection="1">
      <alignment vertical="center" wrapText="1"/>
      <protection/>
    </xf>
    <xf numFmtId="0" fontId="2" fillId="4" borderId="4" xfId="24" applyFont="1" applyFill="1" applyBorder="1" applyAlignment="1" applyProtection="1">
      <alignment vertical="center" wrapText="1"/>
      <protection/>
    </xf>
    <xf numFmtId="0" fontId="2" fillId="4" borderId="9" xfId="24" applyFont="1" applyFill="1" applyBorder="1" applyAlignment="1" applyProtection="1">
      <alignment vertical="center" wrapText="1"/>
      <protection/>
    </xf>
    <xf numFmtId="0" fontId="2" fillId="3" borderId="16" xfId="24" applyFont="1" applyFill="1" applyBorder="1" applyAlignment="1" applyProtection="1">
      <alignment horizontal="center" vertical="center"/>
      <protection locked="0"/>
    </xf>
    <xf numFmtId="0" fontId="2" fillId="3" borderId="15" xfId="24" applyFont="1" applyFill="1" applyBorder="1" applyAlignment="1" applyProtection="1">
      <alignment horizontal="center" vertical="center"/>
      <protection locked="0"/>
    </xf>
    <xf numFmtId="14" fontId="2" fillId="0" borderId="16" xfId="24" applyNumberFormat="1" applyFont="1" applyFill="1" applyBorder="1" applyAlignment="1" applyProtection="1">
      <alignment horizontal="center" vertical="center"/>
      <protection locked="0"/>
    </xf>
    <xf numFmtId="14" fontId="2" fillId="0" borderId="17" xfId="24" applyNumberFormat="1" applyFont="1" applyFill="1" applyBorder="1" applyAlignment="1" applyProtection="1">
      <alignment horizontal="center" vertical="center"/>
      <protection locked="0"/>
    </xf>
    <xf numFmtId="14" fontId="2" fillId="0" borderId="15" xfId="24" applyNumberFormat="1" applyFont="1" applyFill="1" applyBorder="1" applyAlignment="1" applyProtection="1">
      <alignment horizontal="center" vertical="center"/>
      <protection locked="0"/>
    </xf>
    <xf numFmtId="0" fontId="2" fillId="0" borderId="27" xfId="24" applyFont="1" applyFill="1" applyBorder="1" applyAlignment="1" applyProtection="1">
      <alignment horizontal="center" vertical="center"/>
      <protection/>
    </xf>
    <xf numFmtId="0" fontId="2" fillId="0" borderId="29" xfId="24" applyFont="1" applyFill="1" applyBorder="1" applyAlignment="1" applyProtection="1">
      <alignment horizontal="center" vertical="center"/>
      <protection/>
    </xf>
    <xf numFmtId="49" fontId="2" fillId="0" borderId="16" xfId="24" applyNumberFormat="1" applyFont="1" applyFill="1" applyBorder="1" applyAlignment="1" applyProtection="1">
      <alignment vertical="center" shrinkToFit="1"/>
      <protection locked="0"/>
    </xf>
    <xf numFmtId="49" fontId="2" fillId="0" borderId="17" xfId="24" applyNumberFormat="1" applyFont="1" applyFill="1" applyBorder="1" applyAlignment="1" applyProtection="1">
      <alignment vertical="center" shrinkToFit="1"/>
      <protection locked="0"/>
    </xf>
    <xf numFmtId="49" fontId="2" fillId="0" borderId="15" xfId="24" applyNumberFormat="1" applyFont="1" applyFill="1" applyBorder="1" applyAlignment="1" applyProtection="1">
      <alignment vertical="center" shrinkToFit="1"/>
      <protection locked="0"/>
    </xf>
    <xf numFmtId="0" fontId="2" fillId="0" borderId="1" xfId="24" applyFont="1" applyBorder="1" applyAlignment="1" applyProtection="1">
      <alignment horizontal="left" vertical="center"/>
      <protection/>
    </xf>
    <xf numFmtId="0" fontId="2" fillId="0" borderId="23" xfId="24" applyFont="1" applyBorder="1" applyAlignment="1" applyProtection="1">
      <alignment vertical="center"/>
      <protection/>
    </xf>
    <xf numFmtId="0" fontId="2" fillId="0" borderId="11" xfId="24" applyFont="1" applyBorder="1" applyAlignment="1" applyProtection="1">
      <alignment vertical="center"/>
      <protection/>
    </xf>
    <xf numFmtId="0" fontId="2" fillId="0" borderId="7" xfId="24" applyFont="1" applyBorder="1" applyAlignment="1" applyProtection="1">
      <alignment horizontal="left" vertical="center"/>
      <protection/>
    </xf>
    <xf numFmtId="0" fontId="2" fillId="0" borderId="4" xfId="24" applyFont="1" applyBorder="1" applyAlignment="1" applyProtection="1">
      <alignment vertical="center"/>
      <protection/>
    </xf>
    <xf numFmtId="0" fontId="2" fillId="0" borderId="9" xfId="24" applyFont="1" applyBorder="1" applyAlignment="1" applyProtection="1">
      <alignment vertical="center"/>
      <protection/>
    </xf>
    <xf numFmtId="0" fontId="2" fillId="0" borderId="16" xfId="24" applyFont="1" applyFill="1" applyBorder="1" applyAlignment="1" applyProtection="1">
      <alignment vertical="center"/>
      <protection locked="0"/>
    </xf>
    <xf numFmtId="0" fontId="2" fillId="0" borderId="17" xfId="24" applyFont="1" applyFill="1" applyBorder="1" applyAlignment="1" applyProtection="1">
      <alignment vertical="center"/>
      <protection locked="0"/>
    </xf>
    <xf numFmtId="0" fontId="2" fillId="0" borderId="15" xfId="24" applyFont="1" applyFill="1" applyBorder="1" applyAlignment="1" applyProtection="1">
      <alignment vertical="center"/>
      <protection locked="0"/>
    </xf>
    <xf numFmtId="0" fontId="9" fillId="3" borderId="16" xfId="24" applyFont="1" applyFill="1" applyBorder="1" applyAlignment="1" applyProtection="1">
      <alignment horizontal="center" vertical="center"/>
      <protection locked="0"/>
    </xf>
    <xf numFmtId="0" fontId="9" fillId="3" borderId="15" xfId="24" applyFont="1" applyFill="1" applyBorder="1" applyAlignment="1" applyProtection="1">
      <alignment horizontal="center" vertical="center"/>
      <protection locked="0"/>
    </xf>
    <xf numFmtId="0" fontId="2" fillId="4" borderId="1" xfId="24" applyFont="1" applyFill="1" applyBorder="1" applyAlignment="1" applyProtection="1">
      <alignment horizontal="center" vertical="center" textRotation="255" wrapText="1"/>
      <protection/>
    </xf>
    <xf numFmtId="0" fontId="2" fillId="4" borderId="11" xfId="24" applyFont="1" applyFill="1" applyBorder="1" applyAlignment="1" applyProtection="1">
      <alignment horizontal="center" vertical="center" textRotation="255" wrapText="1"/>
      <protection/>
    </xf>
    <xf numFmtId="0" fontId="2" fillId="4" borderId="43" xfId="24" applyFont="1" applyFill="1" applyBorder="1" applyAlignment="1" applyProtection="1">
      <alignment horizontal="center" vertical="center" textRotation="255" wrapText="1"/>
      <protection/>
    </xf>
    <xf numFmtId="0" fontId="2" fillId="4" borderId="20" xfId="24" applyFont="1" applyFill="1" applyBorder="1" applyAlignment="1" applyProtection="1">
      <alignment horizontal="center" vertical="center" textRotation="255" wrapText="1"/>
      <protection/>
    </xf>
    <xf numFmtId="0" fontId="2" fillId="4" borderId="7" xfId="24" applyFont="1" applyFill="1" applyBorder="1" applyAlignment="1" applyProtection="1">
      <alignment horizontal="center" vertical="center" textRotation="255" wrapText="1"/>
      <protection/>
    </xf>
    <xf numFmtId="0" fontId="2" fillId="4" borderId="9" xfId="24" applyFont="1" applyFill="1" applyBorder="1" applyAlignment="1" applyProtection="1">
      <alignment horizontal="center" vertical="center" textRotation="255" wrapText="1"/>
      <protection/>
    </xf>
    <xf numFmtId="0" fontId="2" fillId="0" borderId="1" xfId="24" applyFont="1" applyBorder="1" applyAlignment="1" applyProtection="1">
      <alignment vertical="center" wrapText="1"/>
      <protection/>
    </xf>
    <xf numFmtId="0" fontId="2" fillId="0" borderId="23" xfId="24" applyFont="1" applyBorder="1" applyAlignment="1" applyProtection="1">
      <alignment vertical="center" wrapText="1"/>
      <protection/>
    </xf>
    <xf numFmtId="0" fontId="2" fillId="0" borderId="11" xfId="24" applyFont="1" applyBorder="1" applyAlignment="1" applyProtection="1">
      <alignment vertical="center" wrapText="1"/>
      <protection/>
    </xf>
    <xf numFmtId="0" fontId="2" fillId="4" borderId="12" xfId="24" applyFont="1" applyFill="1" applyBorder="1" applyAlignment="1" applyProtection="1">
      <alignment horizontal="center" vertical="center" wrapText="1"/>
      <protection/>
    </xf>
    <xf numFmtId="0" fontId="2" fillId="4" borderId="46" xfId="24" applyFont="1" applyFill="1" applyBorder="1" applyAlignment="1" applyProtection="1">
      <alignment horizontal="center" vertical="center" wrapText="1"/>
      <protection/>
    </xf>
    <xf numFmtId="42" fontId="2" fillId="0" borderId="17" xfId="24" applyNumberFormat="1" applyFont="1" applyFill="1" applyBorder="1" applyAlignment="1" applyProtection="1">
      <alignment vertical="center"/>
      <protection/>
    </xf>
    <xf numFmtId="42" fontId="2" fillId="0" borderId="66" xfId="24" applyNumberFormat="1" applyFont="1" applyFill="1" applyBorder="1" applyAlignment="1" applyProtection="1">
      <alignment vertical="center"/>
      <protection/>
    </xf>
    <xf numFmtId="0" fontId="15" fillId="4" borderId="43" xfId="24" applyFont="1" applyFill="1" applyBorder="1" applyAlignment="1" applyProtection="1">
      <alignment horizontal="center" vertical="center"/>
      <protection/>
    </xf>
    <xf numFmtId="0" fontId="15" fillId="4" borderId="0" xfId="24" applyFont="1" applyFill="1" applyBorder="1" applyAlignment="1" applyProtection="1">
      <alignment horizontal="center" vertical="center"/>
      <protection/>
    </xf>
    <xf numFmtId="0" fontId="15" fillId="4" borderId="20" xfId="24" applyFont="1" applyFill="1" applyBorder="1" applyAlignment="1" applyProtection="1">
      <alignment horizontal="center" vertical="center"/>
      <protection/>
    </xf>
    <xf numFmtId="0" fontId="9" fillId="0" borderId="7" xfId="24" applyFont="1" applyBorder="1" applyAlignment="1" applyProtection="1">
      <alignment vertical="center" wrapText="1"/>
      <protection/>
    </xf>
    <xf numFmtId="0" fontId="9" fillId="0" borderId="4" xfId="24" applyFont="1" applyBorder="1" applyAlignment="1" applyProtection="1">
      <alignment vertical="center" wrapText="1"/>
      <protection/>
    </xf>
    <xf numFmtId="49" fontId="9" fillId="0" borderId="16" xfId="24" applyNumberFormat="1" applyFont="1" applyFill="1" applyBorder="1" applyAlignment="1" applyProtection="1">
      <alignment horizontal="center" vertical="center"/>
      <protection locked="0"/>
    </xf>
    <xf numFmtId="49" fontId="9" fillId="0" borderId="15" xfId="24" applyNumberFormat="1" applyFont="1" applyFill="1" applyBorder="1" applyAlignment="1" applyProtection="1">
      <alignment horizontal="center" vertical="center"/>
      <protection locked="0"/>
    </xf>
    <xf numFmtId="49" fontId="2" fillId="0" borderId="16" xfId="24" applyNumberFormat="1" applyFont="1" applyFill="1" applyBorder="1" applyAlignment="1" applyProtection="1">
      <alignment vertical="top"/>
      <protection locked="0"/>
    </xf>
    <xf numFmtId="49" fontId="2" fillId="0" borderId="17" xfId="24" applyNumberFormat="1" applyFont="1" applyFill="1" applyBorder="1" applyAlignment="1" applyProtection="1">
      <alignment vertical="top"/>
      <protection locked="0"/>
    </xf>
    <xf numFmtId="49" fontId="2" fillId="0" borderId="15" xfId="24" applyNumberFormat="1" applyFont="1" applyFill="1" applyBorder="1" applyAlignment="1" applyProtection="1">
      <alignment vertical="top"/>
      <protection locked="0"/>
    </xf>
    <xf numFmtId="0" fontId="9" fillId="3" borderId="26" xfId="24" applyFont="1" applyFill="1" applyBorder="1" applyAlignment="1" applyProtection="1">
      <alignment horizontal="center" vertical="center"/>
      <protection locked="0"/>
    </xf>
    <xf numFmtId="0" fontId="9" fillId="3" borderId="54" xfId="24" applyFont="1" applyFill="1" applyBorder="1" applyAlignment="1" applyProtection="1">
      <alignment horizontal="center" vertical="center"/>
      <protection locked="0"/>
    </xf>
    <xf numFmtId="0" fontId="9" fillId="0" borderId="26" xfId="24" applyFont="1" applyFill="1" applyBorder="1" applyAlignment="1" applyProtection="1">
      <alignment vertical="center"/>
      <protection/>
    </xf>
    <xf numFmtId="0" fontId="9" fillId="0" borderId="0" xfId="24" applyFont="1" applyFill="1" applyBorder="1" applyAlignment="1" applyProtection="1">
      <alignment vertical="center"/>
      <protection/>
    </xf>
    <xf numFmtId="0" fontId="2" fillId="0" borderId="1" xfId="24" applyFont="1" applyBorder="1" applyAlignment="1" applyProtection="1">
      <alignment horizontal="center" vertical="center"/>
      <protection/>
    </xf>
    <xf numFmtId="0" fontId="2" fillId="0" borderId="7" xfId="24" applyFont="1" applyBorder="1" applyAlignment="1" applyProtection="1">
      <alignment horizontal="center" vertical="center"/>
      <protection/>
    </xf>
    <xf numFmtId="49" fontId="13" fillId="0" borderId="39" xfId="24" applyNumberFormat="1" applyFont="1" applyFill="1" applyBorder="1" applyAlignment="1" applyProtection="1">
      <alignment horizontal="center" vertical="center"/>
      <protection/>
    </xf>
    <xf numFmtId="49" fontId="13" fillId="0" borderId="31" xfId="24" applyNumberFormat="1" applyFont="1" applyFill="1" applyBorder="1" applyAlignment="1" applyProtection="1">
      <alignment horizontal="center" vertical="center"/>
      <protection/>
    </xf>
    <xf numFmtId="49" fontId="13" fillId="0" borderId="34" xfId="24" applyNumberFormat="1" applyFont="1" applyFill="1" applyBorder="1" applyAlignment="1" applyProtection="1">
      <alignment horizontal="center" vertical="center"/>
      <protection/>
    </xf>
    <xf numFmtId="49" fontId="13" fillId="0" borderId="27" xfId="24" applyNumberFormat="1" applyFont="1" applyFill="1" applyBorder="1" applyAlignment="1" applyProtection="1">
      <alignment horizontal="center" vertical="center"/>
      <protection/>
    </xf>
    <xf numFmtId="49" fontId="13" fillId="0" borderId="28" xfId="24" applyNumberFormat="1" applyFont="1" applyFill="1" applyBorder="1" applyAlignment="1" applyProtection="1">
      <alignment horizontal="center" vertical="center"/>
      <protection/>
    </xf>
    <xf numFmtId="49" fontId="13" fillId="0" borderId="29" xfId="24" applyNumberFormat="1" applyFont="1" applyFill="1" applyBorder="1" applyAlignment="1" applyProtection="1">
      <alignment horizontal="center" vertical="center"/>
      <protection/>
    </xf>
    <xf numFmtId="42" fontId="2" fillId="0" borderId="16" xfId="24" applyNumberFormat="1" applyFont="1" applyFill="1" applyBorder="1" applyAlignment="1" applyProtection="1">
      <alignment vertical="center"/>
      <protection locked="0"/>
    </xf>
    <xf numFmtId="42" fontId="2" fillId="0" borderId="15" xfId="24" applyNumberFormat="1" applyFont="1" applyFill="1" applyBorder="1" applyAlignment="1" applyProtection="1">
      <alignment vertical="center"/>
      <protection locked="0"/>
    </xf>
    <xf numFmtId="49" fontId="9" fillId="0" borderId="16" xfId="24" applyNumberFormat="1" applyFont="1" applyBorder="1" applyAlignment="1" applyProtection="1">
      <alignment horizontal="center" vertical="center" wrapText="1"/>
      <protection locked="0"/>
    </xf>
    <xf numFmtId="49" fontId="9" fillId="0" borderId="15" xfId="24" applyNumberFormat="1" applyFont="1" applyBorder="1" applyAlignment="1" applyProtection="1">
      <alignment horizontal="center" vertical="center" wrapText="1"/>
      <protection locked="0"/>
    </xf>
    <xf numFmtId="0" fontId="6" fillId="0" borderId="0" xfId="24" applyFont="1" applyBorder="1" applyAlignment="1" applyProtection="1">
      <alignment horizontal="center" vertical="center"/>
      <protection/>
    </xf>
    <xf numFmtId="0" fontId="2" fillId="0" borderId="1" xfId="24" applyFont="1" applyBorder="1" applyAlignment="1" applyProtection="1">
      <alignment horizontal="left" vertical="center" wrapText="1"/>
      <protection/>
    </xf>
    <xf numFmtId="0" fontId="2" fillId="0" borderId="7" xfId="24" applyFont="1" applyBorder="1" applyAlignment="1" applyProtection="1">
      <alignment horizontal="left" vertical="center" wrapText="1"/>
      <protection/>
    </xf>
    <xf numFmtId="0" fontId="2" fillId="0" borderId="4" xfId="24" applyFont="1" applyBorder="1" applyAlignment="1" applyProtection="1">
      <alignment vertical="center" wrapText="1"/>
      <protection/>
    </xf>
    <xf numFmtId="0" fontId="2" fillId="0" borderId="9" xfId="24" applyFont="1" applyBorder="1" applyAlignment="1" applyProtection="1">
      <alignment vertical="center" wrapText="1"/>
      <protection/>
    </xf>
    <xf numFmtId="49" fontId="2" fillId="0" borderId="16" xfId="24" applyNumberFormat="1" applyFont="1" applyBorder="1" applyAlignment="1" applyProtection="1">
      <alignment horizontal="center" vertical="center"/>
      <protection locked="0"/>
    </xf>
    <xf numFmtId="49" fontId="2" fillId="0" borderId="17" xfId="24" applyNumberFormat="1" applyFont="1" applyBorder="1" applyAlignment="1" applyProtection="1">
      <alignment horizontal="center" vertical="center"/>
      <protection locked="0"/>
    </xf>
    <xf numFmtId="49" fontId="2" fillId="0" borderId="15" xfId="24" applyNumberFormat="1" applyFont="1" applyBorder="1" applyAlignment="1" applyProtection="1">
      <alignment horizontal="center" vertical="center"/>
      <protection locked="0"/>
    </xf>
    <xf numFmtId="0" fontId="2" fillId="0" borderId="16" xfId="24" applyFont="1" applyBorder="1" applyAlignment="1" applyProtection="1">
      <alignment horizontal="center" vertical="center"/>
      <protection locked="0"/>
    </xf>
    <xf numFmtId="0" fontId="2" fillId="0" borderId="15" xfId="24" applyFont="1" applyBorder="1" applyAlignment="1" applyProtection="1">
      <alignment horizontal="center" vertical="center"/>
      <protection locked="0"/>
    </xf>
    <xf numFmtId="0" fontId="2" fillId="0" borderId="0" xfId="25" applyFont="1" applyFill="1" applyProtection="1">
      <alignment/>
      <protection/>
    </xf>
    <xf numFmtId="0" fontId="2" fillId="0" borderId="0" xfId="25" applyFont="1" applyFill="1" applyAlignment="1" applyProtection="1">
      <alignment vertical="top" wrapText="1"/>
      <protection/>
    </xf>
    <xf numFmtId="0" fontId="2" fillId="0" borderId="39" xfId="25" applyFont="1" applyFill="1" applyBorder="1" applyAlignment="1" applyProtection="1">
      <alignment vertical="top" wrapText="1"/>
      <protection locked="0"/>
    </xf>
    <xf numFmtId="0" fontId="2" fillId="0" borderId="31" xfId="25" applyFont="1" applyFill="1" applyBorder="1" applyAlignment="1" applyProtection="1">
      <alignment vertical="top" wrapText="1"/>
      <protection locked="0"/>
    </xf>
    <xf numFmtId="0" fontId="2" fillId="0" borderId="34" xfId="25" applyFont="1" applyFill="1" applyBorder="1" applyAlignment="1" applyProtection="1">
      <alignment vertical="top" wrapText="1"/>
      <protection locked="0"/>
    </xf>
    <xf numFmtId="0" fontId="2" fillId="0" borderId="26" xfId="25" applyFont="1" applyFill="1" applyBorder="1" applyAlignment="1" applyProtection="1">
      <alignment vertical="top" wrapText="1"/>
      <protection locked="0"/>
    </xf>
    <xf numFmtId="0" fontId="2" fillId="0" borderId="0" xfId="25" applyFont="1" applyFill="1" applyBorder="1" applyAlignment="1" applyProtection="1">
      <alignment vertical="top" wrapText="1"/>
      <protection locked="0"/>
    </xf>
    <xf numFmtId="0" fontId="2" fillId="0" borderId="54" xfId="25" applyFont="1" applyFill="1" applyBorder="1" applyAlignment="1" applyProtection="1">
      <alignment vertical="top" wrapText="1"/>
      <protection locked="0"/>
    </xf>
    <xf numFmtId="0" fontId="2" fillId="0" borderId="27" xfId="25" applyFont="1" applyFill="1" applyBorder="1" applyAlignment="1" applyProtection="1">
      <alignment vertical="top" wrapText="1"/>
      <protection locked="0"/>
    </xf>
    <xf numFmtId="0" fontId="2" fillId="0" borderId="28" xfId="25" applyFont="1" applyFill="1" applyBorder="1" applyAlignment="1" applyProtection="1">
      <alignment vertical="top" wrapText="1"/>
      <protection locked="0"/>
    </xf>
    <xf numFmtId="0" fontId="2" fillId="0" borderId="29" xfId="25" applyFont="1" applyFill="1" applyBorder="1" applyAlignment="1" applyProtection="1">
      <alignment vertical="top" wrapText="1"/>
      <protection locked="0"/>
    </xf>
    <xf numFmtId="0" fontId="2" fillId="0" borderId="55" xfId="25" applyFont="1" applyFill="1" applyBorder="1" applyAlignment="1" applyProtection="1">
      <alignment vertical="center" textRotation="255"/>
      <protection/>
    </xf>
    <xf numFmtId="0" fontId="2" fillId="0" borderId="44" xfId="25" applyFont="1" applyFill="1" applyBorder="1" applyAlignment="1" applyProtection="1">
      <alignment vertical="center" textRotation="255"/>
      <protection/>
    </xf>
    <xf numFmtId="0" fontId="2" fillId="0" borderId="67" xfId="25" applyFont="1" applyFill="1" applyBorder="1" applyAlignment="1" applyProtection="1">
      <alignment vertical="center" textRotation="255"/>
      <protection/>
    </xf>
    <xf numFmtId="0" fontId="2" fillId="0" borderId="16" xfId="25" applyFont="1" applyFill="1" applyBorder="1" applyAlignment="1" applyProtection="1">
      <alignment vertical="center" wrapText="1"/>
      <protection locked="0"/>
    </xf>
    <xf numFmtId="0" fontId="2" fillId="0" borderId="17" xfId="25" applyFont="1" applyFill="1" applyBorder="1" applyAlignment="1" applyProtection="1">
      <alignment vertical="center" wrapText="1"/>
      <protection locked="0"/>
    </xf>
    <xf numFmtId="0" fontId="2" fillId="0" borderId="15" xfId="25" applyFont="1" applyFill="1" applyBorder="1" applyAlignment="1" applyProtection="1">
      <alignment vertical="center" wrapText="1"/>
      <protection locked="0"/>
    </xf>
    <xf numFmtId="0" fontId="2" fillId="0" borderId="1" xfId="25" applyFont="1" applyFill="1" applyBorder="1" applyAlignment="1" applyProtection="1">
      <alignment vertical="center" wrapText="1"/>
      <protection/>
    </xf>
    <xf numFmtId="0" fontId="2" fillId="0" borderId="43" xfId="25" applyFont="1" applyFill="1" applyBorder="1" applyAlignment="1" applyProtection="1">
      <alignment vertical="center" wrapText="1"/>
      <protection/>
    </xf>
    <xf numFmtId="0" fontId="2" fillId="0" borderId="7" xfId="25" applyFont="1" applyFill="1" applyBorder="1" applyAlignment="1" applyProtection="1">
      <alignment vertical="center" wrapText="1"/>
      <protection/>
    </xf>
    <xf numFmtId="0" fontId="2" fillId="0" borderId="16" xfId="25" applyFont="1" applyFill="1" applyBorder="1" applyAlignment="1" applyProtection="1">
      <alignment vertical="center"/>
      <protection locked="0"/>
    </xf>
    <xf numFmtId="0" fontId="2" fillId="0" borderId="17" xfId="25" applyFont="1" applyFill="1" applyBorder="1" applyAlignment="1" applyProtection="1">
      <alignment vertical="center"/>
      <protection locked="0"/>
    </xf>
    <xf numFmtId="0" fontId="2" fillId="0" borderId="15" xfId="25" applyFont="1" applyFill="1" applyBorder="1" applyAlignment="1" applyProtection="1">
      <alignment vertical="center"/>
      <protection locked="0"/>
    </xf>
    <xf numFmtId="0" fontId="2" fillId="0" borderId="68" xfId="25" applyFont="1" applyFill="1" applyBorder="1" applyAlignment="1" applyProtection="1">
      <alignment vertical="top" wrapText="1"/>
      <protection/>
    </xf>
    <xf numFmtId="0" fontId="2" fillId="0" borderId="36" xfId="25" applyFont="1" applyFill="1" applyBorder="1" applyAlignment="1" applyProtection="1">
      <alignment vertical="top"/>
      <protection/>
    </xf>
    <xf numFmtId="0" fontId="2" fillId="0" borderId="41" xfId="25" applyFont="1" applyFill="1" applyBorder="1" applyAlignment="1" applyProtection="1">
      <alignment vertical="top"/>
      <protection/>
    </xf>
    <xf numFmtId="0" fontId="9" fillId="0" borderId="25" xfId="25" applyFont="1" applyFill="1" applyBorder="1" applyAlignment="1" applyProtection="1">
      <alignment vertical="center" wrapText="1"/>
      <protection/>
    </xf>
    <xf numFmtId="0" fontId="9" fillId="0" borderId="38" xfId="25" applyFont="1" applyFill="1" applyBorder="1" applyAlignment="1" applyProtection="1">
      <alignment vertical="center" wrapText="1"/>
      <protection/>
    </xf>
    <xf numFmtId="0" fontId="9" fillId="0" borderId="18" xfId="25" applyFont="1" applyFill="1" applyBorder="1" applyAlignment="1" applyProtection="1">
      <alignment vertical="center" wrapText="1"/>
      <protection/>
    </xf>
    <xf numFmtId="0" fontId="2" fillId="0" borderId="0" xfId="25" applyFont="1" applyFill="1" applyBorder="1" applyProtection="1">
      <alignment/>
      <protection/>
    </xf>
    <xf numFmtId="0" fontId="6" fillId="0" borderId="0" xfId="25" applyFont="1" applyFill="1" applyBorder="1" applyAlignment="1" applyProtection="1">
      <alignment horizontal="center" vertical="center"/>
      <protection/>
    </xf>
    <xf numFmtId="0" fontId="2" fillId="0" borderId="1" xfId="25" applyFont="1" applyFill="1" applyBorder="1" applyAlignment="1" applyProtection="1">
      <alignment horizontal="center" vertical="center"/>
      <protection/>
    </xf>
    <xf numFmtId="0" fontId="2" fillId="0" borderId="7" xfId="25" applyFont="1" applyFill="1" applyBorder="1" applyAlignment="1" applyProtection="1">
      <alignment horizontal="center" vertical="center"/>
      <protection/>
    </xf>
    <xf numFmtId="49" fontId="13" fillId="0" borderId="39" xfId="25" applyNumberFormat="1" applyFont="1" applyFill="1" applyBorder="1" applyAlignment="1" applyProtection="1">
      <alignment horizontal="center" vertical="center"/>
      <protection/>
    </xf>
    <xf numFmtId="49" fontId="13" fillId="0" borderId="31" xfId="25" applyNumberFormat="1" applyFont="1" applyFill="1" applyBorder="1" applyAlignment="1" applyProtection="1">
      <alignment horizontal="center" vertical="center"/>
      <protection/>
    </xf>
    <xf numFmtId="49" fontId="13" fillId="0" borderId="34" xfId="25" applyNumberFormat="1" applyFont="1" applyFill="1" applyBorder="1" applyAlignment="1" applyProtection="1">
      <alignment horizontal="center" vertical="center"/>
      <protection/>
    </xf>
    <xf numFmtId="49" fontId="13" fillId="0" borderId="27" xfId="25" applyNumberFormat="1" applyFont="1" applyFill="1" applyBorder="1" applyAlignment="1" applyProtection="1">
      <alignment horizontal="center" vertical="center"/>
      <protection/>
    </xf>
    <xf numFmtId="49" fontId="13" fillId="0" borderId="28" xfId="25" applyNumberFormat="1" applyFont="1" applyFill="1" applyBorder="1" applyAlignment="1" applyProtection="1">
      <alignment horizontal="center" vertical="center"/>
      <protection/>
    </xf>
    <xf numFmtId="49" fontId="13" fillId="0" borderId="29" xfId="25" applyNumberFormat="1" applyFont="1" applyFill="1" applyBorder="1" applyAlignment="1" applyProtection="1">
      <alignment horizontal="center" vertical="center"/>
      <protection/>
    </xf>
    <xf numFmtId="0" fontId="4" fillId="0" borderId="2" xfId="28" applyFont="1" applyBorder="1" applyAlignment="1">
      <alignment horizontal="left" vertical="center"/>
      <protection/>
    </xf>
    <xf numFmtId="0" fontId="11" fillId="0" borderId="5" xfId="28" applyFont="1" applyBorder="1" applyAlignment="1">
      <alignment vertical="top" wrapText="1"/>
      <protection/>
    </xf>
    <xf numFmtId="42" fontId="11" fillId="0" borderId="3" xfId="28" applyNumberFormat="1" applyFont="1" applyBorder="1" applyAlignment="1">
      <alignment vertical="center"/>
      <protection/>
    </xf>
    <xf numFmtId="0" fontId="2" fillId="5" borderId="16" xfId="28" applyFont="1" applyFill="1" applyBorder="1" applyAlignment="1">
      <alignment horizontal="left" vertical="center" indent="1" shrinkToFit="1"/>
      <protection/>
    </xf>
    <xf numFmtId="0" fontId="2" fillId="5" borderId="17" xfId="28" applyFont="1" applyFill="1" applyBorder="1" applyAlignment="1">
      <alignment horizontal="left" vertical="center" indent="1" shrinkToFit="1"/>
      <protection/>
    </xf>
    <xf numFmtId="0" fontId="2" fillId="5" borderId="15" xfId="28" applyFont="1" applyFill="1" applyBorder="1" applyAlignment="1">
      <alignment horizontal="left" vertical="center" indent="1" shrinkToFit="1"/>
      <protection/>
    </xf>
    <xf numFmtId="49" fontId="13" fillId="0" borderId="16" xfId="28" applyNumberFormat="1" applyFont="1" applyBorder="1" applyAlignment="1">
      <alignment horizontal="center" vertical="center"/>
      <protection/>
    </xf>
    <xf numFmtId="49" fontId="13" fillId="0" borderId="17" xfId="28" applyNumberFormat="1" applyFont="1" applyBorder="1" applyAlignment="1">
      <alignment horizontal="center" vertical="center"/>
      <protection/>
    </xf>
    <xf numFmtId="49" fontId="13" fillId="0" borderId="15" xfId="28" applyNumberFormat="1" applyFont="1" applyBorder="1" applyAlignment="1">
      <alignment horizontal="center" vertical="center"/>
      <protection/>
    </xf>
    <xf numFmtId="0" fontId="18" fillId="0" borderId="0" xfId="28" applyFont="1" applyAlignment="1">
      <alignment horizontal="center" vertical="center"/>
      <protection/>
    </xf>
    <xf numFmtId="0" fontId="2" fillId="0" borderId="1" xfId="28" applyFont="1" applyBorder="1" applyAlignment="1">
      <alignment horizontal="left" vertical="center" indent="1"/>
      <protection/>
    </xf>
    <xf numFmtId="0" fontId="2" fillId="0" borderId="23" xfId="28" applyFont="1" applyBorder="1" applyAlignment="1">
      <alignment horizontal="left" vertical="center" indent="1"/>
      <protection/>
    </xf>
    <xf numFmtId="0" fontId="2" fillId="0" borderId="50" xfId="28" applyFont="1" applyBorder="1" applyAlignment="1">
      <alignment horizontal="left" vertical="center" indent="1"/>
      <protection/>
    </xf>
    <xf numFmtId="0" fontId="2" fillId="0" borderId="43" xfId="28" applyFont="1" applyFill="1" applyBorder="1" applyAlignment="1">
      <alignment horizontal="left" vertical="center" wrapText="1" indent="1"/>
      <protection/>
    </xf>
    <xf numFmtId="0" fontId="2" fillId="0" borderId="0" xfId="28" applyFont="1" applyFill="1" applyBorder="1" applyAlignment="1">
      <alignment horizontal="left" vertical="center" wrapText="1" indent="1"/>
      <protection/>
    </xf>
    <xf numFmtId="0" fontId="2" fillId="0" borderId="54" xfId="28" applyFont="1" applyFill="1" applyBorder="1" applyAlignment="1">
      <alignment horizontal="left" vertical="center" wrapText="1" indent="1"/>
      <protection/>
    </xf>
    <xf numFmtId="42" fontId="2" fillId="0" borderId="3" xfId="28" applyNumberFormat="1" applyFont="1" applyBorder="1" applyAlignment="1">
      <alignment vertical="center"/>
      <protection/>
    </xf>
    <xf numFmtId="0" fontId="2" fillId="0" borderId="1" xfId="28" applyFont="1" applyBorder="1" applyAlignment="1">
      <alignment horizontal="right" vertical="center"/>
      <protection/>
    </xf>
    <xf numFmtId="0" fontId="2" fillId="0" borderId="7" xfId="28" applyFont="1" applyBorder="1" applyAlignment="1">
      <alignment horizontal="right" vertical="center"/>
      <protection/>
    </xf>
    <xf numFmtId="0" fontId="2" fillId="0" borderId="7" xfId="28" applyFont="1" applyFill="1" applyBorder="1" applyAlignment="1">
      <alignment horizontal="left" vertical="center" wrapText="1" indent="1"/>
      <protection/>
    </xf>
    <xf numFmtId="0" fontId="2" fillId="0" borderId="4" xfId="28" applyFont="1" applyFill="1" applyBorder="1" applyAlignment="1">
      <alignment horizontal="left" vertical="center" wrapText="1" indent="1"/>
      <protection/>
    </xf>
    <xf numFmtId="0" fontId="2" fillId="0" borderId="3" xfId="28" applyFont="1" applyBorder="1" applyAlignment="1">
      <alignment horizontal="center" vertical="center" wrapText="1"/>
      <protection/>
    </xf>
    <xf numFmtId="0" fontId="2" fillId="0" borderId="8" xfId="28" applyFont="1" applyBorder="1" applyAlignment="1">
      <alignment horizontal="center" vertical="center" wrapText="1"/>
      <protection/>
    </xf>
    <xf numFmtId="0" fontId="2" fillId="0" borderId="2" xfId="28" applyFont="1" applyBorder="1" applyAlignment="1">
      <alignment horizontal="center" vertical="center" wrapText="1"/>
      <protection/>
    </xf>
  </cellXfs>
  <cellStyles count="16">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 xfId="21"/>
    <cellStyle name="標準_【参考】簡易Ⅰ　一般土木・設備工事用（簡1，共1・2・3）_様式-共2　企業の施工実績，労働福祉，地域貢献等の状況（JV）(H230923修正）" xfId="22"/>
    <cellStyle name="標準_【参考】簡易Ⅰ　一般土木・設備工事用（簡1，共1・2・3）_様式-共3　配置予定技術者の施工実績，資格等の状況（CPD①）(H220729更新）" xfId="23"/>
    <cellStyle name="標準_【参考】簡易Ⅰ　一般土木・設備工事用（簡1，共1・2・3）_様式-共3　配置予定技術者の施工実績，資格等の状況（CPD①）(H230923修正）" xfId="24"/>
    <cellStyle name="標準_【参考】簡易Ⅰ　一般土木・設備工事用（簡1，共1・2・3）_様式-共4　地域貢献活動等の実績説明書(H230522修正済み）" xfId="25"/>
    <cellStyle name="標準_●作業中　【評価調書】　土木工事（簡Ⅰ）" xfId="26"/>
    <cellStyle name="標準_Book2" xfId="27"/>
    <cellStyle name="標準_youshiki1"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3"/>
  <dimension ref="A1:AC45"/>
  <sheetViews>
    <sheetView showGridLines="0" tabSelected="1" zoomScaleSheetLayoutView="50" workbookViewId="0" topLeftCell="A1">
      <selection activeCell="F12" sqref="F12:G12"/>
    </sheetView>
  </sheetViews>
  <sheetFormatPr defaultColWidth="9.00390625" defaultRowHeight="13.5"/>
  <cols>
    <col min="1" max="1" width="10.625" style="1" customWidth="1"/>
    <col min="2" max="2" width="24.00390625" style="1" customWidth="1"/>
    <col min="3" max="3" width="3.50390625" style="1" bestFit="1" customWidth="1"/>
    <col min="4" max="4" width="4.875" style="1" bestFit="1" customWidth="1"/>
    <col min="5" max="5" width="4.75390625" style="1" customWidth="1"/>
    <col min="6" max="6" width="11.625" style="1" customWidth="1"/>
    <col min="7" max="7" width="3.125" style="1" customWidth="1"/>
    <col min="8" max="8" width="5.00390625" style="1" customWidth="1"/>
    <col min="9" max="12" width="3.125" style="1" customWidth="1"/>
    <col min="13" max="13" width="7.125" style="1" bestFit="1" customWidth="1"/>
    <col min="14" max="14" width="5.625" style="1" customWidth="1"/>
    <col min="15" max="16384" width="9.00390625" style="1" customWidth="1"/>
  </cols>
  <sheetData>
    <row r="1" spans="1:13" s="3" customFormat="1" ht="12.75" thickBot="1">
      <c r="A1" s="2" t="s">
        <v>0</v>
      </c>
      <c r="B1" s="3" t="s">
        <v>53</v>
      </c>
      <c r="K1" s="4"/>
      <c r="L1" s="4"/>
      <c r="M1" s="4"/>
    </row>
    <row r="2" spans="6:13" s="3" customFormat="1" ht="12">
      <c r="F2" s="203" t="s">
        <v>1</v>
      </c>
      <c r="G2" s="168" t="s">
        <v>59</v>
      </c>
      <c r="H2" s="169"/>
      <c r="I2" s="169"/>
      <c r="J2" s="169"/>
      <c r="K2" s="169"/>
      <c r="L2" s="129"/>
      <c r="M2" s="6"/>
    </row>
    <row r="3" spans="6:13" ht="12.75" thickBot="1">
      <c r="F3" s="187"/>
      <c r="G3" s="101"/>
      <c r="H3" s="102"/>
      <c r="I3" s="102"/>
      <c r="J3" s="102"/>
      <c r="K3" s="102"/>
      <c r="L3" s="103"/>
      <c r="M3" s="7"/>
    </row>
    <row r="4" spans="1:16" s="10" customFormat="1" ht="24">
      <c r="A4" s="60" t="s">
        <v>2</v>
      </c>
      <c r="B4" s="60"/>
      <c r="C4" s="60"/>
      <c r="D4" s="60"/>
      <c r="E4" s="60"/>
      <c r="F4" s="60"/>
      <c r="G4" s="60"/>
      <c r="H4" s="60"/>
      <c r="I4" s="60"/>
      <c r="J4" s="60"/>
      <c r="K4" s="60"/>
      <c r="L4" s="60"/>
      <c r="M4" s="60"/>
      <c r="N4" s="8"/>
      <c r="O4" s="9"/>
      <c r="P4" s="9"/>
    </row>
    <row r="5" spans="1:16" s="10" customFormat="1" ht="12.75" thickBot="1">
      <c r="A5" s="11"/>
      <c r="B5" s="11"/>
      <c r="C5" s="11"/>
      <c r="D5" s="11"/>
      <c r="E5" s="11"/>
      <c r="F5" s="11"/>
      <c r="G5" s="11"/>
      <c r="H5" s="11"/>
      <c r="I5" s="11"/>
      <c r="J5" s="11"/>
      <c r="K5" s="11"/>
      <c r="L5" s="11"/>
      <c r="M5" s="11"/>
      <c r="N5" s="11"/>
      <c r="O5" s="9"/>
      <c r="P5" s="9"/>
    </row>
    <row r="6" spans="1:16" s="10" customFormat="1" ht="15" customHeight="1" thickBot="1">
      <c r="A6" s="11"/>
      <c r="B6" s="11"/>
      <c r="C6" s="92" t="s">
        <v>3</v>
      </c>
      <c r="D6" s="71"/>
      <c r="E6" s="71"/>
      <c r="F6" s="72"/>
      <c r="G6" s="73"/>
      <c r="H6" s="73"/>
      <c r="I6" s="73"/>
      <c r="J6" s="73"/>
      <c r="K6" s="73"/>
      <c r="L6" s="73"/>
      <c r="M6" s="59"/>
      <c r="N6" s="11"/>
      <c r="O6" s="9"/>
      <c r="P6" s="9"/>
    </row>
    <row r="7" spans="1:16" s="10" customFormat="1" ht="12.75" thickBot="1">
      <c r="A7" s="12"/>
      <c r="B7" s="12"/>
      <c r="C7" s="12"/>
      <c r="D7" s="12"/>
      <c r="E7" s="12"/>
      <c r="F7" s="12"/>
      <c r="G7" s="12"/>
      <c r="H7" s="12"/>
      <c r="I7" s="12"/>
      <c r="J7" s="12"/>
      <c r="K7" s="12"/>
      <c r="L7" s="12"/>
      <c r="M7" s="12"/>
      <c r="N7" s="12"/>
      <c r="O7" s="9"/>
      <c r="P7" s="9"/>
    </row>
    <row r="8" spans="1:13" s="3" customFormat="1" ht="15" customHeight="1" thickBot="1">
      <c r="A8" s="13" t="s">
        <v>4</v>
      </c>
      <c r="B8" s="61" t="s">
        <v>60</v>
      </c>
      <c r="C8" s="62"/>
      <c r="D8" s="62"/>
      <c r="E8" s="62"/>
      <c r="F8" s="62"/>
      <c r="G8" s="62"/>
      <c r="H8" s="62"/>
      <c r="I8" s="62"/>
      <c r="J8" s="62"/>
      <c r="K8" s="62"/>
      <c r="L8" s="62"/>
      <c r="M8" s="63"/>
    </row>
    <row r="9" spans="1:13" s="3" customFormat="1" ht="12.75" thickBot="1">
      <c r="A9" s="14" t="s">
        <v>5</v>
      </c>
      <c r="B9" s="14"/>
      <c r="C9" s="15"/>
      <c r="F9" s="15"/>
      <c r="G9" s="15"/>
      <c r="H9" s="15"/>
      <c r="I9" s="15"/>
      <c r="J9" s="15"/>
      <c r="K9" s="16"/>
      <c r="L9" s="16"/>
      <c r="M9" s="16"/>
    </row>
    <row r="10" spans="1:29" ht="36.75" thickBot="1">
      <c r="A10" s="17" t="s">
        <v>6</v>
      </c>
      <c r="B10" s="291" t="s">
        <v>7</v>
      </c>
      <c r="C10" s="292"/>
      <c r="D10" s="19" t="s">
        <v>8</v>
      </c>
      <c r="E10" s="20" t="s">
        <v>9</v>
      </c>
      <c r="F10" s="293" t="s">
        <v>10</v>
      </c>
      <c r="G10" s="294"/>
      <c r="H10" s="21" t="s">
        <v>11</v>
      </c>
      <c r="I10" s="19" t="s">
        <v>12</v>
      </c>
      <c r="J10" s="19" t="s">
        <v>13</v>
      </c>
      <c r="K10" s="274" t="s">
        <v>14</v>
      </c>
      <c r="L10" s="275"/>
      <c r="M10" s="19" t="s">
        <v>15</v>
      </c>
      <c r="N10" s="22"/>
      <c r="O10" s="23"/>
      <c r="P10" s="23"/>
      <c r="Q10" s="23"/>
      <c r="R10" s="24"/>
      <c r="S10" s="24"/>
      <c r="T10" s="25"/>
      <c r="U10" s="25"/>
      <c r="V10" s="25"/>
      <c r="W10" s="25"/>
      <c r="X10" s="25"/>
      <c r="Y10" s="25"/>
      <c r="Z10" s="25"/>
      <c r="AA10" s="25"/>
      <c r="AB10" s="25"/>
      <c r="AC10" s="25"/>
    </row>
    <row r="11" spans="1:29" ht="24" customHeight="1">
      <c r="A11" s="281" t="s">
        <v>16</v>
      </c>
      <c r="B11" s="276" t="s">
        <v>17</v>
      </c>
      <c r="C11" s="295"/>
      <c r="D11" s="17">
        <v>6</v>
      </c>
      <c r="E11" s="13">
        <v>6</v>
      </c>
      <c r="F11" s="289"/>
      <c r="G11" s="290"/>
      <c r="H11" s="26">
        <f>IF(F11&gt;100,0,IF(F11&gt;=80,3,IF(F11&gt;=75,2,IF(F11&gt;=65,1,0))))</f>
        <v>0</v>
      </c>
      <c r="I11" s="17">
        <v>2</v>
      </c>
      <c r="J11" s="17">
        <f>IF(H11="","",H11*I11)</f>
        <v>0</v>
      </c>
      <c r="K11" s="270">
        <f>IF(F11="","",$D$11*J11/$E$11)</f>
      </c>
      <c r="L11" s="270"/>
      <c r="M11" s="27">
        <f>IF(K11="",0,ROUND(K11,2))</f>
        <v>0</v>
      </c>
      <c r="N11" s="28"/>
      <c r="O11" s="15"/>
      <c r="P11" s="28"/>
      <c r="Q11" s="28"/>
      <c r="R11" s="29"/>
      <c r="S11" s="29"/>
      <c r="T11" s="25"/>
      <c r="U11" s="25"/>
      <c r="V11" s="25"/>
      <c r="W11" s="25"/>
      <c r="X11" s="25"/>
      <c r="Y11" s="25"/>
      <c r="Z11" s="25"/>
      <c r="AA11" s="25"/>
      <c r="AB11" s="25"/>
      <c r="AC11" s="25"/>
    </row>
    <row r="12" spans="1:29" ht="24" customHeight="1">
      <c r="A12" s="282"/>
      <c r="B12" s="276" t="s">
        <v>18</v>
      </c>
      <c r="C12" s="295"/>
      <c r="D12" s="277">
        <v>4</v>
      </c>
      <c r="E12" s="13">
        <v>1</v>
      </c>
      <c r="F12" s="268"/>
      <c r="G12" s="269"/>
      <c r="H12" s="26">
        <f>IF(F12="施工実績あり",1,0)</f>
        <v>0</v>
      </c>
      <c r="I12" s="17">
        <v>1</v>
      </c>
      <c r="J12" s="17">
        <f>IF(H12="","",H12*I12)</f>
        <v>0</v>
      </c>
      <c r="K12" s="270">
        <f>IF(F12="","",$D$12*J12/$E$16)</f>
      </c>
      <c r="L12" s="270"/>
      <c r="M12" s="267">
        <f>ROUND(SUM(K12:K15),2)</f>
        <v>0</v>
      </c>
      <c r="N12" s="28"/>
      <c r="O12" s="15"/>
      <c r="P12" s="28"/>
      <c r="Q12" s="28"/>
      <c r="R12" s="29"/>
      <c r="S12" s="29"/>
      <c r="T12" s="25"/>
      <c r="U12" s="25"/>
      <c r="V12" s="25"/>
      <c r="W12" s="25"/>
      <c r="X12" s="25"/>
      <c r="Y12" s="25"/>
      <c r="Z12" s="25"/>
      <c r="AA12" s="25"/>
      <c r="AB12" s="25"/>
      <c r="AC12" s="25"/>
    </row>
    <row r="13" spans="1:29" ht="24" customHeight="1">
      <c r="A13" s="282"/>
      <c r="B13" s="276" t="s">
        <v>19</v>
      </c>
      <c r="C13" s="276"/>
      <c r="D13" s="277"/>
      <c r="E13" s="13">
        <v>2</v>
      </c>
      <c r="F13" s="268"/>
      <c r="G13" s="269"/>
      <c r="H13" s="26">
        <f>IF(F13="表彰歴あり",1,0)</f>
        <v>0</v>
      </c>
      <c r="I13" s="17">
        <v>2</v>
      </c>
      <c r="J13" s="17">
        <f>IF(H13="","",H13*I13)</f>
        <v>0</v>
      </c>
      <c r="K13" s="270">
        <f>IF(F13="","",$D$12*J13/$E$16)</f>
      </c>
      <c r="L13" s="270"/>
      <c r="M13" s="267"/>
      <c r="N13" s="28"/>
      <c r="O13" s="15"/>
      <c r="P13" s="28"/>
      <c r="Q13" s="28"/>
      <c r="R13" s="29"/>
      <c r="S13" s="29"/>
      <c r="T13" s="25"/>
      <c r="U13" s="25"/>
      <c r="V13" s="25"/>
      <c r="W13" s="25"/>
      <c r="X13" s="25"/>
      <c r="Y13" s="25"/>
      <c r="Z13" s="25"/>
      <c r="AA13" s="25"/>
      <c r="AB13" s="25"/>
      <c r="AC13" s="25"/>
    </row>
    <row r="14" spans="1:29" ht="24" customHeight="1">
      <c r="A14" s="282"/>
      <c r="B14" s="276" t="s">
        <v>20</v>
      </c>
      <c r="C14" s="276"/>
      <c r="D14" s="277"/>
      <c r="E14" s="13">
        <v>0</v>
      </c>
      <c r="F14" s="268"/>
      <c r="G14" s="269"/>
      <c r="H14" s="26">
        <f>IF(OR(F14="指名停止あり",F14="文書指導あり"),-1,IF(F14="複数履歴あり",-2,0))</f>
        <v>0</v>
      </c>
      <c r="I14" s="17">
        <v>1</v>
      </c>
      <c r="J14" s="17">
        <f>IF(H14="","",H14*I14)</f>
        <v>0</v>
      </c>
      <c r="K14" s="270">
        <f>IF(F14="","",$D$12*J14/$E$16)</f>
      </c>
      <c r="L14" s="270"/>
      <c r="M14" s="267"/>
      <c r="N14" s="28"/>
      <c r="O14" s="15"/>
      <c r="P14" s="28"/>
      <c r="Q14" s="28"/>
      <c r="R14" s="29"/>
      <c r="S14" s="29"/>
      <c r="T14" s="25"/>
      <c r="U14" s="25"/>
      <c r="V14" s="25"/>
      <c r="W14" s="25"/>
      <c r="X14" s="25"/>
      <c r="Y14" s="25"/>
      <c r="Z14" s="25"/>
      <c r="AA14" s="25"/>
      <c r="AB14" s="25"/>
      <c r="AC14" s="25"/>
    </row>
    <row r="15" spans="1:29" ht="24" customHeight="1" thickBot="1">
      <c r="A15" s="282"/>
      <c r="B15" s="276" t="s">
        <v>21</v>
      </c>
      <c r="C15" s="276"/>
      <c r="D15" s="278"/>
      <c r="E15" s="13">
        <v>1</v>
      </c>
      <c r="F15" s="201"/>
      <c r="G15" s="202"/>
      <c r="H15" s="26">
        <f>IF(F15="認証取得あり",1,0)</f>
        <v>0</v>
      </c>
      <c r="I15" s="17">
        <v>1</v>
      </c>
      <c r="J15" s="17">
        <f>IF(H15="","",H15*I15)</f>
        <v>0</v>
      </c>
      <c r="K15" s="270">
        <f>IF(F15="","",$D$12*J15/$E$16)</f>
      </c>
      <c r="L15" s="270"/>
      <c r="M15" s="267"/>
      <c r="N15" s="28"/>
      <c r="O15" s="15"/>
      <c r="P15" s="28"/>
      <c r="Q15" s="28"/>
      <c r="R15" s="29"/>
      <c r="S15" s="29"/>
      <c r="T15" s="25"/>
      <c r="U15" s="25"/>
      <c r="V15" s="25"/>
      <c r="W15" s="25"/>
      <c r="X15" s="25"/>
      <c r="Y15" s="25"/>
      <c r="Z15" s="25"/>
      <c r="AA15" s="25"/>
      <c r="AB15" s="25"/>
      <c r="AC15" s="25"/>
    </row>
    <row r="16" spans="1:29" ht="12.75" thickBot="1">
      <c r="A16" s="283"/>
      <c r="B16" s="32"/>
      <c r="C16" s="32"/>
      <c r="D16" s="18"/>
      <c r="E16" s="17">
        <f>SUM(E12:E15)</f>
        <v>4</v>
      </c>
      <c r="F16" s="15"/>
      <c r="G16" s="15"/>
      <c r="H16" s="33"/>
      <c r="I16" s="15"/>
      <c r="J16" s="15"/>
      <c r="K16" s="34"/>
      <c r="L16" s="34"/>
      <c r="M16" s="35"/>
      <c r="N16" s="28"/>
      <c r="O16" s="15"/>
      <c r="P16" s="28"/>
      <c r="Q16" s="28"/>
      <c r="R16" s="29"/>
      <c r="S16" s="29"/>
      <c r="T16" s="25"/>
      <c r="U16" s="25"/>
      <c r="V16" s="25"/>
      <c r="W16" s="25"/>
      <c r="X16" s="25"/>
      <c r="Y16" s="25"/>
      <c r="Z16" s="25"/>
      <c r="AA16" s="25"/>
      <c r="AB16" s="25"/>
      <c r="AC16" s="25"/>
    </row>
    <row r="17" spans="1:29" ht="24" customHeight="1">
      <c r="A17" s="281" t="s">
        <v>22</v>
      </c>
      <c r="B17" s="279" t="s">
        <v>23</v>
      </c>
      <c r="C17" s="228"/>
      <c r="D17" s="250">
        <v>4</v>
      </c>
      <c r="E17" s="13">
        <v>2</v>
      </c>
      <c r="F17" s="296"/>
      <c r="G17" s="297"/>
      <c r="H17" s="26">
        <f>IF(F17="施工実績あり",1,0)</f>
        <v>0</v>
      </c>
      <c r="I17" s="17">
        <v>2</v>
      </c>
      <c r="J17" s="17">
        <f>IF(H17="","",H17*I17)</f>
        <v>0</v>
      </c>
      <c r="K17" s="300">
        <f>IF(F17="","",$D$17*J17/$E$21)</f>
      </c>
      <c r="L17" s="301"/>
      <c r="M17" s="271">
        <f>ROUND(SUM(K17:K20),2)</f>
        <v>0</v>
      </c>
      <c r="N17" s="25"/>
      <c r="O17" s="15"/>
      <c r="P17" s="28"/>
      <c r="Q17" s="28"/>
      <c r="R17" s="25"/>
      <c r="S17" s="25"/>
      <c r="T17" s="25"/>
      <c r="U17" s="25"/>
      <c r="V17" s="25"/>
      <c r="W17" s="25"/>
      <c r="X17" s="25"/>
      <c r="Y17" s="25"/>
      <c r="Z17" s="25"/>
      <c r="AA17" s="25"/>
      <c r="AB17" s="25"/>
      <c r="AC17" s="25"/>
    </row>
    <row r="18" spans="1:29" ht="24" customHeight="1">
      <c r="A18" s="282"/>
      <c r="B18" s="279" t="s">
        <v>24</v>
      </c>
      <c r="C18" s="280"/>
      <c r="D18" s="250"/>
      <c r="E18" s="13">
        <v>6</v>
      </c>
      <c r="F18" s="298"/>
      <c r="G18" s="299"/>
      <c r="H18" s="26">
        <f>IF(F18&gt;100,0,IF(F18&gt;=80,3,IF(F18&gt;=75,2,IF(F18&gt;=65,1,0))))</f>
        <v>0</v>
      </c>
      <c r="I18" s="17">
        <v>2</v>
      </c>
      <c r="J18" s="17">
        <f>IF(H18="","",H18*I18)</f>
        <v>0</v>
      </c>
      <c r="K18" s="300">
        <f>IF(F18="","",$D$17*J18/$E$21)</f>
      </c>
      <c r="L18" s="301"/>
      <c r="M18" s="272"/>
      <c r="N18" s="25"/>
      <c r="O18" s="15"/>
      <c r="P18" s="25"/>
      <c r="Q18" s="25"/>
      <c r="R18" s="25"/>
      <c r="S18" s="25"/>
      <c r="T18" s="25"/>
      <c r="U18" s="25"/>
      <c r="V18" s="25"/>
      <c r="W18" s="25"/>
      <c r="X18" s="25"/>
      <c r="Y18" s="25"/>
      <c r="Z18" s="25"/>
      <c r="AA18" s="25"/>
      <c r="AB18" s="25"/>
      <c r="AC18" s="25"/>
    </row>
    <row r="19" spans="1:29" ht="24" customHeight="1">
      <c r="A19" s="282"/>
      <c r="B19" s="279" t="s">
        <v>25</v>
      </c>
      <c r="C19" s="280"/>
      <c r="D19" s="250"/>
      <c r="E19" s="13">
        <v>1</v>
      </c>
      <c r="F19" s="268"/>
      <c r="G19" s="269"/>
      <c r="H19" s="26">
        <f>IF(F19="表彰歴あり",1,0)</f>
        <v>0</v>
      </c>
      <c r="I19" s="17">
        <v>1</v>
      </c>
      <c r="J19" s="17">
        <f>IF(H19="","",H19*I19)</f>
        <v>0</v>
      </c>
      <c r="K19" s="300">
        <f>IF(F19="","",$D$17*J19/$E$21)</f>
      </c>
      <c r="L19" s="301"/>
      <c r="M19" s="272"/>
      <c r="N19" s="25"/>
      <c r="O19" s="15"/>
      <c r="P19" s="25"/>
      <c r="Q19" s="25"/>
      <c r="R19" s="25"/>
      <c r="S19" s="25"/>
      <c r="T19" s="25"/>
      <c r="U19" s="25"/>
      <c r="V19" s="25"/>
      <c r="W19" s="25"/>
      <c r="X19" s="25"/>
      <c r="Y19" s="25"/>
      <c r="Z19" s="25"/>
      <c r="AA19" s="25"/>
      <c r="AB19" s="25"/>
      <c r="AC19" s="25"/>
    </row>
    <row r="20" spans="1:29" ht="24" customHeight="1" thickBot="1">
      <c r="A20" s="282"/>
      <c r="B20" s="251" t="s">
        <v>52</v>
      </c>
      <c r="C20" s="228"/>
      <c r="D20" s="250"/>
      <c r="E20" s="13">
        <v>1</v>
      </c>
      <c r="F20" s="310"/>
      <c r="G20" s="311"/>
      <c r="H20" s="58">
        <f>IF(F20="推奨単位以上の登録証明あり",1,IF(F20="推奨単位の1/2以上の登録証明あり",0.5,IF(F20="推奨単位の1/2未満の登録証明あり",0.25,0)))</f>
        <v>0</v>
      </c>
      <c r="I20" s="17">
        <v>1</v>
      </c>
      <c r="J20" s="17">
        <f>IF(H20="","",H20*I20)</f>
        <v>0</v>
      </c>
      <c r="K20" s="300">
        <f>IF(F20="","",$D$17*J20/$E$21)</f>
      </c>
      <c r="L20" s="301"/>
      <c r="M20" s="273"/>
      <c r="N20" s="25"/>
      <c r="O20" s="15"/>
      <c r="P20" s="25"/>
      <c r="Q20" s="25"/>
      <c r="R20" s="25"/>
      <c r="S20" s="25"/>
      <c r="T20" s="25"/>
      <c r="U20" s="25"/>
      <c r="V20" s="25"/>
      <c r="W20" s="25"/>
      <c r="X20" s="25"/>
      <c r="Y20" s="25"/>
      <c r="Z20" s="25"/>
      <c r="AA20" s="25"/>
      <c r="AB20" s="25"/>
      <c r="AC20" s="25"/>
    </row>
    <row r="21" spans="1:29" ht="12.75" thickBot="1">
      <c r="A21" s="283"/>
      <c r="B21" s="36"/>
      <c r="C21" s="36"/>
      <c r="D21" s="18"/>
      <c r="E21" s="17">
        <f>SUM(E17:E20)</f>
        <v>10</v>
      </c>
      <c r="F21" s="15"/>
      <c r="G21" s="15"/>
      <c r="H21" s="33"/>
      <c r="I21" s="15"/>
      <c r="J21" s="15"/>
      <c r="K21" s="34"/>
      <c r="L21" s="34"/>
      <c r="M21" s="37"/>
      <c r="N21" s="25"/>
      <c r="O21" s="15"/>
      <c r="P21" s="25"/>
      <c r="Q21" s="25"/>
      <c r="R21" s="25"/>
      <c r="S21" s="25"/>
      <c r="T21" s="25"/>
      <c r="U21" s="25"/>
      <c r="V21" s="25"/>
      <c r="W21" s="25"/>
      <c r="X21" s="25"/>
      <c r="Y21" s="25"/>
      <c r="Z21" s="25"/>
      <c r="AA21" s="25"/>
      <c r="AB21" s="25"/>
      <c r="AC21" s="25"/>
    </row>
    <row r="22" spans="1:29" ht="24" customHeight="1">
      <c r="A22" s="321" t="s">
        <v>26</v>
      </c>
      <c r="B22" s="276" t="s">
        <v>27</v>
      </c>
      <c r="C22" s="276"/>
      <c r="D22" s="321">
        <v>6</v>
      </c>
      <c r="E22" s="13">
        <v>1</v>
      </c>
      <c r="F22" s="315"/>
      <c r="G22" s="316"/>
      <c r="H22" s="26">
        <f>IF(F22="構成員全てが加入している",1,0)</f>
        <v>0</v>
      </c>
      <c r="I22" s="17">
        <v>1</v>
      </c>
      <c r="J22" s="17">
        <f aca="true" t="shared" si="0" ref="J22:J30">IF(H22="","",H22*I22)</f>
        <v>0</v>
      </c>
      <c r="K22" s="270">
        <f aca="true" t="shared" si="1" ref="K22:K30">IF(F22="","",$D$22*J22/$E$31)</f>
      </c>
      <c r="L22" s="270"/>
      <c r="M22" s="271">
        <f>ROUND(SUM(K22:K30),2)</f>
        <v>0</v>
      </c>
      <c r="N22" s="25"/>
      <c r="O22" s="15"/>
      <c r="P22" s="25"/>
      <c r="Q22" s="25"/>
      <c r="R22" s="25"/>
      <c r="S22" s="25"/>
      <c r="T22" s="25"/>
      <c r="U22" s="25"/>
      <c r="V22" s="25"/>
      <c r="W22" s="25"/>
      <c r="X22" s="25"/>
      <c r="Y22" s="25"/>
      <c r="Z22" s="25"/>
      <c r="AA22" s="25"/>
      <c r="AB22" s="25"/>
      <c r="AC22" s="25"/>
    </row>
    <row r="23" spans="1:29" ht="24" customHeight="1">
      <c r="A23" s="322"/>
      <c r="B23" s="276" t="s">
        <v>28</v>
      </c>
      <c r="C23" s="276"/>
      <c r="D23" s="322"/>
      <c r="E23" s="13">
        <v>1</v>
      </c>
      <c r="F23" s="317"/>
      <c r="G23" s="318"/>
      <c r="H23" s="26">
        <f>IF(F23="構成員全てが加入している",1,0)</f>
        <v>0</v>
      </c>
      <c r="I23" s="17">
        <v>1</v>
      </c>
      <c r="J23" s="17">
        <f t="shared" si="0"/>
        <v>0</v>
      </c>
      <c r="K23" s="270">
        <f t="shared" si="1"/>
      </c>
      <c r="L23" s="270"/>
      <c r="M23" s="272"/>
      <c r="N23" s="25"/>
      <c r="O23" s="15"/>
      <c r="P23" s="25"/>
      <c r="Q23" s="25"/>
      <c r="R23" s="25"/>
      <c r="S23" s="25"/>
      <c r="T23" s="25"/>
      <c r="U23" s="25"/>
      <c r="V23" s="25"/>
      <c r="W23" s="25"/>
      <c r="X23" s="25"/>
      <c r="Y23" s="25"/>
      <c r="Z23" s="25"/>
      <c r="AA23" s="25"/>
      <c r="AB23" s="25"/>
      <c r="AC23" s="25"/>
    </row>
    <row r="24" spans="1:29" ht="24" customHeight="1">
      <c r="A24" s="324"/>
      <c r="B24" s="276" t="s">
        <v>29</v>
      </c>
      <c r="C24" s="276"/>
      <c r="D24" s="322"/>
      <c r="E24" s="13">
        <v>2</v>
      </c>
      <c r="F24" s="319"/>
      <c r="G24" s="320"/>
      <c r="H24" s="26">
        <f>IF(F24="法定雇用率以上又は法定外雇用あり",2,IF(F24="法定雇用率未満",1,0))</f>
        <v>0</v>
      </c>
      <c r="I24" s="17">
        <v>1</v>
      </c>
      <c r="J24" s="17">
        <f t="shared" si="0"/>
        <v>0</v>
      </c>
      <c r="K24" s="270">
        <f t="shared" si="1"/>
      </c>
      <c r="L24" s="270"/>
      <c r="M24" s="272"/>
      <c r="N24" s="25"/>
      <c r="O24" s="15"/>
      <c r="P24" s="25"/>
      <c r="Q24" s="25"/>
      <c r="R24" s="25"/>
      <c r="S24" s="25"/>
      <c r="T24" s="25"/>
      <c r="U24" s="25"/>
      <c r="V24" s="25"/>
      <c r="W24" s="25"/>
      <c r="X24" s="25"/>
      <c r="Y24" s="25"/>
      <c r="Z24" s="25"/>
      <c r="AA24" s="25"/>
      <c r="AB24" s="25"/>
      <c r="AC24" s="25"/>
    </row>
    <row r="25" spans="1:29" ht="24" customHeight="1">
      <c r="A25" s="38" t="s">
        <v>30</v>
      </c>
      <c r="B25" s="276" t="s">
        <v>31</v>
      </c>
      <c r="C25" s="276"/>
      <c r="D25" s="322"/>
      <c r="E25" s="13">
        <v>1</v>
      </c>
      <c r="F25" s="268"/>
      <c r="G25" s="269"/>
      <c r="H25" s="26">
        <f>IF(F25="認証取得等あり",1,0)</f>
        <v>0</v>
      </c>
      <c r="I25" s="17">
        <v>1</v>
      </c>
      <c r="J25" s="17">
        <f t="shared" si="0"/>
        <v>0</v>
      </c>
      <c r="K25" s="270">
        <f t="shared" si="1"/>
      </c>
      <c r="L25" s="270"/>
      <c r="M25" s="272"/>
      <c r="N25" s="25"/>
      <c r="O25" s="15"/>
      <c r="P25" s="25"/>
      <c r="Q25" s="25"/>
      <c r="R25" s="25"/>
      <c r="S25" s="25"/>
      <c r="T25" s="25"/>
      <c r="U25" s="25"/>
      <c r="V25" s="25"/>
      <c r="W25" s="25"/>
      <c r="X25" s="25"/>
      <c r="Y25" s="25"/>
      <c r="Z25" s="25"/>
      <c r="AA25" s="25"/>
      <c r="AB25" s="25"/>
      <c r="AC25" s="25"/>
    </row>
    <row r="26" spans="1:29" ht="24" customHeight="1">
      <c r="A26" s="325" t="s">
        <v>32</v>
      </c>
      <c r="B26" s="276" t="s">
        <v>33</v>
      </c>
      <c r="C26" s="276"/>
      <c r="D26" s="322"/>
      <c r="E26" s="13">
        <v>1</v>
      </c>
      <c r="F26" s="308"/>
      <c r="G26" s="309"/>
      <c r="H26" s="26">
        <f>IF(F26="80％以上",1,IF(F26="50％以上",0.5,0))</f>
        <v>0</v>
      </c>
      <c r="I26" s="17">
        <v>1</v>
      </c>
      <c r="J26" s="17">
        <f t="shared" si="0"/>
        <v>0</v>
      </c>
      <c r="K26" s="270">
        <f t="shared" si="1"/>
      </c>
      <c r="L26" s="270"/>
      <c r="M26" s="272"/>
      <c r="N26" s="25"/>
      <c r="O26" s="15"/>
      <c r="P26" s="25"/>
      <c r="Q26" s="25"/>
      <c r="R26" s="25"/>
      <c r="S26" s="25"/>
      <c r="T26" s="25"/>
      <c r="U26" s="25"/>
      <c r="V26" s="25"/>
      <c r="W26" s="25"/>
      <c r="X26" s="25"/>
      <c r="Y26" s="25"/>
      <c r="Z26" s="25"/>
      <c r="AA26" s="25"/>
      <c r="AB26" s="25"/>
      <c r="AC26" s="25"/>
    </row>
    <row r="27" spans="1:29" ht="24" customHeight="1">
      <c r="A27" s="322"/>
      <c r="B27" s="279" t="s">
        <v>34</v>
      </c>
      <c r="C27" s="280"/>
      <c r="D27" s="322"/>
      <c r="E27" s="5">
        <v>2</v>
      </c>
      <c r="F27" s="268"/>
      <c r="G27" s="269"/>
      <c r="H27" s="26">
        <f>IF(F27="顕彰歴あり",1,0)</f>
        <v>0</v>
      </c>
      <c r="I27" s="17">
        <v>2</v>
      </c>
      <c r="J27" s="17">
        <f t="shared" si="0"/>
        <v>0</v>
      </c>
      <c r="K27" s="270">
        <f t="shared" si="1"/>
      </c>
      <c r="L27" s="270"/>
      <c r="M27" s="272"/>
      <c r="N27" s="25"/>
      <c r="O27" s="15"/>
      <c r="P27" s="25"/>
      <c r="Q27" s="25"/>
      <c r="R27" s="25"/>
      <c r="S27" s="25"/>
      <c r="T27" s="25"/>
      <c r="U27" s="25"/>
      <c r="V27" s="25"/>
      <c r="W27" s="25"/>
      <c r="X27" s="25"/>
      <c r="Y27" s="25"/>
      <c r="Z27" s="25"/>
      <c r="AA27" s="25"/>
      <c r="AB27" s="25"/>
      <c r="AC27" s="25"/>
    </row>
    <row r="28" spans="1:29" ht="22.5" customHeight="1">
      <c r="A28" s="322"/>
      <c r="B28" s="279" t="s">
        <v>35</v>
      </c>
      <c r="C28" s="280"/>
      <c r="D28" s="322"/>
      <c r="E28" s="5">
        <v>1</v>
      </c>
      <c r="F28" s="306"/>
      <c r="G28" s="307"/>
      <c r="H28" s="39">
        <f>IF(F28="複数実績あり",1,IF(F28="実績あり",0.5,0))</f>
        <v>0</v>
      </c>
      <c r="I28" s="40">
        <v>1</v>
      </c>
      <c r="J28" s="40">
        <f t="shared" si="0"/>
        <v>0</v>
      </c>
      <c r="K28" s="270">
        <f t="shared" si="1"/>
      </c>
      <c r="L28" s="270"/>
      <c r="M28" s="272"/>
      <c r="N28" s="25"/>
      <c r="O28" s="15"/>
      <c r="P28" s="25"/>
      <c r="Q28" s="25"/>
      <c r="R28" s="25"/>
      <c r="S28" s="25"/>
      <c r="T28" s="25"/>
      <c r="U28" s="25"/>
      <c r="V28" s="25"/>
      <c r="W28" s="25"/>
      <c r="X28" s="25"/>
      <c r="Y28" s="25"/>
      <c r="Z28" s="25"/>
      <c r="AA28" s="25"/>
      <c r="AB28" s="25"/>
      <c r="AC28" s="25"/>
    </row>
    <row r="29" spans="1:29" ht="22.5" customHeight="1">
      <c r="A29" s="322"/>
      <c r="B29" s="279" t="s">
        <v>36</v>
      </c>
      <c r="C29" s="280"/>
      <c r="D29" s="322"/>
      <c r="E29" s="5">
        <v>1</v>
      </c>
      <c r="F29" s="268"/>
      <c r="G29" s="269"/>
      <c r="H29" s="39">
        <f>IF(F29="複数登録あり",1,IF(F29="登録あり",0.5,0))</f>
        <v>0</v>
      </c>
      <c r="I29" s="40">
        <v>1</v>
      </c>
      <c r="J29" s="40">
        <f t="shared" si="0"/>
        <v>0</v>
      </c>
      <c r="K29" s="270">
        <f t="shared" si="1"/>
      </c>
      <c r="L29" s="270"/>
      <c r="M29" s="272"/>
      <c r="N29" s="25"/>
      <c r="O29" s="15"/>
      <c r="P29" s="25"/>
      <c r="Q29" s="25"/>
      <c r="R29" s="25"/>
      <c r="S29" s="25"/>
      <c r="T29" s="25"/>
      <c r="U29" s="25"/>
      <c r="V29" s="25"/>
      <c r="W29" s="25"/>
      <c r="X29" s="25"/>
      <c r="Y29" s="25"/>
      <c r="Z29" s="25"/>
      <c r="AA29" s="25"/>
      <c r="AB29" s="25"/>
      <c r="AC29" s="25"/>
    </row>
    <row r="30" spans="1:29" ht="22.5" customHeight="1" thickBot="1">
      <c r="A30" s="322"/>
      <c r="B30" s="279" t="s">
        <v>37</v>
      </c>
      <c r="C30" s="280"/>
      <c r="D30" s="323"/>
      <c r="E30" s="41">
        <v>1</v>
      </c>
      <c r="F30" s="201"/>
      <c r="G30" s="202"/>
      <c r="H30" s="42">
        <f>IF(F30="複数実績あり",1,IF(F30="実績あり",0.5,0))</f>
        <v>0</v>
      </c>
      <c r="I30" s="17">
        <v>1</v>
      </c>
      <c r="J30" s="17">
        <f t="shared" si="0"/>
        <v>0</v>
      </c>
      <c r="K30" s="270">
        <f t="shared" si="1"/>
      </c>
      <c r="L30" s="270"/>
      <c r="M30" s="273"/>
      <c r="N30" s="25"/>
      <c r="O30" s="15"/>
      <c r="P30" s="25"/>
      <c r="Q30" s="25"/>
      <c r="R30" s="25"/>
      <c r="S30" s="25"/>
      <c r="T30" s="25"/>
      <c r="U30" s="25"/>
      <c r="V30" s="25"/>
      <c r="W30" s="25"/>
      <c r="X30" s="25"/>
      <c r="Y30" s="25"/>
      <c r="Z30" s="25"/>
      <c r="AA30" s="25"/>
      <c r="AB30" s="25"/>
      <c r="AC30" s="25"/>
    </row>
    <row r="31" spans="1:29" ht="12">
      <c r="A31" s="31"/>
      <c r="B31" s="32"/>
      <c r="C31" s="32"/>
      <c r="D31" s="21"/>
      <c r="E31" s="30">
        <f>SUM(E22:E30)</f>
        <v>11</v>
      </c>
      <c r="F31" s="15"/>
      <c r="G31" s="15"/>
      <c r="H31" s="33"/>
      <c r="I31" s="15"/>
      <c r="J31" s="15"/>
      <c r="K31" s="34"/>
      <c r="L31" s="34"/>
      <c r="M31" s="43"/>
      <c r="N31" s="25"/>
      <c r="O31" s="15"/>
      <c r="P31" s="25"/>
      <c r="Q31" s="25"/>
      <c r="R31" s="25"/>
      <c r="S31" s="25"/>
      <c r="T31" s="25"/>
      <c r="U31" s="25"/>
      <c r="V31" s="25"/>
      <c r="W31" s="25"/>
      <c r="X31" s="25"/>
      <c r="Y31" s="25"/>
      <c r="Z31" s="25"/>
      <c r="AA31" s="25"/>
      <c r="AB31" s="25"/>
      <c r="AC31" s="25"/>
    </row>
    <row r="32" spans="1:29" ht="12">
      <c r="A32" s="44"/>
      <c r="B32" s="45" t="s">
        <v>38</v>
      </c>
      <c r="C32" s="45"/>
      <c r="D32" s="19">
        <f>SUM(D11,D12,D17,D22)</f>
        <v>20</v>
      </c>
      <c r="E32" s="13"/>
      <c r="F32" s="46"/>
      <c r="G32" s="46"/>
      <c r="H32" s="47"/>
      <c r="I32" s="46"/>
      <c r="J32" s="46"/>
      <c r="K32" s="48"/>
      <c r="L32" s="49" t="s">
        <v>39</v>
      </c>
      <c r="M32" s="27">
        <f>SUM(M11,M12,M17,M22)</f>
        <v>0</v>
      </c>
      <c r="N32" s="25"/>
      <c r="O32" s="25"/>
      <c r="P32" s="25"/>
      <c r="Q32" s="25"/>
      <c r="R32" s="25"/>
      <c r="S32" s="25"/>
      <c r="T32" s="25"/>
      <c r="U32" s="25"/>
      <c r="V32" s="25"/>
      <c r="W32" s="25"/>
      <c r="X32" s="25"/>
      <c r="Y32" s="25"/>
      <c r="Z32" s="25"/>
      <c r="AA32" s="25"/>
      <c r="AB32" s="25"/>
      <c r="AC32" s="25"/>
    </row>
    <row r="33" ht="12.75" thickBot="1"/>
    <row r="34" spans="1:13" ht="12.75" thickBot="1">
      <c r="A34" s="50" t="s">
        <v>40</v>
      </c>
      <c r="B34" s="50"/>
      <c r="C34" s="3"/>
      <c r="D34" s="51" t="s">
        <v>41</v>
      </c>
      <c r="E34" s="302"/>
      <c r="F34" s="303"/>
      <c r="G34" s="304"/>
      <c r="H34" s="3" t="s">
        <v>42</v>
      </c>
      <c r="I34" s="52"/>
      <c r="J34" s="52"/>
      <c r="K34" s="52"/>
      <c r="L34" s="52"/>
      <c r="M34" s="52"/>
    </row>
    <row r="35" spans="1:13" ht="12">
      <c r="A35" s="50" t="s">
        <v>43</v>
      </c>
      <c r="K35" s="25"/>
      <c r="L35" s="25"/>
      <c r="M35" s="25"/>
    </row>
    <row r="36" spans="1:13" ht="12">
      <c r="A36" s="314" t="s">
        <v>44</v>
      </c>
      <c r="B36" s="53" t="s">
        <v>45</v>
      </c>
      <c r="C36" s="286" t="s">
        <v>46</v>
      </c>
      <c r="D36" s="313" t="s">
        <v>47</v>
      </c>
      <c r="E36" s="313"/>
      <c r="F36" s="54">
        <f>IF(E34="","",M32)</f>
      </c>
      <c r="G36" s="55"/>
      <c r="H36" s="56"/>
      <c r="I36" s="288" t="s">
        <v>48</v>
      </c>
      <c r="J36" s="287">
        <f>IF(E37="","",ROUNDDOWN((100+F36)/(E37/1000000),5))</f>
      </c>
      <c r="K36" s="287"/>
      <c r="L36" s="287"/>
      <c r="M36" s="287"/>
    </row>
    <row r="37" spans="1:13" ht="12">
      <c r="A37" s="314"/>
      <c r="B37" s="57" t="s">
        <v>49</v>
      </c>
      <c r="C37" s="286"/>
      <c r="E37" s="305">
        <f>IF(E34="","",E34)</f>
      </c>
      <c r="F37" s="305"/>
      <c r="G37" s="305"/>
      <c r="I37" s="288"/>
      <c r="J37" s="287"/>
      <c r="K37" s="287"/>
      <c r="L37" s="287"/>
      <c r="M37" s="287"/>
    </row>
    <row r="38" spans="1:13" ht="12">
      <c r="A38" s="312" t="s">
        <v>50</v>
      </c>
      <c r="B38" s="312"/>
      <c r="C38" s="312"/>
      <c r="D38" s="312"/>
      <c r="E38" s="312"/>
      <c r="F38" s="312"/>
      <c r="G38" s="312"/>
      <c r="H38" s="312"/>
      <c r="I38" s="312"/>
      <c r="J38" s="312"/>
      <c r="K38" s="312"/>
      <c r="L38" s="312"/>
      <c r="M38" s="312"/>
    </row>
    <row r="39" ht="12">
      <c r="A39" s="1" t="s">
        <v>51</v>
      </c>
    </row>
    <row r="40" spans="1:13" ht="12">
      <c r="A40" s="285" t="s">
        <v>54</v>
      </c>
      <c r="B40" s="285"/>
      <c r="C40" s="285"/>
      <c r="D40" s="285"/>
      <c r="E40" s="285"/>
      <c r="F40" s="285"/>
      <c r="G40" s="285"/>
      <c r="H40" s="285"/>
      <c r="I40" s="285"/>
      <c r="J40" s="285"/>
      <c r="K40" s="285"/>
      <c r="L40" s="285"/>
      <c r="M40" s="285"/>
    </row>
    <row r="41" spans="1:13" ht="12">
      <c r="A41" s="285" t="s">
        <v>55</v>
      </c>
      <c r="B41" s="285"/>
      <c r="C41" s="285"/>
      <c r="D41" s="285"/>
      <c r="E41" s="285"/>
      <c r="F41" s="285"/>
      <c r="G41" s="285"/>
      <c r="H41" s="285"/>
      <c r="I41" s="285"/>
      <c r="J41" s="285"/>
      <c r="K41" s="285"/>
      <c r="L41" s="285"/>
      <c r="M41" s="285"/>
    </row>
    <row r="42" spans="1:13" ht="12">
      <c r="A42" s="285" t="s">
        <v>56</v>
      </c>
      <c r="B42" s="285"/>
      <c r="C42" s="285"/>
      <c r="D42" s="285"/>
      <c r="E42" s="285"/>
      <c r="F42" s="285"/>
      <c r="G42" s="285"/>
      <c r="H42" s="285"/>
      <c r="I42" s="285"/>
      <c r="J42" s="285"/>
      <c r="K42" s="285"/>
      <c r="L42" s="285"/>
      <c r="M42" s="285"/>
    </row>
    <row r="43" spans="1:13" ht="12">
      <c r="A43" s="285" t="s">
        <v>57</v>
      </c>
      <c r="B43" s="285"/>
      <c r="C43" s="285"/>
      <c r="D43" s="285"/>
      <c r="E43" s="285"/>
      <c r="F43" s="285"/>
      <c r="G43" s="285"/>
      <c r="H43" s="285"/>
      <c r="I43" s="285"/>
      <c r="J43" s="285"/>
      <c r="K43" s="285"/>
      <c r="L43" s="285"/>
      <c r="M43" s="285"/>
    </row>
    <row r="44" spans="1:13" ht="24" customHeight="1">
      <c r="A44" s="284" t="s">
        <v>58</v>
      </c>
      <c r="B44" s="285"/>
      <c r="C44" s="285"/>
      <c r="D44" s="285"/>
      <c r="E44" s="285"/>
      <c r="F44" s="285"/>
      <c r="G44" s="285"/>
      <c r="H44" s="285"/>
      <c r="I44" s="285"/>
      <c r="J44" s="285"/>
      <c r="K44" s="285"/>
      <c r="L44" s="285"/>
      <c r="M44" s="285"/>
    </row>
    <row r="45" spans="1:13" ht="24" customHeight="1">
      <c r="A45" s="284"/>
      <c r="B45" s="285"/>
      <c r="C45" s="285"/>
      <c r="D45" s="285"/>
      <c r="E45" s="285"/>
      <c r="F45" s="285"/>
      <c r="G45" s="285"/>
      <c r="H45" s="285"/>
      <c r="I45" s="285"/>
      <c r="J45" s="285"/>
      <c r="K45" s="285"/>
      <c r="L45" s="285"/>
      <c r="M45" s="285"/>
    </row>
  </sheetData>
  <sheetProtection password="CC09" sheet="1" objects="1" scenarios="1" selectLockedCells="1"/>
  <mergeCells count="87">
    <mergeCell ref="A17:A21"/>
    <mergeCell ref="A22:A24"/>
    <mergeCell ref="A26:A30"/>
    <mergeCell ref="B29:C29"/>
    <mergeCell ref="B30:C30"/>
    <mergeCell ref="B28:C28"/>
    <mergeCell ref="B24:C24"/>
    <mergeCell ref="B25:C25"/>
    <mergeCell ref="B26:C26"/>
    <mergeCell ref="B19:C19"/>
    <mergeCell ref="F24:G24"/>
    <mergeCell ref="F25:G25"/>
    <mergeCell ref="D22:D30"/>
    <mergeCell ref="K23:L23"/>
    <mergeCell ref="K25:L25"/>
    <mergeCell ref="K26:L26"/>
    <mergeCell ref="F29:G29"/>
    <mergeCell ref="K29:L29"/>
    <mergeCell ref="F30:G30"/>
    <mergeCell ref="K30:L30"/>
    <mergeCell ref="F26:G26"/>
    <mergeCell ref="F20:G20"/>
    <mergeCell ref="A38:M38"/>
    <mergeCell ref="D36:E36"/>
    <mergeCell ref="A36:A37"/>
    <mergeCell ref="M22:M30"/>
    <mergeCell ref="K27:L27"/>
    <mergeCell ref="K28:L28"/>
    <mergeCell ref="F22:G22"/>
    <mergeCell ref="F23:G23"/>
    <mergeCell ref="E34:G34"/>
    <mergeCell ref="E37:G37"/>
    <mergeCell ref="F27:G27"/>
    <mergeCell ref="F28:G28"/>
    <mergeCell ref="K17:L17"/>
    <mergeCell ref="K18:L18"/>
    <mergeCell ref="K19:L19"/>
    <mergeCell ref="K20:L20"/>
    <mergeCell ref="B15:C15"/>
    <mergeCell ref="F11:G11"/>
    <mergeCell ref="B17:C17"/>
    <mergeCell ref="B10:C10"/>
    <mergeCell ref="F10:G10"/>
    <mergeCell ref="F13:G13"/>
    <mergeCell ref="B11:C11"/>
    <mergeCell ref="B12:C12"/>
    <mergeCell ref="B13:C13"/>
    <mergeCell ref="F17:G17"/>
    <mergeCell ref="A45:M45"/>
    <mergeCell ref="C36:C37"/>
    <mergeCell ref="J36:M37"/>
    <mergeCell ref="I36:I37"/>
    <mergeCell ref="A44:M44"/>
    <mergeCell ref="A42:M42"/>
    <mergeCell ref="A43:M43"/>
    <mergeCell ref="A41:M41"/>
    <mergeCell ref="A40:M40"/>
    <mergeCell ref="B27:C27"/>
    <mergeCell ref="K12:L12"/>
    <mergeCell ref="F2:F3"/>
    <mergeCell ref="G2:L3"/>
    <mergeCell ref="C6:E6"/>
    <mergeCell ref="F6:M6"/>
    <mergeCell ref="A4:M4"/>
    <mergeCell ref="B8:M8"/>
    <mergeCell ref="F12:G12"/>
    <mergeCell ref="A11:A16"/>
    <mergeCell ref="K10:L10"/>
    <mergeCell ref="B22:C22"/>
    <mergeCell ref="B23:C23"/>
    <mergeCell ref="D12:D15"/>
    <mergeCell ref="B18:C18"/>
    <mergeCell ref="D17:D20"/>
    <mergeCell ref="B20:C20"/>
    <mergeCell ref="F15:G15"/>
    <mergeCell ref="K11:L11"/>
    <mergeCell ref="B14:C14"/>
    <mergeCell ref="M12:M15"/>
    <mergeCell ref="F14:G14"/>
    <mergeCell ref="K22:L22"/>
    <mergeCell ref="K24:L24"/>
    <mergeCell ref="M17:M20"/>
    <mergeCell ref="K13:L13"/>
    <mergeCell ref="K14:L14"/>
    <mergeCell ref="K15:L15"/>
    <mergeCell ref="F19:G19"/>
    <mergeCell ref="F18:G18"/>
  </mergeCells>
  <dataValidations count="13">
    <dataValidation type="list" allowBlank="1" showInputMessage="1" showErrorMessage="1" sqref="F12 F17">
      <formula1>"施工実績あり,なし"</formula1>
    </dataValidation>
    <dataValidation type="list" allowBlank="1" showInputMessage="1" showErrorMessage="1" sqref="F13 F19">
      <formula1>"表彰歴あり,なし"</formula1>
    </dataValidation>
    <dataValidation type="list" allowBlank="1" showInputMessage="1" showErrorMessage="1" sqref="F15">
      <formula1>"認証取得あり,なし"</formula1>
    </dataValidation>
    <dataValidation errorStyle="warning" type="whole" allowBlank="1" showInputMessage="1" showErrorMessage="1" promptTitle="平均点（数値）を入力します" prompt="2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1:G11 F18:G18">
      <formula1>0</formula1>
      <formula2>100</formula2>
    </dataValidation>
    <dataValidation type="list" allowBlank="1" showInputMessage="1" showErrorMessage="1" sqref="F27">
      <formula1>"顕彰歴あり,なし"</formula1>
    </dataValidation>
    <dataValidation type="list" allowBlank="1" showInputMessage="1" showErrorMessage="1" sqref="F28:G28 F30:G30">
      <formula1>"複数実績あり,実績あり,なし"</formula1>
    </dataValidation>
    <dataValidation type="list" allowBlank="1" showInputMessage="1" showErrorMessage="1" sqref="F24:G24">
      <formula1>"法定雇用率以上又は法定外雇用あり,法定雇用率未満,なし"</formula1>
    </dataValidation>
    <dataValidation type="list" allowBlank="1" showInputMessage="1" showErrorMessage="1" sqref="F14:G14">
      <formula1>"なし,指名停止あり,文書指導あり,複数履歴あり"</formula1>
    </dataValidation>
    <dataValidation type="list" allowBlank="1" showInputMessage="1" showErrorMessage="1" sqref="F29:G29">
      <formula1>"複数登録あり,登録あり,なし"</formula1>
    </dataValidation>
    <dataValidation type="list" allowBlank="1" showInputMessage="1" showErrorMessage="1" sqref="F20:G20">
      <formula1>"推奨単位以上の登録証明あり,推奨単位の1/2以上の登録証明あり,推奨単位の1/2未満の登録証明あり,登録証明なし"</formula1>
    </dataValidation>
    <dataValidation type="list" allowBlank="1" showInputMessage="1" showErrorMessage="1" sqref="F22:G23">
      <formula1>"構成員全てが加入している,加入なし"</formula1>
    </dataValidation>
    <dataValidation type="list" allowBlank="1" showInputMessage="1" showErrorMessage="1" sqref="F25:G25">
      <formula1>"認証取得等あり,なし"</formula1>
    </dataValidation>
    <dataValidation type="list" allowBlank="1" showInputMessage="1" showErrorMessage="1" sqref="F26:G26">
      <formula1>"80％以上,50％以上,50％未満又は該当下請なし"</formula1>
    </dataValidation>
  </dataValidations>
  <printOptions horizontalCentered="1"/>
  <pageMargins left="0.7874015748031497" right="0.5905511811023623" top="0.5905511811023623" bottom="0.3937007874015748" header="0.3937007874015748" footer="0.1968503937007874"/>
  <pageSetup cellComments="asDisplayed" horizontalDpi="300" verticalDpi="300" orientation="portrait" paperSize="9" scale="99" r:id="rId1"/>
  <ignoredErrors>
    <ignoredError sqref="E16" formulaRange="1"/>
  </ignoredErrors>
</worksheet>
</file>

<file path=xl/worksheets/sheet2.xml><?xml version="1.0" encoding="utf-8"?>
<worksheet xmlns="http://schemas.openxmlformats.org/spreadsheetml/2006/main" xmlns:r="http://schemas.openxmlformats.org/officeDocument/2006/relationships">
  <sheetPr codeName="Sheet1"/>
  <dimension ref="A1:Q52"/>
  <sheetViews>
    <sheetView showGridLines="0" zoomScaleSheetLayoutView="75" workbookViewId="0" topLeftCell="A1">
      <selection activeCell="E42" sqref="E42:O42"/>
    </sheetView>
  </sheetViews>
  <sheetFormatPr defaultColWidth="9.00390625" defaultRowHeight="13.5"/>
  <cols>
    <col min="1" max="2" width="4.375" style="67" customWidth="1"/>
    <col min="3" max="3" width="19.00390625" style="67" customWidth="1"/>
    <col min="4" max="4" width="15.625" style="67" customWidth="1"/>
    <col min="5" max="5" width="5.125" style="67" customWidth="1"/>
    <col min="6" max="6" width="5.125" style="68" customWidth="1"/>
    <col min="7" max="8" width="5.125" style="67" customWidth="1"/>
    <col min="9" max="14" width="2.875" style="67" customWidth="1"/>
    <col min="15" max="15" width="5.375" style="67" customWidth="1"/>
    <col min="16" max="16" width="5.625" style="67" customWidth="1"/>
    <col min="17" max="24" width="9.125" style="67" customWidth="1"/>
    <col min="25" max="16384" width="9.00390625" style="67" customWidth="1"/>
  </cols>
  <sheetData>
    <row r="1" spans="1:17" ht="12.75" thickBot="1">
      <c r="A1" s="64" t="s">
        <v>62</v>
      </c>
      <c r="B1" s="64"/>
      <c r="C1" s="64" t="s">
        <v>63</v>
      </c>
      <c r="D1" s="64"/>
      <c r="E1" s="64"/>
      <c r="F1" s="65"/>
      <c r="G1" s="64"/>
      <c r="H1" s="64"/>
      <c r="I1" s="64"/>
      <c r="J1" s="64"/>
      <c r="K1" s="64"/>
      <c r="L1" s="64"/>
      <c r="M1" s="64"/>
      <c r="N1" s="64"/>
      <c r="O1" s="66"/>
      <c r="P1" s="64"/>
      <c r="Q1" s="64"/>
    </row>
    <row r="2" spans="3:17" ht="12" customHeight="1">
      <c r="C2" s="64"/>
      <c r="D2" s="64"/>
      <c r="G2" s="403" t="s">
        <v>1</v>
      </c>
      <c r="H2" s="404"/>
      <c r="I2" s="413" t="s">
        <v>59</v>
      </c>
      <c r="J2" s="414"/>
      <c r="K2" s="414"/>
      <c r="L2" s="414"/>
      <c r="M2" s="414"/>
      <c r="N2" s="415"/>
      <c r="O2" s="66"/>
      <c r="P2" s="64"/>
      <c r="Q2" s="64"/>
    </row>
    <row r="3" spans="1:17" ht="12" customHeight="1" thickBot="1">
      <c r="A3" s="64"/>
      <c r="B3" s="64"/>
      <c r="C3" s="64"/>
      <c r="D3" s="64"/>
      <c r="G3" s="405"/>
      <c r="H3" s="406"/>
      <c r="I3" s="416"/>
      <c r="J3" s="417"/>
      <c r="K3" s="417"/>
      <c r="L3" s="417"/>
      <c r="M3" s="417"/>
      <c r="N3" s="418"/>
      <c r="O3" s="69"/>
      <c r="P3" s="64"/>
      <c r="Q3" s="64"/>
    </row>
    <row r="4" spans="1:17" ht="42" customHeight="1" thickBot="1">
      <c r="A4" s="410" t="s">
        <v>64</v>
      </c>
      <c r="B4" s="410"/>
      <c r="C4" s="410"/>
      <c r="D4" s="410"/>
      <c r="E4" s="410"/>
      <c r="F4" s="410"/>
      <c r="G4" s="410"/>
      <c r="H4" s="410"/>
      <c r="I4" s="410"/>
      <c r="J4" s="410"/>
      <c r="K4" s="410"/>
      <c r="L4" s="410"/>
      <c r="M4" s="410"/>
      <c r="N4" s="410"/>
      <c r="O4" s="410"/>
      <c r="P4" s="64"/>
      <c r="Q4" s="64"/>
    </row>
    <row r="5" spans="1:17" ht="24" customHeight="1" thickBot="1">
      <c r="A5" s="420" t="s">
        <v>65</v>
      </c>
      <c r="B5" s="420"/>
      <c r="C5" s="420"/>
      <c r="D5" s="70" t="s">
        <v>66</v>
      </c>
      <c r="E5" s="421"/>
      <c r="F5" s="422"/>
      <c r="G5" s="423"/>
      <c r="H5" s="331" t="s">
        <v>67</v>
      </c>
      <c r="I5" s="332"/>
      <c r="J5" s="332"/>
      <c r="K5" s="332"/>
      <c r="L5" s="332"/>
      <c r="M5" s="332"/>
      <c r="N5" s="332"/>
      <c r="O5" s="333"/>
      <c r="P5" s="64"/>
      <c r="Q5" s="64"/>
    </row>
    <row r="6" spans="1:17" ht="24" customHeight="1" thickBot="1">
      <c r="A6" s="424" t="s">
        <v>68</v>
      </c>
      <c r="B6" s="419" t="s">
        <v>69</v>
      </c>
      <c r="C6" s="419"/>
      <c r="D6" s="411" t="s">
        <v>70</v>
      </c>
      <c r="E6" s="412"/>
      <c r="F6" s="412"/>
      <c r="G6" s="412"/>
      <c r="H6" s="411"/>
      <c r="I6" s="411"/>
      <c r="J6" s="411"/>
      <c r="K6" s="411"/>
      <c r="L6" s="411"/>
      <c r="M6" s="411"/>
      <c r="N6" s="411"/>
      <c r="O6" s="411"/>
      <c r="P6" s="64"/>
      <c r="Q6" s="64"/>
    </row>
    <row r="7" spans="1:17" ht="12.75" thickBot="1">
      <c r="A7" s="425"/>
      <c r="B7" s="419"/>
      <c r="C7" s="419"/>
      <c r="D7" s="74" t="s">
        <v>71</v>
      </c>
      <c r="E7" s="328"/>
      <c r="F7" s="329"/>
      <c r="G7" s="330"/>
      <c r="H7" s="75"/>
      <c r="I7" s="76"/>
      <c r="J7" s="77"/>
      <c r="K7" s="77"/>
      <c r="L7" s="77"/>
      <c r="M7" s="77"/>
      <c r="N7" s="78"/>
      <c r="O7" s="79"/>
      <c r="P7" s="64"/>
      <c r="Q7" s="64"/>
    </row>
    <row r="8" spans="1:15" ht="27" customHeight="1" thickBot="1">
      <c r="A8" s="425"/>
      <c r="B8" s="371" t="s">
        <v>72</v>
      </c>
      <c r="C8" s="371"/>
      <c r="D8" s="407" t="s">
        <v>73</v>
      </c>
      <c r="E8" s="408"/>
      <c r="F8" s="409"/>
      <c r="G8" s="376"/>
      <c r="H8" s="377"/>
      <c r="I8" s="378"/>
      <c r="J8" s="80" t="s">
        <v>74</v>
      </c>
      <c r="K8" s="376"/>
      <c r="L8" s="377"/>
      <c r="M8" s="377"/>
      <c r="N8" s="377"/>
      <c r="O8" s="378"/>
    </row>
    <row r="9" spans="1:17" ht="24" customHeight="1" thickBot="1">
      <c r="A9" s="425"/>
      <c r="B9" s="373" t="s">
        <v>75</v>
      </c>
      <c r="C9" s="374"/>
      <c r="D9" s="374"/>
      <c r="E9" s="374"/>
      <c r="F9" s="374"/>
      <c r="G9" s="374"/>
      <c r="H9" s="374"/>
      <c r="I9" s="374"/>
      <c r="J9" s="374"/>
      <c r="K9" s="374"/>
      <c r="L9" s="374"/>
      <c r="M9" s="374"/>
      <c r="N9" s="374"/>
      <c r="O9" s="375"/>
      <c r="P9" s="64"/>
      <c r="Q9" s="64"/>
    </row>
    <row r="10" spans="1:17" ht="12.75" thickBot="1">
      <c r="A10" s="425"/>
      <c r="B10" s="371" t="s">
        <v>76</v>
      </c>
      <c r="C10" s="372"/>
      <c r="D10" s="349"/>
      <c r="E10" s="350"/>
      <c r="F10" s="350"/>
      <c r="G10" s="350"/>
      <c r="H10" s="351"/>
      <c r="I10" s="81"/>
      <c r="J10" s="82"/>
      <c r="K10" s="82"/>
      <c r="L10" s="82"/>
      <c r="M10" s="82"/>
      <c r="N10" s="82"/>
      <c r="O10" s="83"/>
      <c r="P10" s="64"/>
      <c r="Q10" s="64"/>
    </row>
    <row r="11" spans="1:17" ht="12.75" thickBot="1">
      <c r="A11" s="425"/>
      <c r="B11" s="371" t="s">
        <v>77</v>
      </c>
      <c r="C11" s="371"/>
      <c r="D11" s="350"/>
      <c r="E11" s="350"/>
      <c r="F11" s="350"/>
      <c r="G11" s="350"/>
      <c r="H11" s="350"/>
      <c r="I11" s="350"/>
      <c r="J11" s="350"/>
      <c r="K11" s="350"/>
      <c r="L11" s="350"/>
      <c r="M11" s="350"/>
      <c r="N11" s="350"/>
      <c r="O11" s="351"/>
      <c r="P11" s="64"/>
      <c r="Q11" s="64"/>
    </row>
    <row r="12" spans="1:17" ht="12.75" thickBot="1">
      <c r="A12" s="425"/>
      <c r="B12" s="490" t="s">
        <v>78</v>
      </c>
      <c r="C12" s="491"/>
      <c r="D12" s="472">
        <v>0</v>
      </c>
      <c r="E12" s="473"/>
      <c r="F12" s="474"/>
      <c r="G12" s="475"/>
      <c r="H12" s="476"/>
      <c r="I12" s="476"/>
      <c r="J12" s="476"/>
      <c r="K12" s="476"/>
      <c r="L12" s="476"/>
      <c r="M12" s="476"/>
      <c r="N12" s="476"/>
      <c r="O12" s="477"/>
      <c r="P12" s="64"/>
      <c r="Q12" s="64"/>
    </row>
    <row r="13" spans="1:17" ht="12.75" thickBot="1">
      <c r="A13" s="425"/>
      <c r="B13" s="371" t="s">
        <v>79</v>
      </c>
      <c r="C13" s="372"/>
      <c r="D13" s="349"/>
      <c r="E13" s="350"/>
      <c r="F13" s="350"/>
      <c r="G13" s="350"/>
      <c r="H13" s="350"/>
      <c r="I13" s="350"/>
      <c r="J13" s="350"/>
      <c r="K13" s="350"/>
      <c r="L13" s="350"/>
      <c r="M13" s="350"/>
      <c r="N13" s="350"/>
      <c r="O13" s="351"/>
      <c r="P13" s="64"/>
      <c r="Q13" s="64"/>
    </row>
    <row r="14" spans="1:15" ht="66" customHeight="1" thickBot="1">
      <c r="A14" s="425"/>
      <c r="B14" s="371" t="s">
        <v>80</v>
      </c>
      <c r="C14" s="372"/>
      <c r="D14" s="466"/>
      <c r="E14" s="467"/>
      <c r="F14" s="467"/>
      <c r="G14" s="467"/>
      <c r="H14" s="467"/>
      <c r="I14" s="467"/>
      <c r="J14" s="467"/>
      <c r="K14" s="467"/>
      <c r="L14" s="467"/>
      <c r="M14" s="467"/>
      <c r="N14" s="467"/>
      <c r="O14" s="468"/>
    </row>
    <row r="15" spans="1:15" ht="12.75" thickBot="1">
      <c r="A15" s="425"/>
      <c r="B15" s="371" t="s">
        <v>81</v>
      </c>
      <c r="C15" s="372"/>
      <c r="D15" s="487"/>
      <c r="E15" s="485"/>
      <c r="F15" s="485"/>
      <c r="G15" s="84" t="s">
        <v>82</v>
      </c>
      <c r="H15" s="485"/>
      <c r="I15" s="485"/>
      <c r="J15" s="485"/>
      <c r="K15" s="485"/>
      <c r="L15" s="485"/>
      <c r="M15" s="485"/>
      <c r="N15" s="485"/>
      <c r="O15" s="486"/>
    </row>
    <row r="16" spans="1:15" ht="14.25" customHeight="1" thickBot="1">
      <c r="A16" s="426"/>
      <c r="B16" s="371" t="s">
        <v>83</v>
      </c>
      <c r="C16" s="372"/>
      <c r="D16" s="85"/>
      <c r="E16" s="334" t="s">
        <v>84</v>
      </c>
      <c r="F16" s="335"/>
      <c r="G16" s="335"/>
      <c r="H16" s="335"/>
      <c r="I16" s="335"/>
      <c r="J16" s="335"/>
      <c r="K16" s="335"/>
      <c r="L16" s="335"/>
      <c r="M16" s="336"/>
      <c r="N16" s="488"/>
      <c r="O16" s="489"/>
    </row>
    <row r="17" spans="1:15" ht="15" customHeight="1" thickBot="1">
      <c r="A17" s="460" t="s">
        <v>85</v>
      </c>
      <c r="B17" s="461"/>
      <c r="C17" s="462"/>
      <c r="D17" s="86" t="s">
        <v>86</v>
      </c>
      <c r="E17" s="391"/>
      <c r="F17" s="392"/>
      <c r="G17" s="393"/>
      <c r="H17" s="427" t="s">
        <v>87</v>
      </c>
      <c r="I17" s="428"/>
      <c r="J17" s="429"/>
      <c r="K17" s="400"/>
      <c r="L17" s="401"/>
      <c r="M17" s="401"/>
      <c r="N17" s="401"/>
      <c r="O17" s="402"/>
    </row>
    <row r="18" spans="1:15" ht="15" customHeight="1" thickBot="1">
      <c r="A18" s="463"/>
      <c r="B18" s="464"/>
      <c r="C18" s="465"/>
      <c r="D18" s="87" t="s">
        <v>88</v>
      </c>
      <c r="E18" s="492"/>
      <c r="F18" s="493"/>
      <c r="G18" s="493"/>
      <c r="H18" s="493"/>
      <c r="I18" s="493"/>
      <c r="J18" s="493"/>
      <c r="K18" s="493"/>
      <c r="L18" s="493"/>
      <c r="M18" s="493"/>
      <c r="N18" s="493"/>
      <c r="O18" s="494"/>
    </row>
    <row r="19" spans="1:15" ht="27" customHeight="1" thickBot="1">
      <c r="A19" s="460" t="s">
        <v>89</v>
      </c>
      <c r="B19" s="461"/>
      <c r="C19" s="462"/>
      <c r="D19" s="481" t="s">
        <v>90</v>
      </c>
      <c r="E19" s="482"/>
      <c r="F19" s="482"/>
      <c r="G19" s="482"/>
      <c r="H19" s="483"/>
      <c r="I19" s="483"/>
      <c r="J19" s="483"/>
      <c r="K19" s="484"/>
      <c r="L19" s="478"/>
      <c r="M19" s="479"/>
      <c r="N19" s="479"/>
      <c r="O19" s="480"/>
    </row>
    <row r="20" spans="1:15" ht="27" customHeight="1" thickBot="1">
      <c r="A20" s="457" t="s">
        <v>91</v>
      </c>
      <c r="B20" s="458"/>
      <c r="C20" s="459"/>
      <c r="D20" s="88" t="s">
        <v>92</v>
      </c>
      <c r="E20" s="328" t="s">
        <v>61</v>
      </c>
      <c r="F20" s="329"/>
      <c r="G20" s="330"/>
      <c r="H20" s="340" t="s">
        <v>93</v>
      </c>
      <c r="I20" s="341"/>
      <c r="J20" s="341"/>
      <c r="K20" s="341"/>
      <c r="L20" s="342"/>
      <c r="M20" s="337"/>
      <c r="N20" s="338"/>
      <c r="O20" s="339"/>
    </row>
    <row r="21" spans="1:15" ht="12.75" thickBot="1">
      <c r="A21" s="460" t="s">
        <v>94</v>
      </c>
      <c r="B21" s="461"/>
      <c r="C21" s="462"/>
      <c r="D21" s="89" t="s">
        <v>95</v>
      </c>
      <c r="E21" s="328"/>
      <c r="F21" s="329"/>
      <c r="G21" s="330"/>
      <c r="H21" s="90"/>
      <c r="I21" s="77"/>
      <c r="J21" s="77"/>
      <c r="K21" s="77"/>
      <c r="L21" s="77"/>
      <c r="M21" s="77"/>
      <c r="N21" s="77"/>
      <c r="O21" s="91"/>
    </row>
    <row r="22" spans="1:15" ht="12.75" thickBot="1">
      <c r="A22" s="509"/>
      <c r="B22" s="510"/>
      <c r="C22" s="511"/>
      <c r="D22" s="512" t="s">
        <v>96</v>
      </c>
      <c r="E22" s="328" t="s">
        <v>61</v>
      </c>
      <c r="F22" s="329"/>
      <c r="G22" s="329"/>
      <c r="H22" s="329"/>
      <c r="I22" s="329"/>
      <c r="J22" s="329"/>
      <c r="K22" s="329"/>
      <c r="L22" s="352" t="s">
        <v>97</v>
      </c>
      <c r="M22" s="353"/>
      <c r="N22" s="353"/>
      <c r="O22" s="354"/>
    </row>
    <row r="23" spans="1:15" ht="12.75" thickBot="1">
      <c r="A23" s="509"/>
      <c r="B23" s="510"/>
      <c r="C23" s="511"/>
      <c r="D23" s="512"/>
      <c r="E23" s="328" t="s">
        <v>61</v>
      </c>
      <c r="F23" s="329"/>
      <c r="G23" s="329"/>
      <c r="H23" s="329"/>
      <c r="I23" s="329"/>
      <c r="J23" s="329"/>
      <c r="K23" s="329"/>
      <c r="L23" s="93" t="s">
        <v>98</v>
      </c>
      <c r="M23" s="94"/>
      <c r="N23" s="94"/>
      <c r="O23" s="95"/>
    </row>
    <row r="24" spans="1:15" ht="12.75" thickBot="1">
      <c r="A24" s="463"/>
      <c r="B24" s="464"/>
      <c r="C24" s="465"/>
      <c r="D24" s="513"/>
      <c r="E24" s="328" t="s">
        <v>61</v>
      </c>
      <c r="F24" s="329"/>
      <c r="G24" s="329"/>
      <c r="H24" s="329"/>
      <c r="I24" s="329"/>
      <c r="J24" s="329"/>
      <c r="K24" s="330"/>
      <c r="L24" s="96" t="s">
        <v>99</v>
      </c>
      <c r="M24" s="97"/>
      <c r="N24" s="97"/>
      <c r="O24" s="98"/>
    </row>
    <row r="25" spans="1:15" ht="12.75" thickBot="1">
      <c r="A25" s="451" t="s">
        <v>100</v>
      </c>
      <c r="B25" s="452"/>
      <c r="C25" s="506"/>
      <c r="D25" s="89" t="s">
        <v>95</v>
      </c>
      <c r="E25" s="328"/>
      <c r="F25" s="329"/>
      <c r="G25" s="330"/>
      <c r="H25" s="90"/>
      <c r="I25" s="77"/>
      <c r="J25" s="77"/>
      <c r="K25" s="77"/>
      <c r="L25" s="77"/>
      <c r="M25" s="77"/>
      <c r="N25" s="77"/>
      <c r="O25" s="91"/>
    </row>
    <row r="26" spans="1:15" ht="12.75" thickBot="1">
      <c r="A26" s="453"/>
      <c r="B26" s="454"/>
      <c r="C26" s="507"/>
      <c r="D26" s="514" t="s">
        <v>96</v>
      </c>
      <c r="E26" s="328" t="s">
        <v>61</v>
      </c>
      <c r="F26" s="329"/>
      <c r="G26" s="329"/>
      <c r="H26" s="329"/>
      <c r="I26" s="329"/>
      <c r="J26" s="329"/>
      <c r="K26" s="329"/>
      <c r="L26" s="352" t="s">
        <v>97</v>
      </c>
      <c r="M26" s="353"/>
      <c r="N26" s="353"/>
      <c r="O26" s="354"/>
    </row>
    <row r="27" spans="1:15" ht="12.75" thickBot="1">
      <c r="A27" s="453"/>
      <c r="B27" s="454"/>
      <c r="C27" s="507"/>
      <c r="D27" s="514"/>
      <c r="E27" s="328" t="s">
        <v>61</v>
      </c>
      <c r="F27" s="329"/>
      <c r="G27" s="329"/>
      <c r="H27" s="329"/>
      <c r="I27" s="329"/>
      <c r="J27" s="329"/>
      <c r="K27" s="330"/>
      <c r="L27" s="93" t="s">
        <v>98</v>
      </c>
      <c r="M27" s="94"/>
      <c r="N27" s="94"/>
      <c r="O27" s="95"/>
    </row>
    <row r="28" spans="1:15" ht="12.75" thickBot="1">
      <c r="A28" s="455"/>
      <c r="B28" s="456"/>
      <c r="C28" s="508"/>
      <c r="D28" s="405"/>
      <c r="E28" s="328" t="s">
        <v>61</v>
      </c>
      <c r="F28" s="329"/>
      <c r="G28" s="329"/>
      <c r="H28" s="329"/>
      <c r="I28" s="329"/>
      <c r="J28" s="329"/>
      <c r="K28" s="330"/>
      <c r="L28" s="96" t="s">
        <v>99</v>
      </c>
      <c r="M28" s="97"/>
      <c r="N28" s="97"/>
      <c r="O28" s="98"/>
    </row>
    <row r="29" spans="1:15" s="105" customFormat="1" ht="12.75" thickBot="1">
      <c r="A29" s="385" t="s">
        <v>101</v>
      </c>
      <c r="B29" s="495"/>
      <c r="C29" s="496"/>
      <c r="D29" s="503" t="s">
        <v>102</v>
      </c>
      <c r="E29" s="504"/>
      <c r="F29" s="505"/>
      <c r="G29" s="328"/>
      <c r="H29" s="329"/>
      <c r="I29" s="330"/>
      <c r="J29" s="99" t="s">
        <v>103</v>
      </c>
      <c r="K29" s="100"/>
      <c r="L29" s="100"/>
      <c r="M29" s="100"/>
      <c r="N29" s="100"/>
      <c r="O29" s="104"/>
    </row>
    <row r="30" spans="1:15" s="105" customFormat="1" ht="12.75" thickBot="1">
      <c r="A30" s="497"/>
      <c r="B30" s="498"/>
      <c r="C30" s="499"/>
      <c r="D30" s="343" t="s">
        <v>104</v>
      </c>
      <c r="E30" s="344"/>
      <c r="F30" s="345"/>
      <c r="G30" s="346"/>
      <c r="H30" s="347"/>
      <c r="I30" s="348"/>
      <c r="J30" s="106" t="s">
        <v>105</v>
      </c>
      <c r="K30" s="106"/>
      <c r="L30" s="106"/>
      <c r="M30" s="106"/>
      <c r="N30" s="107"/>
      <c r="O30" s="108"/>
    </row>
    <row r="31" spans="1:16" s="105" customFormat="1" ht="12.75" thickBot="1">
      <c r="A31" s="500"/>
      <c r="B31" s="501"/>
      <c r="C31" s="502"/>
      <c r="D31" s="469" t="s">
        <v>106</v>
      </c>
      <c r="E31" s="470"/>
      <c r="F31" s="470"/>
      <c r="G31" s="470"/>
      <c r="H31" s="470"/>
      <c r="I31" s="470"/>
      <c r="J31" s="470"/>
      <c r="K31" s="470"/>
      <c r="L31" s="470"/>
      <c r="M31" s="471"/>
      <c r="N31" s="326"/>
      <c r="O31" s="327"/>
      <c r="P31" s="109"/>
    </row>
    <row r="32" spans="1:15" ht="12.75" thickBot="1">
      <c r="A32" s="451" t="s">
        <v>107</v>
      </c>
      <c r="B32" s="452"/>
      <c r="C32" s="452"/>
      <c r="D32" s="430" t="s">
        <v>108</v>
      </c>
      <c r="E32" s="431"/>
      <c r="F32" s="328"/>
      <c r="G32" s="330"/>
      <c r="H32" s="355" t="s">
        <v>93</v>
      </c>
      <c r="I32" s="356"/>
      <c r="J32" s="356"/>
      <c r="K32" s="356"/>
      <c r="L32" s="356"/>
      <c r="M32" s="357"/>
      <c r="N32" s="358"/>
      <c r="O32" s="359"/>
    </row>
    <row r="33" spans="1:15" ht="12.75" thickBot="1">
      <c r="A33" s="453"/>
      <c r="B33" s="454"/>
      <c r="C33" s="454"/>
      <c r="D33" s="432" t="s">
        <v>109</v>
      </c>
      <c r="E33" s="433"/>
      <c r="F33" s="328"/>
      <c r="G33" s="330"/>
      <c r="H33" s="355" t="s">
        <v>93</v>
      </c>
      <c r="I33" s="356"/>
      <c r="J33" s="356"/>
      <c r="K33" s="356"/>
      <c r="L33" s="356"/>
      <c r="M33" s="360"/>
      <c r="N33" s="361"/>
      <c r="O33" s="362"/>
    </row>
    <row r="34" spans="1:15" ht="12.75" thickBot="1">
      <c r="A34" s="455"/>
      <c r="B34" s="456"/>
      <c r="C34" s="456"/>
      <c r="D34" s="434" t="s">
        <v>110</v>
      </c>
      <c r="E34" s="435"/>
      <c r="F34" s="328" t="s">
        <v>61</v>
      </c>
      <c r="G34" s="330"/>
      <c r="H34" s="110"/>
      <c r="I34" s="111"/>
      <c r="J34" s="111"/>
      <c r="K34" s="65"/>
      <c r="L34" s="65"/>
      <c r="M34" s="65"/>
      <c r="N34" s="112"/>
      <c r="O34" s="113"/>
    </row>
    <row r="35" spans="1:15" ht="12.75" thickBot="1">
      <c r="A35" s="385" t="s">
        <v>111</v>
      </c>
      <c r="B35" s="386"/>
      <c r="C35" s="387"/>
      <c r="D35" s="448" t="s">
        <v>112</v>
      </c>
      <c r="E35" s="449"/>
      <c r="F35" s="449"/>
      <c r="G35" s="449"/>
      <c r="H35" s="449"/>
      <c r="I35" s="449"/>
      <c r="J35" s="450"/>
      <c r="K35" s="442"/>
      <c r="L35" s="443"/>
      <c r="M35" s="443"/>
      <c r="N35" s="444"/>
      <c r="O35" s="114"/>
    </row>
    <row r="36" spans="1:15" s="105" customFormat="1" ht="12.75" thickBot="1">
      <c r="A36" s="388"/>
      <c r="B36" s="389"/>
      <c r="C36" s="390"/>
      <c r="D36" s="445" t="s">
        <v>113</v>
      </c>
      <c r="E36" s="446"/>
      <c r="F36" s="446"/>
      <c r="G36" s="446"/>
      <c r="H36" s="446"/>
      <c r="I36" s="447"/>
      <c r="J36" s="439"/>
      <c r="K36" s="440"/>
      <c r="L36" s="440"/>
      <c r="M36" s="440"/>
      <c r="N36" s="440"/>
      <c r="O36" s="441"/>
    </row>
    <row r="37" spans="1:15" s="105" customFormat="1" ht="12.75" thickBot="1">
      <c r="A37" s="388"/>
      <c r="B37" s="389"/>
      <c r="C37" s="390"/>
      <c r="D37" s="436"/>
      <c r="E37" s="437"/>
      <c r="F37" s="437"/>
      <c r="G37" s="437"/>
      <c r="H37" s="437"/>
      <c r="I37" s="437"/>
      <c r="J37" s="437"/>
      <c r="K37" s="437"/>
      <c r="L37" s="437"/>
      <c r="M37" s="437"/>
      <c r="N37" s="437"/>
      <c r="O37" s="438"/>
    </row>
    <row r="38" spans="1:16" s="105" customFormat="1" ht="12.75" thickBot="1">
      <c r="A38" s="385" t="s">
        <v>114</v>
      </c>
      <c r="B38" s="386"/>
      <c r="C38" s="387"/>
      <c r="D38" s="116" t="s">
        <v>115</v>
      </c>
      <c r="E38" s="391"/>
      <c r="F38" s="392"/>
      <c r="G38" s="393"/>
      <c r="H38" s="427" t="s">
        <v>116</v>
      </c>
      <c r="I38" s="428"/>
      <c r="J38" s="429"/>
      <c r="K38" s="400"/>
      <c r="L38" s="401"/>
      <c r="M38" s="401"/>
      <c r="N38" s="401"/>
      <c r="O38" s="402"/>
      <c r="P38" s="109"/>
    </row>
    <row r="39" spans="1:16" s="105" customFormat="1" ht="12.75" thickBot="1">
      <c r="A39" s="394"/>
      <c r="B39" s="395"/>
      <c r="C39" s="396"/>
      <c r="D39" s="87" t="s">
        <v>117</v>
      </c>
      <c r="E39" s="382"/>
      <c r="F39" s="383"/>
      <c r="G39" s="383"/>
      <c r="H39" s="383"/>
      <c r="I39" s="383"/>
      <c r="J39" s="383"/>
      <c r="K39" s="383"/>
      <c r="L39" s="383"/>
      <c r="M39" s="383"/>
      <c r="N39" s="383"/>
      <c r="O39" s="384"/>
      <c r="P39" s="109"/>
    </row>
    <row r="40" spans="1:15" ht="12.75" thickBot="1">
      <c r="A40" s="363" t="s">
        <v>118</v>
      </c>
      <c r="B40" s="363"/>
      <c r="C40" s="364"/>
      <c r="D40" s="117" t="s">
        <v>119</v>
      </c>
      <c r="E40" s="328" t="s">
        <v>61</v>
      </c>
      <c r="F40" s="329"/>
      <c r="G40" s="330"/>
      <c r="H40" s="379" t="s">
        <v>120</v>
      </c>
      <c r="I40" s="380"/>
      <c r="J40" s="380"/>
      <c r="K40" s="380"/>
      <c r="L40" s="380"/>
      <c r="M40" s="380"/>
      <c r="N40" s="380"/>
      <c r="O40" s="381"/>
    </row>
    <row r="41" spans="1:15" ht="12.75" thickBot="1">
      <c r="A41" s="363"/>
      <c r="B41" s="363"/>
      <c r="C41" s="364"/>
      <c r="D41" s="118" t="s">
        <v>121</v>
      </c>
      <c r="E41" s="368"/>
      <c r="F41" s="369"/>
      <c r="G41" s="369"/>
      <c r="H41" s="369"/>
      <c r="I41" s="369"/>
      <c r="J41" s="369"/>
      <c r="K41" s="369"/>
      <c r="L41" s="369"/>
      <c r="M41" s="369"/>
      <c r="N41" s="369"/>
      <c r="O41" s="370"/>
    </row>
    <row r="42" spans="1:15" ht="12.75" thickBot="1">
      <c r="A42" s="364"/>
      <c r="B42" s="364"/>
      <c r="C42" s="364"/>
      <c r="D42" s="119" t="s">
        <v>122</v>
      </c>
      <c r="E42" s="368"/>
      <c r="F42" s="369"/>
      <c r="G42" s="369"/>
      <c r="H42" s="369"/>
      <c r="I42" s="369"/>
      <c r="J42" s="369"/>
      <c r="K42" s="369"/>
      <c r="L42" s="369"/>
      <c r="M42" s="369"/>
      <c r="N42" s="369"/>
      <c r="O42" s="370"/>
    </row>
    <row r="43" spans="1:15" ht="12.75" thickBot="1">
      <c r="A43" s="363" t="s">
        <v>123</v>
      </c>
      <c r="B43" s="363"/>
      <c r="C43" s="364"/>
      <c r="D43" s="117" t="s">
        <v>124</v>
      </c>
      <c r="E43" s="328" t="s">
        <v>61</v>
      </c>
      <c r="F43" s="329"/>
      <c r="G43" s="330"/>
      <c r="H43" s="365"/>
      <c r="I43" s="366"/>
      <c r="J43" s="366"/>
      <c r="K43" s="366"/>
      <c r="L43" s="366"/>
      <c r="M43" s="366"/>
      <c r="N43" s="366"/>
      <c r="O43" s="367"/>
    </row>
    <row r="44" spans="1:15" ht="12.75" thickBot="1">
      <c r="A44" s="363"/>
      <c r="B44" s="363"/>
      <c r="C44" s="364"/>
      <c r="D44" s="118" t="s">
        <v>125</v>
      </c>
      <c r="E44" s="368"/>
      <c r="F44" s="369"/>
      <c r="G44" s="369"/>
      <c r="H44" s="369"/>
      <c r="I44" s="369"/>
      <c r="J44" s="369"/>
      <c r="K44" s="369"/>
      <c r="L44" s="369"/>
      <c r="M44" s="369"/>
      <c r="N44" s="369"/>
      <c r="O44" s="370"/>
    </row>
    <row r="45" spans="1:15" ht="12.75" thickBot="1">
      <c r="A45" s="364"/>
      <c r="B45" s="364"/>
      <c r="C45" s="364"/>
      <c r="D45" s="119" t="s">
        <v>126</v>
      </c>
      <c r="E45" s="368"/>
      <c r="F45" s="369"/>
      <c r="G45" s="369"/>
      <c r="H45" s="369"/>
      <c r="I45" s="369"/>
      <c r="J45" s="369"/>
      <c r="K45" s="369"/>
      <c r="L45" s="369"/>
      <c r="M45" s="369"/>
      <c r="N45" s="369"/>
      <c r="O45" s="370"/>
    </row>
    <row r="46" spans="1:16" s="105" customFormat="1" ht="12.75" thickBot="1">
      <c r="A46" s="385" t="s">
        <v>127</v>
      </c>
      <c r="B46" s="386"/>
      <c r="C46" s="387"/>
      <c r="D46" s="116" t="s">
        <v>128</v>
      </c>
      <c r="E46" s="328" t="s">
        <v>61</v>
      </c>
      <c r="F46" s="329"/>
      <c r="G46" s="330"/>
      <c r="H46" s="365"/>
      <c r="I46" s="366"/>
      <c r="J46" s="366"/>
      <c r="K46" s="366"/>
      <c r="L46" s="366"/>
      <c r="M46" s="366"/>
      <c r="N46" s="366"/>
      <c r="O46" s="367"/>
      <c r="P46" s="109"/>
    </row>
    <row r="47" spans="1:16" s="105" customFormat="1" ht="12.75" thickBot="1">
      <c r="A47" s="388"/>
      <c r="B47" s="389"/>
      <c r="C47" s="390"/>
      <c r="D47" s="120" t="s">
        <v>129</v>
      </c>
      <c r="E47" s="397"/>
      <c r="F47" s="398"/>
      <c r="G47" s="398"/>
      <c r="H47" s="398"/>
      <c r="I47" s="398"/>
      <c r="J47" s="398"/>
      <c r="K47" s="398"/>
      <c r="L47" s="398"/>
      <c r="M47" s="398"/>
      <c r="N47" s="398"/>
      <c r="O47" s="399"/>
      <c r="P47" s="109"/>
    </row>
    <row r="48" spans="1:16" s="105" customFormat="1" ht="12.75" thickBot="1">
      <c r="A48" s="394"/>
      <c r="B48" s="395"/>
      <c r="C48" s="396"/>
      <c r="D48" s="121" t="s">
        <v>130</v>
      </c>
      <c r="E48" s="397"/>
      <c r="F48" s="398"/>
      <c r="G48" s="398"/>
      <c r="H48" s="398"/>
      <c r="I48" s="398"/>
      <c r="J48" s="398"/>
      <c r="K48" s="398"/>
      <c r="L48" s="398"/>
      <c r="M48" s="398"/>
      <c r="N48" s="398"/>
      <c r="O48" s="399"/>
      <c r="P48" s="109"/>
    </row>
    <row r="49" spans="1:16" s="105" customFormat="1" ht="12.75" thickBot="1">
      <c r="A49" s="115"/>
      <c r="B49" s="115"/>
      <c r="C49" s="115"/>
      <c r="D49" s="122"/>
      <c r="E49" s="123"/>
      <c r="F49" s="123"/>
      <c r="G49" s="123"/>
      <c r="H49" s="123"/>
      <c r="I49" s="123"/>
      <c r="J49" s="123"/>
      <c r="K49" s="123"/>
      <c r="L49" s="123"/>
      <c r="M49" s="123"/>
      <c r="N49" s="123"/>
      <c r="O49" s="123"/>
      <c r="P49" s="109"/>
    </row>
    <row r="50" spans="1:3" ht="12.75" thickBot="1">
      <c r="A50" s="124" t="s">
        <v>131</v>
      </c>
      <c r="B50" s="125"/>
      <c r="C50" s="67" t="s">
        <v>132</v>
      </c>
    </row>
    <row r="51" spans="1:3" ht="12.75" thickBot="1">
      <c r="A51" s="124"/>
      <c r="B51" s="126"/>
      <c r="C51" s="67" t="s">
        <v>133</v>
      </c>
    </row>
    <row r="52" spans="1:6" ht="12">
      <c r="A52" s="127" t="s">
        <v>134</v>
      </c>
      <c r="B52" s="67" t="s">
        <v>135</v>
      </c>
      <c r="F52" s="67"/>
    </row>
  </sheetData>
  <sheetProtection password="CC09" sheet="1" objects="1" scenarios="1" selectLockedCells="1"/>
  <mergeCells count="102">
    <mergeCell ref="D26:D28"/>
    <mergeCell ref="E27:K27"/>
    <mergeCell ref="E28:K28"/>
    <mergeCell ref="L26:O26"/>
    <mergeCell ref="A21:C24"/>
    <mergeCell ref="E24:K24"/>
    <mergeCell ref="D22:D24"/>
    <mergeCell ref="E23:K23"/>
    <mergeCell ref="H17:J17"/>
    <mergeCell ref="E18:O18"/>
    <mergeCell ref="K17:O17"/>
    <mergeCell ref="A29:C31"/>
    <mergeCell ref="E21:G21"/>
    <mergeCell ref="E22:K22"/>
    <mergeCell ref="E26:K26"/>
    <mergeCell ref="E25:G25"/>
    <mergeCell ref="D29:F29"/>
    <mergeCell ref="A25:C28"/>
    <mergeCell ref="A19:C19"/>
    <mergeCell ref="D31:M31"/>
    <mergeCell ref="D12:F12"/>
    <mergeCell ref="G12:O12"/>
    <mergeCell ref="L19:O19"/>
    <mergeCell ref="D19:K19"/>
    <mergeCell ref="H15:O15"/>
    <mergeCell ref="D15:F15"/>
    <mergeCell ref="N16:O16"/>
    <mergeCell ref="B12:C12"/>
    <mergeCell ref="A32:C34"/>
    <mergeCell ref="F33:G33"/>
    <mergeCell ref="F32:G32"/>
    <mergeCell ref="G8:I8"/>
    <mergeCell ref="D11:O11"/>
    <mergeCell ref="A20:C20"/>
    <mergeCell ref="E20:G20"/>
    <mergeCell ref="A17:C18"/>
    <mergeCell ref="E17:G17"/>
    <mergeCell ref="D14:O14"/>
    <mergeCell ref="H38:J38"/>
    <mergeCell ref="F34:G34"/>
    <mergeCell ref="D32:E32"/>
    <mergeCell ref="D33:E33"/>
    <mergeCell ref="D34:E34"/>
    <mergeCell ref="D37:O37"/>
    <mergeCell ref="J36:O36"/>
    <mergeCell ref="K35:N35"/>
    <mergeCell ref="D36:I36"/>
    <mergeCell ref="D35:J35"/>
    <mergeCell ref="G2:H3"/>
    <mergeCell ref="D8:F8"/>
    <mergeCell ref="A4:O4"/>
    <mergeCell ref="D6:O6"/>
    <mergeCell ref="I2:N3"/>
    <mergeCell ref="B6:C7"/>
    <mergeCell ref="A5:C5"/>
    <mergeCell ref="E5:G5"/>
    <mergeCell ref="A6:A16"/>
    <mergeCell ref="E7:G7"/>
    <mergeCell ref="E39:O39"/>
    <mergeCell ref="A35:C37"/>
    <mergeCell ref="E38:G38"/>
    <mergeCell ref="A46:C48"/>
    <mergeCell ref="E46:G46"/>
    <mergeCell ref="E48:O48"/>
    <mergeCell ref="A38:C39"/>
    <mergeCell ref="K38:O38"/>
    <mergeCell ref="E47:O47"/>
    <mergeCell ref="H46:O46"/>
    <mergeCell ref="A40:C42"/>
    <mergeCell ref="E42:O42"/>
    <mergeCell ref="E40:G40"/>
    <mergeCell ref="H40:O40"/>
    <mergeCell ref="E41:O41"/>
    <mergeCell ref="B8:C8"/>
    <mergeCell ref="B9:O9"/>
    <mergeCell ref="B10:C10"/>
    <mergeCell ref="B11:C11"/>
    <mergeCell ref="D10:H10"/>
    <mergeCell ref="K8:O8"/>
    <mergeCell ref="B13:C13"/>
    <mergeCell ref="B14:C14"/>
    <mergeCell ref="B15:C15"/>
    <mergeCell ref="B16:C16"/>
    <mergeCell ref="A43:C45"/>
    <mergeCell ref="E43:G43"/>
    <mergeCell ref="H43:O43"/>
    <mergeCell ref="E44:O44"/>
    <mergeCell ref="E45:O45"/>
    <mergeCell ref="H32:L32"/>
    <mergeCell ref="H33:L33"/>
    <mergeCell ref="M32:O32"/>
    <mergeCell ref="M33:O33"/>
    <mergeCell ref="N31:O31"/>
    <mergeCell ref="G29:I29"/>
    <mergeCell ref="H5:O5"/>
    <mergeCell ref="E16:M16"/>
    <mergeCell ref="M20:O20"/>
    <mergeCell ref="H20:L20"/>
    <mergeCell ref="D30:F30"/>
    <mergeCell ref="G30:I30"/>
    <mergeCell ref="D13:O13"/>
    <mergeCell ref="L22:O22"/>
  </mergeCells>
  <dataValidations count="19">
    <dataValidation type="list" allowBlank="1" showInputMessage="1" showErrorMessage="1" sqref="J36">
      <formula1>"80％以上,50％以上80％未満,50％未満,"</formula1>
    </dataValidation>
    <dataValidation type="list" allowBlank="1" showInputMessage="1" showErrorMessage="1" sqref="K35">
      <formula1>"該当下請あり,なし"</formula1>
    </dataValidation>
    <dataValidation allowBlank="1" showInputMessage="1" showErrorMessage="1" prompt="入力は&#10;西暦/月/日" sqref="K38:O38 D15:F15 M20 H15:O15 K17:O17"/>
    <dataValidation type="list" allowBlank="1" showInputMessage="1" showErrorMessage="1" sqref="E38:G38">
      <formula1>"顕彰歴あり,なし"</formula1>
    </dataValidation>
    <dataValidation type="list" allowBlank="1" showErrorMessage="1" sqref="E43:G43">
      <formula1>"複数登録あり,登録あり,なし"</formula1>
    </dataValidation>
    <dataValidation type="list" allowBlank="1" showInputMessage="1" showErrorMessage="1" sqref="E17:G17">
      <formula1>"表彰歴あり,なし"</formula1>
    </dataValidation>
    <dataValidation type="list" allowBlank="1" showErrorMessage="1" sqref="E7:G7">
      <formula1>"施工実績あり,なし　"</formula1>
    </dataValidation>
    <dataValidation type="list" allowBlank="1" showInputMessage="1" showErrorMessage="1" sqref="L19:O19">
      <formula1>"複数履歴あり,指名停止あり,文書通知あり,なし"</formula1>
    </dataValidation>
    <dataValidation type="list" allowBlank="1" showErrorMessage="1" sqref="E26:K28">
      <formula1>"厚生年金基金制度,確定給付企業年金制度,確定拠出年金制度,適格退職年金制度　"</formula1>
    </dataValidation>
    <dataValidation type="list" allowBlank="1" showErrorMessage="1" sqref="E22:K24">
      <formula1>"建設業退職金共済制度,中小企業退職金共済制度,特定退職金共済制度"</formula1>
    </dataValidation>
    <dataValidation type="whole" allowBlank="1" showErrorMessage="1" sqref="E5:G5">
      <formula1>0</formula1>
      <formula2>100</formula2>
    </dataValidation>
    <dataValidation type="list" allowBlank="1" showInputMessage="1" showErrorMessage="1" sqref="D16">
      <formula1>"単独,共同企業体"</formula1>
    </dataValidation>
    <dataValidation type="list" allowBlank="1" showErrorMessage="1" sqref="E46:G46">
      <formula1>"複数実績あり,実績あり,なし　"</formula1>
    </dataValidation>
    <dataValidation type="list" allowBlank="1" showErrorMessage="1" sqref="E40:G40">
      <formula1>"複数実績あり,実績あり,なし"</formula1>
    </dataValidation>
    <dataValidation type="list" allowBlank="1" showErrorMessage="1" sqref="F32:G32 E20:G20">
      <formula1>"取得あり,なし"</formula1>
    </dataValidation>
    <dataValidation type="list" allowBlank="1" showErrorMessage="1" sqref="F33:G33">
      <formula1>"取得あり,なし　"</formula1>
    </dataValidation>
    <dataValidation type="list" allowBlank="1" showErrorMessage="1" sqref="F34:G34">
      <formula1>"公表済み,なし　"</formula1>
    </dataValidation>
    <dataValidation type="list" allowBlank="1" showErrorMessage="1" sqref="G29:I29">
      <formula1>"適用（義務）あり,なし"</formula1>
    </dataValidation>
    <dataValidation type="list" allowBlank="1" showErrorMessage="1" sqref="E21:G21 E25:G25">
      <formula1>"全て加入している,なし"</formula1>
    </dataValidation>
  </dataValidations>
  <printOptions horizontalCentered="1"/>
  <pageMargins left="0.7874015748031497" right="0.5905511811023623" top="0.3937007874015748" bottom="0.3937007874015748" header="0.196850393700787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S30"/>
  <sheetViews>
    <sheetView showGridLines="0" zoomScaleSheetLayoutView="50" workbookViewId="0" topLeftCell="A5">
      <selection activeCell="D13" sqref="D13:M13"/>
    </sheetView>
  </sheetViews>
  <sheetFormatPr defaultColWidth="9.00390625" defaultRowHeight="13.5"/>
  <cols>
    <col min="1" max="1" width="4.00390625" style="132" customWidth="1"/>
    <col min="2" max="2" width="4.125" style="132" customWidth="1"/>
    <col min="3" max="3" width="18.125" style="132" customWidth="1"/>
    <col min="4" max="4" width="15.125" style="132" customWidth="1"/>
    <col min="5" max="5" width="12.75390625" style="132" customWidth="1"/>
    <col min="6" max="6" width="10.625" style="192" customWidth="1"/>
    <col min="7" max="12" width="2.875" style="132" customWidth="1"/>
    <col min="13" max="13" width="4.625" style="132" customWidth="1"/>
    <col min="14" max="14" width="5.625" style="132" customWidth="1"/>
    <col min="15" max="22" width="9.125" style="132" customWidth="1"/>
    <col min="23" max="16384" width="9.00390625" style="132" customWidth="1"/>
  </cols>
  <sheetData>
    <row r="1" spans="1:15" ht="12.75" thickBot="1">
      <c r="A1" s="128" t="s">
        <v>137</v>
      </c>
      <c r="B1" s="128"/>
      <c r="C1" s="128" t="s">
        <v>138</v>
      </c>
      <c r="D1" s="128"/>
      <c r="E1" s="128"/>
      <c r="F1" s="130"/>
      <c r="G1" s="128"/>
      <c r="H1" s="128"/>
      <c r="I1" s="128"/>
      <c r="J1" s="128"/>
      <c r="K1" s="128"/>
      <c r="L1" s="128"/>
      <c r="M1" s="131"/>
      <c r="N1" s="128"/>
      <c r="O1" s="128"/>
    </row>
    <row r="2" spans="1:15" ht="12">
      <c r="A2" s="128"/>
      <c r="B2" s="128"/>
      <c r="C2" s="128"/>
      <c r="D2" s="128"/>
      <c r="F2" s="576" t="s">
        <v>1</v>
      </c>
      <c r="G2" s="578" t="s">
        <v>59</v>
      </c>
      <c r="H2" s="579"/>
      <c r="I2" s="579"/>
      <c r="J2" s="579"/>
      <c r="K2" s="579"/>
      <c r="L2" s="580"/>
      <c r="M2" s="131"/>
      <c r="N2" s="128"/>
      <c r="O2" s="128"/>
    </row>
    <row r="3" spans="1:15" ht="12.75" thickBot="1">
      <c r="A3" s="128"/>
      <c r="B3" s="128"/>
      <c r="C3" s="128"/>
      <c r="D3" s="128"/>
      <c r="E3" s="134"/>
      <c r="F3" s="577"/>
      <c r="G3" s="581"/>
      <c r="H3" s="582"/>
      <c r="I3" s="582"/>
      <c r="J3" s="582"/>
      <c r="K3" s="582"/>
      <c r="L3" s="583"/>
      <c r="M3" s="135"/>
      <c r="N3" s="128"/>
      <c r="O3" s="128"/>
    </row>
    <row r="4" spans="1:15" ht="42" customHeight="1" thickBot="1">
      <c r="A4" s="588" t="s">
        <v>139</v>
      </c>
      <c r="B4" s="588"/>
      <c r="C4" s="588"/>
      <c r="D4" s="588"/>
      <c r="E4" s="588"/>
      <c r="F4" s="588"/>
      <c r="G4" s="588"/>
      <c r="H4" s="588"/>
      <c r="I4" s="588"/>
      <c r="J4" s="588"/>
      <c r="K4" s="588"/>
      <c r="L4" s="588"/>
      <c r="M4" s="588"/>
      <c r="N4" s="128"/>
      <c r="O4" s="128"/>
    </row>
    <row r="5" spans="1:15" ht="18" customHeight="1" thickBot="1">
      <c r="A5" s="589" t="s">
        <v>140</v>
      </c>
      <c r="B5" s="556"/>
      <c r="C5" s="557"/>
      <c r="D5" s="136" t="s">
        <v>141</v>
      </c>
      <c r="E5" s="596"/>
      <c r="F5" s="597"/>
      <c r="G5" s="137"/>
      <c r="H5" s="138"/>
      <c r="I5" s="138"/>
      <c r="J5" s="138"/>
      <c r="K5" s="138"/>
      <c r="L5" s="138"/>
      <c r="M5" s="139"/>
      <c r="N5" s="128"/>
      <c r="O5" s="128"/>
    </row>
    <row r="6" spans="1:15" ht="18" customHeight="1" thickBot="1">
      <c r="A6" s="590"/>
      <c r="B6" s="591"/>
      <c r="C6" s="592"/>
      <c r="D6" s="140" t="s">
        <v>142</v>
      </c>
      <c r="E6" s="547"/>
      <c r="F6" s="548"/>
      <c r="G6" s="141"/>
      <c r="H6" s="142"/>
      <c r="I6" s="142"/>
      <c r="J6" s="142"/>
      <c r="K6" s="142"/>
      <c r="L6" s="142"/>
      <c r="M6" s="143"/>
      <c r="N6" s="128"/>
      <c r="O6" s="128"/>
    </row>
    <row r="7" spans="1:15" ht="12">
      <c r="A7" s="144"/>
      <c r="B7" s="145"/>
      <c r="C7" s="145"/>
      <c r="D7" s="130"/>
      <c r="E7" s="130"/>
      <c r="F7" s="130"/>
      <c r="G7" s="146"/>
      <c r="H7" s="146"/>
      <c r="I7" s="146"/>
      <c r="J7" s="146"/>
      <c r="K7" s="146"/>
      <c r="L7" s="146"/>
      <c r="M7" s="147"/>
      <c r="N7" s="128"/>
      <c r="O7" s="128"/>
    </row>
    <row r="8" spans="1:19" ht="24" customHeight="1" thickBot="1">
      <c r="A8" s="549" t="s">
        <v>143</v>
      </c>
      <c r="B8" s="550"/>
      <c r="C8" s="558" t="s">
        <v>144</v>
      </c>
      <c r="D8" s="555" t="s">
        <v>145</v>
      </c>
      <c r="E8" s="556"/>
      <c r="F8" s="556"/>
      <c r="G8" s="556"/>
      <c r="H8" s="556"/>
      <c r="I8" s="556"/>
      <c r="J8" s="556"/>
      <c r="K8" s="556"/>
      <c r="L8" s="556"/>
      <c r="M8" s="557"/>
      <c r="N8" s="145"/>
      <c r="O8" s="145"/>
      <c r="P8" s="145"/>
      <c r="Q8" s="145"/>
      <c r="R8" s="145"/>
      <c r="S8" s="148"/>
    </row>
    <row r="9" spans="1:15" ht="15" customHeight="1" thickBot="1">
      <c r="A9" s="551"/>
      <c r="B9" s="552"/>
      <c r="C9" s="559"/>
      <c r="D9" s="140" t="s">
        <v>71</v>
      </c>
      <c r="E9" s="547"/>
      <c r="F9" s="548"/>
      <c r="G9" s="149"/>
      <c r="H9" s="150"/>
      <c r="I9" s="150"/>
      <c r="J9" s="150"/>
      <c r="K9" s="150"/>
      <c r="L9" s="150"/>
      <c r="M9" s="151"/>
      <c r="N9" s="128"/>
      <c r="O9" s="128"/>
    </row>
    <row r="10" spans="1:13" ht="30" customHeight="1" thickBot="1">
      <c r="A10" s="551"/>
      <c r="B10" s="552"/>
      <c r="C10" s="152" t="s">
        <v>146</v>
      </c>
      <c r="D10" s="565" t="s">
        <v>147</v>
      </c>
      <c r="E10" s="566"/>
      <c r="F10" s="586"/>
      <c r="G10" s="587"/>
      <c r="H10" s="153" t="s">
        <v>74</v>
      </c>
      <c r="I10" s="593"/>
      <c r="J10" s="594"/>
      <c r="K10" s="594"/>
      <c r="L10" s="594"/>
      <c r="M10" s="595"/>
    </row>
    <row r="11" spans="1:13" ht="24" customHeight="1" thickBot="1">
      <c r="A11" s="551"/>
      <c r="B11" s="552"/>
      <c r="C11" s="562" t="s">
        <v>148</v>
      </c>
      <c r="D11" s="563"/>
      <c r="E11" s="563"/>
      <c r="F11" s="563"/>
      <c r="G11" s="563"/>
      <c r="H11" s="563"/>
      <c r="I11" s="563"/>
      <c r="J11" s="563"/>
      <c r="K11" s="563"/>
      <c r="L11" s="563"/>
      <c r="M11" s="564"/>
    </row>
    <row r="12" spans="1:15" ht="15" customHeight="1" thickBot="1">
      <c r="A12" s="551"/>
      <c r="B12" s="552"/>
      <c r="C12" s="154" t="s">
        <v>149</v>
      </c>
      <c r="D12" s="544"/>
      <c r="E12" s="545"/>
      <c r="F12" s="546"/>
      <c r="G12" s="155"/>
      <c r="H12" s="156"/>
      <c r="I12" s="156"/>
      <c r="J12" s="156"/>
      <c r="K12" s="156"/>
      <c r="L12" s="156"/>
      <c r="M12" s="157"/>
      <c r="N12" s="128"/>
      <c r="O12" s="128"/>
    </row>
    <row r="13" spans="1:15" ht="15" customHeight="1" thickBot="1">
      <c r="A13" s="551"/>
      <c r="B13" s="552"/>
      <c r="C13" s="158" t="s">
        <v>150</v>
      </c>
      <c r="D13" s="544"/>
      <c r="E13" s="545"/>
      <c r="F13" s="545"/>
      <c r="G13" s="545"/>
      <c r="H13" s="545"/>
      <c r="I13" s="545"/>
      <c r="J13" s="545"/>
      <c r="K13" s="545"/>
      <c r="L13" s="545"/>
      <c r="M13" s="546"/>
      <c r="N13" s="128"/>
      <c r="O13" s="128"/>
    </row>
    <row r="14" spans="1:15" ht="15" customHeight="1" thickBot="1">
      <c r="A14" s="551"/>
      <c r="B14" s="552"/>
      <c r="C14" s="159" t="s">
        <v>151</v>
      </c>
      <c r="D14" s="584">
        <v>0</v>
      </c>
      <c r="E14" s="585"/>
      <c r="F14" s="160"/>
      <c r="G14" s="560"/>
      <c r="H14" s="560"/>
      <c r="I14" s="560"/>
      <c r="J14" s="560"/>
      <c r="K14" s="560"/>
      <c r="L14" s="560"/>
      <c r="M14" s="561"/>
      <c r="N14" s="128"/>
      <c r="O14" s="128"/>
    </row>
    <row r="15" spans="1:15" ht="15" customHeight="1" thickBot="1">
      <c r="A15" s="551"/>
      <c r="B15" s="552"/>
      <c r="C15" s="154" t="s">
        <v>152</v>
      </c>
      <c r="D15" s="544"/>
      <c r="E15" s="545"/>
      <c r="F15" s="545"/>
      <c r="G15" s="545"/>
      <c r="H15" s="545"/>
      <c r="I15" s="545"/>
      <c r="J15" s="545"/>
      <c r="K15" s="545"/>
      <c r="L15" s="545"/>
      <c r="M15" s="546"/>
      <c r="N15" s="128"/>
      <c r="O15" s="128"/>
    </row>
    <row r="16" spans="1:13" ht="69" customHeight="1" thickBot="1">
      <c r="A16" s="551"/>
      <c r="B16" s="552"/>
      <c r="C16" s="154" t="s">
        <v>153</v>
      </c>
      <c r="D16" s="569"/>
      <c r="E16" s="570"/>
      <c r="F16" s="570"/>
      <c r="G16" s="570"/>
      <c r="H16" s="570"/>
      <c r="I16" s="570"/>
      <c r="J16" s="570"/>
      <c r="K16" s="570"/>
      <c r="L16" s="570"/>
      <c r="M16" s="571"/>
    </row>
    <row r="17" spans="1:13" ht="15" customHeight="1" thickBot="1">
      <c r="A17" s="551"/>
      <c r="B17" s="552"/>
      <c r="C17" s="154" t="s">
        <v>81</v>
      </c>
      <c r="D17" s="530"/>
      <c r="E17" s="531"/>
      <c r="F17" s="161" t="s">
        <v>82</v>
      </c>
      <c r="G17" s="531"/>
      <c r="H17" s="531"/>
      <c r="I17" s="531"/>
      <c r="J17" s="531"/>
      <c r="K17" s="531"/>
      <c r="L17" s="531"/>
      <c r="M17" s="532"/>
    </row>
    <row r="18" spans="1:13" ht="15" customHeight="1" thickBot="1">
      <c r="A18" s="551"/>
      <c r="B18" s="552"/>
      <c r="C18" s="154" t="s">
        <v>154</v>
      </c>
      <c r="D18" s="530"/>
      <c r="E18" s="531"/>
      <c r="F18" s="161" t="s">
        <v>82</v>
      </c>
      <c r="G18" s="531"/>
      <c r="H18" s="531"/>
      <c r="I18" s="531"/>
      <c r="J18" s="531"/>
      <c r="K18" s="531"/>
      <c r="L18" s="531"/>
      <c r="M18" s="532"/>
    </row>
    <row r="19" spans="1:13" ht="15" customHeight="1" thickBot="1">
      <c r="A19" s="551"/>
      <c r="B19" s="552"/>
      <c r="C19" s="154" t="s">
        <v>155</v>
      </c>
      <c r="D19" s="140" t="s">
        <v>155</v>
      </c>
      <c r="E19" s="572" t="s">
        <v>136</v>
      </c>
      <c r="F19" s="573"/>
      <c r="G19" s="574" t="s">
        <v>156</v>
      </c>
      <c r="H19" s="575"/>
      <c r="I19" s="575"/>
      <c r="J19" s="575"/>
      <c r="K19" s="575"/>
      <c r="L19" s="575"/>
      <c r="M19" s="162"/>
    </row>
    <row r="20" spans="1:13" ht="15" customHeight="1" thickBot="1">
      <c r="A20" s="553"/>
      <c r="B20" s="554"/>
      <c r="C20" s="163" t="s">
        <v>157</v>
      </c>
      <c r="D20" s="164" t="s">
        <v>158</v>
      </c>
      <c r="E20" s="567"/>
      <c r="F20" s="568"/>
      <c r="G20" s="165"/>
      <c r="H20" s="166"/>
      <c r="I20" s="166"/>
      <c r="J20" s="166"/>
      <c r="K20" s="166"/>
      <c r="L20" s="166"/>
      <c r="M20" s="167"/>
    </row>
    <row r="21" spans="1:17" ht="15" customHeight="1" thickBot="1">
      <c r="A21" s="522" t="s">
        <v>159</v>
      </c>
      <c r="B21" s="523"/>
      <c r="C21" s="524"/>
      <c r="D21" s="133" t="s">
        <v>160</v>
      </c>
      <c r="E21" s="528"/>
      <c r="F21" s="529"/>
      <c r="G21" s="170"/>
      <c r="H21" s="171"/>
      <c r="I21" s="171"/>
      <c r="J21" s="171"/>
      <c r="K21" s="171"/>
      <c r="L21" s="171"/>
      <c r="M21" s="172"/>
      <c r="N21" s="173"/>
      <c r="O21" s="173"/>
      <c r="P21" s="128"/>
      <c r="Q21" s="128"/>
    </row>
    <row r="22" spans="1:17" ht="15" customHeight="1" thickBot="1">
      <c r="A22" s="525"/>
      <c r="B22" s="526"/>
      <c r="C22" s="527"/>
      <c r="D22" s="174" t="s">
        <v>161</v>
      </c>
      <c r="E22" s="175"/>
      <c r="F22" s="176"/>
      <c r="G22" s="177"/>
      <c r="H22" s="178"/>
      <c r="I22" s="178"/>
      <c r="J22" s="178"/>
      <c r="K22" s="178"/>
      <c r="L22" s="178"/>
      <c r="M22" s="179"/>
      <c r="N22" s="147"/>
      <c r="O22" s="147"/>
      <c r="P22" s="128"/>
      <c r="Q22" s="128"/>
    </row>
    <row r="23" spans="1:15" ht="15" customHeight="1" thickBot="1">
      <c r="A23" s="522" t="s">
        <v>162</v>
      </c>
      <c r="B23" s="523"/>
      <c r="C23" s="524"/>
      <c r="D23" s="180" t="s">
        <v>86</v>
      </c>
      <c r="E23" s="181"/>
      <c r="F23" s="533" t="s">
        <v>87</v>
      </c>
      <c r="G23" s="534"/>
      <c r="H23" s="530"/>
      <c r="I23" s="531"/>
      <c r="J23" s="531"/>
      <c r="K23" s="531"/>
      <c r="L23" s="531"/>
      <c r="M23" s="532"/>
      <c r="N23" s="182"/>
      <c r="O23" s="182"/>
    </row>
    <row r="24" spans="1:15" ht="15" customHeight="1" thickBot="1">
      <c r="A24" s="525"/>
      <c r="B24" s="526"/>
      <c r="C24" s="527"/>
      <c r="D24" s="183" t="s">
        <v>88</v>
      </c>
      <c r="E24" s="535"/>
      <c r="F24" s="536"/>
      <c r="G24" s="536"/>
      <c r="H24" s="536"/>
      <c r="I24" s="536"/>
      <c r="J24" s="536"/>
      <c r="K24" s="536"/>
      <c r="L24" s="536"/>
      <c r="M24" s="537"/>
      <c r="N24" s="184"/>
      <c r="O24" s="185"/>
    </row>
    <row r="25" spans="1:15" s="190" customFormat="1" ht="15" customHeight="1" thickBot="1">
      <c r="A25" s="538" t="s">
        <v>163</v>
      </c>
      <c r="B25" s="539"/>
      <c r="C25" s="540"/>
      <c r="D25" s="186" t="s">
        <v>164</v>
      </c>
      <c r="E25" s="188"/>
      <c r="F25" s="515"/>
      <c r="G25" s="516"/>
      <c r="H25" s="516"/>
      <c r="I25" s="516"/>
      <c r="J25" s="516"/>
      <c r="K25" s="516"/>
      <c r="L25" s="516"/>
      <c r="M25" s="517"/>
      <c r="N25" s="189"/>
      <c r="O25" s="189"/>
    </row>
    <row r="26" spans="1:15" s="190" customFormat="1" ht="15" customHeight="1" thickBot="1">
      <c r="A26" s="541"/>
      <c r="B26" s="542"/>
      <c r="C26" s="543"/>
      <c r="D26" s="186" t="s">
        <v>165</v>
      </c>
      <c r="E26" s="518"/>
      <c r="F26" s="519"/>
      <c r="G26" s="519"/>
      <c r="H26" s="519"/>
      <c r="I26" s="519"/>
      <c r="J26" s="519"/>
      <c r="K26" s="519"/>
      <c r="L26" s="519"/>
      <c r="M26" s="520"/>
      <c r="N26" s="189"/>
      <c r="O26" s="189"/>
    </row>
    <row r="27" spans="1:2" ht="12.75" thickBot="1">
      <c r="A27" s="191"/>
      <c r="B27" s="191"/>
    </row>
    <row r="28" spans="1:3" ht="12.75" thickBot="1">
      <c r="A28" s="193" t="s">
        <v>131</v>
      </c>
      <c r="B28" s="194"/>
      <c r="C28" s="132" t="s">
        <v>132</v>
      </c>
    </row>
    <row r="29" spans="1:3" ht="12.75" thickBot="1">
      <c r="A29" s="193"/>
      <c r="B29" s="195"/>
      <c r="C29" s="132" t="s">
        <v>166</v>
      </c>
    </row>
    <row r="30" spans="1:13" ht="12">
      <c r="A30" s="132" t="s">
        <v>134</v>
      </c>
      <c r="B30" s="521" t="s">
        <v>167</v>
      </c>
      <c r="C30" s="521"/>
      <c r="D30" s="521"/>
      <c r="E30" s="521"/>
      <c r="F30" s="521"/>
      <c r="G30" s="521"/>
      <c r="H30" s="521"/>
      <c r="I30" s="521"/>
      <c r="J30" s="521"/>
      <c r="K30" s="521"/>
      <c r="L30" s="521"/>
      <c r="M30" s="521"/>
    </row>
  </sheetData>
  <sheetProtection password="CC09" sheet="1" objects="1" scenarios="1" selectLockedCells="1"/>
  <mergeCells count="37">
    <mergeCell ref="F2:F3"/>
    <mergeCell ref="G2:L3"/>
    <mergeCell ref="E6:F6"/>
    <mergeCell ref="D14:E14"/>
    <mergeCell ref="D12:F12"/>
    <mergeCell ref="F10:G10"/>
    <mergeCell ref="A4:M4"/>
    <mergeCell ref="A5:C6"/>
    <mergeCell ref="I10:M10"/>
    <mergeCell ref="E5:F5"/>
    <mergeCell ref="D15:M15"/>
    <mergeCell ref="D17:E17"/>
    <mergeCell ref="D16:M16"/>
    <mergeCell ref="E19:F19"/>
    <mergeCell ref="G19:L19"/>
    <mergeCell ref="G18:M18"/>
    <mergeCell ref="G17:M17"/>
    <mergeCell ref="D13:M13"/>
    <mergeCell ref="E9:F9"/>
    <mergeCell ref="A8:B20"/>
    <mergeCell ref="D8:M8"/>
    <mergeCell ref="C8:C9"/>
    <mergeCell ref="G14:M14"/>
    <mergeCell ref="C11:M11"/>
    <mergeCell ref="D10:E10"/>
    <mergeCell ref="D18:E18"/>
    <mergeCell ref="E20:F20"/>
    <mergeCell ref="F25:M25"/>
    <mergeCell ref="E26:M26"/>
    <mergeCell ref="B30:M30"/>
    <mergeCell ref="A21:C22"/>
    <mergeCell ref="E21:F21"/>
    <mergeCell ref="A23:C24"/>
    <mergeCell ref="H23:M23"/>
    <mergeCell ref="F23:G23"/>
    <mergeCell ref="E24:M24"/>
    <mergeCell ref="A25:C26"/>
  </mergeCells>
  <dataValidations count="9">
    <dataValidation allowBlank="1" showInputMessage="1" showErrorMessage="1" prompt="入力は&#10;西暦/月/日" sqref="D17:E18 H23:M23 G17:L18"/>
    <dataValidation type="list" allowBlank="1" showErrorMessage="1" sqref="E6:F6">
      <formula1>"主任技術者,監理技術者,"</formula1>
    </dataValidation>
    <dataValidation type="list" allowBlank="1" showErrorMessage="1" sqref="E19:F19">
      <formula1>"主任技術者,監理技術者,現場代理人,担当技術者"</formula1>
    </dataValidation>
    <dataValidation type="list" allowBlank="1" showErrorMessage="1" sqref="E9:F9">
      <formula1>"施工実績あり,なし,　"</formula1>
    </dataValidation>
    <dataValidation type="list" allowBlank="1" showInputMessage="1" showErrorMessage="1" sqref="E23">
      <formula1>"表彰歴あり,なし"</formula1>
    </dataValidation>
    <dataValidation type="list" allowBlank="1" showInputMessage="1" showErrorMessage="1" sqref="E21">
      <formula1>"評定点あり,なし"</formula1>
    </dataValidation>
    <dataValidation type="whole" allowBlank="1" showInputMessage="1" showErrorMessage="1" sqref="E22">
      <formula1>0</formula1>
      <formula2>100</formula2>
    </dataValidation>
    <dataValidation type="list" allowBlank="1" showInputMessage="1" showErrorMessage="1" sqref="E25">
      <formula1>"証明あり,なし"</formula1>
    </dataValidation>
    <dataValidation type="list" allowBlank="1" showInputMessage="1" showErrorMessage="1" sqref="E26:M26">
      <formula1>"（社）日本技術士会,（社）全国土木施工管理技士連合会,（社）農業農村工学会技術者継続教育機構,（社）日本建築士連合会"</formula1>
    </dataValidation>
  </dataValidations>
  <printOptions horizontalCentered="1"/>
  <pageMargins left="0.7874015748031497" right="0.7874015748031497" top="0.3937007874015748" bottom="0.3937007874015748" header="0.1968503937007874"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M37"/>
  <sheetViews>
    <sheetView showGridLines="0" zoomScaleSheetLayoutView="50" workbookViewId="0" topLeftCell="A5">
      <selection activeCell="C23" sqref="C23:K23"/>
    </sheetView>
  </sheetViews>
  <sheetFormatPr defaultColWidth="9.00390625" defaultRowHeight="13.5"/>
  <cols>
    <col min="1" max="1" width="3.125" style="199" customWidth="1"/>
    <col min="2" max="2" width="17.125" style="199" customWidth="1"/>
    <col min="3" max="3" width="32.75390625" style="199" customWidth="1"/>
    <col min="4" max="4" width="10.625" style="221" customWidth="1"/>
    <col min="5" max="10" width="2.875" style="199" customWidth="1"/>
    <col min="11" max="11" width="4.625" style="199" customWidth="1"/>
    <col min="12" max="12" width="5.625" style="199" customWidth="1"/>
    <col min="13" max="20" width="9.125" style="199" customWidth="1"/>
    <col min="21" max="16384" width="9.00390625" style="199" customWidth="1"/>
  </cols>
  <sheetData>
    <row r="1" spans="1:13" ht="12.75" thickBot="1">
      <c r="A1" s="627" t="s">
        <v>168</v>
      </c>
      <c r="B1" s="627"/>
      <c r="C1" s="196"/>
      <c r="D1" s="197"/>
      <c r="E1" s="196"/>
      <c r="F1" s="196"/>
      <c r="G1" s="196"/>
      <c r="H1" s="196"/>
      <c r="I1" s="196"/>
      <c r="J1" s="196"/>
      <c r="K1" s="198"/>
      <c r="L1" s="196"/>
      <c r="M1" s="196"/>
    </row>
    <row r="2" spans="2:13" ht="12">
      <c r="B2" s="196"/>
      <c r="C2" s="196"/>
      <c r="D2" s="629" t="s">
        <v>1</v>
      </c>
      <c r="E2" s="631" t="s">
        <v>59</v>
      </c>
      <c r="F2" s="632"/>
      <c r="G2" s="632"/>
      <c r="H2" s="632"/>
      <c r="I2" s="632"/>
      <c r="J2" s="633"/>
      <c r="K2" s="198"/>
      <c r="L2" s="196"/>
      <c r="M2" s="196"/>
    </row>
    <row r="3" spans="2:13" ht="12.75" thickBot="1">
      <c r="B3" s="196"/>
      <c r="C3" s="196"/>
      <c r="D3" s="630"/>
      <c r="E3" s="634"/>
      <c r="F3" s="635"/>
      <c r="G3" s="635"/>
      <c r="H3" s="635"/>
      <c r="I3" s="635"/>
      <c r="J3" s="636"/>
      <c r="K3" s="200"/>
      <c r="L3" s="196"/>
      <c r="M3" s="196"/>
    </row>
    <row r="4" spans="2:13" ht="42" customHeight="1" thickBot="1">
      <c r="B4" s="628" t="s">
        <v>169</v>
      </c>
      <c r="C4" s="628"/>
      <c r="D4" s="628"/>
      <c r="E4" s="628"/>
      <c r="F4" s="628"/>
      <c r="G4" s="628"/>
      <c r="H4" s="628"/>
      <c r="I4" s="628"/>
      <c r="J4" s="628"/>
      <c r="K4" s="628"/>
      <c r="L4" s="196"/>
      <c r="M4" s="196"/>
    </row>
    <row r="5" spans="1:13" ht="18" customHeight="1" thickBot="1">
      <c r="A5" s="609" t="s">
        <v>170</v>
      </c>
      <c r="B5" s="204" t="s">
        <v>171</v>
      </c>
      <c r="C5" s="612"/>
      <c r="D5" s="613"/>
      <c r="E5" s="613"/>
      <c r="F5" s="613"/>
      <c r="G5" s="613"/>
      <c r="H5" s="613"/>
      <c r="I5" s="613"/>
      <c r="J5" s="613"/>
      <c r="K5" s="614"/>
      <c r="L5" s="196"/>
      <c r="M5" s="196"/>
    </row>
    <row r="6" spans="1:13" ht="18" customHeight="1" thickBot="1">
      <c r="A6" s="610"/>
      <c r="B6" s="205" t="s">
        <v>172</v>
      </c>
      <c r="C6" s="612"/>
      <c r="D6" s="613"/>
      <c r="E6" s="613"/>
      <c r="F6" s="613"/>
      <c r="G6" s="613"/>
      <c r="H6" s="613"/>
      <c r="I6" s="613"/>
      <c r="J6" s="613"/>
      <c r="K6" s="614"/>
      <c r="L6" s="196"/>
      <c r="M6" s="196"/>
    </row>
    <row r="7" spans="1:13" ht="18" customHeight="1" thickBot="1">
      <c r="A7" s="610"/>
      <c r="B7" s="205" t="s">
        <v>173</v>
      </c>
      <c r="C7" s="612"/>
      <c r="D7" s="613"/>
      <c r="E7" s="613"/>
      <c r="F7" s="613"/>
      <c r="G7" s="613"/>
      <c r="H7" s="613"/>
      <c r="I7" s="613"/>
      <c r="J7" s="613"/>
      <c r="K7" s="614"/>
      <c r="L7" s="196"/>
      <c r="M7" s="196"/>
    </row>
    <row r="8" spans="1:13" ht="12.75" thickBot="1">
      <c r="A8" s="610"/>
      <c r="B8" s="615" t="s">
        <v>174</v>
      </c>
      <c r="C8" s="206" t="s">
        <v>175</v>
      </c>
      <c r="D8" s="207"/>
      <c r="E8" s="207"/>
      <c r="F8" s="207"/>
      <c r="G8" s="207"/>
      <c r="H8" s="207"/>
      <c r="I8" s="207"/>
      <c r="J8" s="207"/>
      <c r="K8" s="208"/>
      <c r="L8" s="196"/>
      <c r="M8" s="196"/>
    </row>
    <row r="9" spans="1:13" ht="18" customHeight="1" thickBot="1">
      <c r="A9" s="610"/>
      <c r="B9" s="616"/>
      <c r="C9" s="612"/>
      <c r="D9" s="613"/>
      <c r="E9" s="613"/>
      <c r="F9" s="613"/>
      <c r="G9" s="613"/>
      <c r="H9" s="613"/>
      <c r="I9" s="613"/>
      <c r="J9" s="613"/>
      <c r="K9" s="614"/>
      <c r="L9" s="196"/>
      <c r="M9" s="196"/>
    </row>
    <row r="10" spans="1:13" ht="12.75" thickBot="1">
      <c r="A10" s="610"/>
      <c r="B10" s="616"/>
      <c r="C10" s="209" t="s">
        <v>176</v>
      </c>
      <c r="D10" s="210"/>
      <c r="E10" s="210"/>
      <c r="F10" s="210"/>
      <c r="G10" s="210"/>
      <c r="H10" s="210"/>
      <c r="I10" s="210"/>
      <c r="J10" s="210"/>
      <c r="K10" s="211"/>
      <c r="L10" s="196"/>
      <c r="M10" s="196"/>
    </row>
    <row r="11" spans="1:13" ht="18" customHeight="1" thickBot="1">
      <c r="A11" s="610"/>
      <c r="B11" s="616"/>
      <c r="C11" s="618"/>
      <c r="D11" s="619"/>
      <c r="E11" s="619"/>
      <c r="F11" s="619"/>
      <c r="G11" s="619"/>
      <c r="H11" s="619"/>
      <c r="I11" s="619"/>
      <c r="J11" s="619"/>
      <c r="K11" s="620"/>
      <c r="L11" s="196"/>
      <c r="M11" s="196"/>
    </row>
    <row r="12" spans="1:13" ht="12.75" thickBot="1">
      <c r="A12" s="610"/>
      <c r="B12" s="616"/>
      <c r="C12" s="212" t="s">
        <v>177</v>
      </c>
      <c r="D12" s="213"/>
      <c r="E12" s="213"/>
      <c r="F12" s="213"/>
      <c r="G12" s="213"/>
      <c r="H12" s="213"/>
      <c r="I12" s="213"/>
      <c r="J12" s="213"/>
      <c r="K12" s="214"/>
      <c r="L12" s="196"/>
      <c r="M12" s="196"/>
    </row>
    <row r="13" spans="1:13" ht="18" customHeight="1" thickBot="1">
      <c r="A13" s="610"/>
      <c r="B13" s="617"/>
      <c r="C13" s="618"/>
      <c r="D13" s="619"/>
      <c r="E13" s="619"/>
      <c r="F13" s="619"/>
      <c r="G13" s="619"/>
      <c r="H13" s="619"/>
      <c r="I13" s="619"/>
      <c r="J13" s="619"/>
      <c r="K13" s="620"/>
      <c r="L13" s="196"/>
      <c r="M13" s="196"/>
    </row>
    <row r="14" spans="1:13" ht="36" customHeight="1">
      <c r="A14" s="610"/>
      <c r="B14" s="624" t="s">
        <v>178</v>
      </c>
      <c r="C14" s="600"/>
      <c r="D14" s="601"/>
      <c r="E14" s="601"/>
      <c r="F14" s="601"/>
      <c r="G14" s="601"/>
      <c r="H14" s="601"/>
      <c r="I14" s="601"/>
      <c r="J14" s="601"/>
      <c r="K14" s="602"/>
      <c r="L14" s="196"/>
      <c r="M14" s="196"/>
    </row>
    <row r="15" spans="1:13" ht="36" customHeight="1">
      <c r="A15" s="610"/>
      <c r="B15" s="625"/>
      <c r="C15" s="603"/>
      <c r="D15" s="604"/>
      <c r="E15" s="604"/>
      <c r="F15" s="604"/>
      <c r="G15" s="604"/>
      <c r="H15" s="604"/>
      <c r="I15" s="604"/>
      <c r="J15" s="604"/>
      <c r="K15" s="605"/>
      <c r="L15" s="196"/>
      <c r="M15" s="196"/>
    </row>
    <row r="16" spans="1:13" ht="36" customHeight="1" thickBot="1">
      <c r="A16" s="610"/>
      <c r="B16" s="626"/>
      <c r="C16" s="606"/>
      <c r="D16" s="607"/>
      <c r="E16" s="607"/>
      <c r="F16" s="607"/>
      <c r="G16" s="607"/>
      <c r="H16" s="607"/>
      <c r="I16" s="607"/>
      <c r="J16" s="607"/>
      <c r="K16" s="608"/>
      <c r="L16" s="196"/>
      <c r="M16" s="196"/>
    </row>
    <row r="17" spans="1:11" ht="18" customHeight="1" thickBot="1">
      <c r="A17" s="611"/>
      <c r="B17" s="621" t="s">
        <v>179</v>
      </c>
      <c r="C17" s="622"/>
      <c r="D17" s="622"/>
      <c r="E17" s="622"/>
      <c r="F17" s="622"/>
      <c r="G17" s="622"/>
      <c r="H17" s="622"/>
      <c r="I17" s="622"/>
      <c r="J17" s="622"/>
      <c r="K17" s="623"/>
    </row>
    <row r="18" spans="1:11" ht="30" customHeight="1" thickBot="1">
      <c r="A18" s="215"/>
      <c r="B18" s="216"/>
      <c r="C18" s="217"/>
      <c r="D18" s="217"/>
      <c r="E18" s="217"/>
      <c r="F18" s="217"/>
      <c r="G18" s="217"/>
      <c r="H18" s="217"/>
      <c r="I18" s="217"/>
      <c r="J18" s="217"/>
      <c r="K18" s="217"/>
    </row>
    <row r="19" spans="1:11" ht="18" customHeight="1" thickBot="1">
      <c r="A19" s="609" t="s">
        <v>180</v>
      </c>
      <c r="B19" s="204" t="s">
        <v>171</v>
      </c>
      <c r="C19" s="612"/>
      <c r="D19" s="613"/>
      <c r="E19" s="613"/>
      <c r="F19" s="613"/>
      <c r="G19" s="613"/>
      <c r="H19" s="613"/>
      <c r="I19" s="613"/>
      <c r="J19" s="613"/>
      <c r="K19" s="614"/>
    </row>
    <row r="20" spans="1:11" ht="18" customHeight="1" thickBot="1">
      <c r="A20" s="610"/>
      <c r="B20" s="205" t="s">
        <v>172</v>
      </c>
      <c r="C20" s="612"/>
      <c r="D20" s="613"/>
      <c r="E20" s="613"/>
      <c r="F20" s="613"/>
      <c r="G20" s="613"/>
      <c r="H20" s="613"/>
      <c r="I20" s="613"/>
      <c r="J20" s="613"/>
      <c r="K20" s="614"/>
    </row>
    <row r="21" spans="1:11" ht="18" customHeight="1" thickBot="1">
      <c r="A21" s="610"/>
      <c r="B21" s="205" t="s">
        <v>173</v>
      </c>
      <c r="C21" s="612"/>
      <c r="D21" s="613"/>
      <c r="E21" s="613"/>
      <c r="F21" s="613"/>
      <c r="G21" s="613"/>
      <c r="H21" s="613"/>
      <c r="I21" s="613"/>
      <c r="J21" s="613"/>
      <c r="K21" s="614"/>
    </row>
    <row r="22" spans="1:11" ht="12.75" customHeight="1" thickBot="1">
      <c r="A22" s="610"/>
      <c r="B22" s="615" t="s">
        <v>174</v>
      </c>
      <c r="C22" s="206" t="s">
        <v>175</v>
      </c>
      <c r="D22" s="207"/>
      <c r="E22" s="207"/>
      <c r="F22" s="207"/>
      <c r="G22" s="207"/>
      <c r="H22" s="207"/>
      <c r="I22" s="207"/>
      <c r="J22" s="207"/>
      <c r="K22" s="208"/>
    </row>
    <row r="23" spans="1:11" ht="18" customHeight="1" thickBot="1">
      <c r="A23" s="610"/>
      <c r="B23" s="616"/>
      <c r="C23" s="612"/>
      <c r="D23" s="613"/>
      <c r="E23" s="613"/>
      <c r="F23" s="613"/>
      <c r="G23" s="613"/>
      <c r="H23" s="613"/>
      <c r="I23" s="613"/>
      <c r="J23" s="613"/>
      <c r="K23" s="614"/>
    </row>
    <row r="24" spans="1:11" ht="12.75" customHeight="1" thickBot="1">
      <c r="A24" s="610"/>
      <c r="B24" s="616"/>
      <c r="C24" s="209" t="s">
        <v>176</v>
      </c>
      <c r="D24" s="210"/>
      <c r="E24" s="210"/>
      <c r="F24" s="210"/>
      <c r="G24" s="210"/>
      <c r="H24" s="210"/>
      <c r="I24" s="210"/>
      <c r="J24" s="210"/>
      <c r="K24" s="211"/>
    </row>
    <row r="25" spans="1:11" ht="18" customHeight="1" thickBot="1">
      <c r="A25" s="610"/>
      <c r="B25" s="616"/>
      <c r="C25" s="618"/>
      <c r="D25" s="619"/>
      <c r="E25" s="619"/>
      <c r="F25" s="619"/>
      <c r="G25" s="619"/>
      <c r="H25" s="619"/>
      <c r="I25" s="619"/>
      <c r="J25" s="619"/>
      <c r="K25" s="620"/>
    </row>
    <row r="26" spans="1:11" ht="12.75" customHeight="1" thickBot="1">
      <c r="A26" s="610"/>
      <c r="B26" s="616"/>
      <c r="C26" s="212" t="s">
        <v>177</v>
      </c>
      <c r="D26" s="213"/>
      <c r="E26" s="213"/>
      <c r="F26" s="213"/>
      <c r="G26" s="213"/>
      <c r="H26" s="213"/>
      <c r="I26" s="213"/>
      <c r="J26" s="213"/>
      <c r="K26" s="214"/>
    </row>
    <row r="27" spans="1:11" ht="18" customHeight="1" thickBot="1">
      <c r="A27" s="610"/>
      <c r="B27" s="617"/>
      <c r="C27" s="618"/>
      <c r="D27" s="619"/>
      <c r="E27" s="619"/>
      <c r="F27" s="619"/>
      <c r="G27" s="619"/>
      <c r="H27" s="619"/>
      <c r="I27" s="619"/>
      <c r="J27" s="619"/>
      <c r="K27" s="620"/>
    </row>
    <row r="28" spans="1:11" ht="36" customHeight="1">
      <c r="A28" s="610"/>
      <c r="B28" s="624" t="s">
        <v>178</v>
      </c>
      <c r="C28" s="600"/>
      <c r="D28" s="601"/>
      <c r="E28" s="601"/>
      <c r="F28" s="601"/>
      <c r="G28" s="601"/>
      <c r="H28" s="601"/>
      <c r="I28" s="601"/>
      <c r="J28" s="601"/>
      <c r="K28" s="602"/>
    </row>
    <row r="29" spans="1:11" ht="36" customHeight="1">
      <c r="A29" s="610"/>
      <c r="B29" s="625"/>
      <c r="C29" s="603"/>
      <c r="D29" s="604"/>
      <c r="E29" s="604"/>
      <c r="F29" s="604"/>
      <c r="G29" s="604"/>
      <c r="H29" s="604"/>
      <c r="I29" s="604"/>
      <c r="J29" s="604"/>
      <c r="K29" s="605"/>
    </row>
    <row r="30" spans="1:11" ht="36" customHeight="1" thickBot="1">
      <c r="A30" s="610"/>
      <c r="B30" s="626"/>
      <c r="C30" s="606"/>
      <c r="D30" s="607"/>
      <c r="E30" s="607"/>
      <c r="F30" s="607"/>
      <c r="G30" s="607"/>
      <c r="H30" s="607"/>
      <c r="I30" s="607"/>
      <c r="J30" s="607"/>
      <c r="K30" s="608"/>
    </row>
    <row r="31" spans="1:11" ht="30" customHeight="1" thickBot="1">
      <c r="A31" s="611"/>
      <c r="B31" s="621" t="s">
        <v>181</v>
      </c>
      <c r="C31" s="622"/>
      <c r="D31" s="622"/>
      <c r="E31" s="622"/>
      <c r="F31" s="622"/>
      <c r="G31" s="622"/>
      <c r="H31" s="622"/>
      <c r="I31" s="622"/>
      <c r="J31" s="622"/>
      <c r="K31" s="623"/>
    </row>
    <row r="32" spans="1:11" ht="12">
      <c r="A32" s="218"/>
      <c r="B32" s="219"/>
      <c r="C32" s="220"/>
      <c r="D32" s="220"/>
      <c r="E32" s="220"/>
      <c r="F32" s="220"/>
      <c r="G32" s="220"/>
      <c r="H32" s="220"/>
      <c r="I32" s="220"/>
      <c r="J32" s="220"/>
      <c r="K32" s="220"/>
    </row>
    <row r="33" spans="1:11" ht="12">
      <c r="A33" s="598" t="s">
        <v>182</v>
      </c>
      <c r="B33" s="598"/>
      <c r="C33" s="598"/>
      <c r="D33" s="598"/>
      <c r="E33" s="598"/>
      <c r="F33" s="598"/>
      <c r="G33" s="598"/>
      <c r="H33" s="598"/>
      <c r="I33" s="598"/>
      <c r="J33" s="598"/>
      <c r="K33" s="598"/>
    </row>
    <row r="34" spans="1:11" ht="12">
      <c r="A34" s="598" t="s">
        <v>183</v>
      </c>
      <c r="B34" s="598"/>
      <c r="C34" s="598"/>
      <c r="D34" s="598"/>
      <c r="E34" s="598"/>
      <c r="F34" s="598"/>
      <c r="G34" s="598"/>
      <c r="H34" s="598"/>
      <c r="I34" s="598"/>
      <c r="J34" s="598"/>
      <c r="K34" s="598"/>
    </row>
    <row r="35" spans="1:11" ht="12">
      <c r="A35" s="598" t="s">
        <v>184</v>
      </c>
      <c r="B35" s="598"/>
      <c r="C35" s="598"/>
      <c r="D35" s="598"/>
      <c r="E35" s="598"/>
      <c r="F35" s="598"/>
      <c r="G35" s="598"/>
      <c r="H35" s="598"/>
      <c r="I35" s="598"/>
      <c r="J35" s="598"/>
      <c r="K35" s="598"/>
    </row>
    <row r="36" spans="1:11" ht="12">
      <c r="A36" s="598" t="s">
        <v>185</v>
      </c>
      <c r="B36" s="598"/>
      <c r="C36" s="598"/>
      <c r="D36" s="598"/>
      <c r="E36" s="598"/>
      <c r="F36" s="598"/>
      <c r="G36" s="598"/>
      <c r="H36" s="598"/>
      <c r="I36" s="598"/>
      <c r="J36" s="598"/>
      <c r="K36" s="598"/>
    </row>
    <row r="37" spans="1:11" ht="27" customHeight="1">
      <c r="A37" s="599" t="s">
        <v>186</v>
      </c>
      <c r="B37" s="599"/>
      <c r="C37" s="599"/>
      <c r="D37" s="599"/>
      <c r="E37" s="599"/>
      <c r="F37" s="599"/>
      <c r="G37" s="599"/>
      <c r="H37" s="599"/>
      <c r="I37" s="599"/>
      <c r="J37" s="599"/>
      <c r="K37" s="599"/>
    </row>
  </sheetData>
  <sheetProtection password="CC09" sheet="1" objects="1" scenarios="1" selectLockedCells="1"/>
  <mergeCells count="31">
    <mergeCell ref="C9:K9"/>
    <mergeCell ref="C13:K13"/>
    <mergeCell ref="B4:K4"/>
    <mergeCell ref="D2:D3"/>
    <mergeCell ref="C5:K5"/>
    <mergeCell ref="E2:J3"/>
    <mergeCell ref="B31:K31"/>
    <mergeCell ref="B28:B30"/>
    <mergeCell ref="B8:B13"/>
    <mergeCell ref="A1:B1"/>
    <mergeCell ref="A5:A17"/>
    <mergeCell ref="B17:K17"/>
    <mergeCell ref="C6:K6"/>
    <mergeCell ref="C7:K7"/>
    <mergeCell ref="B14:B16"/>
    <mergeCell ref="C11:K11"/>
    <mergeCell ref="C21:K21"/>
    <mergeCell ref="B22:B27"/>
    <mergeCell ref="C23:K23"/>
    <mergeCell ref="C25:K25"/>
    <mergeCell ref="C27:K27"/>
    <mergeCell ref="A34:K34"/>
    <mergeCell ref="A36:K36"/>
    <mergeCell ref="A37:K37"/>
    <mergeCell ref="C14:K16"/>
    <mergeCell ref="C28:K30"/>
    <mergeCell ref="A33:K33"/>
    <mergeCell ref="A35:K35"/>
    <mergeCell ref="A19:A31"/>
    <mergeCell ref="C19:K19"/>
    <mergeCell ref="C20:K20"/>
  </mergeCells>
  <printOptions horizontalCentered="1"/>
  <pageMargins left="0.7874015748031497" right="0.7874015748031497" top="0.3937007874015748" bottom="0.3937007874015748" header="0.1968503937007874"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66"/>
  <sheetViews>
    <sheetView zoomScaleSheetLayoutView="100" workbookViewId="0" topLeftCell="A1">
      <selection activeCell="A17" sqref="A17"/>
    </sheetView>
  </sheetViews>
  <sheetFormatPr defaultColWidth="9.00390625" defaultRowHeight="13.5"/>
  <cols>
    <col min="1" max="1" width="3.125" style="223" bestFit="1" customWidth="1"/>
    <col min="2" max="2" width="4.125" style="223" customWidth="1"/>
    <col min="3" max="3" width="11.625" style="223" bestFit="1" customWidth="1"/>
    <col min="4" max="4" width="3.25390625" style="223" customWidth="1"/>
    <col min="5" max="5" width="10.625" style="223" customWidth="1"/>
    <col min="6" max="6" width="3.125" style="223" bestFit="1" customWidth="1"/>
    <col min="7" max="7" width="13.125" style="223" customWidth="1"/>
    <col min="8" max="8" width="16.75390625" style="223" customWidth="1"/>
    <col min="9" max="9" width="11.375" style="223" customWidth="1"/>
    <col min="10" max="10" width="14.75390625" style="223" bestFit="1" customWidth="1"/>
    <col min="11" max="11" width="3.25390625" style="223" bestFit="1" customWidth="1"/>
    <col min="12" max="16384" width="9.00390625" style="223" customWidth="1"/>
  </cols>
  <sheetData>
    <row r="1" ht="12.75" thickBot="1">
      <c r="A1" s="222" t="s">
        <v>187</v>
      </c>
    </row>
    <row r="2" spans="1:11" ht="27" customHeight="1" thickBot="1">
      <c r="A2" s="224"/>
      <c r="B2" s="224"/>
      <c r="C2" s="224"/>
      <c r="D2" s="224"/>
      <c r="E2" s="224"/>
      <c r="F2" s="225"/>
      <c r="H2" s="226" t="s">
        <v>1</v>
      </c>
      <c r="I2" s="643" t="s">
        <v>59</v>
      </c>
      <c r="J2" s="644"/>
      <c r="K2" s="645"/>
    </row>
    <row r="3" spans="1:11" ht="42" customHeight="1" thickBot="1">
      <c r="A3" s="646" t="s">
        <v>188</v>
      </c>
      <c r="B3" s="646"/>
      <c r="C3" s="646"/>
      <c r="D3" s="646"/>
      <c r="E3" s="646"/>
      <c r="F3" s="646"/>
      <c r="G3" s="646"/>
      <c r="H3" s="646"/>
      <c r="I3" s="646"/>
      <c r="J3" s="646"/>
      <c r="K3" s="646"/>
    </row>
    <row r="4" spans="1:11" ht="18" customHeight="1" thickBot="1">
      <c r="A4" s="227"/>
      <c r="B4" s="227"/>
      <c r="C4" s="227"/>
      <c r="D4" s="227"/>
      <c r="E4" s="222"/>
      <c r="F4" s="227"/>
      <c r="G4" s="224" t="s">
        <v>3</v>
      </c>
      <c r="H4" s="640" t="s">
        <v>189</v>
      </c>
      <c r="I4" s="641"/>
      <c r="J4" s="641"/>
      <c r="K4" s="642"/>
    </row>
    <row r="5" ht="12.75" thickBot="1"/>
    <row r="6" spans="1:11" ht="24" customHeight="1" thickBot="1">
      <c r="A6" s="647" t="s">
        <v>190</v>
      </c>
      <c r="B6" s="648"/>
      <c r="C6" s="648"/>
      <c r="D6" s="648"/>
      <c r="E6" s="648"/>
      <c r="F6" s="648"/>
      <c r="G6" s="648"/>
      <c r="H6" s="648"/>
      <c r="I6" s="649"/>
      <c r="J6" s="229"/>
      <c r="K6" s="230" t="s">
        <v>191</v>
      </c>
    </row>
    <row r="7" spans="1:11" ht="24" customHeight="1" thickBot="1">
      <c r="A7" s="650" t="s">
        <v>192</v>
      </c>
      <c r="B7" s="651"/>
      <c r="C7" s="651"/>
      <c r="D7" s="651"/>
      <c r="E7" s="651"/>
      <c r="F7" s="651"/>
      <c r="G7" s="651"/>
      <c r="H7" s="651"/>
      <c r="I7" s="652"/>
      <c r="J7" s="231"/>
      <c r="K7" s="232" t="s">
        <v>191</v>
      </c>
    </row>
    <row r="8" spans="1:11" ht="24" customHeight="1" thickBot="1">
      <c r="A8" s="650" t="s">
        <v>193</v>
      </c>
      <c r="B8" s="651"/>
      <c r="C8" s="651"/>
      <c r="D8" s="651"/>
      <c r="E8" s="651"/>
      <c r="F8" s="651"/>
      <c r="G8" s="651"/>
      <c r="H8" s="651"/>
      <c r="I8" s="651"/>
      <c r="J8" s="233">
        <f>IF(J7="","",J7/J6)</f>
      </c>
      <c r="K8" s="232"/>
    </row>
    <row r="9" spans="1:11" ht="24" customHeight="1" thickBot="1">
      <c r="A9" s="650" t="s">
        <v>194</v>
      </c>
      <c r="B9" s="651"/>
      <c r="C9" s="651"/>
      <c r="D9" s="651"/>
      <c r="E9" s="651"/>
      <c r="F9" s="651"/>
      <c r="G9" s="651"/>
      <c r="H9" s="651"/>
      <c r="I9" s="652"/>
      <c r="J9" s="231"/>
      <c r="K9" s="234" t="s">
        <v>191</v>
      </c>
    </row>
    <row r="10" spans="1:11" ht="24" customHeight="1">
      <c r="A10" s="656" t="s">
        <v>195</v>
      </c>
      <c r="B10" s="657"/>
      <c r="C10" s="657"/>
      <c r="D10" s="657"/>
      <c r="E10" s="657"/>
      <c r="F10" s="657"/>
      <c r="G10" s="657"/>
      <c r="H10" s="657"/>
      <c r="I10" s="657"/>
      <c r="J10" s="235">
        <f>IF(J9="","",J9/J7)</f>
      </c>
      <c r="K10" s="236"/>
    </row>
    <row r="11" ht="12">
      <c r="K11" s="237"/>
    </row>
    <row r="12" spans="1:11" ht="30.75" customHeight="1">
      <c r="A12" s="658" t="s">
        <v>196</v>
      </c>
      <c r="B12" s="659"/>
      <c r="C12" s="659"/>
      <c r="D12" s="659"/>
      <c r="E12" s="659"/>
      <c r="F12" s="660"/>
      <c r="G12" s="239" t="s">
        <v>197</v>
      </c>
      <c r="H12" s="240" t="s">
        <v>198</v>
      </c>
      <c r="I12" s="240" t="s">
        <v>199</v>
      </c>
      <c r="J12" s="238" t="s">
        <v>200</v>
      </c>
      <c r="K12" s="241" t="s">
        <v>191</v>
      </c>
    </row>
    <row r="13" spans="1:11" ht="12" customHeight="1">
      <c r="A13" s="242" t="s">
        <v>201</v>
      </c>
      <c r="B13" s="243"/>
      <c r="C13" s="244" t="s">
        <v>202</v>
      </c>
      <c r="D13" s="243" t="s">
        <v>203</v>
      </c>
      <c r="E13" s="245"/>
      <c r="F13" s="246" t="s">
        <v>204</v>
      </c>
      <c r="G13" s="638"/>
      <c r="H13" s="638"/>
      <c r="I13" s="638"/>
      <c r="J13" s="639"/>
      <c r="K13" s="637" t="s">
        <v>191</v>
      </c>
    </row>
    <row r="14" spans="1:11" ht="12" customHeight="1">
      <c r="A14" s="247" t="s">
        <v>205</v>
      </c>
      <c r="B14" s="248"/>
      <c r="C14" s="249" t="s">
        <v>206</v>
      </c>
      <c r="D14" s="248" t="s">
        <v>203</v>
      </c>
      <c r="E14" s="252"/>
      <c r="F14" s="253" t="s">
        <v>204</v>
      </c>
      <c r="G14" s="638"/>
      <c r="H14" s="638"/>
      <c r="I14" s="638"/>
      <c r="J14" s="639"/>
      <c r="K14" s="637"/>
    </row>
    <row r="15" spans="1:11" ht="12" customHeight="1">
      <c r="A15" s="242" t="s">
        <v>201</v>
      </c>
      <c r="B15" s="243"/>
      <c r="C15" s="244" t="s">
        <v>202</v>
      </c>
      <c r="D15" s="243" t="s">
        <v>203</v>
      </c>
      <c r="E15" s="245"/>
      <c r="F15" s="246" t="s">
        <v>204</v>
      </c>
      <c r="G15" s="638"/>
      <c r="H15" s="638"/>
      <c r="I15" s="638"/>
      <c r="J15" s="639"/>
      <c r="K15" s="637" t="s">
        <v>191</v>
      </c>
    </row>
    <row r="16" spans="1:11" ht="12" customHeight="1">
      <c r="A16" s="247" t="s">
        <v>205</v>
      </c>
      <c r="B16" s="248"/>
      <c r="C16" s="249" t="s">
        <v>206</v>
      </c>
      <c r="D16" s="248" t="s">
        <v>203</v>
      </c>
      <c r="E16" s="252"/>
      <c r="F16" s="253" t="s">
        <v>204</v>
      </c>
      <c r="G16" s="638"/>
      <c r="H16" s="638"/>
      <c r="I16" s="638"/>
      <c r="J16" s="639"/>
      <c r="K16" s="637"/>
    </row>
    <row r="17" spans="1:11" ht="12" customHeight="1">
      <c r="A17" s="242" t="s">
        <v>201</v>
      </c>
      <c r="B17" s="243"/>
      <c r="C17" s="244" t="s">
        <v>202</v>
      </c>
      <c r="D17" s="243" t="s">
        <v>203</v>
      </c>
      <c r="E17" s="245"/>
      <c r="F17" s="246" t="s">
        <v>204</v>
      </c>
      <c r="G17" s="638"/>
      <c r="H17" s="638"/>
      <c r="I17" s="638"/>
      <c r="J17" s="639"/>
      <c r="K17" s="637" t="s">
        <v>191</v>
      </c>
    </row>
    <row r="18" spans="1:11" ht="12" customHeight="1">
      <c r="A18" s="247" t="s">
        <v>205</v>
      </c>
      <c r="B18" s="248"/>
      <c r="C18" s="249" t="s">
        <v>206</v>
      </c>
      <c r="D18" s="248" t="s">
        <v>203</v>
      </c>
      <c r="E18" s="252"/>
      <c r="F18" s="253" t="s">
        <v>204</v>
      </c>
      <c r="G18" s="638"/>
      <c r="H18" s="638"/>
      <c r="I18" s="638"/>
      <c r="J18" s="639"/>
      <c r="K18" s="637"/>
    </row>
    <row r="19" spans="1:11" ht="12" customHeight="1">
      <c r="A19" s="242" t="s">
        <v>201</v>
      </c>
      <c r="B19" s="243"/>
      <c r="C19" s="244" t="s">
        <v>202</v>
      </c>
      <c r="D19" s="243" t="s">
        <v>203</v>
      </c>
      <c r="E19" s="245"/>
      <c r="F19" s="246" t="s">
        <v>204</v>
      </c>
      <c r="G19" s="638"/>
      <c r="H19" s="638"/>
      <c r="I19" s="638"/>
      <c r="J19" s="639"/>
      <c r="K19" s="637" t="s">
        <v>191</v>
      </c>
    </row>
    <row r="20" spans="1:11" ht="12" customHeight="1">
      <c r="A20" s="247" t="s">
        <v>205</v>
      </c>
      <c r="B20" s="248"/>
      <c r="C20" s="249" t="s">
        <v>206</v>
      </c>
      <c r="D20" s="248" t="s">
        <v>203</v>
      </c>
      <c r="E20" s="252"/>
      <c r="F20" s="253" t="s">
        <v>204</v>
      </c>
      <c r="G20" s="638"/>
      <c r="H20" s="638"/>
      <c r="I20" s="638"/>
      <c r="J20" s="639"/>
      <c r="K20" s="637"/>
    </row>
    <row r="21" spans="1:11" ht="12" customHeight="1">
      <c r="A21" s="242" t="s">
        <v>201</v>
      </c>
      <c r="B21" s="243"/>
      <c r="C21" s="244" t="s">
        <v>202</v>
      </c>
      <c r="D21" s="243" t="s">
        <v>203</v>
      </c>
      <c r="E21" s="245"/>
      <c r="F21" s="246" t="s">
        <v>204</v>
      </c>
      <c r="G21" s="638"/>
      <c r="H21" s="638"/>
      <c r="I21" s="638"/>
      <c r="J21" s="639"/>
      <c r="K21" s="637" t="s">
        <v>191</v>
      </c>
    </row>
    <row r="22" spans="1:11" ht="12" customHeight="1">
      <c r="A22" s="247" t="s">
        <v>205</v>
      </c>
      <c r="B22" s="248"/>
      <c r="C22" s="249" t="s">
        <v>206</v>
      </c>
      <c r="D22" s="248" t="s">
        <v>203</v>
      </c>
      <c r="E22" s="252"/>
      <c r="F22" s="253" t="s">
        <v>204</v>
      </c>
      <c r="G22" s="638"/>
      <c r="H22" s="638"/>
      <c r="I22" s="638"/>
      <c r="J22" s="639"/>
      <c r="K22" s="637"/>
    </row>
    <row r="23" spans="1:11" ht="12" customHeight="1">
      <c r="A23" s="242" t="s">
        <v>201</v>
      </c>
      <c r="B23" s="243"/>
      <c r="C23" s="244" t="s">
        <v>202</v>
      </c>
      <c r="D23" s="243" t="s">
        <v>203</v>
      </c>
      <c r="E23" s="245"/>
      <c r="F23" s="246" t="s">
        <v>204</v>
      </c>
      <c r="G23" s="638"/>
      <c r="H23" s="638"/>
      <c r="I23" s="638"/>
      <c r="J23" s="639"/>
      <c r="K23" s="637" t="s">
        <v>191</v>
      </c>
    </row>
    <row r="24" spans="1:11" ht="12" customHeight="1">
      <c r="A24" s="247" t="s">
        <v>205</v>
      </c>
      <c r="B24" s="248"/>
      <c r="C24" s="249" t="s">
        <v>206</v>
      </c>
      <c r="D24" s="248" t="s">
        <v>203</v>
      </c>
      <c r="E24" s="252"/>
      <c r="F24" s="253" t="s">
        <v>204</v>
      </c>
      <c r="G24" s="638"/>
      <c r="H24" s="638"/>
      <c r="I24" s="638"/>
      <c r="J24" s="639"/>
      <c r="K24" s="637"/>
    </row>
    <row r="25" spans="1:11" ht="12" customHeight="1">
      <c r="A25" s="242" t="s">
        <v>201</v>
      </c>
      <c r="B25" s="243"/>
      <c r="C25" s="244" t="s">
        <v>202</v>
      </c>
      <c r="D25" s="243" t="s">
        <v>203</v>
      </c>
      <c r="E25" s="245"/>
      <c r="F25" s="246" t="s">
        <v>204</v>
      </c>
      <c r="G25" s="638"/>
      <c r="H25" s="638"/>
      <c r="I25" s="638"/>
      <c r="J25" s="639"/>
      <c r="K25" s="637" t="s">
        <v>191</v>
      </c>
    </row>
    <row r="26" spans="1:11" ht="12" customHeight="1">
      <c r="A26" s="247" t="s">
        <v>205</v>
      </c>
      <c r="B26" s="248"/>
      <c r="C26" s="249" t="s">
        <v>206</v>
      </c>
      <c r="D26" s="248" t="s">
        <v>203</v>
      </c>
      <c r="E26" s="252"/>
      <c r="F26" s="253" t="s">
        <v>204</v>
      </c>
      <c r="G26" s="638"/>
      <c r="H26" s="638"/>
      <c r="I26" s="638"/>
      <c r="J26" s="639"/>
      <c r="K26" s="637"/>
    </row>
    <row r="27" spans="1:11" ht="12" customHeight="1">
      <c r="A27" s="242" t="s">
        <v>201</v>
      </c>
      <c r="B27" s="243"/>
      <c r="C27" s="244" t="s">
        <v>202</v>
      </c>
      <c r="D27" s="243" t="s">
        <v>203</v>
      </c>
      <c r="E27" s="245"/>
      <c r="F27" s="246" t="s">
        <v>204</v>
      </c>
      <c r="G27" s="638"/>
      <c r="H27" s="638"/>
      <c r="I27" s="638"/>
      <c r="J27" s="639"/>
      <c r="K27" s="637" t="s">
        <v>191</v>
      </c>
    </row>
    <row r="28" spans="1:11" ht="12" customHeight="1">
      <c r="A28" s="247" t="s">
        <v>205</v>
      </c>
      <c r="B28" s="248"/>
      <c r="C28" s="249" t="s">
        <v>206</v>
      </c>
      <c r="D28" s="248" t="s">
        <v>203</v>
      </c>
      <c r="E28" s="252"/>
      <c r="F28" s="253" t="s">
        <v>204</v>
      </c>
      <c r="G28" s="638"/>
      <c r="H28" s="638"/>
      <c r="I28" s="638"/>
      <c r="J28" s="639"/>
      <c r="K28" s="637"/>
    </row>
    <row r="29" spans="1:11" ht="12" customHeight="1">
      <c r="A29" s="242" t="s">
        <v>201</v>
      </c>
      <c r="B29" s="243"/>
      <c r="C29" s="244" t="s">
        <v>202</v>
      </c>
      <c r="D29" s="243" t="s">
        <v>203</v>
      </c>
      <c r="E29" s="245"/>
      <c r="F29" s="246" t="s">
        <v>204</v>
      </c>
      <c r="G29" s="638"/>
      <c r="H29" s="638"/>
      <c r="I29" s="638"/>
      <c r="J29" s="639"/>
      <c r="K29" s="637" t="s">
        <v>191</v>
      </c>
    </row>
    <row r="30" spans="1:11" ht="12" customHeight="1">
      <c r="A30" s="247" t="s">
        <v>205</v>
      </c>
      <c r="B30" s="248"/>
      <c r="C30" s="249" t="s">
        <v>206</v>
      </c>
      <c r="D30" s="248" t="s">
        <v>203</v>
      </c>
      <c r="E30" s="252"/>
      <c r="F30" s="253" t="s">
        <v>204</v>
      </c>
      <c r="G30" s="638"/>
      <c r="H30" s="638"/>
      <c r="I30" s="638"/>
      <c r="J30" s="639"/>
      <c r="K30" s="637"/>
    </row>
    <row r="31" spans="1:11" ht="12" customHeight="1">
      <c r="A31" s="242" t="s">
        <v>201</v>
      </c>
      <c r="B31" s="243"/>
      <c r="C31" s="244" t="s">
        <v>202</v>
      </c>
      <c r="D31" s="243" t="s">
        <v>203</v>
      </c>
      <c r="E31" s="245"/>
      <c r="F31" s="246" t="s">
        <v>204</v>
      </c>
      <c r="G31" s="638"/>
      <c r="H31" s="638"/>
      <c r="I31" s="638"/>
      <c r="J31" s="639"/>
      <c r="K31" s="637" t="s">
        <v>191</v>
      </c>
    </row>
    <row r="32" spans="1:11" ht="12" customHeight="1">
      <c r="A32" s="247" t="s">
        <v>205</v>
      </c>
      <c r="B32" s="248"/>
      <c r="C32" s="249" t="s">
        <v>206</v>
      </c>
      <c r="D32" s="248" t="s">
        <v>203</v>
      </c>
      <c r="E32" s="252"/>
      <c r="F32" s="253" t="s">
        <v>204</v>
      </c>
      <c r="G32" s="638"/>
      <c r="H32" s="638"/>
      <c r="I32" s="638"/>
      <c r="J32" s="639"/>
      <c r="K32" s="637"/>
    </row>
    <row r="33" spans="1:11" ht="12" customHeight="1">
      <c r="A33" s="242" t="s">
        <v>201</v>
      </c>
      <c r="B33" s="243"/>
      <c r="C33" s="244" t="s">
        <v>202</v>
      </c>
      <c r="D33" s="243" t="s">
        <v>203</v>
      </c>
      <c r="E33" s="245"/>
      <c r="F33" s="246" t="s">
        <v>204</v>
      </c>
      <c r="G33" s="638"/>
      <c r="H33" s="638"/>
      <c r="I33" s="638"/>
      <c r="J33" s="639"/>
      <c r="K33" s="637" t="s">
        <v>191</v>
      </c>
    </row>
    <row r="34" spans="1:11" ht="12" customHeight="1">
      <c r="A34" s="247" t="s">
        <v>205</v>
      </c>
      <c r="B34" s="248"/>
      <c r="C34" s="249" t="s">
        <v>206</v>
      </c>
      <c r="D34" s="248" t="s">
        <v>203</v>
      </c>
      <c r="E34" s="252"/>
      <c r="F34" s="253" t="s">
        <v>204</v>
      </c>
      <c r="G34" s="638"/>
      <c r="H34" s="638"/>
      <c r="I34" s="638"/>
      <c r="J34" s="639"/>
      <c r="K34" s="637"/>
    </row>
    <row r="35" spans="1:11" ht="12" customHeight="1">
      <c r="A35" s="242" t="s">
        <v>201</v>
      </c>
      <c r="B35" s="243"/>
      <c r="C35" s="244" t="s">
        <v>202</v>
      </c>
      <c r="D35" s="243" t="s">
        <v>203</v>
      </c>
      <c r="E35" s="245"/>
      <c r="F35" s="246" t="s">
        <v>204</v>
      </c>
      <c r="G35" s="638"/>
      <c r="H35" s="638"/>
      <c r="I35" s="638"/>
      <c r="J35" s="639"/>
      <c r="K35" s="637" t="s">
        <v>191</v>
      </c>
    </row>
    <row r="36" spans="1:11" ht="12" customHeight="1">
      <c r="A36" s="247" t="s">
        <v>205</v>
      </c>
      <c r="B36" s="248"/>
      <c r="C36" s="249" t="s">
        <v>206</v>
      </c>
      <c r="D36" s="248" t="s">
        <v>203</v>
      </c>
      <c r="E36" s="252"/>
      <c r="F36" s="253" t="s">
        <v>204</v>
      </c>
      <c r="G36" s="638"/>
      <c r="H36" s="638"/>
      <c r="I36" s="638"/>
      <c r="J36" s="639"/>
      <c r="K36" s="637"/>
    </row>
    <row r="37" spans="1:11" ht="12" customHeight="1">
      <c r="A37" s="242" t="s">
        <v>201</v>
      </c>
      <c r="B37" s="243"/>
      <c r="C37" s="244" t="s">
        <v>202</v>
      </c>
      <c r="D37" s="243" t="s">
        <v>203</v>
      </c>
      <c r="E37" s="245"/>
      <c r="F37" s="246" t="s">
        <v>204</v>
      </c>
      <c r="G37" s="638"/>
      <c r="H37" s="638"/>
      <c r="I37" s="638"/>
      <c r="J37" s="639"/>
      <c r="K37" s="637" t="s">
        <v>191</v>
      </c>
    </row>
    <row r="38" spans="1:11" ht="12" customHeight="1">
      <c r="A38" s="247" t="s">
        <v>205</v>
      </c>
      <c r="B38" s="248"/>
      <c r="C38" s="249" t="s">
        <v>206</v>
      </c>
      <c r="D38" s="248" t="s">
        <v>203</v>
      </c>
      <c r="E38" s="252"/>
      <c r="F38" s="253" t="s">
        <v>204</v>
      </c>
      <c r="G38" s="638"/>
      <c r="H38" s="638"/>
      <c r="I38" s="638"/>
      <c r="J38" s="639"/>
      <c r="K38" s="637"/>
    </row>
    <row r="39" spans="1:11" ht="12" customHeight="1">
      <c r="A39" s="242" t="s">
        <v>201</v>
      </c>
      <c r="B39" s="243"/>
      <c r="C39" s="244" t="s">
        <v>202</v>
      </c>
      <c r="D39" s="243" t="s">
        <v>203</v>
      </c>
      <c r="E39" s="245"/>
      <c r="F39" s="246" t="s">
        <v>204</v>
      </c>
      <c r="G39" s="638"/>
      <c r="H39" s="638"/>
      <c r="I39" s="638"/>
      <c r="J39" s="639"/>
      <c r="K39" s="637" t="s">
        <v>191</v>
      </c>
    </row>
    <row r="40" spans="1:11" ht="12" customHeight="1">
      <c r="A40" s="247" t="s">
        <v>205</v>
      </c>
      <c r="B40" s="248"/>
      <c r="C40" s="249" t="s">
        <v>206</v>
      </c>
      <c r="D40" s="248" t="s">
        <v>203</v>
      </c>
      <c r="E40" s="252"/>
      <c r="F40" s="253" t="s">
        <v>204</v>
      </c>
      <c r="G40" s="638"/>
      <c r="H40" s="638"/>
      <c r="I40" s="638"/>
      <c r="J40" s="639"/>
      <c r="K40" s="637"/>
    </row>
    <row r="41" spans="1:11" ht="12" customHeight="1">
      <c r="A41" s="242" t="s">
        <v>201</v>
      </c>
      <c r="B41" s="243"/>
      <c r="C41" s="244" t="s">
        <v>202</v>
      </c>
      <c r="D41" s="243" t="s">
        <v>203</v>
      </c>
      <c r="E41" s="245"/>
      <c r="F41" s="246" t="s">
        <v>204</v>
      </c>
      <c r="G41" s="638"/>
      <c r="H41" s="638"/>
      <c r="I41" s="638"/>
      <c r="J41" s="639"/>
      <c r="K41" s="637" t="s">
        <v>191</v>
      </c>
    </row>
    <row r="42" spans="1:11" ht="12" customHeight="1">
      <c r="A42" s="247" t="s">
        <v>205</v>
      </c>
      <c r="B42" s="248"/>
      <c r="C42" s="249" t="s">
        <v>206</v>
      </c>
      <c r="D42" s="248" t="s">
        <v>203</v>
      </c>
      <c r="E42" s="252"/>
      <c r="F42" s="253" t="s">
        <v>204</v>
      </c>
      <c r="G42" s="638"/>
      <c r="H42" s="638"/>
      <c r="I42" s="638"/>
      <c r="J42" s="639"/>
      <c r="K42" s="637"/>
    </row>
    <row r="43" spans="1:11" ht="12" customHeight="1">
      <c r="A43" s="242" t="s">
        <v>201</v>
      </c>
      <c r="B43" s="243"/>
      <c r="C43" s="244" t="s">
        <v>202</v>
      </c>
      <c r="D43" s="243" t="s">
        <v>203</v>
      </c>
      <c r="E43" s="245"/>
      <c r="F43" s="246" t="s">
        <v>204</v>
      </c>
      <c r="G43" s="638"/>
      <c r="H43" s="638"/>
      <c r="I43" s="638"/>
      <c r="J43" s="639"/>
      <c r="K43" s="637" t="s">
        <v>191</v>
      </c>
    </row>
    <row r="44" spans="1:11" ht="12" customHeight="1">
      <c r="A44" s="247" t="s">
        <v>205</v>
      </c>
      <c r="B44" s="248"/>
      <c r="C44" s="249" t="s">
        <v>206</v>
      </c>
      <c r="D44" s="248" t="s">
        <v>203</v>
      </c>
      <c r="E44" s="252"/>
      <c r="F44" s="253" t="s">
        <v>204</v>
      </c>
      <c r="G44" s="638"/>
      <c r="H44" s="638"/>
      <c r="I44" s="638"/>
      <c r="J44" s="639"/>
      <c r="K44" s="637"/>
    </row>
    <row r="45" spans="1:11" ht="12" customHeight="1">
      <c r="A45" s="242" t="s">
        <v>201</v>
      </c>
      <c r="B45" s="243"/>
      <c r="C45" s="244" t="s">
        <v>202</v>
      </c>
      <c r="D45" s="243" t="s">
        <v>203</v>
      </c>
      <c r="E45" s="245"/>
      <c r="F45" s="246" t="s">
        <v>204</v>
      </c>
      <c r="G45" s="638"/>
      <c r="H45" s="638"/>
      <c r="I45" s="638"/>
      <c r="J45" s="639"/>
      <c r="K45" s="637" t="s">
        <v>191</v>
      </c>
    </row>
    <row r="46" spans="1:11" ht="12" customHeight="1">
      <c r="A46" s="247" t="s">
        <v>205</v>
      </c>
      <c r="B46" s="248"/>
      <c r="C46" s="249" t="s">
        <v>206</v>
      </c>
      <c r="D46" s="248" t="s">
        <v>203</v>
      </c>
      <c r="E46" s="252"/>
      <c r="F46" s="253" t="s">
        <v>204</v>
      </c>
      <c r="G46" s="638"/>
      <c r="H46" s="638"/>
      <c r="I46" s="638"/>
      <c r="J46" s="639"/>
      <c r="K46" s="637"/>
    </row>
    <row r="47" spans="1:11" ht="12" customHeight="1">
      <c r="A47" s="242" t="s">
        <v>201</v>
      </c>
      <c r="B47" s="243"/>
      <c r="C47" s="244" t="s">
        <v>202</v>
      </c>
      <c r="D47" s="243" t="s">
        <v>203</v>
      </c>
      <c r="E47" s="245"/>
      <c r="F47" s="246" t="s">
        <v>204</v>
      </c>
      <c r="G47" s="638"/>
      <c r="H47" s="638"/>
      <c r="I47" s="638"/>
      <c r="J47" s="639"/>
      <c r="K47" s="637" t="s">
        <v>191</v>
      </c>
    </row>
    <row r="48" spans="1:11" ht="12" customHeight="1">
      <c r="A48" s="247" t="s">
        <v>205</v>
      </c>
      <c r="B48" s="248"/>
      <c r="C48" s="249" t="s">
        <v>206</v>
      </c>
      <c r="D48" s="248" t="s">
        <v>203</v>
      </c>
      <c r="E48" s="252"/>
      <c r="F48" s="253" t="s">
        <v>204</v>
      </c>
      <c r="G48" s="638"/>
      <c r="H48" s="638"/>
      <c r="I48" s="638"/>
      <c r="J48" s="639"/>
      <c r="K48" s="637"/>
    </row>
    <row r="49" spans="1:11" ht="12" customHeight="1">
      <c r="A49" s="242" t="s">
        <v>201</v>
      </c>
      <c r="B49" s="243"/>
      <c r="C49" s="244" t="s">
        <v>202</v>
      </c>
      <c r="D49" s="243" t="s">
        <v>203</v>
      </c>
      <c r="E49" s="245"/>
      <c r="F49" s="246" t="s">
        <v>204</v>
      </c>
      <c r="G49" s="638"/>
      <c r="H49" s="638"/>
      <c r="I49" s="638"/>
      <c r="J49" s="639"/>
      <c r="K49" s="637" t="s">
        <v>191</v>
      </c>
    </row>
    <row r="50" spans="1:11" ht="12" customHeight="1">
      <c r="A50" s="247" t="s">
        <v>205</v>
      </c>
      <c r="B50" s="248"/>
      <c r="C50" s="249" t="s">
        <v>206</v>
      </c>
      <c r="D50" s="248" t="s">
        <v>203</v>
      </c>
      <c r="E50" s="252"/>
      <c r="F50" s="253" t="s">
        <v>204</v>
      </c>
      <c r="G50" s="638"/>
      <c r="H50" s="638"/>
      <c r="I50" s="638"/>
      <c r="J50" s="639"/>
      <c r="K50" s="637"/>
    </row>
    <row r="51" spans="1:11" ht="12" customHeight="1">
      <c r="A51" s="242" t="s">
        <v>201</v>
      </c>
      <c r="B51" s="243"/>
      <c r="C51" s="244" t="s">
        <v>202</v>
      </c>
      <c r="D51" s="243" t="s">
        <v>203</v>
      </c>
      <c r="E51" s="245"/>
      <c r="F51" s="246" t="s">
        <v>204</v>
      </c>
      <c r="G51" s="638"/>
      <c r="H51" s="638"/>
      <c r="I51" s="638"/>
      <c r="J51" s="639"/>
      <c r="K51" s="637" t="s">
        <v>191</v>
      </c>
    </row>
    <row r="52" spans="1:11" ht="12" customHeight="1">
      <c r="A52" s="247" t="s">
        <v>205</v>
      </c>
      <c r="B52" s="248"/>
      <c r="C52" s="249" t="s">
        <v>206</v>
      </c>
      <c r="D52" s="248" t="s">
        <v>203</v>
      </c>
      <c r="E52" s="252"/>
      <c r="F52" s="253" t="s">
        <v>204</v>
      </c>
      <c r="G52" s="638"/>
      <c r="H52" s="638"/>
      <c r="I52" s="638"/>
      <c r="J52" s="639"/>
      <c r="K52" s="637"/>
    </row>
    <row r="53" spans="1:11" ht="12" customHeight="1">
      <c r="A53" s="242" t="s">
        <v>201</v>
      </c>
      <c r="B53" s="243"/>
      <c r="C53" s="244" t="s">
        <v>202</v>
      </c>
      <c r="D53" s="243" t="s">
        <v>203</v>
      </c>
      <c r="E53" s="245"/>
      <c r="F53" s="246" t="s">
        <v>204</v>
      </c>
      <c r="G53" s="638"/>
      <c r="H53" s="638"/>
      <c r="I53" s="638"/>
      <c r="J53" s="639"/>
      <c r="K53" s="637" t="s">
        <v>191</v>
      </c>
    </row>
    <row r="54" spans="1:11" ht="12" customHeight="1">
      <c r="A54" s="247" t="s">
        <v>205</v>
      </c>
      <c r="B54" s="248"/>
      <c r="C54" s="249" t="s">
        <v>206</v>
      </c>
      <c r="D54" s="248" t="s">
        <v>203</v>
      </c>
      <c r="E54" s="252"/>
      <c r="F54" s="253" t="s">
        <v>204</v>
      </c>
      <c r="G54" s="638"/>
      <c r="H54" s="638"/>
      <c r="I54" s="638"/>
      <c r="J54" s="639"/>
      <c r="K54" s="637"/>
    </row>
    <row r="55" spans="1:11" ht="12" customHeight="1">
      <c r="A55" s="242" t="s">
        <v>201</v>
      </c>
      <c r="B55" s="243"/>
      <c r="C55" s="244" t="s">
        <v>202</v>
      </c>
      <c r="D55" s="243" t="s">
        <v>203</v>
      </c>
      <c r="E55" s="245"/>
      <c r="F55" s="246" t="s">
        <v>204</v>
      </c>
      <c r="G55" s="638"/>
      <c r="H55" s="638"/>
      <c r="I55" s="638"/>
      <c r="J55" s="639"/>
      <c r="K55" s="637" t="s">
        <v>191</v>
      </c>
    </row>
    <row r="56" spans="1:11" ht="12" customHeight="1">
      <c r="A56" s="247" t="s">
        <v>205</v>
      </c>
      <c r="B56" s="248"/>
      <c r="C56" s="249" t="s">
        <v>206</v>
      </c>
      <c r="D56" s="248" t="s">
        <v>203</v>
      </c>
      <c r="E56" s="252"/>
      <c r="F56" s="253" t="s">
        <v>204</v>
      </c>
      <c r="G56" s="638"/>
      <c r="H56" s="638"/>
      <c r="I56" s="638"/>
      <c r="J56" s="639"/>
      <c r="K56" s="637"/>
    </row>
    <row r="57" spans="1:11" ht="12" customHeight="1">
      <c r="A57" s="242" t="s">
        <v>201</v>
      </c>
      <c r="B57" s="243"/>
      <c r="C57" s="244" t="s">
        <v>202</v>
      </c>
      <c r="D57" s="243" t="s">
        <v>203</v>
      </c>
      <c r="E57" s="245"/>
      <c r="F57" s="246" t="s">
        <v>204</v>
      </c>
      <c r="G57" s="638"/>
      <c r="H57" s="638"/>
      <c r="I57" s="638"/>
      <c r="J57" s="639"/>
      <c r="K57" s="637" t="s">
        <v>191</v>
      </c>
    </row>
    <row r="58" spans="1:11" ht="12" customHeight="1">
      <c r="A58" s="247" t="s">
        <v>205</v>
      </c>
      <c r="B58" s="248"/>
      <c r="C58" s="249" t="s">
        <v>206</v>
      </c>
      <c r="D58" s="248" t="s">
        <v>203</v>
      </c>
      <c r="E58" s="252"/>
      <c r="F58" s="253" t="s">
        <v>204</v>
      </c>
      <c r="G58" s="638"/>
      <c r="H58" s="638"/>
      <c r="I58" s="638"/>
      <c r="J58" s="639"/>
      <c r="K58" s="637"/>
    </row>
    <row r="59" spans="1:11" ht="12" customHeight="1">
      <c r="A59" s="242" t="s">
        <v>201</v>
      </c>
      <c r="B59" s="243"/>
      <c r="C59" s="244" t="s">
        <v>202</v>
      </c>
      <c r="D59" s="243" t="s">
        <v>203</v>
      </c>
      <c r="E59" s="245"/>
      <c r="F59" s="246" t="s">
        <v>204</v>
      </c>
      <c r="G59" s="638"/>
      <c r="H59" s="638"/>
      <c r="I59" s="638"/>
      <c r="J59" s="639"/>
      <c r="K59" s="637" t="s">
        <v>191</v>
      </c>
    </row>
    <row r="60" spans="1:11" ht="12" customHeight="1">
      <c r="A60" s="247" t="s">
        <v>205</v>
      </c>
      <c r="B60" s="248"/>
      <c r="C60" s="249" t="s">
        <v>206</v>
      </c>
      <c r="D60" s="248" t="s">
        <v>203</v>
      </c>
      <c r="E60" s="252"/>
      <c r="F60" s="253" t="s">
        <v>204</v>
      </c>
      <c r="G60" s="638"/>
      <c r="H60" s="638"/>
      <c r="I60" s="638"/>
      <c r="J60" s="639"/>
      <c r="K60" s="637"/>
    </row>
    <row r="61" spans="1:11" ht="12" customHeight="1">
      <c r="A61" s="242" t="s">
        <v>201</v>
      </c>
      <c r="B61" s="243"/>
      <c r="C61" s="244" t="s">
        <v>202</v>
      </c>
      <c r="D61" s="243" t="s">
        <v>203</v>
      </c>
      <c r="E61" s="245"/>
      <c r="F61" s="246" t="s">
        <v>204</v>
      </c>
      <c r="G61" s="638"/>
      <c r="H61" s="638"/>
      <c r="I61" s="638"/>
      <c r="J61" s="639"/>
      <c r="K61" s="637" t="s">
        <v>191</v>
      </c>
    </row>
    <row r="62" spans="1:11" ht="12" customHeight="1">
      <c r="A62" s="247" t="s">
        <v>205</v>
      </c>
      <c r="B62" s="248"/>
      <c r="C62" s="249" t="s">
        <v>206</v>
      </c>
      <c r="D62" s="248" t="s">
        <v>203</v>
      </c>
      <c r="E62" s="252"/>
      <c r="F62" s="253" t="s">
        <v>204</v>
      </c>
      <c r="G62" s="638"/>
      <c r="H62" s="638"/>
      <c r="I62" s="638"/>
      <c r="J62" s="639"/>
      <c r="K62" s="637"/>
    </row>
    <row r="63" spans="1:11" ht="12">
      <c r="A63" s="254"/>
      <c r="B63" s="255"/>
      <c r="C63" s="255"/>
      <c r="D63" s="255"/>
      <c r="E63" s="255"/>
      <c r="F63" s="255"/>
      <c r="G63" s="256"/>
      <c r="H63" s="257"/>
      <c r="I63" s="654" t="s">
        <v>207</v>
      </c>
      <c r="J63" s="653"/>
      <c r="K63" s="637" t="s">
        <v>191</v>
      </c>
    </row>
    <row r="64" spans="1:11" ht="12">
      <c r="A64" s="258"/>
      <c r="B64" s="259"/>
      <c r="C64" s="259"/>
      <c r="D64" s="259"/>
      <c r="E64" s="259"/>
      <c r="F64" s="259"/>
      <c r="G64" s="260"/>
      <c r="H64" s="261"/>
      <c r="I64" s="655"/>
      <c r="J64" s="653"/>
      <c r="K64" s="637"/>
    </row>
    <row r="65" spans="2:11" ht="12">
      <c r="B65" s="262"/>
      <c r="C65" s="262"/>
      <c r="D65" s="262"/>
      <c r="E65" s="262"/>
      <c r="F65" s="262"/>
      <c r="G65" s="262"/>
      <c r="H65" s="263"/>
      <c r="I65" s="654" t="s">
        <v>208</v>
      </c>
      <c r="J65" s="653"/>
      <c r="K65" s="637" t="s">
        <v>191</v>
      </c>
    </row>
    <row r="66" spans="1:11" ht="12">
      <c r="A66" s="264"/>
      <c r="B66" s="265"/>
      <c r="C66" s="265"/>
      <c r="D66" s="265"/>
      <c r="E66" s="265"/>
      <c r="F66" s="265"/>
      <c r="G66" s="265"/>
      <c r="H66" s="266" t="s">
        <v>209</v>
      </c>
      <c r="I66" s="655"/>
      <c r="J66" s="653"/>
      <c r="K66" s="637"/>
    </row>
  </sheetData>
  <mergeCells count="140">
    <mergeCell ref="G51:G52"/>
    <mergeCell ref="G49:G50"/>
    <mergeCell ref="G53:G54"/>
    <mergeCell ref="G43:G44"/>
    <mergeCell ref="G41:G42"/>
    <mergeCell ref="G47:G48"/>
    <mergeCell ref="G45:G46"/>
    <mergeCell ref="G35:G36"/>
    <mergeCell ref="G33:G34"/>
    <mergeCell ref="G39:G40"/>
    <mergeCell ref="G37:G38"/>
    <mergeCell ref="G27:G28"/>
    <mergeCell ref="G25:G26"/>
    <mergeCell ref="G31:G32"/>
    <mergeCell ref="G29:G30"/>
    <mergeCell ref="A10:I10"/>
    <mergeCell ref="G21:G22"/>
    <mergeCell ref="G19:G20"/>
    <mergeCell ref="G13:G14"/>
    <mergeCell ref="G17:G18"/>
    <mergeCell ref="G15:G16"/>
    <mergeCell ref="A12:F12"/>
    <mergeCell ref="J65:J66"/>
    <mergeCell ref="K65:K66"/>
    <mergeCell ref="I65:I66"/>
    <mergeCell ref="G61:G62"/>
    <mergeCell ref="I63:I64"/>
    <mergeCell ref="J63:J64"/>
    <mergeCell ref="K63:K64"/>
    <mergeCell ref="H61:H62"/>
    <mergeCell ref="I61:I62"/>
    <mergeCell ref="J61:J62"/>
    <mergeCell ref="G57:G58"/>
    <mergeCell ref="G55:G56"/>
    <mergeCell ref="H4:K4"/>
    <mergeCell ref="I2:K2"/>
    <mergeCell ref="A3:K3"/>
    <mergeCell ref="G23:G24"/>
    <mergeCell ref="A6:I6"/>
    <mergeCell ref="A7:I7"/>
    <mergeCell ref="A8:I8"/>
    <mergeCell ref="A9:I9"/>
    <mergeCell ref="G59:G60"/>
    <mergeCell ref="H13:H14"/>
    <mergeCell ref="I13:I14"/>
    <mergeCell ref="J13:J14"/>
    <mergeCell ref="H17:H18"/>
    <mergeCell ref="I17:I18"/>
    <mergeCell ref="J17:J18"/>
    <mergeCell ref="H21:H22"/>
    <mergeCell ref="I21:I22"/>
    <mergeCell ref="J21:J22"/>
    <mergeCell ref="K13:K14"/>
    <mergeCell ref="H15:H16"/>
    <mergeCell ref="I15:I16"/>
    <mergeCell ref="J15:J16"/>
    <mergeCell ref="K15:K16"/>
    <mergeCell ref="K17:K18"/>
    <mergeCell ref="H19:H20"/>
    <mergeCell ref="I19:I20"/>
    <mergeCell ref="J19:J20"/>
    <mergeCell ref="K19:K20"/>
    <mergeCell ref="K21:K22"/>
    <mergeCell ref="H23:H24"/>
    <mergeCell ref="I23:I24"/>
    <mergeCell ref="J23:J24"/>
    <mergeCell ref="K23:K24"/>
    <mergeCell ref="H25:H26"/>
    <mergeCell ref="I25:I26"/>
    <mergeCell ref="J25:J26"/>
    <mergeCell ref="K25:K26"/>
    <mergeCell ref="H27:H28"/>
    <mergeCell ref="I27:I28"/>
    <mergeCell ref="J27:J28"/>
    <mergeCell ref="K27:K28"/>
    <mergeCell ref="H29:H30"/>
    <mergeCell ref="I29:I30"/>
    <mergeCell ref="J29:J30"/>
    <mergeCell ref="K29:K30"/>
    <mergeCell ref="H31:H32"/>
    <mergeCell ref="I31:I32"/>
    <mergeCell ref="J31:J32"/>
    <mergeCell ref="K31:K32"/>
    <mergeCell ref="H33:H34"/>
    <mergeCell ref="I33:I34"/>
    <mergeCell ref="J33:J34"/>
    <mergeCell ref="K33:K34"/>
    <mergeCell ref="H35:H36"/>
    <mergeCell ref="I35:I36"/>
    <mergeCell ref="J35:J36"/>
    <mergeCell ref="K35:K36"/>
    <mergeCell ref="H37:H38"/>
    <mergeCell ref="I37:I38"/>
    <mergeCell ref="J37:J38"/>
    <mergeCell ref="K37:K38"/>
    <mergeCell ref="H39:H40"/>
    <mergeCell ref="I39:I40"/>
    <mergeCell ref="J39:J40"/>
    <mergeCell ref="K39:K40"/>
    <mergeCell ref="H41:H42"/>
    <mergeCell ref="I41:I42"/>
    <mergeCell ref="J41:J42"/>
    <mergeCell ref="K41:K42"/>
    <mergeCell ref="H43:H44"/>
    <mergeCell ref="I43:I44"/>
    <mergeCell ref="J43:J44"/>
    <mergeCell ref="K43:K44"/>
    <mergeCell ref="H45:H46"/>
    <mergeCell ref="I45:I46"/>
    <mergeCell ref="J45:J46"/>
    <mergeCell ref="K45:K46"/>
    <mergeCell ref="H47:H48"/>
    <mergeCell ref="I47:I48"/>
    <mergeCell ref="J47:J48"/>
    <mergeCell ref="K47:K48"/>
    <mergeCell ref="H49:H50"/>
    <mergeCell ref="I49:I50"/>
    <mergeCell ref="J49:J50"/>
    <mergeCell ref="K49:K50"/>
    <mergeCell ref="H51:H52"/>
    <mergeCell ref="I51:I52"/>
    <mergeCell ref="J51:J52"/>
    <mergeCell ref="K51:K52"/>
    <mergeCell ref="H53:H54"/>
    <mergeCell ref="I53:I54"/>
    <mergeCell ref="J53:J54"/>
    <mergeCell ref="K53:K54"/>
    <mergeCell ref="H55:H56"/>
    <mergeCell ref="I55:I56"/>
    <mergeCell ref="J55:J56"/>
    <mergeCell ref="K55:K56"/>
    <mergeCell ref="H57:H58"/>
    <mergeCell ref="I57:I58"/>
    <mergeCell ref="J57:J58"/>
    <mergeCell ref="K57:K58"/>
    <mergeCell ref="K61:K62"/>
    <mergeCell ref="H59:H60"/>
    <mergeCell ref="I59:I60"/>
    <mergeCell ref="J59:J60"/>
    <mergeCell ref="K59:K60"/>
  </mergeCells>
  <printOptions horizontalCentered="1"/>
  <pageMargins left="0.7874015748031497" right="0.5905511811023623" top="0.5905511811023623" bottom="0.3937007874015748" header="0.3937007874015748"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2010-05-27T08:04:07Z</cp:lastPrinted>
  <dcterms:created xsi:type="dcterms:W3CDTF">2010-05-27T06:44:32Z</dcterms:created>
  <dcterms:modified xsi:type="dcterms:W3CDTF">2011-10-20T04:24:38Z</dcterms:modified>
  <cp:category/>
  <cp:version/>
  <cp:contentType/>
  <cp:contentStatus/>
</cp:coreProperties>
</file>