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J:\(13) 総合評価\♪総合評価（R05実施，担当：牛米）\【R050810持込】Ⅱ型・JV\04_《未》公告原稿作成（総合評価説明書・評価値申告書）【当室→契約課】\02_公告原稿【評価値申告書】\申告書_土木Ⅱ型\"/>
    </mc:Choice>
  </mc:AlternateContent>
  <bookViews>
    <workbookView xWindow="18960" yWindow="75" windowWidth="14220" windowHeight="9630"/>
  </bookViews>
  <sheets>
    <sheet name="様式-1-Ⅱ" sheetId="61" r:id="rId1"/>
    <sheet name="様式-Ⅱ　簡易な施工計画書" sheetId="64" r:id="rId2"/>
    <sheet name="様式-2-Ⅱ" sheetId="15" r:id="rId3"/>
    <sheet name="様式-3-Ⅱ" sheetId="59" r:id="rId4"/>
    <sheet name="様式-4-Ⅱ" sheetId="60" r:id="rId5"/>
    <sheet name="様式-5-Ⅱ（登録基幹技能者）" sheetId="44" r:id="rId6"/>
  </sheets>
  <definedNames>
    <definedName name="_xlnm._FilterDatabase" localSheetId="0" hidden="1">'様式-1-Ⅱ'!#REF!</definedName>
    <definedName name="_xlnm.Print_Area" localSheetId="0">'様式-1-Ⅱ'!$A$1:$M$40</definedName>
    <definedName name="_xlnm.Print_Area" localSheetId="2">'様式-2-Ⅱ'!$A$1:$Q$28</definedName>
    <definedName name="_xlnm.Print_Area" localSheetId="3">'様式-3-Ⅱ'!$A$1:$M$39</definedName>
    <definedName name="_xlnm.Print_Area" localSheetId="4">'様式-4-Ⅱ'!$A$1:$Q$60</definedName>
    <definedName name="_xlnm.Print_Area" localSheetId="5">'様式-5-Ⅱ（登録基幹技能者）'!$A$1:$N$45</definedName>
    <definedName name="_xlnm.Print_Area" localSheetId="1">'様式-Ⅱ　簡易な施工計画書'!$B$2:$J$24</definedName>
    <definedName name="_xlnm.Print_Titles" localSheetId="0">'様式-1-Ⅱ'!$1:$7</definedName>
    <definedName name="_xlnm.Print_Titles" localSheetId="1">'様式-Ⅱ　簡易な施工計画書'!$2:$7</definedName>
  </definedNames>
  <calcPr calcId="162913"/>
</workbook>
</file>

<file path=xl/calcChain.xml><?xml version="1.0" encoding="utf-8"?>
<calcChain xmlns="http://schemas.openxmlformats.org/spreadsheetml/2006/main">
  <c r="D7" i="64" l="1"/>
  <c r="G5" i="64"/>
  <c r="H3" i="64" l="1"/>
  <c r="K3" i="15" l="1"/>
  <c r="M12" i="61" l="1"/>
  <c r="M11" i="61"/>
  <c r="M10" i="61"/>
  <c r="K13" i="61"/>
  <c r="J18" i="61" l="1"/>
  <c r="J17" i="61"/>
  <c r="J16" i="61"/>
  <c r="J13" i="61" l="1"/>
  <c r="E13" i="61"/>
  <c r="E27" i="61" l="1"/>
  <c r="K17" i="61" l="1"/>
  <c r="E16" i="61" l="1"/>
  <c r="E32" i="61"/>
  <c r="E19" i="61" l="1"/>
  <c r="B5" i="44" l="1"/>
  <c r="J2" i="44"/>
  <c r="J2" i="60"/>
  <c r="G2" i="59"/>
  <c r="J26" i="61" l="1"/>
  <c r="K26" i="61" s="1"/>
  <c r="J25" i="61"/>
  <c r="K25" i="61" s="1"/>
  <c r="J24" i="61"/>
  <c r="K24" i="61" s="1"/>
  <c r="J23" i="61"/>
  <c r="K23" i="61" s="1"/>
  <c r="J22" i="61"/>
  <c r="K22" i="61" s="1"/>
  <c r="J21" i="61"/>
  <c r="K21" i="61" s="1"/>
  <c r="J20" i="61"/>
  <c r="K20" i="61" s="1"/>
  <c r="J19" i="61"/>
  <c r="K19" i="61" s="1"/>
  <c r="K18" i="61"/>
  <c r="K16" i="61"/>
  <c r="J15" i="61"/>
  <c r="K15" i="61" s="1"/>
  <c r="J14" i="61"/>
  <c r="K14" i="61" s="1"/>
  <c r="M13" i="61" s="1"/>
  <c r="M19" i="61" l="1"/>
  <c r="M16" i="61"/>
  <c r="M27" i="61" l="1"/>
  <c r="H31" i="61" l="1"/>
  <c r="K31" i="61" s="1"/>
</calcChain>
</file>

<file path=xl/comments1.xml><?xml version="1.0" encoding="utf-8"?>
<comments xmlns="http://schemas.openxmlformats.org/spreadsheetml/2006/main">
  <authors>
    <author>仙台市</author>
  </authors>
  <commentList>
    <comment ref="G16" authorId="0" shapeId="0">
      <text>
        <r>
          <rPr>
            <sz val="9"/>
            <color indexed="81"/>
            <rFont val="MS P ゴシック"/>
            <family val="3"/>
            <charset val="128"/>
          </rPr>
          <t>「専任指導者制度」を用いる場合は，専任指導者として配置する現場代理人の実績を選択。</t>
        </r>
      </text>
    </comment>
    <comment ref="G18" authorId="0" shapeId="0">
      <text>
        <r>
          <rPr>
            <sz val="9"/>
            <color indexed="81"/>
            <rFont val="MS P ゴシック"/>
            <family val="3"/>
            <charset val="128"/>
          </rPr>
          <t>「専任指導者制度」を用いる場合は，専任指導者として配置する現場代理人の実績を選択。</t>
        </r>
      </text>
    </comment>
  </commentList>
</comments>
</file>

<file path=xl/sharedStrings.xml><?xml version="1.0" encoding="utf-8"?>
<sst xmlns="http://schemas.openxmlformats.org/spreadsheetml/2006/main" count="654" uniqueCount="414">
  <si>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</si>
  <si>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</si>
  <si>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</si>
  <si>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</si>
  <si>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</si>
  <si>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</si>
  <si>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</si>
  <si>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</si>
  <si>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</si>
  <si>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</si>
  <si>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</si>
  <si>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</si>
  <si>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</si>
  <si>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</si>
  <si>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</si>
  <si>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</si>
  <si>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</si>
  <si>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</si>
  <si>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</si>
  <si>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</si>
  <si>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</si>
  <si>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</si>
  <si>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</si>
  <si>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</si>
  <si>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</si>
  <si>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</si>
  <si>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</si>
  <si>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</si>
  <si>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</si>
  <si>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</si>
  <si>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</si>
  <si>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</si>
  <si>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</si>
  <si>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</si>
  <si>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</si>
  <si>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</si>
  <si>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</si>
  <si>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</si>
  <si>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</si>
  <si>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</si>
  <si>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</si>
  <si>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</si>
  <si>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</si>
  <si>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</si>
  <si>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</si>
  <si>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</si>
  <si>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</si>
  <si>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</si>
  <si>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</si>
  <si>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</si>
  <si>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</si>
  <si>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</si>
  <si>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</si>
  <si>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</si>
  <si>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</si>
  <si>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</si>
  <si>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</si>
  <si>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</si>
  <si>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</si>
  <si>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</si>
  <si>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</si>
  <si>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</si>
  <si>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</si>
  <si>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（仙台市確認欄）</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</si>
  <si>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</si>
  <si>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</si>
  <si>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</si>
  <si>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</si>
  <si>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</si>
  <si>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</si>
  <si>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</si>
  <si>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</si>
  <si>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</si>
  <si>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</si>
  <si>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</si>
  <si>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</si>
  <si>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</si>
  <si>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</si>
  <si>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</si>
  <si>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</si>
  <si>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</si>
  <si>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</si>
  <si>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</si>
  <si>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</si>
  <si>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</si>
  <si>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</si>
  <si>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</si>
  <si>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</si>
  <si>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</si>
  <si>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</si>
  <si>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</si>
  <si>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</si>
  <si>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</si>
  <si>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</si>
  <si>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</si>
  <si>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</si>
  <si>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</si>
  <si>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</si>
  <si>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</si>
  <si>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</si>
  <si>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</si>
  <si>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</si>
  <si>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</si>
  <si>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</si>
  <si>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</si>
  <si>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</si>
  <si>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</si>
  <si>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</si>
  <si>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</si>
  <si>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</si>
  <si>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</si>
  <si>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</si>
  <si>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</si>
  <si>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</si>
  <si>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</si>
  <si>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</si>
  <si>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</si>
  <si>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</si>
  <si>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</si>
  <si>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</si>
  <si>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</si>
  <si>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</si>
  <si>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</si>
  <si>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</si>
  <si>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</si>
  <si>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</si>
  <si>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</si>
  <si>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</si>
  <si>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</si>
  <si>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</si>
  <si>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</si>
  <si>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</si>
  <si>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</si>
  <si>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</si>
  <si>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</si>
  <si>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</si>
  <si>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</si>
  <si>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</si>
  <si>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</si>
  <si>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</si>
  <si>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</si>
  <si>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</si>
  <si>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</si>
  <si>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</si>
  <si>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</si>
  <si>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</si>
  <si>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</si>
  <si>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</si>
  <si>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なし</t>
    <phoneticPr fontId="3"/>
  </si>
  <si>
    <t>加入あり</t>
    <phoneticPr fontId="3"/>
  </si>
  <si>
    <t>指名停止あり</t>
    <phoneticPr fontId="3"/>
  </si>
  <si>
    <t>文書指導あり</t>
    <phoneticPr fontId="3"/>
  </si>
  <si>
    <t>複数履歴あり</t>
    <phoneticPr fontId="3"/>
  </si>
  <si>
    <t>発　注　機　関</t>
    <phoneticPr fontId="3"/>
  </si>
  <si>
    <t>～</t>
    <phoneticPr fontId="3"/>
  </si>
  <si>
    <t>（有無を選択）</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</si>
  <si>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</si>
  <si>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</si>
  <si>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</si>
  <si>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</si>
  <si>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</si>
  <si>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</si>
  <si>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平成30年度</t>
    <rPh sb="0" eb="2">
      <t>ヘイセイ</t>
    </rPh>
    <rPh sb="4" eb="6">
      <t>ネンド</t>
    </rPh>
    <phoneticPr fontId="3"/>
  </si>
  <si>
    <t>協定締結の有無</t>
    <phoneticPr fontId="3"/>
  </si>
  <si>
    <t>地震災害時における避難所等の応急危険度判定に関する協定
　　</t>
    <phoneticPr fontId="3"/>
  </si>
  <si>
    <t>登録等あり</t>
    <phoneticPr fontId="3"/>
  </si>
  <si>
    <t>　　　　年　　月　　日</t>
    <rPh sb="4" eb="5">
      <t>ネン</t>
    </rPh>
    <rPh sb="7" eb="8">
      <t>ツキ</t>
    </rPh>
    <rPh sb="10" eb="11">
      <t>ニチ</t>
    </rPh>
    <phoneticPr fontId="3"/>
  </si>
  <si>
    <t>なし</t>
  </si>
  <si>
    <t>（直接入力）</t>
    <rPh sb="1" eb="3">
      <t>チョクセツ</t>
    </rPh>
    <rPh sb="3" eb="5">
      <t>ニュウリョク</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</si>
  <si>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</si>
  <si>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</si>
  <si>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</si>
  <si>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</si>
  <si>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</si>
  <si>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</si>
  <si>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</si>
  <si>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</si>
  <si>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指名停止</t>
    <rPh sb="0" eb="2">
      <t>シメイ</t>
    </rPh>
    <rPh sb="2" eb="4">
      <t>テイシ</t>
    </rPh>
    <phoneticPr fontId="3"/>
  </si>
  <si>
    <t>文書指導</t>
    <rPh sb="0" eb="2">
      <t>ブンショ</t>
    </rPh>
    <rPh sb="2" eb="4">
      <t>シドウ</t>
    </rPh>
    <phoneticPr fontId="3"/>
  </si>
  <si>
    <t>推奨単位以上</t>
    <rPh sb="0" eb="2">
      <t>スイショウ</t>
    </rPh>
    <rPh sb="2" eb="4">
      <t>タンイ</t>
    </rPh>
    <rPh sb="4" eb="6">
      <t>イジョウ</t>
    </rPh>
    <phoneticPr fontId="3"/>
  </si>
  <si>
    <t>1/2以上</t>
    <rPh sb="3" eb="5">
      <t>イジョウ</t>
    </rPh>
    <phoneticPr fontId="3"/>
  </si>
  <si>
    <t>1件</t>
    <rPh sb="1" eb="2">
      <t>ケン</t>
    </rPh>
    <phoneticPr fontId="3"/>
  </si>
  <si>
    <t>義務外雇用</t>
    <rPh sb="0" eb="2">
      <t>ギム</t>
    </rPh>
    <rPh sb="2" eb="3">
      <t>ガイ</t>
    </rPh>
    <rPh sb="3" eb="5">
      <t>コヨウ</t>
    </rPh>
    <phoneticPr fontId="3"/>
  </si>
  <si>
    <t>複数</t>
    <rPh sb="0" eb="2">
      <t>フクスウ</t>
    </rPh>
    <phoneticPr fontId="3"/>
  </si>
  <si>
    <t>①②③全て</t>
    <rPh sb="3" eb="4">
      <t>スベ</t>
    </rPh>
    <phoneticPr fontId="3"/>
  </si>
  <si>
    <t>①②③のうち2項目</t>
    <rPh sb="7" eb="9">
      <t>コウモク</t>
    </rPh>
    <phoneticPr fontId="3"/>
  </si>
  <si>
    <t>①②③のうち1項目</t>
    <rPh sb="7" eb="9">
      <t>コウモク</t>
    </rPh>
    <phoneticPr fontId="3"/>
  </si>
  <si>
    <t>会社名</t>
    <rPh sb="0" eb="3">
      <t>カイシャメイ</t>
    </rPh>
    <phoneticPr fontId="3"/>
  </si>
  <si>
    <t>2件</t>
    <rPh sb="1" eb="2">
      <t>ケン</t>
    </rPh>
    <phoneticPr fontId="3"/>
  </si>
  <si>
    <t>工　　事　　名</t>
    <phoneticPr fontId="3"/>
  </si>
  <si>
    <t>契　約　金　額
（最終契約金額（税込））</t>
    <phoneticPr fontId="3"/>
  </si>
  <si>
    <t>工　事　概　要　</t>
    <phoneticPr fontId="3"/>
  </si>
  <si>
    <t>従事した役割</t>
    <phoneticPr fontId="3"/>
  </si>
  <si>
    <t>災害時における車両等の移動に関する協定
　　</t>
    <phoneticPr fontId="3"/>
  </si>
  <si>
    <t xml:space="preserve">大雪時における道路の除雪・排雪作業等に関する協定
</t>
    <phoneticPr fontId="3"/>
  </si>
  <si>
    <t>複数登録等あり</t>
    <phoneticPr fontId="3"/>
  </si>
  <si>
    <t>なし　</t>
    <phoneticPr fontId="3"/>
  </si>
  <si>
    <t>（区分を選択）</t>
    <phoneticPr fontId="3"/>
  </si>
  <si>
    <t>ISO14001</t>
    <phoneticPr fontId="3"/>
  </si>
  <si>
    <t xml:space="preserve"> </t>
    <phoneticPr fontId="3"/>
  </si>
  <si>
    <t>(3)</t>
  </si>
  <si>
    <t>対応実績あり</t>
    <rPh sb="0" eb="2">
      <t>タイオウ</t>
    </rPh>
    <rPh sb="2" eb="4">
      <t>ジッセキ</t>
    </rPh>
    <phoneticPr fontId="3"/>
  </si>
  <si>
    <t>登録あり</t>
    <rPh sb="0" eb="2">
      <t>トウロク</t>
    </rPh>
    <phoneticPr fontId="3"/>
  </si>
  <si>
    <t>登録の有無</t>
    <rPh sb="0" eb="2">
      <t>トウロク</t>
    </rPh>
    <rPh sb="3" eb="5">
      <t>ウム</t>
    </rPh>
    <phoneticPr fontId="3"/>
  </si>
  <si>
    <t>登録等あり</t>
  </si>
  <si>
    <t>登録あり</t>
    <phoneticPr fontId="3"/>
  </si>
  <si>
    <t>参加実績あり</t>
    <rPh sb="0" eb="2">
      <t>サンカ</t>
    </rPh>
    <rPh sb="2" eb="4">
      <t>ジッセキ</t>
    </rPh>
    <phoneticPr fontId="3"/>
  </si>
  <si>
    <t>対応実績の有無</t>
    <rPh sb="0" eb="2">
      <t>タイオウ</t>
    </rPh>
    <rPh sb="2" eb="4">
      <t>ジッセキ</t>
    </rPh>
    <rPh sb="5" eb="7">
      <t>ウム</t>
    </rPh>
    <phoneticPr fontId="3"/>
  </si>
  <si>
    <t>参加実績の有無</t>
    <rPh sb="0" eb="2">
      <t>サンカ</t>
    </rPh>
    <rPh sb="2" eb="4">
      <t>ジッセキ</t>
    </rPh>
    <rPh sb="5" eb="7">
      <t>ウム</t>
    </rPh>
    <phoneticPr fontId="3"/>
  </si>
  <si>
    <t>対応実績なし</t>
    <rPh sb="0" eb="2">
      <t>タイオウ</t>
    </rPh>
    <rPh sb="2" eb="4">
      <t>ジッセキ</t>
    </rPh>
    <phoneticPr fontId="3"/>
  </si>
  <si>
    <t>令和3年度</t>
    <rPh sb="0" eb="2">
      <t>レイワ</t>
    </rPh>
    <rPh sb="3" eb="5">
      <t>ネンド</t>
    </rPh>
    <phoneticPr fontId="3"/>
  </si>
  <si>
    <t>参加年度・協定</t>
    <rPh sb="0" eb="2">
      <t>サンカ</t>
    </rPh>
    <rPh sb="2" eb="4">
      <t>ネンド</t>
    </rPh>
    <rPh sb="5" eb="7">
      <t>キョウテイ</t>
    </rPh>
    <phoneticPr fontId="3"/>
  </si>
  <si>
    <t>対象となる協定</t>
    <rPh sb="0" eb="2">
      <t>タイショウ</t>
    </rPh>
    <rPh sb="5" eb="7">
      <t>キョウテイ</t>
    </rPh>
    <phoneticPr fontId="3"/>
  </si>
  <si>
    <t>参加実績なし</t>
    <rPh sb="0" eb="2">
      <t>サンカ</t>
    </rPh>
    <rPh sb="2" eb="4">
      <t>ジッセキ</t>
    </rPh>
    <phoneticPr fontId="3"/>
  </si>
  <si>
    <t>複数登録等あり</t>
  </si>
  <si>
    <t>なし　</t>
  </si>
  <si>
    <t>-----以下は地域実績型の工事で選択可-----</t>
  </si>
  <si>
    <t>複数施工実績あり</t>
  </si>
  <si>
    <t>施工実績あり</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</si>
  <si>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</si>
  <si>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</si>
  <si>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</si>
  <si>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</si>
  <si>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</si>
  <si>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</si>
  <si>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</si>
  <si>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</si>
  <si>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</si>
  <si>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</si>
  <si>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</si>
  <si>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</si>
  <si>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</si>
  <si>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</si>
  <si>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</si>
  <si>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</si>
  <si>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</si>
  <si>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</si>
  <si>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</si>
  <si>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</si>
  <si>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8" eb="10">
      <t>ミマン</t>
    </rPh>
    <phoneticPr fontId="3"/>
  </si>
  <si>
    <t>人</t>
    <rPh sb="0" eb="1">
      <t>ニン</t>
    </rPh>
    <phoneticPr fontId="3"/>
  </si>
  <si>
    <t>法定雇用障害者数未満</t>
    <rPh sb="0" eb="2">
      <t>ホウテイ</t>
    </rPh>
    <rPh sb="2" eb="4">
      <t>コヨウ</t>
    </rPh>
    <rPh sb="4" eb="7">
      <t>ショウガイシャ</t>
    </rPh>
    <rPh sb="7" eb="8">
      <t>スウ</t>
    </rPh>
    <rPh sb="8" eb="10">
      <t>ミマン</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</si>
  <si>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</si>
  <si>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</si>
  <si>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令和4年度</t>
    <rPh sb="0" eb="2">
      <t>レイワ</t>
    </rPh>
    <rPh sb="3" eb="5">
      <t>ネンド</t>
    </rPh>
    <phoneticPr fontId="3"/>
  </si>
  <si>
    <t>完成年度</t>
    <rPh sb="0" eb="2">
      <t>カンセイ</t>
    </rPh>
    <rPh sb="2" eb="4">
      <t>ネンド</t>
    </rPh>
    <phoneticPr fontId="3"/>
  </si>
  <si>
    <t>平成30年度</t>
    <rPh sb="0" eb="2">
      <t>ヘイセイ</t>
    </rPh>
    <rPh sb="4" eb="5">
      <t>ネン</t>
    </rPh>
    <rPh sb="5" eb="6">
      <t>ド</t>
    </rPh>
    <phoneticPr fontId="3"/>
  </si>
  <si>
    <t>令和元年度</t>
    <rPh sb="0" eb="2">
      <t>レイワ</t>
    </rPh>
    <rPh sb="2" eb="4">
      <t>ガンネン</t>
    </rPh>
    <phoneticPr fontId="3"/>
  </si>
  <si>
    <t>令和2年度</t>
    <rPh sb="0" eb="2">
      <t>レイワ</t>
    </rPh>
    <rPh sb="3" eb="4">
      <t>ネン</t>
    </rPh>
    <phoneticPr fontId="3"/>
  </si>
  <si>
    <t>令和3年度</t>
    <rPh sb="0" eb="2">
      <t>レイワ</t>
    </rPh>
    <rPh sb="3" eb="4">
      <t>ネン</t>
    </rPh>
    <phoneticPr fontId="3"/>
  </si>
  <si>
    <t>令和4年度</t>
    <rPh sb="0" eb="2">
      <t>レイワ</t>
    </rPh>
    <rPh sb="3" eb="4">
      <t>ネン</t>
    </rPh>
    <phoneticPr fontId="3"/>
  </si>
  <si>
    <t>完成年度</t>
    <phoneticPr fontId="3"/>
  </si>
  <si>
    <t>平成25年度</t>
    <rPh sb="0" eb="2">
      <t>ヘイセイ</t>
    </rPh>
    <rPh sb="4" eb="5">
      <t>ネン</t>
    </rPh>
    <rPh sb="5" eb="6">
      <t>ド</t>
    </rPh>
    <phoneticPr fontId="3"/>
  </si>
  <si>
    <t>平成26年度</t>
    <rPh sb="0" eb="2">
      <t>ヘイセイ</t>
    </rPh>
    <rPh sb="4" eb="5">
      <t>ネン</t>
    </rPh>
    <rPh sb="5" eb="6">
      <t>ド</t>
    </rPh>
    <phoneticPr fontId="3"/>
  </si>
  <si>
    <t>平成27年度</t>
    <rPh sb="0" eb="2">
      <t>ヘイセイ</t>
    </rPh>
    <rPh sb="4" eb="5">
      <t>ネン</t>
    </rPh>
    <rPh sb="5" eb="6">
      <t>ド</t>
    </rPh>
    <phoneticPr fontId="3"/>
  </si>
  <si>
    <t>平成28年度</t>
    <rPh sb="0" eb="2">
      <t>ヘイセイ</t>
    </rPh>
    <rPh sb="4" eb="5">
      <t>ネン</t>
    </rPh>
    <rPh sb="5" eb="6">
      <t>ド</t>
    </rPh>
    <phoneticPr fontId="3"/>
  </si>
  <si>
    <t>平成29年度</t>
    <rPh sb="0" eb="2">
      <t>ヘイセイ</t>
    </rPh>
    <rPh sb="4" eb="5">
      <t>ネン</t>
    </rPh>
    <rPh sb="5" eb="6">
      <t>ド</t>
    </rPh>
    <phoneticPr fontId="3"/>
  </si>
  <si>
    <t>工　事　名</t>
    <phoneticPr fontId="3"/>
  </si>
  <si>
    <t>CORINS登録番号</t>
    <rPh sb="6" eb="8">
      <t>トウロク</t>
    </rPh>
    <rPh sb="8" eb="10">
      <t>バンゴウ</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</si>
  <si>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</si>
  <si>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従事する役割</t>
    <phoneticPr fontId="3"/>
  </si>
  <si>
    <t>主任技術者</t>
    <rPh sb="0" eb="5">
      <t>シュニンギジュツシャ</t>
    </rPh>
    <phoneticPr fontId="3"/>
  </si>
  <si>
    <t>監理技術者</t>
    <rPh sb="0" eb="5">
      <t>カンリギジュツシャ</t>
    </rPh>
    <phoneticPr fontId="3"/>
  </si>
  <si>
    <t>専任指導者制度適用の
有無</t>
    <phoneticPr fontId="3"/>
  </si>
  <si>
    <t>あり</t>
    <phoneticPr fontId="3"/>
  </si>
  <si>
    <t>実績の有無</t>
    <phoneticPr fontId="3"/>
  </si>
  <si>
    <t>CORINS登録番号</t>
    <phoneticPr fontId="3"/>
  </si>
  <si>
    <t>受注形態</t>
    <phoneticPr fontId="3"/>
  </si>
  <si>
    <t>監理技術者</t>
    <phoneticPr fontId="3"/>
  </si>
  <si>
    <t>主任技術者</t>
    <phoneticPr fontId="3"/>
  </si>
  <si>
    <t>現場代理人</t>
    <phoneticPr fontId="3"/>
  </si>
  <si>
    <t>受注形態が「共同企業体」の場合の出資比率（％）→</t>
    <rPh sb="0" eb="4">
      <t>ジュチュウケイタイ</t>
    </rPh>
    <rPh sb="13" eb="15">
      <t>バアイ</t>
    </rPh>
    <phoneticPr fontId="3"/>
  </si>
  <si>
    <t>受注形態が「共同企業体」の場合の出資比率（％）→</t>
    <phoneticPr fontId="3"/>
  </si>
  <si>
    <t>キ</t>
    <phoneticPr fontId="3"/>
  </si>
  <si>
    <t>評定点の有無</t>
    <phoneticPr fontId="3"/>
  </si>
  <si>
    <t>評定点あり</t>
    <phoneticPr fontId="3"/>
  </si>
  <si>
    <t>令和5年度</t>
    <rPh sb="0" eb="2">
      <t>レイワ</t>
    </rPh>
    <rPh sb="3" eb="5">
      <t>ネンド</t>
    </rPh>
    <phoneticPr fontId="3"/>
  </si>
  <si>
    <t>ク</t>
    <phoneticPr fontId="3"/>
  </si>
  <si>
    <t>ケ</t>
    <phoneticPr fontId="3"/>
  </si>
  <si>
    <t>取得単位の区分</t>
    <phoneticPr fontId="3"/>
  </si>
  <si>
    <t>証明団体名</t>
    <phoneticPr fontId="3"/>
  </si>
  <si>
    <t>推奨単位以上の取得単位あり</t>
    <phoneticPr fontId="3"/>
  </si>
  <si>
    <t>推奨単位の1/2以上の取得単位あり</t>
    <phoneticPr fontId="3"/>
  </si>
  <si>
    <t>（直接数値を入力）</t>
    <phoneticPr fontId="3"/>
  </si>
  <si>
    <t>完成年度・工事名</t>
    <rPh sb="0" eb="2">
      <t>カンセイ</t>
    </rPh>
    <rPh sb="2" eb="4">
      <t>ネンド</t>
    </rPh>
    <rPh sb="5" eb="7">
      <t>コウジ</t>
    </rPh>
    <rPh sb="7" eb="8">
      <t>メイ</t>
    </rPh>
    <phoneticPr fontId="3"/>
  </si>
  <si>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</si>
  <si>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</si>
  <si>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</si>
  <si>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</si>
  <si>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</si>
  <si>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</si>
  <si>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（年度を選択）</t>
    <rPh sb="1" eb="2">
      <t>ネン</t>
    </rPh>
    <rPh sb="2" eb="3">
      <t>ド</t>
    </rPh>
    <rPh sb="4" eb="6">
      <t>センタク</t>
    </rPh>
    <phoneticPr fontId="3"/>
  </si>
  <si>
    <t>令和2年度</t>
    <rPh sb="0" eb="2">
      <t>レイワ</t>
    </rPh>
    <rPh sb="3" eb="4">
      <t>ネン</t>
    </rPh>
    <rPh sb="4" eb="5">
      <t>ド</t>
    </rPh>
    <phoneticPr fontId="3"/>
  </si>
  <si>
    <t>令和3年度</t>
    <rPh sb="0" eb="2">
      <t>レイワ</t>
    </rPh>
    <rPh sb="3" eb="4">
      <t>ネン</t>
    </rPh>
    <rPh sb="4" eb="5">
      <t>ド</t>
    </rPh>
    <phoneticPr fontId="3"/>
  </si>
  <si>
    <t>令和4年度</t>
    <rPh sb="0" eb="2">
      <t>レイワ</t>
    </rPh>
    <rPh sb="3" eb="4">
      <t>ネン</t>
    </rPh>
    <rPh sb="4" eb="5">
      <t>ド</t>
    </rPh>
    <phoneticPr fontId="3"/>
  </si>
  <si>
    <t>締結協定１</t>
    <phoneticPr fontId="3"/>
  </si>
  <si>
    <t>締結協定２</t>
  </si>
  <si>
    <t>締結協定３</t>
  </si>
  <si>
    <t>令和3年度</t>
    <rPh sb="0" eb="2">
      <t>レイワ</t>
    </rPh>
    <phoneticPr fontId="3"/>
  </si>
  <si>
    <t>工事名称２</t>
    <rPh sb="0" eb="2">
      <t>コウジ</t>
    </rPh>
    <rPh sb="2" eb="4">
      <t>メイショウ</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</si>
  <si>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</si>
  <si>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</si>
  <si>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完成年度・工事名称２</t>
    <rPh sb="0" eb="2">
      <t>カンセイ</t>
    </rPh>
    <rPh sb="2" eb="3">
      <t>ネン</t>
    </rPh>
    <rPh sb="3" eb="4">
      <t>ド</t>
    </rPh>
    <rPh sb="5" eb="7">
      <t>コウジ</t>
    </rPh>
    <rPh sb="7" eb="9">
      <t>メイショウ</t>
    </rPh>
    <phoneticPr fontId="3"/>
  </si>
  <si>
    <t>完成年度・工事名称１</t>
    <rPh sb="0" eb="2">
      <t>カンセイ</t>
    </rPh>
    <rPh sb="2" eb="3">
      <t>ネン</t>
    </rPh>
    <rPh sb="3" eb="4">
      <t>ド</t>
    </rPh>
    <rPh sb="5" eb="7">
      <t>コウジ</t>
    </rPh>
    <rPh sb="7" eb="9">
      <t>メイショウ</t>
    </rPh>
    <phoneticPr fontId="3"/>
  </si>
  <si>
    <t>（年度を選択）</t>
    <phoneticPr fontId="3"/>
  </si>
  <si>
    <t>有効期限</t>
    <phoneticPr fontId="3"/>
  </si>
  <si>
    <t>ISO9001</t>
    <phoneticPr fontId="3"/>
  </si>
  <si>
    <t>(名称を選択）</t>
    <phoneticPr fontId="3"/>
  </si>
  <si>
    <t>配置あり（年齢）</t>
    <phoneticPr fontId="3"/>
  </si>
  <si>
    <t>配置あり（性別）</t>
    <phoneticPr fontId="3"/>
  </si>
  <si>
    <t>※ありの場合，所属する団体と協定名称を記載のこと。</t>
  </si>
  <si>
    <t>※配置状況は，様式-5に詳しい内容を記載</t>
    <rPh sb="1" eb="3">
      <t>ハイチ</t>
    </rPh>
    <rPh sb="3" eb="5">
      <t>ジョウキョウ</t>
    </rPh>
    <phoneticPr fontId="3"/>
  </si>
  <si>
    <t>複数実績あり</t>
    <phoneticPr fontId="3"/>
  </si>
  <si>
    <t>実績あり</t>
    <phoneticPr fontId="3"/>
  </si>
  <si>
    <t>活動実績の有無</t>
    <phoneticPr fontId="3"/>
  </si>
  <si>
    <t>(3)</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</si>
  <si>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</si>
  <si>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表彰年度</t>
    <rPh sb="0" eb="2">
      <t>ヒョウショウ</t>
    </rPh>
    <rPh sb="2" eb="3">
      <t>ネン</t>
    </rPh>
    <rPh sb="3" eb="4">
      <t>ド</t>
    </rPh>
    <phoneticPr fontId="3"/>
  </si>
  <si>
    <t>（年度を選択）</t>
    <phoneticPr fontId="3"/>
  </si>
  <si>
    <t>表彰年度</t>
    <phoneticPr fontId="3"/>
  </si>
  <si>
    <t>令和5年度</t>
    <rPh sb="0" eb="2">
      <t>レイワ</t>
    </rPh>
    <rPh sb="3" eb="4">
      <t>ネン</t>
    </rPh>
    <phoneticPr fontId="3"/>
  </si>
  <si>
    <t>表彰年度</t>
    <rPh sb="0" eb="2">
      <t>ヒョウショウ</t>
    </rPh>
    <rPh sb="2" eb="4">
      <t>ネンド</t>
    </rPh>
    <phoneticPr fontId="3"/>
  </si>
  <si>
    <t>①品質管理システムの名称</t>
    <rPh sb="1" eb="3">
      <t>ヒンシツ</t>
    </rPh>
    <rPh sb="3" eb="5">
      <t>カンリ</t>
    </rPh>
    <rPh sb="10" eb="12">
      <t>メイショウ</t>
    </rPh>
    <phoneticPr fontId="3"/>
  </si>
  <si>
    <t>②環境管理システムの名称</t>
    <rPh sb="10" eb="12">
      <t>メイショウ</t>
    </rPh>
    <phoneticPr fontId="3"/>
  </si>
  <si>
    <t>契約件名</t>
    <rPh sb="0" eb="4">
      <t>ケイヤクケンメイ</t>
    </rPh>
    <phoneticPr fontId="3"/>
  </si>
  <si>
    <t>複数従事実績あり</t>
    <rPh sb="2" eb="4">
      <t>ジュウジ</t>
    </rPh>
    <phoneticPr fontId="3"/>
  </si>
  <si>
    <t>従事実績あり</t>
    <rPh sb="0" eb="2">
      <t>ジュウジ</t>
    </rPh>
    <phoneticPr fontId="3"/>
  </si>
  <si>
    <t>ソ　地域貢献活動等の取組み状況</t>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</si>
  <si>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</si>
  <si>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</si>
  <si>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ケ　継続教育(CPD)の取組み状況</t>
    <rPh sb="2" eb="4">
      <t>ケイゾク</t>
    </rPh>
    <rPh sb="4" eb="6">
      <t>キョウイク</t>
    </rPh>
    <rPh sb="12" eb="14">
      <t>トリク</t>
    </rPh>
    <rPh sb="15" eb="17">
      <t>ジョウキョウ</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</si>
  <si>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</si>
  <si>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</si>
  <si>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</si>
  <si>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</si>
  <si>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</si>
  <si>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実績１</t>
    <rPh sb="0" eb="2">
      <t>ジッセキ</t>
    </rPh>
    <phoneticPr fontId="3"/>
  </si>
  <si>
    <t>実績２</t>
    <rPh sb="0" eb="2">
      <t>ジッセキ</t>
    </rPh>
    <phoneticPr fontId="3"/>
  </si>
  <si>
    <t>実績３</t>
    <rPh sb="0" eb="2">
      <t>ジッセキ</t>
    </rPh>
    <phoneticPr fontId="3"/>
  </si>
  <si>
    <t>同種工事の完成年度・CORINS登録</t>
    <rPh sb="0" eb="2">
      <t>ドウシュ</t>
    </rPh>
    <rPh sb="2" eb="3">
      <t>コウ</t>
    </rPh>
    <rPh sb="3" eb="4">
      <t>ジ</t>
    </rPh>
    <rPh sb="5" eb="7">
      <t>カンセイ</t>
    </rPh>
    <rPh sb="7" eb="9">
      <t>ネンド</t>
    </rPh>
    <phoneticPr fontId="3"/>
  </si>
  <si>
    <t>工事実績情報（CORINS）の登録がある場合は，以下の欄は入力不要</t>
    <rPh sb="24" eb="26">
      <t>イカ</t>
    </rPh>
    <rPh sb="29" eb="31">
      <t>ニュウリョク</t>
    </rPh>
    <phoneticPr fontId="3"/>
  </si>
  <si>
    <t>配置予定技術者の能力</t>
    <rPh sb="0" eb="2">
      <t>ハイチ</t>
    </rPh>
    <rPh sb="2" eb="4">
      <t>ヨテイ</t>
    </rPh>
    <rPh sb="8" eb="10">
      <t>ノウリョク</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</si>
  <si>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</si>
  <si>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</si>
  <si>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</si>
  <si>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</si>
  <si>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</si>
  <si>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</si>
  <si>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</si>
  <si>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</si>
  <si>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対応年度・協定</t>
    <rPh sb="0" eb="2">
      <t>タイオウ</t>
    </rPh>
    <rPh sb="2" eb="3">
      <t>ネン</t>
    </rPh>
    <rPh sb="3" eb="4">
      <t>ド</t>
    </rPh>
    <rPh sb="5" eb="7">
      <t>キョウテイ</t>
    </rPh>
    <phoneticPr fontId="3"/>
  </si>
  <si>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</si>
  <si>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</si>
  <si>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</si>
  <si>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r>
      <t xml:space="preserve">セ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</si>
  <si>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</si>
  <si>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</si>
  <si>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</si>
  <si>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</si>
  <si>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</si>
  <si>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①及び②の認証取得あり</t>
    <phoneticPr fontId="3"/>
  </si>
  <si>
    <t>①又は②いずれかのみ認証取得あり</t>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</si>
  <si>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</si>
  <si>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t>1/4以上1/2未満</t>
    <phoneticPr fontId="3"/>
  </si>
  <si>
    <t>1/4未満</t>
    <phoneticPr fontId="3"/>
  </si>
  <si>
    <t>推奨単位の1/4以上1/2未満の取得単位あり</t>
    <phoneticPr fontId="3"/>
  </si>
  <si>
    <t>推奨単位の1/4未満の取得単位あり</t>
    <phoneticPr fontId="3"/>
  </si>
  <si>
    <t>取得単位</t>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</si>
  <si>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</si>
  <si>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</si>
  <si>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</si>
  <si>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t>複数表彰歴あり</t>
    <phoneticPr fontId="3"/>
  </si>
  <si>
    <t>なし</t>
    <phoneticPr fontId="3"/>
  </si>
  <si>
    <t>コ　災害時の応援協定等の締結実績及び協定に基づく活動実績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カツドウ</t>
    </rPh>
    <rPh sb="26" eb="28">
      <t>ジッセキ</t>
    </rPh>
    <phoneticPr fontId="3"/>
  </si>
  <si>
    <t>評価値申告書　【簡易型Ⅱ型】</t>
    <rPh sb="0" eb="2">
      <t>ヒョウカ</t>
    </rPh>
    <rPh sb="2" eb="3">
      <t>チ</t>
    </rPh>
    <rPh sb="3" eb="5">
      <t>シンコク</t>
    </rPh>
    <rPh sb="5" eb="6">
      <t>ショ</t>
    </rPh>
    <rPh sb="8" eb="10">
      <t>カンイ</t>
    </rPh>
    <rPh sb="10" eb="11">
      <t>カタ</t>
    </rPh>
    <rPh sb="12" eb="13">
      <t>カタ</t>
    </rPh>
    <phoneticPr fontId="3"/>
  </si>
  <si>
    <t>簡易な
施工計画</t>
    <rPh sb="0" eb="2">
      <t>カンイ</t>
    </rPh>
    <rPh sb="4" eb="8">
      <t>セコウケイカク</t>
    </rPh>
    <phoneticPr fontId="3"/>
  </si>
  <si>
    <t>施工上特に配慮が必要とされる条件や課題に関する技術的所見</t>
    <phoneticPr fontId="3"/>
  </si>
  <si>
    <t>※仙台市が施工計画を審査後に評価点を入力します。</t>
    <phoneticPr fontId="3"/>
  </si>
  <si>
    <t>①</t>
    <phoneticPr fontId="3"/>
  </si>
  <si>
    <t>②</t>
    <phoneticPr fontId="3"/>
  </si>
  <si>
    <t>③</t>
    <phoneticPr fontId="3"/>
  </si>
  <si>
    <t>↓※施工計画の審査後に算出↓</t>
    <phoneticPr fontId="3"/>
  </si>
  <si>
    <t>様式-Ⅱ</t>
    <phoneticPr fontId="3"/>
  </si>
  <si>
    <t>簡易な施工計画書</t>
    <rPh sb="0" eb="2">
      <t>カンイ</t>
    </rPh>
    <rPh sb="3" eb="5">
      <t>セコウ</t>
    </rPh>
    <rPh sb="5" eb="7">
      <t>ケイカク</t>
    </rPh>
    <rPh sb="7" eb="8">
      <t>ショ</t>
    </rPh>
    <phoneticPr fontId="3"/>
  </si>
  <si>
    <t>■施工上特に配慮が必要とされる条件や課題－簡易な施工計画のテーマ</t>
    <phoneticPr fontId="3"/>
  </si>
  <si>
    <t>細目①</t>
    <rPh sb="0" eb="2">
      <t>サイモク</t>
    </rPh>
    <phoneticPr fontId="3"/>
  </si>
  <si>
    <t>「施工課題」</t>
  </si>
  <si>
    <t>細目②</t>
    <rPh sb="0" eb="2">
      <t>サイモク</t>
    </rPh>
    <phoneticPr fontId="3"/>
  </si>
  <si>
    <t>「周辺環境」</t>
  </si>
  <si>
    <t>細目③</t>
    <rPh sb="0" eb="2">
      <t>サイモク</t>
    </rPh>
    <phoneticPr fontId="3"/>
  </si>
  <si>
    <t>「その他」</t>
  </si>
  <si>
    <t>具　　体　　的　　な　　所　　見</t>
    <rPh sb="12" eb="13">
      <t>ショ</t>
    </rPh>
    <rPh sb="15" eb="16">
      <t>ケン</t>
    </rPh>
    <phoneticPr fontId="3"/>
  </si>
  <si>
    <t>細目①について</t>
    <rPh sb="0" eb="2">
      <t>サイモク</t>
    </rPh>
    <phoneticPr fontId="3"/>
  </si>
  <si>
    <t>細目②について</t>
    <rPh sb="0" eb="2">
      <t>サイモク</t>
    </rPh>
    <phoneticPr fontId="3"/>
  </si>
  <si>
    <t>細目③について</t>
    <rPh sb="0" eb="2">
      <t>サイモク</t>
    </rPh>
    <phoneticPr fontId="3"/>
  </si>
  <si>
    <t>備
考</t>
    <rPh sb="0" eb="1">
      <t>ソナエ</t>
    </rPh>
    <rPh sb="2" eb="3">
      <t>コウ</t>
    </rPh>
    <phoneticPr fontId="3"/>
  </si>
  <si>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3"/>
  </si>
  <si>
    <t>様式-1-Ⅱ</t>
    <rPh sb="0" eb="2">
      <t>ヨウシキ</t>
    </rPh>
    <phoneticPr fontId="3"/>
  </si>
  <si>
    <t>様式-2-Ⅱ</t>
    <rPh sb="0" eb="2">
      <t>ヨウシキ</t>
    </rPh>
    <phoneticPr fontId="3"/>
  </si>
  <si>
    <t>様式-3-Ⅱ</t>
    <rPh sb="0" eb="2">
      <t>ヨウシキ</t>
    </rPh>
    <phoneticPr fontId="3"/>
  </si>
  <si>
    <t>様式-4-Ⅱ</t>
    <rPh sb="0" eb="2">
      <t>ヨウシキ</t>
    </rPh>
    <phoneticPr fontId="3"/>
  </si>
  <si>
    <t>監理技術者</t>
    <rPh sb="0" eb="2">
      <t>カンリ</t>
    </rPh>
    <rPh sb="2" eb="5">
      <t>ギジュツシャ</t>
    </rPh>
    <phoneticPr fontId="3"/>
  </si>
  <si>
    <t>主任技術者</t>
    <rPh sb="0" eb="2">
      <t>シュニン</t>
    </rPh>
    <rPh sb="2" eb="5">
      <t>ギジュツシャ</t>
    </rPh>
    <phoneticPr fontId="3"/>
  </si>
  <si>
    <t>実績無し</t>
    <rPh sb="0" eb="2">
      <t>ジッセキ</t>
    </rPh>
    <rPh sb="2" eb="3">
      <t>ナ</t>
    </rPh>
    <phoneticPr fontId="3"/>
  </si>
  <si>
    <t>実績なし</t>
    <rPh sb="0" eb="2">
      <t>ジッセキ</t>
    </rPh>
    <phoneticPr fontId="3"/>
  </si>
  <si>
    <t>（1）</t>
    <phoneticPr fontId="3"/>
  </si>
  <si>
    <t>(2)</t>
    <phoneticPr fontId="3"/>
  </si>
  <si>
    <t>　本工事はφ1350mmミニシールド工並びにφ900mm刃口推進工によって雨水管路を築造し、仙台駅西口地区において都市構造の変化により多発している浸水被害を軽減させることを目的としている。
　この内、ミニシールド工は五橋公園に築造済みの発進基地から東五番丁通りの中央分離帯に築造する到達立坑まで掘進する。地下鉄南北線等を含む既設地下埋設物との近接施工があることから、掘進時の精度管理が重要である。
　また、本工事現場は、商業施設が多く、高度な土地利用が図られた仙台駅前地区であり、歩行者・自転車・車両などの交通量が多く、工事が周辺環境に与える影響が懸念される。ついては、次の細目について技術的所見を求める。</t>
    <rPh sb="49" eb="50">
      <t>ニシ</t>
    </rPh>
    <rPh sb="108" eb="109">
      <t>ゴ</t>
    </rPh>
    <rPh sb="109" eb="110">
      <t>ハシ</t>
    </rPh>
    <rPh sb="110" eb="112">
      <t>コウエン</t>
    </rPh>
    <rPh sb="115" eb="116">
      <t>ズ</t>
    </rPh>
    <rPh sb="124" eb="125">
      <t>ヒガシ</t>
    </rPh>
    <rPh sb="125" eb="127">
      <t>ゴバン</t>
    </rPh>
    <rPh sb="127" eb="128">
      <t>チョウ</t>
    </rPh>
    <rPh sb="128" eb="129">
      <t>ドオ</t>
    </rPh>
    <rPh sb="131" eb="133">
      <t>チュウオウ</t>
    </rPh>
    <rPh sb="133" eb="136">
      <t>ブンリタイ</t>
    </rPh>
    <rPh sb="152" eb="155">
      <t>チカテツ</t>
    </rPh>
    <rPh sb="155" eb="158">
      <t>ナンボクセン</t>
    </rPh>
    <rPh sb="158" eb="159">
      <t>トウ</t>
    </rPh>
    <rPh sb="160" eb="161">
      <t>フク</t>
    </rPh>
    <rPh sb="230" eb="233">
      <t>センダイエキ</t>
    </rPh>
    <rPh sb="233" eb="234">
      <t>マエ</t>
    </rPh>
    <phoneticPr fontId="3"/>
  </si>
  <si>
    <t>　本工事は、施工範囲が広く、市内中心部の浸水対策という市民にとって関心の高い事業である。また、ミニシールド工の発進基地となる防音建屋は、都心部の賑わいを創出し多数の市民が利用する五橋公園を長期に亘り占用することからも、工事の円滑な施工には市民の理解・協力が必要である。
　市民に対し、工事の目的等を周知し理解を深めてもらうとともに、施工に対する理解・協力を得るための具体的な取り組みについて簡潔に記載すること。</t>
    <rPh sb="89" eb="91">
      <t>イツツバシ</t>
    </rPh>
    <phoneticPr fontId="3"/>
  </si>
  <si>
    <t>広瀬川第３雨水幹線導水管工事２</t>
    <phoneticPr fontId="3"/>
  </si>
  <si>
    <t xml:space="preserve">(3) </t>
    <phoneticPr fontId="3"/>
  </si>
  <si>
    <t xml:space="preserve">　ミニシールド工の施工は、二次覆工省略型セグメントを用い、かつ地下鉄南北線等の既設地下埋設物や民地と近接する箇所があることから、掘進時の施工管理を確実に行う必要がある。一次覆工の基準高（垂直方向）の規格値を±50㎜、中心線の偏位（水平方向）の規格値を±100㎜とするが、それぞれの規格値について±何mm以下で施工するか。その体制・手順等を踏まえて具体的な取り組みについて簡潔に記載すること。
</t>
    <rPh sb="31" eb="34">
      <t>チカテツ</t>
    </rPh>
    <rPh sb="34" eb="37">
      <t>ナンボクセン</t>
    </rPh>
    <rPh sb="37" eb="38">
      <t>ナド</t>
    </rPh>
    <rPh sb="50" eb="52">
      <t>キンセツ</t>
    </rPh>
    <rPh sb="54" eb="56">
      <t>カショ</t>
    </rPh>
    <rPh sb="99" eb="102">
      <t>キカクチ</t>
    </rPh>
    <rPh sb="140" eb="143">
      <t>キカクチ</t>
    </rPh>
    <rPh sb="151" eb="153">
      <t>イカ</t>
    </rPh>
    <phoneticPr fontId="3"/>
  </si>
  <si>
    <t>　本工事では、ミニシールドマシンによる掘進、立坑掘削、推進工事及びダンプトラックによる発生土運搬において騒音・振動が発生するとともに、報道等により道路陥没に対して市民の関心が高まっている。さらに、周辺には、病院や宿泊施設等、施工に対する配慮が特に求められる施設も立地している。
　本工事においてどのように騒音・振動・陥没を防止するか。その体制・手順等を踏まえて具体的な取り組みについて簡潔に記載すること。</t>
    <rPh sb="98" eb="100">
      <t>シュウヘン</t>
    </rPh>
    <rPh sb="103" eb="105">
      <t>ビョウイン</t>
    </rPh>
    <rPh sb="106" eb="108">
      <t>シュクハク</t>
    </rPh>
    <rPh sb="108" eb="110">
      <t>シセツ</t>
    </rPh>
    <rPh sb="110" eb="111">
      <t>ナド</t>
    </rPh>
    <rPh sb="112" eb="114">
      <t>セコウ</t>
    </rPh>
    <rPh sb="115" eb="116">
      <t>タイ</t>
    </rPh>
    <rPh sb="118" eb="120">
      <t>ハイリョ</t>
    </rPh>
    <rPh sb="121" eb="122">
      <t>トク</t>
    </rPh>
    <rPh sb="123" eb="124">
      <t>モト</t>
    </rPh>
    <rPh sb="128" eb="130">
      <t>シセツ</t>
    </rPh>
    <rPh sb="131" eb="133">
      <t>リッチ</t>
    </rPh>
    <phoneticPr fontId="3"/>
  </si>
  <si>
    <t>様式-5-Ⅱ</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</si>
</sst>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0_);[Red]\(0.000\)"/>
    <numFmt numFmtId="185" formatCode="0.00_);[Red]\(0.00\)"/>
    <numFmt numFmtId="186" formatCode="0.000_ ;[Red]\-0.000\ "/>
    <numFmt numFmtId="187" formatCode="General&quot;単位&quot;"/>
    <numFmt numFmtId="188" formatCode="0.00_ ;[Red]\-0.00\ "/>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rgb="FF0000FF"/>
      <name val="ＭＳ Ｐゴシック"/>
      <family val="3"/>
      <charset val="128"/>
    </font>
    <font>
      <sz val="20"/>
      <name val="ＭＳ Ｐゴシック"/>
      <family val="3"/>
      <charset val="128"/>
    </font>
    <font>
      <sz val="12"/>
      <name val="ＭＳ Ｐゴシック"/>
      <family val="3"/>
      <charset val="128"/>
    </font>
  </fonts>
  <fills count="11">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1"/>
        <bgColor indexed="64"/>
      </patternFill>
    </fill>
  </fills>
  <borders count="12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Down="1">
      <left style="thin">
        <color indexed="64"/>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thin">
        <color indexed="64"/>
      </left>
      <right style="thin">
        <color indexed="64"/>
      </right>
      <top style="medium">
        <color indexed="64"/>
      </top>
      <bottom/>
      <diagonal style="thin">
        <color indexed="64"/>
      </diagonal>
    </border>
    <border diagonalDown="1">
      <left style="thin">
        <color indexed="64"/>
      </left>
      <right style="medium">
        <color indexed="64"/>
      </right>
      <top style="medium">
        <color indexed="64"/>
      </top>
      <bottom/>
      <diagonal style="thin">
        <color indexed="64"/>
      </diagonal>
    </border>
    <border diagonalDown="1">
      <left style="thin">
        <color indexed="64"/>
      </left>
      <right style="thin">
        <color indexed="64"/>
      </right>
      <top style="medium">
        <color indexed="64"/>
      </top>
      <bottom style="medium">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diagonalDown="1">
      <left style="medium">
        <color indexed="64"/>
      </left>
      <right/>
      <top/>
      <bottom style="thin">
        <color indexed="64"/>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style="thin">
        <color indexed="64"/>
      </left>
      <right style="medium">
        <color indexed="64"/>
      </right>
      <top style="medium">
        <color indexed="64"/>
      </top>
      <bottom style="medium">
        <color indexed="64"/>
      </bottom>
      <diagonal style="thin">
        <color indexed="64"/>
      </diagonal>
    </border>
    <border diagonalDown="1">
      <left/>
      <right style="thin">
        <color indexed="64"/>
      </right>
      <top/>
      <bottom style="medium">
        <color indexed="64"/>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diagonalDown="1">
      <left/>
      <right style="medium">
        <color indexed="64"/>
      </right>
      <top style="thin">
        <color indexed="64"/>
      </top>
      <bottom style="medium">
        <color indexed="64"/>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medium">
        <color indexed="64"/>
      </bottom>
      <diagonal style="thin">
        <color indexed="64"/>
      </diagonal>
    </border>
    <border diagonalDown="1">
      <left style="medium">
        <color indexed="64"/>
      </left>
      <right/>
      <top style="thin">
        <color indexed="64"/>
      </top>
      <bottom style="medium">
        <color indexed="64"/>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s>
  <cellStyleXfs count="14">
    <xf numFmtId="0" fontId="0" fillId="0" borderId="0">
      <alignment vertical="center"/>
    </xf>
    <xf numFmtId="0" fontId="1" fillId="0" borderId="0"/>
    <xf numFmtId="0" fontId="8" fillId="0" borderId="0"/>
    <xf numFmtId="0" fontId="8"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32">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2" fillId="0" borderId="0" xfId="2" applyFont="1" applyFill="1" applyBorder="1" applyAlignment="1" applyProtection="1">
      <alignment vertical="top"/>
    </xf>
    <xf numFmtId="0" fontId="6" fillId="0" borderId="0" xfId="2" applyFont="1" applyFill="1" applyBorder="1" applyAlignment="1" applyProtection="1">
      <alignment horizontal="right"/>
    </xf>
    <xf numFmtId="0" fontId="6" fillId="2" borderId="18" xfId="2" applyFont="1" applyFill="1" applyBorder="1" applyProtection="1"/>
    <xf numFmtId="0" fontId="6" fillId="0" borderId="0" xfId="2" applyFont="1" applyProtection="1"/>
    <xf numFmtId="0" fontId="6" fillId="0" borderId="0" xfId="2" applyFont="1" applyAlignment="1" applyProtection="1">
      <alignment horizontal="center" vertical="center"/>
    </xf>
    <xf numFmtId="0" fontId="6" fillId="0" borderId="18" xfId="2" applyFont="1" applyBorder="1" applyProtection="1"/>
    <xf numFmtId="0" fontId="6" fillId="0" borderId="0" xfId="2" applyFont="1" applyAlignment="1" applyProtection="1">
      <alignment horizontal="right"/>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2" fillId="0" borderId="0" xfId="2" applyFont="1" applyAlignment="1" applyProtection="1">
      <alignment wrapText="1"/>
    </xf>
    <xf numFmtId="0" fontId="6" fillId="0" borderId="0" xfId="2" applyFont="1" applyAlignment="1" applyProtection="1">
      <alignment wrapText="1"/>
    </xf>
    <xf numFmtId="0" fontId="4" fillId="0" borderId="0" xfId="1" applyFont="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176" fontId="2" fillId="0" borderId="0" xfId="0" applyNumberFormat="1" applyFont="1" applyBorder="1" applyProtection="1">
      <alignment vertical="center"/>
    </xf>
    <xf numFmtId="0" fontId="6" fillId="0" borderId="0" xfId="2" applyFont="1" applyBorder="1" applyProtection="1"/>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5" applyFont="1" applyFill="1" applyAlignment="1" applyProtection="1">
      <alignment vertical="center"/>
    </xf>
    <xf numFmtId="0" fontId="2" fillId="0" borderId="0" xfId="5" applyFont="1" applyFill="1" applyAlignment="1" applyProtection="1">
      <alignment horizontal="center" vertical="center"/>
    </xf>
    <xf numFmtId="0" fontId="6" fillId="0" borderId="0" xfId="5" applyFont="1" applyFill="1" applyBorder="1" applyAlignment="1" applyProtection="1">
      <alignment horizontal="center" vertical="center"/>
    </xf>
    <xf numFmtId="0" fontId="2" fillId="0" borderId="0" xfId="5" applyFont="1" applyFill="1" applyBorder="1" applyAlignment="1" applyProtection="1">
      <alignment horizontal="center" vertical="top" wrapText="1"/>
    </xf>
    <xf numFmtId="0" fontId="2" fillId="0" borderId="0" xfId="5" applyFont="1" applyFill="1" applyBorder="1" applyAlignment="1" applyProtection="1">
      <alignment horizontal="center"/>
    </xf>
    <xf numFmtId="0" fontId="2" fillId="0" borderId="0" xfId="5" applyFont="1" applyFill="1" applyBorder="1" applyAlignment="1" applyProtection="1">
      <alignment vertical="top"/>
    </xf>
    <xf numFmtId="0" fontId="2" fillId="0" borderId="0" xfId="5" applyFont="1" applyFill="1" applyAlignment="1" applyProtection="1">
      <alignment vertical="top"/>
    </xf>
    <xf numFmtId="0" fontId="2" fillId="0" borderId="0" xfId="5" applyFont="1" applyFill="1" applyBorder="1" applyAlignment="1" applyProtection="1">
      <alignment horizontal="center" vertical="center" wrapText="1"/>
    </xf>
    <xf numFmtId="0" fontId="2" fillId="0" borderId="0" xfId="5" applyFont="1" applyFill="1" applyBorder="1" applyAlignment="1" applyProtection="1">
      <alignment horizontal="center" vertical="top"/>
    </xf>
    <xf numFmtId="0" fontId="2" fillId="0" borderId="68" xfId="5" applyFont="1" applyFill="1" applyBorder="1" applyAlignment="1" applyProtection="1">
      <alignment horizontal="left" vertical="center" wrapText="1"/>
    </xf>
    <xf numFmtId="176" fontId="2" fillId="0" borderId="68" xfId="5" applyNumberFormat="1" applyFont="1" applyFill="1" applyBorder="1" applyAlignment="1" applyProtection="1">
      <alignment horizontal="left" vertical="center" wrapText="1"/>
    </xf>
    <xf numFmtId="0" fontId="7" fillId="0" borderId="68" xfId="5" applyFont="1" applyFill="1" applyBorder="1" applyAlignment="1" applyProtection="1">
      <alignment horizontal="left" vertical="center" wrapText="1"/>
    </xf>
    <xf numFmtId="0" fontId="2" fillId="0" borderId="0" xfId="5" applyFont="1" applyFill="1" applyBorder="1" applyAlignment="1" applyProtection="1">
      <alignment horizontal="left" vertical="center" wrapText="1"/>
    </xf>
    <xf numFmtId="0" fontId="2" fillId="0" borderId="16" xfId="5" applyFont="1" applyFill="1" applyBorder="1" applyAlignment="1" applyProtection="1">
      <alignment horizontal="center" vertical="center" wrapText="1"/>
    </xf>
    <xf numFmtId="0" fontId="2" fillId="0" borderId="0" xfId="5" applyFont="1" applyFill="1" applyAlignment="1" applyProtection="1">
      <alignment horizontal="center" vertical="top"/>
    </xf>
    <xf numFmtId="0" fontId="6" fillId="0" borderId="0" xfId="5" applyFont="1" applyFill="1" applyAlignment="1" applyProtection="1">
      <alignment vertical="top"/>
    </xf>
    <xf numFmtId="0" fontId="6" fillId="0" borderId="0" xfId="5" applyFont="1" applyFill="1" applyAlignment="1" applyProtection="1">
      <alignment horizontal="left" vertical="center" indent="1"/>
    </xf>
    <xf numFmtId="0" fontId="6" fillId="0" borderId="0" xfId="5" applyFont="1" applyFill="1" applyAlignment="1" applyProtection="1">
      <alignment horizontal="left" vertical="top" indent="1"/>
    </xf>
    <xf numFmtId="0" fontId="6" fillId="0" borderId="0" xfId="5" applyFont="1" applyFill="1" applyBorder="1" applyAlignment="1" applyProtection="1">
      <alignment horizontal="left" vertical="top" indent="1"/>
    </xf>
    <xf numFmtId="0" fontId="6" fillId="0" borderId="0" xfId="5" applyFont="1" applyFill="1" applyAlignment="1" applyProtection="1">
      <alignment horizontal="left" vertical="top" wrapText="1" indent="1"/>
    </xf>
    <xf numFmtId="0" fontId="6" fillId="0" borderId="0" xfId="5" applyFont="1" applyFill="1" applyBorder="1" applyAlignment="1" applyProtection="1">
      <alignment horizontal="left" vertical="top" wrapText="1" indent="1"/>
    </xf>
    <xf numFmtId="0" fontId="2" fillId="0" borderId="0" xfId="5" applyFont="1" applyFill="1" applyBorder="1" applyAlignment="1" applyProtection="1">
      <alignment horizontal="center" vertical="center"/>
    </xf>
    <xf numFmtId="183" fontId="2" fillId="0" borderId="0" xfId="5" applyNumberFormat="1" applyFont="1" applyFill="1" applyAlignment="1" applyProtection="1">
      <alignment vertical="top"/>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center" vertical="center"/>
    </xf>
    <xf numFmtId="180" fontId="2" fillId="0" borderId="0" xfId="5" applyNumberFormat="1" applyFont="1" applyFill="1" applyBorder="1" applyAlignment="1" applyProtection="1">
      <alignment horizontal="center" vertical="top" wrapText="1"/>
    </xf>
    <xf numFmtId="0" fontId="7" fillId="0" borderId="3" xfId="5" applyFont="1" applyFill="1" applyBorder="1" applyAlignment="1" applyProtection="1"/>
    <xf numFmtId="0" fontId="7" fillId="0" borderId="0" xfId="5" applyFont="1" applyFill="1" applyAlignment="1" applyProtection="1">
      <alignment vertical="center"/>
    </xf>
    <xf numFmtId="176" fontId="7" fillId="0" borderId="0" xfId="5" applyNumberFormat="1" applyFont="1" applyFill="1" applyBorder="1" applyAlignment="1" applyProtection="1">
      <alignment horizontal="center" vertical="center"/>
    </xf>
    <xf numFmtId="0" fontId="7" fillId="0" borderId="4" xfId="5" applyFont="1" applyFill="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7" fillId="0" borderId="7" xfId="5" applyFont="1" applyFill="1" applyBorder="1" applyAlignment="1" applyProtection="1">
      <alignment vertical="center" wrapText="1"/>
    </xf>
    <xf numFmtId="183" fontId="7" fillId="0" borderId="7" xfId="5" applyNumberFormat="1" applyFont="1" applyFill="1" applyBorder="1" applyAlignment="1" applyProtection="1">
      <alignment horizontal="center" vertical="center"/>
    </xf>
    <xf numFmtId="183" fontId="7" fillId="0" borderId="7" xfId="5" applyNumberFormat="1" applyFont="1" applyFill="1" applyBorder="1" applyAlignment="1" applyProtection="1">
      <alignment horizontal="right" vertical="center"/>
    </xf>
    <xf numFmtId="0" fontId="7" fillId="0" borderId="7" xfId="5" applyFont="1" applyFill="1" applyBorder="1" applyAlignment="1" applyProtection="1">
      <alignment horizontal="center" vertical="center" wrapText="1"/>
    </xf>
    <xf numFmtId="183" fontId="7" fillId="0" borderId="7" xfId="5" applyNumberFormat="1" applyFont="1" applyFill="1" applyBorder="1" applyAlignment="1" applyProtection="1">
      <alignment vertical="top"/>
    </xf>
    <xf numFmtId="0" fontId="7" fillId="0" borderId="0" xfId="5" applyFont="1" applyFill="1" applyBorder="1" applyAlignment="1" applyProtection="1">
      <alignment vertical="center"/>
    </xf>
    <xf numFmtId="0" fontId="7" fillId="0" borderId="0" xfId="5" applyFont="1" applyFill="1" applyAlignment="1" applyProtection="1">
      <alignment vertical="top"/>
    </xf>
    <xf numFmtId="0" fontId="7" fillId="0" borderId="0" xfId="5" applyFont="1" applyFill="1" applyBorder="1" applyAlignment="1" applyProtection="1">
      <alignment horizontal="right" vertical="center"/>
    </xf>
    <xf numFmtId="183" fontId="7" fillId="0" borderId="0" xfId="5" applyNumberFormat="1" applyFont="1" applyFill="1" applyAlignment="1" applyProtection="1">
      <alignment vertical="center"/>
    </xf>
    <xf numFmtId="183" fontId="7" fillId="0" borderId="0" xfId="5" applyNumberFormat="1" applyFont="1" applyFill="1" applyBorder="1" applyAlignment="1" applyProtection="1">
      <alignment vertical="center"/>
    </xf>
    <xf numFmtId="176" fontId="7" fillId="0" borderId="3" xfId="5" applyNumberFormat="1" applyFont="1" applyFill="1" applyBorder="1" applyAlignment="1" applyProtection="1">
      <alignment horizontal="left" vertical="center"/>
    </xf>
    <xf numFmtId="0" fontId="16" fillId="0" borderId="0" xfId="0" applyFont="1" applyProtection="1">
      <alignment vertical="center"/>
    </xf>
    <xf numFmtId="0" fontId="16" fillId="0" borderId="0" xfId="0" applyFont="1" applyAlignment="1" applyProtection="1">
      <alignment horizontal="left" vertical="center"/>
    </xf>
    <xf numFmtId="0" fontId="7" fillId="0" borderId="0" xfId="5" applyFont="1" applyFill="1" applyBorder="1" applyAlignment="1" applyProtection="1">
      <alignment horizontal="left" vertical="center"/>
    </xf>
    <xf numFmtId="0" fontId="2" fillId="0" borderId="0" xfId="7" applyFont="1" applyBorder="1" applyProtection="1"/>
    <xf numFmtId="0" fontId="2" fillId="0" borderId="0" xfId="7" applyFont="1" applyBorder="1" applyAlignment="1" applyProtection="1">
      <alignment horizontal="center" vertical="center"/>
    </xf>
    <xf numFmtId="0" fontId="2" fillId="0" borderId="0" xfId="7" applyFont="1" applyBorder="1" applyAlignment="1" applyProtection="1">
      <alignment horizontal="right"/>
    </xf>
    <xf numFmtId="0" fontId="2" fillId="0" borderId="0" xfId="7" applyFont="1" applyProtection="1"/>
    <xf numFmtId="0" fontId="2" fillId="0" borderId="5" xfId="7" applyFont="1" applyBorder="1" applyAlignment="1" applyProtection="1">
      <alignment horizontal="right"/>
    </xf>
    <xf numFmtId="0" fontId="2" fillId="0" borderId="0" xfId="8" applyFont="1" applyBorder="1" applyAlignment="1" applyProtection="1">
      <alignment horizontal="center" vertical="center"/>
    </xf>
    <xf numFmtId="0" fontId="4" fillId="0" borderId="0" xfId="7" applyFont="1" applyBorder="1" applyAlignment="1" applyProtection="1">
      <alignment horizontal="center" vertical="center"/>
    </xf>
    <xf numFmtId="0" fontId="2" fillId="0" borderId="0" xfId="7" applyFont="1" applyBorder="1" applyAlignment="1" applyProtection="1">
      <alignment horizontal="left" vertical="center"/>
    </xf>
    <xf numFmtId="14" fontId="2" fillId="0" borderId="0" xfId="7" applyNumberFormat="1" applyFont="1" applyFill="1" applyBorder="1" applyAlignment="1" applyProtection="1">
      <alignment horizontal="center" vertical="center"/>
    </xf>
    <xf numFmtId="0" fontId="7" fillId="0" borderId="0" xfId="9" applyFont="1" applyFill="1" applyBorder="1" applyAlignment="1" applyProtection="1">
      <alignment horizontal="center" vertical="center" wrapText="1"/>
    </xf>
    <xf numFmtId="0" fontId="2" fillId="0" borderId="19" xfId="7" applyFont="1" applyFill="1" applyBorder="1" applyAlignment="1" applyProtection="1">
      <alignment vertical="top"/>
    </xf>
    <xf numFmtId="0" fontId="2" fillId="0" borderId="0" xfId="7" applyFont="1" applyFill="1" applyBorder="1" applyAlignment="1" applyProtection="1">
      <alignment vertical="top"/>
    </xf>
    <xf numFmtId="0" fontId="9" fillId="0" borderId="0" xfId="7" applyFont="1" applyBorder="1" applyProtection="1"/>
    <xf numFmtId="0" fontId="9" fillId="0" borderId="0" xfId="7" applyFont="1" applyProtection="1"/>
    <xf numFmtId="0" fontId="6" fillId="0" borderId="0" xfId="7" applyFont="1" applyBorder="1" applyProtection="1"/>
    <xf numFmtId="0" fontId="2" fillId="0" borderId="0" xfId="7" applyFont="1" applyAlignment="1" applyProtection="1">
      <alignment horizontal="center" vertical="center"/>
    </xf>
    <xf numFmtId="0" fontId="6" fillId="2" borderId="18" xfId="7" applyFont="1" applyFill="1" applyBorder="1" applyProtection="1"/>
    <xf numFmtId="0" fontId="6" fillId="0" borderId="0" xfId="7" applyFont="1" applyAlignment="1" applyProtection="1">
      <alignment horizontal="center" vertical="center"/>
    </xf>
    <xf numFmtId="0" fontId="6" fillId="0" borderId="18" xfId="7" applyFont="1" applyBorder="1" applyProtection="1"/>
    <xf numFmtId="0" fontId="2" fillId="0" borderId="0" xfId="8" applyFont="1" applyBorder="1" applyProtection="1"/>
    <xf numFmtId="0" fontId="2" fillId="0" borderId="0" xfId="8" applyFont="1" applyBorder="1" applyAlignment="1" applyProtection="1">
      <alignment horizontal="right"/>
    </xf>
    <xf numFmtId="0" fontId="2" fillId="0" borderId="0" xfId="8" applyFont="1" applyProtection="1"/>
    <xf numFmtId="0" fontId="2" fillId="0" borderId="0" xfId="8" applyFont="1" applyAlignment="1" applyProtection="1">
      <alignment horizontal="center" vertical="center"/>
    </xf>
    <xf numFmtId="0" fontId="2" fillId="0" borderId="0" xfId="8" applyFont="1" applyFill="1" applyBorder="1" applyAlignment="1" applyProtection="1">
      <alignment horizontal="center" vertical="center"/>
    </xf>
    <xf numFmtId="0" fontId="10" fillId="3" borderId="35" xfId="8" applyFont="1" applyFill="1" applyBorder="1" applyAlignment="1" applyProtection="1">
      <alignment horizontal="left" vertical="center" wrapText="1"/>
    </xf>
    <xf numFmtId="0" fontId="2" fillId="0" borderId="0" xfId="8" applyFont="1" applyFill="1" applyBorder="1" applyAlignment="1" applyProtection="1">
      <alignment horizontal="left" vertical="center" wrapText="1" shrinkToFit="1"/>
    </xf>
    <xf numFmtId="0" fontId="6" fillId="0" borderId="0" xfId="8" applyFont="1" applyFill="1" applyBorder="1" applyAlignment="1" applyProtection="1">
      <alignment horizontal="right"/>
    </xf>
    <xf numFmtId="0" fontId="6" fillId="2" borderId="29" xfId="8" applyFont="1" applyFill="1" applyBorder="1" applyProtection="1"/>
    <xf numFmtId="0" fontId="6" fillId="0" borderId="0" xfId="8" applyFont="1" applyProtection="1"/>
    <xf numFmtId="0" fontId="6" fillId="0" borderId="0" xfId="8" applyFont="1" applyAlignment="1" applyProtection="1">
      <alignment horizontal="center" vertical="center"/>
    </xf>
    <xf numFmtId="0" fontId="6" fillId="0" borderId="18" xfId="8" applyFont="1" applyBorder="1" applyProtection="1"/>
    <xf numFmtId="0" fontId="6" fillId="0" borderId="0" xfId="8" applyFont="1" applyBorder="1" applyProtection="1"/>
    <xf numFmtId="0" fontId="6" fillId="0" borderId="0" xfId="8" applyFont="1" applyAlignment="1" applyProtection="1">
      <alignment horizontal="right"/>
    </xf>
    <xf numFmtId="0" fontId="10" fillId="3" borderId="0" xfId="8" applyFont="1" applyFill="1" applyBorder="1" applyAlignment="1" applyProtection="1">
      <alignment horizontal="left" vertical="center" wrapText="1"/>
    </xf>
    <xf numFmtId="0" fontId="19" fillId="0" borderId="0" xfId="0" applyFont="1" applyProtection="1">
      <alignment vertical="center"/>
    </xf>
    <xf numFmtId="0" fontId="6" fillId="0" borderId="0" xfId="8" applyFont="1" applyAlignment="1" applyProtection="1"/>
    <xf numFmtId="49" fontId="6" fillId="0" borderId="0" xfId="8" applyNumberFormat="1" applyFont="1" applyProtection="1"/>
    <xf numFmtId="0" fontId="2" fillId="0" borderId="2" xfId="11" applyFont="1" applyFill="1" applyBorder="1" applyAlignment="1" applyProtection="1">
      <alignment horizontal="center" vertical="center"/>
    </xf>
    <xf numFmtId="0" fontId="2" fillId="0" borderId="0" xfId="11" applyFont="1" applyFill="1" applyAlignment="1">
      <alignment vertical="center"/>
    </xf>
    <xf numFmtId="0" fontId="7" fillId="0" borderId="0" xfId="0" applyFont="1" applyBorder="1" applyAlignment="1" applyProtection="1">
      <alignment horizontal="center" vertical="center"/>
    </xf>
    <xf numFmtId="0" fontId="2" fillId="0" borderId="0" xfId="12" applyFont="1" applyFill="1" applyProtection="1"/>
    <xf numFmtId="0" fontId="6" fillId="0" borderId="0" xfId="7" applyFont="1" applyFill="1" applyBorder="1" applyAlignment="1" applyProtection="1">
      <alignment horizontal="right"/>
    </xf>
    <xf numFmtId="0" fontId="6" fillId="0" borderId="0" xfId="0" applyFont="1" applyAlignment="1" applyProtection="1">
      <alignment horizontal="right" vertical="center"/>
    </xf>
    <xf numFmtId="0" fontId="7" fillId="0" borderId="0" xfId="7" applyFont="1" applyBorder="1" applyAlignment="1" applyProtection="1">
      <alignment horizontal="center" vertical="center"/>
    </xf>
    <xf numFmtId="49" fontId="1" fillId="0" borderId="0" xfId="8" applyNumberFormat="1" applyFont="1" applyFill="1" applyBorder="1" applyAlignment="1" applyProtection="1">
      <alignment horizontal="center" vertical="center"/>
    </xf>
    <xf numFmtId="0" fontId="2" fillId="0" borderId="0" xfId="8" applyFont="1" applyAlignment="1" applyProtection="1">
      <alignment wrapText="1"/>
    </xf>
    <xf numFmtId="0" fontId="7" fillId="0" borderId="0" xfId="2" applyFont="1" applyFill="1" applyBorder="1" applyAlignment="1" applyProtection="1">
      <alignment horizontal="center" vertical="center"/>
    </xf>
    <xf numFmtId="0" fontId="7" fillId="0" borderId="14" xfId="2" applyFont="1" applyFill="1" applyBorder="1" applyAlignment="1" applyProtection="1">
      <alignment vertical="center"/>
    </xf>
    <xf numFmtId="49" fontId="7" fillId="0" borderId="15" xfId="2" applyNumberFormat="1" applyFont="1" applyFill="1" applyBorder="1" applyAlignment="1" applyProtection="1">
      <alignment vertical="center"/>
    </xf>
    <xf numFmtId="49" fontId="7" fillId="0" borderId="16" xfId="2" applyNumberFormat="1" applyFont="1" applyFill="1" applyBorder="1" applyAlignment="1" applyProtection="1">
      <alignment vertical="center"/>
    </xf>
    <xf numFmtId="49" fontId="7" fillId="0" borderId="10" xfId="2" applyNumberFormat="1" applyFont="1" applyFill="1" applyBorder="1" applyAlignment="1" applyProtection="1">
      <alignment vertical="center"/>
    </xf>
    <xf numFmtId="0" fontId="7" fillId="0" borderId="17" xfId="2" applyFont="1" applyBorder="1" applyAlignment="1" applyProtection="1">
      <alignment horizontal="center" vertical="center"/>
    </xf>
    <xf numFmtId="0" fontId="7" fillId="0" borderId="28" xfId="2" applyFont="1" applyBorder="1" applyAlignment="1" applyProtection="1">
      <alignment horizontal="center" vertical="center" wrapText="1"/>
    </xf>
    <xf numFmtId="0" fontId="7" fillId="0" borderId="7" xfId="2" applyFont="1" applyBorder="1" applyAlignment="1" applyProtection="1">
      <alignment horizontal="center" vertical="center" wrapText="1"/>
    </xf>
    <xf numFmtId="179" fontId="7" fillId="0" borderId="3" xfId="2" applyNumberFormat="1" applyFont="1" applyBorder="1" applyAlignment="1" applyProtection="1">
      <alignment horizontal="left" vertical="center" wrapText="1"/>
    </xf>
    <xf numFmtId="179" fontId="7" fillId="0" borderId="8" xfId="2" applyNumberFormat="1" applyFont="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0" borderId="0" xfId="2" applyFont="1" applyFill="1" applyBorder="1" applyAlignment="1" applyProtection="1">
      <alignment horizontal="right" vertical="center"/>
    </xf>
    <xf numFmtId="0" fontId="6" fillId="0" borderId="0" xfId="2" applyFont="1" applyFill="1" applyBorder="1" applyAlignment="1" applyProtection="1">
      <alignment vertical="top"/>
    </xf>
    <xf numFmtId="0" fontId="7" fillId="0" borderId="15" xfId="7" applyFont="1" applyFill="1" applyBorder="1" applyAlignment="1" applyProtection="1">
      <alignment vertical="center"/>
    </xf>
    <xf numFmtId="0" fontId="7" fillId="0" borderId="16" xfId="7" applyFont="1" applyFill="1" applyBorder="1" applyAlignment="1" applyProtection="1">
      <alignment vertical="center"/>
    </xf>
    <xf numFmtId="0" fontId="7" fillId="0" borderId="10" xfId="7" applyFont="1" applyFill="1" applyBorder="1" applyAlignment="1" applyProtection="1">
      <alignment vertical="center"/>
    </xf>
    <xf numFmtId="0" fontId="7" fillId="0" borderId="13" xfId="7" applyFont="1" applyBorder="1" applyAlignment="1" applyProtection="1">
      <alignment vertical="center"/>
    </xf>
    <xf numFmtId="0" fontId="7" fillId="0" borderId="3" xfId="7" applyFont="1" applyBorder="1" applyAlignment="1" applyProtection="1">
      <alignment vertical="center"/>
    </xf>
    <xf numFmtId="0" fontId="7" fillId="0" borderId="0" xfId="7" applyFont="1" applyBorder="1" applyAlignment="1" applyProtection="1">
      <alignment vertical="center"/>
    </xf>
    <xf numFmtId="0" fontId="7" fillId="0" borderId="14" xfId="7" applyFont="1" applyBorder="1" applyAlignment="1" applyProtection="1">
      <alignment horizontal="left" vertical="center"/>
    </xf>
    <xf numFmtId="0" fontId="7" fillId="6" borderId="3" xfId="7" applyFont="1" applyFill="1" applyBorder="1" applyAlignment="1" applyProtection="1">
      <alignment vertical="center"/>
    </xf>
    <xf numFmtId="0" fontId="7" fillId="6" borderId="8" xfId="7" applyFont="1" applyFill="1" applyBorder="1" applyAlignment="1" applyProtection="1">
      <alignment horizontal="left" vertical="center"/>
    </xf>
    <xf numFmtId="0" fontId="7" fillId="0" borderId="0" xfId="7" applyFont="1" applyBorder="1" applyAlignment="1" applyProtection="1">
      <alignment horizontal="left" vertical="center" wrapText="1"/>
    </xf>
    <xf numFmtId="0" fontId="7" fillId="0" borderId="0" xfId="7" applyFont="1" applyBorder="1" applyAlignment="1" applyProtection="1">
      <alignment vertical="center" wrapText="1"/>
    </xf>
    <xf numFmtId="0" fontId="7" fillId="0" borderId="0" xfId="7" applyFont="1" applyBorder="1" applyAlignment="1" applyProtection="1">
      <alignment horizontal="left" vertical="center"/>
    </xf>
    <xf numFmtId="0" fontId="7" fillId="3" borderId="9" xfId="7" applyFont="1" applyFill="1" applyBorder="1" applyAlignment="1" applyProtection="1">
      <alignment horizontal="center" vertical="center" wrapText="1"/>
    </xf>
    <xf numFmtId="0" fontId="7" fillId="0" borderId="11" xfId="7" applyFont="1" applyBorder="1" applyAlignment="1" applyProtection="1">
      <alignment horizontal="center" vertical="center"/>
    </xf>
    <xf numFmtId="0" fontId="7" fillId="3" borderId="4" xfId="7" applyFont="1" applyFill="1" applyBorder="1" applyAlignment="1" applyProtection="1">
      <alignment horizontal="center" vertical="center" wrapText="1"/>
    </xf>
    <xf numFmtId="0" fontId="7" fillId="3" borderId="2" xfId="7" applyFont="1" applyFill="1" applyBorder="1" applyAlignment="1" applyProtection="1">
      <alignment horizontal="center" vertical="center" wrapText="1"/>
    </xf>
    <xf numFmtId="0" fontId="7" fillId="0" borderId="31" xfId="7" applyFont="1" applyFill="1" applyBorder="1" applyAlignment="1" applyProtection="1">
      <alignment horizontal="left" vertical="center"/>
    </xf>
    <xf numFmtId="0" fontId="7" fillId="0" borderId="32" xfId="7" applyFont="1" applyFill="1" applyBorder="1" applyAlignment="1" applyProtection="1">
      <alignment horizontal="left" vertical="center"/>
    </xf>
    <xf numFmtId="0" fontId="7" fillId="0" borderId="24" xfId="7" applyFont="1" applyFill="1" applyBorder="1" applyAlignment="1" applyProtection="1">
      <alignment horizontal="left" vertical="center"/>
    </xf>
    <xf numFmtId="0" fontId="7" fillId="3" borderId="6" xfId="7" applyFont="1" applyFill="1" applyBorder="1" applyAlignment="1" applyProtection="1">
      <alignment horizontal="center" vertical="center" wrapText="1"/>
    </xf>
    <xf numFmtId="0" fontId="7" fillId="0" borderId="17" xfId="7" applyFont="1" applyBorder="1" applyAlignment="1" applyProtection="1">
      <alignment horizontal="center" vertical="center"/>
    </xf>
    <xf numFmtId="0" fontId="7" fillId="3" borderId="1" xfId="7" applyFont="1" applyFill="1" applyBorder="1" applyAlignment="1" applyProtection="1">
      <alignment horizontal="center" vertical="center" wrapText="1"/>
    </xf>
    <xf numFmtId="0" fontId="7" fillId="0" borderId="25" xfId="7" applyFont="1" applyBorder="1" applyAlignment="1" applyProtection="1">
      <alignment horizontal="center" vertical="center"/>
    </xf>
    <xf numFmtId="0" fontId="6" fillId="0" borderId="0" xfId="7" applyFont="1" applyBorder="1" applyAlignment="1" applyProtection="1">
      <alignment horizontal="center" vertical="center" textRotation="255" wrapText="1"/>
    </xf>
    <xf numFmtId="0" fontId="6" fillId="0" borderId="0" xfId="7" applyFont="1" applyAlignment="1" applyProtection="1">
      <alignment horizontal="right"/>
    </xf>
    <xf numFmtId="0" fontId="7" fillId="0" borderId="11" xfId="8" applyNumberFormat="1" applyFont="1" applyBorder="1" applyAlignment="1" applyProtection="1">
      <alignment horizontal="center" vertical="center" wrapText="1"/>
    </xf>
    <xf numFmtId="0" fontId="7" fillId="0" borderId="35" xfId="8" applyNumberFormat="1" applyFont="1" applyFill="1" applyBorder="1" applyAlignment="1" applyProtection="1">
      <alignment horizontal="left" vertical="center" shrinkToFit="1"/>
    </xf>
    <xf numFmtId="0" fontId="7" fillId="0" borderId="17" xfId="8" applyNumberFormat="1" applyFont="1" applyFill="1" applyBorder="1" applyAlignment="1" applyProtection="1">
      <alignment horizontal="left" vertical="center" shrinkToFit="1"/>
    </xf>
    <xf numFmtId="0" fontId="7" fillId="0" borderId="46" xfId="8" applyNumberFormat="1" applyFont="1" applyFill="1" applyBorder="1" applyAlignment="1" applyProtection="1">
      <alignment horizontal="left" vertical="center" shrinkToFit="1"/>
    </xf>
    <xf numFmtId="0" fontId="7" fillId="0" borderId="0" xfId="0" applyNumberFormat="1" applyFont="1" applyFill="1" applyBorder="1" applyAlignment="1" applyProtection="1">
      <alignment vertical="center"/>
    </xf>
    <xf numFmtId="0" fontId="7" fillId="0" borderId="3" xfId="0" applyNumberFormat="1" applyFont="1" applyFill="1" applyBorder="1" applyAlignment="1" applyProtection="1">
      <alignment vertical="center"/>
    </xf>
    <xf numFmtId="0" fontId="7" fillId="0" borderId="69" xfId="8" applyNumberFormat="1" applyFont="1" applyFill="1" applyBorder="1" applyAlignment="1" applyProtection="1">
      <alignment horizontal="left" vertical="center"/>
    </xf>
    <xf numFmtId="0" fontId="6" fillId="0" borderId="0" xfId="7" applyFont="1" applyProtection="1"/>
    <xf numFmtId="0" fontId="7" fillId="0" borderId="7" xfId="0" applyFont="1" applyBorder="1" applyAlignment="1" applyProtection="1">
      <alignment horizontal="center" vertical="center"/>
    </xf>
    <xf numFmtId="0" fontId="6" fillId="0" borderId="0" xfId="8" applyFont="1" applyAlignment="1" applyProtection="1">
      <alignment wrapText="1"/>
    </xf>
    <xf numFmtId="0" fontId="7" fillId="0" borderId="19" xfId="2" applyFont="1" applyFill="1" applyBorder="1" applyAlignment="1" applyProtection="1">
      <alignment vertical="center"/>
    </xf>
    <xf numFmtId="42" fontId="7" fillId="0" borderId="33" xfId="7" applyNumberFormat="1" applyFont="1" applyFill="1" applyBorder="1" applyAlignment="1" applyProtection="1">
      <alignment horizontal="left" vertical="center"/>
    </xf>
    <xf numFmtId="0" fontId="2" fillId="0" borderId="0" xfId="0" applyFont="1">
      <alignment vertical="center"/>
    </xf>
    <xf numFmtId="0" fontId="2" fillId="0" borderId="0" xfId="0" applyFont="1" applyAlignment="1">
      <alignment vertical="center" wrapText="1"/>
    </xf>
    <xf numFmtId="0" fontId="7" fillId="0" borderId="22" xfId="8" applyNumberFormat="1" applyFont="1" applyBorder="1" applyAlignment="1" applyProtection="1">
      <alignment horizontal="center" vertical="center" wrapText="1"/>
    </xf>
    <xf numFmtId="0" fontId="7" fillId="0" borderId="32" xfId="8" applyNumberFormat="1" applyFont="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43" xfId="0" applyNumberFormat="1" applyFont="1" applyFill="1" applyBorder="1" applyAlignment="1" applyProtection="1">
      <alignment horizontal="right" vertical="center"/>
    </xf>
    <xf numFmtId="0" fontId="7" fillId="0" borderId="3" xfId="8" applyNumberFormat="1" applyFont="1" applyBorder="1" applyAlignment="1" applyProtection="1">
      <alignment vertical="center"/>
    </xf>
    <xf numFmtId="0" fontId="7" fillId="0" borderId="46" xfId="8" applyNumberFormat="1" applyFont="1" applyBorder="1" applyAlignment="1" applyProtection="1">
      <alignment horizontal="center" vertical="center" wrapText="1"/>
    </xf>
    <xf numFmtId="0" fontId="11" fillId="0" borderId="68" xfId="5" applyFont="1" applyFill="1" applyBorder="1" applyAlignment="1" applyProtection="1">
      <alignment horizontal="left" vertical="center" wrapText="1"/>
    </xf>
    <xf numFmtId="0" fontId="21" fillId="0" borderId="68" xfId="5" applyFont="1" applyFill="1" applyBorder="1" applyAlignment="1" applyProtection="1">
      <alignment horizontal="left" vertical="center" wrapText="1"/>
    </xf>
    <xf numFmtId="0" fontId="6" fillId="0" borderId="0" xfId="8" applyFont="1" applyFill="1" applyProtection="1"/>
    <xf numFmtId="0" fontId="7" fillId="0" borderId="0" xfId="2" applyFont="1" applyFill="1" applyBorder="1" applyAlignment="1" applyProtection="1">
      <alignment vertical="center"/>
    </xf>
    <xf numFmtId="0" fontId="6" fillId="0" borderId="0" xfId="8" applyFont="1" applyFill="1" applyAlignment="1" applyProtection="1"/>
    <xf numFmtId="184" fontId="7" fillId="4" borderId="5" xfId="5" applyNumberFormat="1" applyFont="1" applyFill="1" applyBorder="1" applyAlignment="1" applyProtection="1">
      <alignment horizontal="center" vertical="center"/>
    </xf>
    <xf numFmtId="184" fontId="7" fillId="4" borderId="10" xfId="5" applyNumberFormat="1" applyFont="1" applyFill="1" applyBorder="1" applyAlignment="1" applyProtection="1">
      <alignment horizontal="center" vertical="center"/>
    </xf>
    <xf numFmtId="184" fontId="7" fillId="7" borderId="5" xfId="5" applyNumberFormat="1" applyFont="1" applyFill="1" applyBorder="1" applyAlignment="1" applyProtection="1">
      <alignment horizontal="center" vertical="center"/>
    </xf>
    <xf numFmtId="0" fontId="7" fillId="0" borderId="0" xfId="2" applyFont="1" applyFill="1" applyBorder="1" applyProtection="1"/>
    <xf numFmtId="0" fontId="2" fillId="0" borderId="0" xfId="2" applyFont="1" applyFill="1" applyBorder="1" applyProtection="1"/>
    <xf numFmtId="0" fontId="2" fillId="0" borderId="0" xfId="2" applyFont="1" applyFill="1" applyBorder="1" applyAlignment="1" applyProtection="1">
      <alignment horizontal="center" vertical="center"/>
    </xf>
    <xf numFmtId="0" fontId="2" fillId="0" borderId="0" xfId="2" applyFont="1" applyFill="1" applyBorder="1" applyAlignment="1" applyProtection="1">
      <alignment horizontal="right"/>
    </xf>
    <xf numFmtId="0" fontId="2" fillId="0" borderId="0" xfId="2" applyFont="1" applyFill="1" applyProtection="1"/>
    <xf numFmtId="0" fontId="2" fillId="0" borderId="0" xfId="2" applyFont="1" applyFill="1" applyAlignment="1" applyProtection="1">
      <alignment horizontal="center" vertical="center"/>
    </xf>
    <xf numFmtId="0" fontId="2" fillId="0" borderId="5" xfId="2" applyFont="1" applyFill="1" applyBorder="1" applyAlignment="1" applyProtection="1">
      <alignment horizontal="right"/>
    </xf>
    <xf numFmtId="0" fontId="7" fillId="0" borderId="0" xfId="7" applyFont="1" applyFill="1" applyBorder="1" applyProtection="1"/>
    <xf numFmtId="0" fontId="2" fillId="0" borderId="0" xfId="7" applyFont="1" applyFill="1" applyBorder="1" applyProtection="1"/>
    <xf numFmtId="0" fontId="7" fillId="0" borderId="6" xfId="7" applyFont="1" applyBorder="1" applyAlignment="1" applyProtection="1">
      <alignment horizontal="center" vertical="center" wrapText="1"/>
    </xf>
    <xf numFmtId="0" fontId="7" fillId="5" borderId="18" xfId="7" applyFont="1" applyFill="1" applyBorder="1" applyAlignment="1" applyProtection="1">
      <alignment horizontal="center" vertical="center" wrapText="1"/>
      <protection locked="0"/>
    </xf>
    <xf numFmtId="0" fontId="7" fillId="2" borderId="29" xfId="2" applyFont="1" applyFill="1" applyBorder="1" applyAlignment="1" applyProtection="1">
      <alignment horizontal="center" vertical="center"/>
      <protection locked="0"/>
    </xf>
    <xf numFmtId="0" fontId="7" fillId="0" borderId="0" xfId="8" applyFont="1" applyFill="1" applyBorder="1" applyProtection="1"/>
    <xf numFmtId="0" fontId="2" fillId="0" borderId="0" xfId="8" applyFont="1" applyFill="1" applyBorder="1" applyProtection="1"/>
    <xf numFmtId="0" fontId="2" fillId="0" borderId="0" xfId="8" applyFont="1" applyFill="1" applyBorder="1" applyAlignment="1" applyProtection="1">
      <alignment horizontal="right"/>
    </xf>
    <xf numFmtId="0" fontId="2" fillId="0" borderId="0" xfId="8" applyFont="1" applyFill="1" applyProtection="1"/>
    <xf numFmtId="0" fontId="2" fillId="0" borderId="0" xfId="8" applyFont="1" applyFill="1" applyAlignment="1" applyProtection="1">
      <alignment horizontal="center" vertical="center"/>
    </xf>
    <xf numFmtId="0" fontId="2" fillId="0" borderId="5" xfId="8" applyFont="1" applyFill="1" applyBorder="1" applyAlignment="1" applyProtection="1">
      <alignment horizontal="right"/>
    </xf>
    <xf numFmtId="0" fontId="7" fillId="0" borderId="72" xfId="8" applyNumberFormat="1" applyFont="1" applyBorder="1" applyAlignment="1" applyProtection="1">
      <alignment horizontal="center" vertical="center" wrapText="1"/>
    </xf>
    <xf numFmtId="0" fontId="7" fillId="0" borderId="12" xfId="8" applyNumberFormat="1" applyFont="1" applyBorder="1" applyAlignment="1" applyProtection="1">
      <alignment horizontal="center" vertical="center"/>
    </xf>
    <xf numFmtId="0" fontId="7" fillId="0" borderId="3" xfId="8" applyNumberFormat="1" applyFont="1" applyBorder="1" applyAlignment="1" applyProtection="1">
      <alignment horizontal="center" vertical="center"/>
    </xf>
    <xf numFmtId="0" fontId="7" fillId="0" borderId="0" xfId="0" applyFont="1" applyFill="1" applyProtection="1">
      <alignment vertical="center"/>
    </xf>
    <xf numFmtId="0" fontId="2" fillId="0" borderId="0" xfId="5" applyFont="1" applyFill="1" applyAlignment="1" applyProtection="1">
      <alignment horizontal="left" vertical="center"/>
    </xf>
    <xf numFmtId="38" fontId="7" fillId="0" borderId="16" xfId="6" applyNumberFormat="1" applyFont="1" applyFill="1" applyBorder="1" applyAlignment="1" applyProtection="1">
      <alignment shrinkToFit="1"/>
    </xf>
    <xf numFmtId="186" fontId="7" fillId="4" borderId="5" xfId="5" applyNumberFormat="1" applyFont="1" applyFill="1" applyBorder="1" applyAlignment="1" applyProtection="1">
      <alignment horizontal="center" vertical="center"/>
    </xf>
    <xf numFmtId="0" fontId="6" fillId="0" borderId="0" xfId="7" applyFont="1" applyProtection="1"/>
    <xf numFmtId="0" fontId="7" fillId="0" borderId="36" xfId="8" applyNumberFormat="1" applyFont="1" applyBorder="1" applyAlignment="1" applyProtection="1">
      <alignment horizontal="center" vertical="center" wrapText="1"/>
    </xf>
    <xf numFmtId="0" fontId="7" fillId="0" borderId="28"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2" xfId="7" applyFont="1" applyBorder="1" applyAlignment="1" applyProtection="1">
      <alignment horizontal="center" vertical="center"/>
    </xf>
    <xf numFmtId="0" fontId="7" fillId="0" borderId="3" xfId="0" applyNumberFormat="1" applyFont="1" applyBorder="1" applyAlignment="1" applyProtection="1">
      <alignment horizontal="center" vertical="center" wrapText="1"/>
    </xf>
    <xf numFmtId="0" fontId="7" fillId="0" borderId="36" xfId="0" applyNumberFormat="1" applyFont="1" applyFill="1" applyBorder="1" applyAlignment="1" applyProtection="1">
      <alignment horizontal="center" vertical="center" wrapText="1"/>
    </xf>
    <xf numFmtId="0" fontId="7" fillId="0" borderId="51" xfId="8" applyNumberFormat="1" applyFont="1" applyBorder="1" applyAlignment="1" applyProtection="1">
      <alignment vertical="center"/>
    </xf>
    <xf numFmtId="0" fontId="7" fillId="0" borderId="3" xfId="0" applyNumberFormat="1" applyFont="1" applyFill="1" applyBorder="1" applyAlignment="1" applyProtection="1">
      <alignment horizontal="right" vertical="center"/>
    </xf>
    <xf numFmtId="0" fontId="7" fillId="0" borderId="70" xfId="8" applyFont="1" applyFill="1" applyBorder="1" applyAlignment="1" applyProtection="1">
      <alignment horizontal="left" vertical="center"/>
    </xf>
    <xf numFmtId="0" fontId="7" fillId="0" borderId="1" xfId="5" applyFont="1" applyFill="1" applyBorder="1" applyAlignment="1" applyProtection="1">
      <alignment horizontal="center" vertical="center"/>
    </xf>
    <xf numFmtId="0" fontId="7" fillId="0" borderId="2" xfId="5" applyFont="1" applyFill="1" applyBorder="1" applyAlignment="1" applyProtection="1">
      <alignment horizontal="center" vertical="center"/>
    </xf>
    <xf numFmtId="0" fontId="7" fillId="0" borderId="7" xfId="5" applyFont="1" applyFill="1" applyBorder="1" applyAlignment="1" applyProtection="1">
      <alignment horizontal="center" vertical="center"/>
    </xf>
    <xf numFmtId="0" fontId="7" fillId="0" borderId="0" xfId="5" applyFont="1" applyFill="1" applyBorder="1" applyAlignment="1" applyProtection="1">
      <alignment horizontal="center" vertical="center"/>
    </xf>
    <xf numFmtId="188" fontId="7" fillId="0" borderId="4" xfId="5" applyNumberFormat="1" applyFont="1" applyFill="1" applyBorder="1" applyAlignment="1" applyProtection="1">
      <alignment vertical="center"/>
    </xf>
    <xf numFmtId="38" fontId="7" fillId="0" borderId="16" xfId="6" applyNumberFormat="1" applyFont="1" applyFill="1" applyBorder="1" applyAlignment="1" applyProtection="1">
      <alignment horizontal="center"/>
    </xf>
    <xf numFmtId="0" fontId="7" fillId="0" borderId="12" xfId="5" applyFont="1" applyFill="1" applyBorder="1" applyAlignment="1" applyProtection="1">
      <alignment horizontal="center" vertical="center"/>
    </xf>
    <xf numFmtId="0" fontId="7" fillId="0" borderId="9" xfId="5" applyFont="1" applyFill="1" applyBorder="1" applyAlignment="1" applyProtection="1">
      <alignment horizontal="center" vertical="center" wrapText="1"/>
    </xf>
    <xf numFmtId="0" fontId="7" fillId="0" borderId="1"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xf>
    <xf numFmtId="0" fontId="7" fillId="0" borderId="2" xfId="5" applyFont="1" applyFill="1" applyBorder="1" applyAlignment="1" applyProtection="1">
      <alignment horizontal="center" vertical="center"/>
    </xf>
    <xf numFmtId="0" fontId="7" fillId="8" borderId="10" xfId="5" applyFont="1" applyFill="1" applyBorder="1" applyAlignment="1" applyProtection="1">
      <alignment horizontal="center" vertical="center" wrapText="1"/>
    </xf>
    <xf numFmtId="176" fontId="7" fillId="9" borderId="4" xfId="5" applyNumberFormat="1" applyFont="1" applyFill="1" applyBorder="1" applyAlignment="1" applyProtection="1">
      <alignment horizontal="center" vertical="top"/>
    </xf>
    <xf numFmtId="49" fontId="7" fillId="8" borderId="1" xfId="5" applyNumberFormat="1" applyFont="1" applyFill="1" applyBorder="1" applyAlignment="1" applyProtection="1">
      <alignment horizontal="center" vertical="center" wrapText="1"/>
    </xf>
    <xf numFmtId="49" fontId="7" fillId="8" borderId="10" xfId="5" applyNumberFormat="1" applyFont="1" applyFill="1" applyBorder="1" applyAlignment="1" applyProtection="1">
      <alignment horizontal="center" vertical="center" wrapText="1"/>
    </xf>
    <xf numFmtId="176" fontId="7" fillId="8" borderId="9" xfId="5" applyNumberFormat="1" applyFont="1" applyFill="1" applyBorder="1" applyAlignment="1" applyProtection="1">
      <alignment vertical="center"/>
    </xf>
    <xf numFmtId="176" fontId="7" fillId="8" borderId="4" xfId="5" applyNumberFormat="1" applyFont="1" applyFill="1" applyBorder="1" applyAlignment="1" applyProtection="1">
      <alignment vertical="center"/>
    </xf>
    <xf numFmtId="0" fontId="7" fillId="0" borderId="11" xfId="5" applyFont="1" applyFill="1" applyBorder="1" applyAlignment="1" applyProtection="1">
      <alignment horizontal="center" vertical="center"/>
    </xf>
    <xf numFmtId="0" fontId="2" fillId="0" borderId="23" xfId="13" applyFont="1" applyFill="1" applyBorder="1" applyAlignment="1" applyProtection="1">
      <alignment horizontal="center" vertical="center"/>
    </xf>
    <xf numFmtId="0" fontId="7" fillId="0" borderId="4" xfId="5" quotePrefix="1" applyFont="1" applyFill="1" applyBorder="1" applyAlignment="1" applyProtection="1">
      <alignment horizontal="center" vertical="center" wrapText="1"/>
    </xf>
    <xf numFmtId="0" fontId="7" fillId="0" borderId="76" xfId="2" applyFont="1" applyBorder="1" applyAlignment="1" applyProtection="1">
      <alignment horizontal="center" vertical="center" shrinkToFit="1"/>
    </xf>
    <xf numFmtId="180" fontId="7" fillId="0" borderId="83" xfId="2" applyNumberFormat="1" applyFont="1" applyBorder="1" applyAlignment="1" applyProtection="1">
      <alignment horizontal="center" vertical="center" wrapText="1"/>
    </xf>
    <xf numFmtId="180" fontId="7" fillId="0" borderId="84" xfId="2" applyNumberFormat="1" applyFont="1" applyBorder="1" applyAlignment="1" applyProtection="1">
      <alignment horizontal="center" vertical="center" wrapText="1"/>
      <protection locked="0"/>
    </xf>
    <xf numFmtId="0" fontId="7" fillId="0" borderId="28" xfId="7" applyFont="1" applyFill="1" applyBorder="1" applyAlignment="1" applyProtection="1">
      <alignment horizontal="left" vertical="center"/>
    </xf>
    <xf numFmtId="0" fontId="7" fillId="0" borderId="73" xfId="7" applyFont="1" applyBorder="1" applyAlignment="1" applyProtection="1">
      <alignment horizontal="center" vertical="center"/>
    </xf>
    <xf numFmtId="0" fontId="7" fillId="2" borderId="101" xfId="7" applyFont="1" applyFill="1" applyBorder="1" applyAlignment="1" applyProtection="1">
      <alignment horizontal="center" vertical="center"/>
      <protection locked="0"/>
    </xf>
    <xf numFmtId="0" fontId="7" fillId="0" borderId="83" xfId="7" applyFont="1" applyBorder="1" applyAlignment="1" applyProtection="1">
      <alignment horizontal="center" vertical="center"/>
    </xf>
    <xf numFmtId="180" fontId="7" fillId="0" borderId="101" xfId="7" applyNumberFormat="1" applyFont="1" applyBorder="1" applyAlignment="1" applyProtection="1">
      <alignment horizontal="center" vertical="center"/>
      <protection locked="0"/>
    </xf>
    <xf numFmtId="180" fontId="7" fillId="5" borderId="101" xfId="7" applyNumberFormat="1" applyFont="1" applyFill="1" applyBorder="1" applyAlignment="1" applyProtection="1">
      <alignment horizontal="center" vertical="center" wrapText="1"/>
      <protection locked="0"/>
    </xf>
    <xf numFmtId="0" fontId="7" fillId="3" borderId="99" xfId="7" applyFont="1" applyFill="1" applyBorder="1" applyAlignment="1" applyProtection="1">
      <alignment horizontal="center" vertical="center" wrapText="1"/>
    </xf>
    <xf numFmtId="14" fontId="7" fillId="0" borderId="83" xfId="7" applyNumberFormat="1" applyFont="1" applyFill="1" applyBorder="1" applyAlignment="1" applyProtection="1">
      <alignment horizontal="center" vertical="center"/>
    </xf>
    <xf numFmtId="0" fontId="7" fillId="0" borderId="99" xfId="7" applyFont="1" applyFill="1" applyBorder="1" applyAlignment="1" applyProtection="1">
      <alignment horizontal="center" vertical="center"/>
    </xf>
    <xf numFmtId="0" fontId="7" fillId="0" borderId="73" xfId="7" applyFont="1" applyFill="1" applyBorder="1" applyAlignment="1" applyProtection="1">
      <alignment horizontal="center" vertical="center"/>
    </xf>
    <xf numFmtId="0" fontId="7" fillId="0" borderId="100" xfId="8" applyNumberFormat="1" applyFont="1" applyFill="1" applyBorder="1" applyAlignment="1" applyProtection="1">
      <alignment horizontal="center" vertical="center" wrapText="1"/>
    </xf>
    <xf numFmtId="49" fontId="7" fillId="0" borderId="126" xfId="8" applyNumberFormat="1" applyFont="1" applyFill="1" applyBorder="1" applyAlignment="1" applyProtection="1">
      <alignment horizontal="center" vertical="center"/>
    </xf>
    <xf numFmtId="0" fontId="7" fillId="0" borderId="100" xfId="8" applyNumberFormat="1" applyFont="1" applyFill="1" applyBorder="1" applyAlignment="1" applyProtection="1">
      <alignment horizontal="center" vertical="center"/>
    </xf>
    <xf numFmtId="0" fontId="7" fillId="0" borderId="0" xfId="7" applyFont="1" applyFill="1" applyBorder="1" applyAlignment="1" applyProtection="1">
      <alignment vertical="center"/>
    </xf>
    <xf numFmtId="0" fontId="7" fillId="0" borderId="14" xfId="7" applyFont="1" applyFill="1" applyBorder="1" applyAlignment="1" applyProtection="1">
      <alignment vertical="center"/>
    </xf>
    <xf numFmtId="0" fontId="7" fillId="3" borderId="10" xfId="7" quotePrefix="1" applyFont="1" applyFill="1" applyBorder="1" applyAlignment="1" applyProtection="1">
      <alignment horizontal="center" vertical="center" wrapText="1"/>
    </xf>
    <xf numFmtId="0" fontId="2" fillId="0" borderId="0" xfId="13" applyFont="1" applyFill="1" applyBorder="1" applyAlignment="1">
      <alignment vertical="center"/>
    </xf>
    <xf numFmtId="0" fontId="2" fillId="0" borderId="0" xfId="13" applyFont="1" applyFill="1" applyBorder="1"/>
    <xf numFmtId="0" fontId="2" fillId="0" borderId="4" xfId="13" applyFont="1" applyFill="1" applyBorder="1" applyAlignment="1">
      <alignment horizontal="center" vertical="center"/>
    </xf>
    <xf numFmtId="0" fontId="2" fillId="0" borderId="4" xfId="13" applyFont="1" applyFill="1" applyBorder="1"/>
    <xf numFmtId="0" fontId="2" fillId="0" borderId="0" xfId="13" applyFont="1" applyFill="1" applyBorder="1" applyAlignment="1"/>
    <xf numFmtId="0" fontId="2" fillId="0" borderId="19" xfId="13" applyFont="1" applyFill="1" applyBorder="1"/>
    <xf numFmtId="0" fontId="2" fillId="0" borderId="0" xfId="13" applyFont="1" applyFill="1" applyBorder="1" applyAlignment="1">
      <alignment horizontal="center" vertical="center"/>
    </xf>
    <xf numFmtId="0" fontId="2" fillId="10" borderId="1" xfId="13" applyFont="1" applyFill="1" applyBorder="1" applyAlignment="1"/>
    <xf numFmtId="0" fontId="2" fillId="10" borderId="16" xfId="13" applyFont="1" applyFill="1" applyBorder="1"/>
    <xf numFmtId="0" fontId="2" fillId="10" borderId="16" xfId="13" applyFont="1" applyFill="1" applyBorder="1" applyAlignment="1">
      <alignment horizontal="center" vertical="center"/>
    </xf>
    <xf numFmtId="0" fontId="2" fillId="10" borderId="10" xfId="13" applyFont="1" applyFill="1" applyBorder="1"/>
    <xf numFmtId="0" fontId="2" fillId="10" borderId="23" xfId="13" applyFont="1" applyFill="1" applyBorder="1" applyAlignment="1">
      <alignment horizontal="left" vertical="top" wrapText="1" indent="1"/>
    </xf>
    <xf numFmtId="0" fontId="2" fillId="10" borderId="14" xfId="13" applyFont="1" applyFill="1" applyBorder="1" applyAlignment="1">
      <alignment horizontal="left" vertical="top" wrapText="1" indent="1"/>
    </xf>
    <xf numFmtId="0" fontId="2" fillId="10" borderId="0" xfId="13" applyFont="1" applyFill="1" applyBorder="1" applyAlignment="1">
      <alignment vertical="top" wrapText="1"/>
    </xf>
    <xf numFmtId="0" fontId="2" fillId="10" borderId="23" xfId="13" applyFont="1" applyFill="1" applyBorder="1"/>
    <xf numFmtId="0" fontId="2" fillId="0" borderId="5" xfId="13" applyFont="1" applyFill="1" applyBorder="1" applyAlignment="1">
      <alignment vertical="center"/>
    </xf>
    <xf numFmtId="0" fontId="2" fillId="10" borderId="0" xfId="13" applyFont="1" applyFill="1" applyBorder="1" applyAlignment="1">
      <alignment vertical="center"/>
    </xf>
    <xf numFmtId="0" fontId="2" fillId="10" borderId="14" xfId="13" applyFont="1" applyFill="1" applyBorder="1" applyAlignment="1">
      <alignment vertical="top" wrapText="1"/>
    </xf>
    <xf numFmtId="0" fontId="2" fillId="10" borderId="0" xfId="13" applyFont="1" applyFill="1" applyBorder="1" applyAlignment="1">
      <alignment horizontal="right" vertical="center"/>
    </xf>
    <xf numFmtId="0" fontId="2" fillId="10" borderId="6" xfId="13" applyFont="1" applyFill="1" applyBorder="1"/>
    <xf numFmtId="0" fontId="2" fillId="10" borderId="3" xfId="13" applyFont="1" applyFill="1" applyBorder="1" applyAlignment="1">
      <alignment horizontal="right" vertical="center"/>
    </xf>
    <xf numFmtId="0" fontId="2" fillId="10" borderId="3" xfId="13" applyFont="1" applyFill="1" applyBorder="1" applyAlignment="1">
      <alignment horizontal="left" vertical="top" wrapText="1" indent="1"/>
    </xf>
    <xf numFmtId="0" fontId="2" fillId="10" borderId="8" xfId="13" applyFont="1" applyFill="1" applyBorder="1" applyAlignment="1">
      <alignment vertical="top" wrapText="1"/>
    </xf>
    <xf numFmtId="0" fontId="2" fillId="0" borderId="0" xfId="13" applyFont="1" applyFill="1" applyBorder="1" applyAlignment="1">
      <alignment horizontal="center"/>
    </xf>
    <xf numFmtId="0" fontId="2" fillId="10" borderId="4" xfId="13" applyFont="1" applyFill="1" applyBorder="1" applyAlignment="1">
      <alignment vertical="center" textRotation="255"/>
    </xf>
    <xf numFmtId="0" fontId="2" fillId="10" borderId="6" xfId="13" applyFont="1" applyFill="1" applyBorder="1" applyAlignment="1">
      <alignment horizontal="center" vertical="center" wrapText="1"/>
    </xf>
    <xf numFmtId="0" fontId="2" fillId="0" borderId="0" xfId="13" applyFont="1" applyFill="1" applyBorder="1" applyAlignment="1">
      <alignment horizontal="left" vertical="top" wrapText="1"/>
    </xf>
    <xf numFmtId="0" fontId="7" fillId="0" borderId="13" xfId="7" applyFont="1" applyFill="1" applyBorder="1" applyAlignment="1" applyProtection="1">
      <alignment vertical="center"/>
    </xf>
    <xf numFmtId="0" fontId="7" fillId="0" borderId="3" xfId="7" applyFont="1" applyFill="1" applyBorder="1" applyAlignment="1" applyProtection="1">
      <alignment vertical="center"/>
    </xf>
    <xf numFmtId="0" fontId="7" fillId="0" borderId="52" xfId="7" applyFont="1" applyFill="1" applyBorder="1" applyAlignment="1" applyProtection="1">
      <alignment horizontal="center" vertical="center"/>
    </xf>
    <xf numFmtId="0" fontId="7" fillId="0" borderId="53" xfId="7" applyFont="1" applyFill="1" applyBorder="1" applyAlignment="1" applyProtection="1">
      <alignment horizontal="right" vertical="center"/>
    </xf>
    <xf numFmtId="0" fontId="13" fillId="0" borderId="4" xfId="5" quotePrefix="1" applyNumberFormat="1" applyFont="1" applyFill="1" applyBorder="1" applyAlignment="1" applyProtection="1">
      <alignment horizontal="center" vertical="center" wrapText="1"/>
    </xf>
    <xf numFmtId="49" fontId="13" fillId="0" borderId="5" xfId="5" quotePrefix="1" applyNumberFormat="1" applyFont="1" applyFill="1" applyBorder="1" applyAlignment="1" applyProtection="1">
      <alignment horizontal="center" vertical="center" wrapText="1"/>
    </xf>
    <xf numFmtId="0" fontId="2" fillId="0" borderId="2" xfId="13" applyFont="1" applyFill="1" applyBorder="1" applyAlignment="1">
      <alignment horizontal="center" vertical="center"/>
    </xf>
    <xf numFmtId="0" fontId="24" fillId="0" borderId="2" xfId="13" applyNumberFormat="1" applyFont="1" applyFill="1" applyBorder="1" applyAlignment="1" applyProtection="1">
      <alignment horizontal="center"/>
    </xf>
    <xf numFmtId="0" fontId="7" fillId="0" borderId="9" xfId="5" applyFont="1" applyFill="1" applyBorder="1" applyAlignment="1" applyProtection="1">
      <alignment horizontal="center" vertical="center" wrapText="1"/>
    </xf>
    <xf numFmtId="0" fontId="7" fillId="0" borderId="34" xfId="5" applyFont="1" applyFill="1" applyBorder="1" applyAlignment="1" applyProtection="1">
      <alignment horizontal="center" vertical="center" wrapText="1"/>
    </xf>
    <xf numFmtId="0" fontId="7" fillId="0" borderId="39" xfId="5" applyFont="1" applyFill="1" applyBorder="1" applyAlignment="1" applyProtection="1">
      <alignment horizontal="center" vertical="center" wrapText="1"/>
    </xf>
    <xf numFmtId="0" fontId="7" fillId="0" borderId="4" xfId="5" applyFont="1" applyFill="1" applyBorder="1" applyAlignment="1" applyProtection="1">
      <alignment horizontal="center" vertical="center" wrapText="1"/>
    </xf>
    <xf numFmtId="0" fontId="7" fillId="0" borderId="9" xfId="5" applyFont="1" applyFill="1" applyBorder="1" applyAlignment="1" applyProtection="1">
      <alignment horizontal="center" vertical="center"/>
    </xf>
    <xf numFmtId="0" fontId="7" fillId="0" borderId="34" xfId="5" applyFont="1" applyFill="1" applyBorder="1" applyAlignment="1" applyProtection="1">
      <alignment horizontal="center" vertical="center"/>
    </xf>
    <xf numFmtId="0" fontId="7" fillId="0" borderId="39" xfId="5" applyFont="1" applyFill="1" applyBorder="1" applyAlignment="1" applyProtection="1">
      <alignment horizontal="center" vertical="center"/>
    </xf>
    <xf numFmtId="177" fontId="15" fillId="9" borderId="1" xfId="5" applyNumberFormat="1" applyFont="1" applyFill="1" applyBorder="1" applyAlignment="1" applyProtection="1">
      <alignment horizontal="center" vertical="center"/>
    </xf>
    <xf numFmtId="177" fontId="15" fillId="9" borderId="16" xfId="5" applyNumberFormat="1" applyFont="1" applyFill="1" applyBorder="1" applyAlignment="1" applyProtection="1">
      <alignment horizontal="center" vertical="center"/>
    </xf>
    <xf numFmtId="177" fontId="15" fillId="9" borderId="10" xfId="5" applyNumberFormat="1" applyFont="1" applyFill="1" applyBorder="1" applyAlignment="1" applyProtection="1">
      <alignment horizontal="center" vertical="center"/>
    </xf>
    <xf numFmtId="177" fontId="15" fillId="9" borderId="6" xfId="5" applyNumberFormat="1" applyFont="1" applyFill="1" applyBorder="1" applyAlignment="1" applyProtection="1">
      <alignment horizontal="center" vertical="center"/>
    </xf>
    <xf numFmtId="177" fontId="15" fillId="9" borderId="3" xfId="5" applyNumberFormat="1" applyFont="1" applyFill="1" applyBorder="1" applyAlignment="1" applyProtection="1">
      <alignment horizontal="center" vertical="center"/>
    </xf>
    <xf numFmtId="177" fontId="15" fillId="9" borderId="8" xfId="5" applyNumberFormat="1" applyFont="1" applyFill="1" applyBorder="1" applyAlignment="1" applyProtection="1">
      <alignment horizontal="center" vertical="center"/>
    </xf>
    <xf numFmtId="0" fontId="7" fillId="0" borderId="4" xfId="5" applyFont="1" applyFill="1" applyBorder="1" applyAlignment="1" applyProtection="1">
      <alignment vertical="center" wrapText="1"/>
    </xf>
    <xf numFmtId="185" fontId="7" fillId="0" borderId="9" xfId="5" applyNumberFormat="1" applyFont="1" applyFill="1" applyBorder="1" applyAlignment="1" applyProtection="1">
      <alignment horizontal="right" vertical="center"/>
    </xf>
    <xf numFmtId="185" fontId="7" fillId="0" borderId="34" xfId="5" applyNumberFormat="1" applyFont="1" applyFill="1" applyBorder="1" applyAlignment="1" applyProtection="1">
      <alignment horizontal="right" vertical="center"/>
    </xf>
    <xf numFmtId="185" fontId="7" fillId="0" borderId="39" xfId="5" applyNumberFormat="1" applyFont="1" applyFill="1" applyBorder="1" applyAlignment="1" applyProtection="1">
      <alignment horizontal="right" vertical="center"/>
    </xf>
    <xf numFmtId="0" fontId="7" fillId="2" borderId="28" xfId="5" applyFont="1" applyFill="1" applyBorder="1" applyAlignment="1" applyProtection="1">
      <alignment horizontal="center" vertical="center" wrapText="1"/>
      <protection locked="0"/>
    </xf>
    <xf numFmtId="0" fontId="7" fillId="2" borderId="7" xfId="5" applyFont="1" applyFill="1" applyBorder="1" applyAlignment="1" applyProtection="1">
      <alignment horizontal="center" vertical="center" wrapText="1"/>
      <protection locked="0"/>
    </xf>
    <xf numFmtId="0" fontId="7" fillId="2" borderId="36" xfId="5" applyFont="1" applyFill="1" applyBorder="1" applyAlignment="1" applyProtection="1">
      <alignment horizontal="center" vertical="center" wrapText="1"/>
      <protection locked="0"/>
    </xf>
    <xf numFmtId="184" fontId="7" fillId="0" borderId="4" xfId="5" applyNumberFormat="1" applyFont="1" applyFill="1" applyBorder="1" applyAlignment="1" applyProtection="1">
      <alignment horizontal="right" vertical="center"/>
    </xf>
    <xf numFmtId="0" fontId="7" fillId="2" borderId="28" xfId="5" applyFont="1" applyFill="1" applyBorder="1" applyAlignment="1" applyProtection="1">
      <alignment horizontal="center" vertical="center"/>
      <protection locked="0"/>
    </xf>
    <xf numFmtId="0" fontId="7" fillId="2" borderId="7" xfId="5" applyFont="1" applyFill="1" applyBorder="1" applyAlignment="1" applyProtection="1">
      <alignment horizontal="center" vertical="center"/>
      <protection locked="0"/>
    </xf>
    <xf numFmtId="0" fontId="7" fillId="2" borderId="36" xfId="5" applyFont="1" applyFill="1" applyBorder="1" applyAlignment="1" applyProtection="1">
      <alignment horizontal="center" vertical="center"/>
      <protection locked="0"/>
    </xf>
    <xf numFmtId="0" fontId="7" fillId="0" borderId="1" xfId="5" applyFont="1" applyFill="1" applyBorder="1" applyAlignment="1" applyProtection="1">
      <alignment horizontal="center" vertical="center" wrapText="1"/>
    </xf>
    <xf numFmtId="0" fontId="7" fillId="0" borderId="23" xfId="5" applyFont="1" applyFill="1" applyBorder="1" applyAlignment="1" applyProtection="1">
      <alignment horizontal="center" vertical="center" wrapText="1"/>
    </xf>
    <xf numFmtId="0" fontId="7" fillId="0" borderId="3" xfId="5" applyFont="1" applyFill="1" applyBorder="1" applyAlignment="1" applyProtection="1">
      <alignment horizontal="center" vertical="top"/>
    </xf>
    <xf numFmtId="0" fontId="7" fillId="0" borderId="8" xfId="5" applyFont="1" applyFill="1" applyBorder="1" applyAlignment="1" applyProtection="1">
      <alignment horizontal="center" vertical="top"/>
    </xf>
    <xf numFmtId="0" fontId="6" fillId="0" borderId="0" xfId="4" applyFont="1" applyFill="1" applyAlignment="1" applyProtection="1">
      <alignment horizontal="left" vertical="top" indent="1"/>
    </xf>
    <xf numFmtId="42" fontId="7" fillId="2" borderId="30" xfId="5" applyNumberFormat="1" applyFont="1" applyFill="1" applyBorder="1" applyAlignment="1" applyProtection="1">
      <alignment vertical="center"/>
      <protection locked="0"/>
    </xf>
    <xf numFmtId="42" fontId="7" fillId="2" borderId="17" xfId="5" applyNumberFormat="1" applyFont="1" applyFill="1" applyBorder="1" applyAlignment="1" applyProtection="1">
      <alignment vertical="center"/>
      <protection locked="0"/>
    </xf>
    <xf numFmtId="42" fontId="7" fillId="2" borderId="27" xfId="5" applyNumberFormat="1" applyFont="1" applyFill="1" applyBorder="1" applyAlignment="1" applyProtection="1">
      <alignment vertical="center"/>
      <protection locked="0"/>
    </xf>
    <xf numFmtId="0" fontId="7" fillId="0" borderId="0" xfId="5" applyFont="1" applyFill="1" applyAlignment="1" applyProtection="1">
      <alignment horizontal="right" vertical="center"/>
    </xf>
    <xf numFmtId="0" fontId="7" fillId="0" borderId="0" xfId="5" applyFont="1" applyFill="1" applyAlignment="1" applyProtection="1">
      <alignment horizontal="center" vertical="center"/>
    </xf>
    <xf numFmtId="0" fontId="7" fillId="0" borderId="14" xfId="5" applyFont="1" applyFill="1" applyBorder="1" applyAlignment="1" applyProtection="1">
      <alignment horizontal="center" vertical="center"/>
    </xf>
    <xf numFmtId="0" fontId="7" fillId="2" borderId="31" xfId="5" applyFont="1" applyFill="1" applyBorder="1" applyAlignment="1" applyProtection="1">
      <alignment horizontal="center" vertical="center" wrapText="1"/>
      <protection locked="0"/>
    </xf>
    <xf numFmtId="0" fontId="7" fillId="2" borderId="32" xfId="5" applyFont="1" applyFill="1" applyBorder="1" applyAlignment="1" applyProtection="1">
      <alignment horizontal="center" vertical="center" wrapText="1"/>
      <protection locked="0"/>
    </xf>
    <xf numFmtId="0" fontId="7" fillId="2" borderId="41" xfId="5" applyFont="1" applyFill="1" applyBorder="1" applyAlignment="1" applyProtection="1">
      <alignment horizontal="center" vertical="center" wrapText="1"/>
      <protection locked="0"/>
    </xf>
    <xf numFmtId="0" fontId="13" fillId="0" borderId="4" xfId="5" applyFont="1" applyFill="1" applyBorder="1" applyAlignment="1" applyProtection="1">
      <alignment vertical="center"/>
    </xf>
    <xf numFmtId="0" fontId="22" fillId="0" borderId="0" xfId="5" applyFont="1" applyFill="1" applyAlignment="1" applyProtection="1">
      <alignment horizontal="center" vertical="top"/>
    </xf>
    <xf numFmtId="0" fontId="2" fillId="0" borderId="23" xfId="5" applyFont="1" applyFill="1" applyBorder="1" applyAlignment="1" applyProtection="1">
      <alignment horizontal="center" vertical="center"/>
    </xf>
    <xf numFmtId="0" fontId="7" fillId="0" borderId="16" xfId="5" applyFont="1" applyFill="1" applyBorder="1" applyAlignment="1" applyProtection="1">
      <alignment horizontal="center"/>
    </xf>
    <xf numFmtId="38" fontId="7" fillId="0" borderId="16" xfId="6" applyNumberFormat="1" applyFont="1" applyFill="1" applyBorder="1" applyAlignment="1" applyProtection="1">
      <alignment horizontal="center"/>
    </xf>
    <xf numFmtId="0" fontId="7" fillId="0" borderId="6" xfId="5" applyFont="1" applyFill="1" applyBorder="1" applyAlignment="1" applyProtection="1">
      <alignment vertical="center" wrapText="1"/>
    </xf>
    <xf numFmtId="0" fontId="7" fillId="0" borderId="8" xfId="5" applyFont="1" applyFill="1" applyBorder="1" applyAlignment="1" applyProtection="1">
      <alignment vertical="center" wrapText="1"/>
    </xf>
    <xf numFmtId="188" fontId="7" fillId="0" borderId="34" xfId="5" applyNumberFormat="1" applyFont="1" applyFill="1" applyBorder="1" applyAlignment="1" applyProtection="1">
      <alignment vertical="center"/>
    </xf>
    <xf numFmtId="188" fontId="7" fillId="0" borderId="39" xfId="5" applyNumberFormat="1" applyFont="1" applyFill="1" applyBorder="1" applyAlignment="1" applyProtection="1">
      <alignment vertical="center"/>
    </xf>
    <xf numFmtId="0" fontId="13" fillId="0" borderId="4" xfId="5" applyFont="1" applyFill="1" applyBorder="1" applyAlignment="1" applyProtection="1">
      <alignment vertical="center" wrapText="1"/>
    </xf>
    <xf numFmtId="0" fontId="7" fillId="0" borderId="2" xfId="5" applyFont="1" applyFill="1" applyBorder="1" applyAlignment="1" applyProtection="1">
      <alignment horizontal="center" vertical="center"/>
    </xf>
    <xf numFmtId="0" fontId="7" fillId="0" borderId="7" xfId="5" applyFont="1" applyFill="1" applyBorder="1" applyAlignment="1" applyProtection="1">
      <alignment horizontal="center" vertical="center"/>
    </xf>
    <xf numFmtId="0" fontId="7" fillId="0" borderId="30" xfId="5" applyFont="1" applyFill="1" applyBorder="1" applyAlignment="1" applyProtection="1">
      <alignment horizontal="center" vertical="center"/>
    </xf>
    <xf numFmtId="0" fontId="7" fillId="0" borderId="17" xfId="5" applyFont="1" applyFill="1" applyBorder="1" applyAlignment="1" applyProtection="1">
      <alignment horizontal="center" vertical="center"/>
    </xf>
    <xf numFmtId="0" fontId="7" fillId="0" borderId="27" xfId="5" applyFont="1" applyFill="1" applyBorder="1" applyAlignment="1" applyProtection="1">
      <alignment horizontal="center" vertical="center"/>
    </xf>
    <xf numFmtId="0" fontId="17"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6"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0" fontId="2" fillId="0" borderId="30" xfId="5" applyFont="1" applyFill="1" applyBorder="1" applyAlignment="1" applyProtection="1">
      <alignment horizontal="left" vertical="center" indent="1"/>
    </xf>
    <xf numFmtId="0" fontId="2" fillId="0" borderId="17" xfId="5" applyFont="1" applyFill="1" applyBorder="1" applyAlignment="1" applyProtection="1">
      <alignment horizontal="left" vertical="center" indent="1"/>
    </xf>
    <xf numFmtId="0" fontId="2" fillId="0" borderId="27" xfId="5" applyFont="1" applyFill="1" applyBorder="1" applyAlignment="1" applyProtection="1">
      <alignment horizontal="left" vertical="center" indent="1"/>
    </xf>
    <xf numFmtId="0" fontId="7" fillId="0" borderId="5" xfId="5" applyFont="1" applyFill="1" applyBorder="1" applyAlignment="1" applyProtection="1">
      <alignment horizontal="center" vertical="center"/>
    </xf>
    <xf numFmtId="0" fontId="7" fillId="0" borderId="30" xfId="5" applyFont="1" applyFill="1" applyBorder="1" applyAlignment="1" applyProtection="1">
      <alignment horizontal="center" vertical="center" wrapText="1"/>
    </xf>
    <xf numFmtId="0" fontId="7" fillId="0" borderId="17" xfId="5" applyFont="1" applyFill="1" applyBorder="1" applyAlignment="1" applyProtection="1">
      <alignment horizontal="center" vertical="center" wrapText="1"/>
    </xf>
    <xf numFmtId="0" fontId="7" fillId="0" borderId="27" xfId="5" applyFont="1" applyFill="1" applyBorder="1" applyAlignment="1" applyProtection="1">
      <alignment horizontal="center" vertical="center" wrapText="1"/>
    </xf>
    <xf numFmtId="49" fontId="7" fillId="0" borderId="2" xfId="5" applyNumberFormat="1" applyFont="1" applyFill="1" applyBorder="1" applyAlignment="1" applyProtection="1">
      <alignment horizontal="center" vertical="center" wrapText="1"/>
    </xf>
    <xf numFmtId="49" fontId="7" fillId="0" borderId="5" xfId="5" applyNumberFormat="1" applyFont="1" applyFill="1" applyBorder="1" applyAlignment="1" applyProtection="1">
      <alignment horizontal="center" vertical="center" wrapText="1"/>
    </xf>
    <xf numFmtId="0" fontId="7" fillId="0" borderId="1" xfId="5" applyFont="1" applyFill="1" applyBorder="1" applyAlignment="1" applyProtection="1">
      <alignment vertical="center" wrapText="1"/>
    </xf>
    <xf numFmtId="0" fontId="7" fillId="0" borderId="10" xfId="5" applyFont="1" applyFill="1" applyBorder="1" applyAlignment="1" applyProtection="1">
      <alignment vertical="center" wrapText="1"/>
    </xf>
    <xf numFmtId="0" fontId="21" fillId="0" borderId="44" xfId="5" applyFont="1" applyFill="1" applyBorder="1" applyAlignment="1" applyProtection="1">
      <alignment vertical="center" wrapText="1"/>
    </xf>
    <xf numFmtId="0" fontId="21" fillId="0" borderId="20" xfId="5" applyFont="1" applyFill="1" applyBorder="1" applyAlignment="1" applyProtection="1">
      <alignment vertical="center" wrapText="1"/>
    </xf>
    <xf numFmtId="0" fontId="21" fillId="0" borderId="45" xfId="5" applyFont="1" applyFill="1" applyBorder="1" applyAlignment="1" applyProtection="1">
      <alignment vertical="center" wrapText="1"/>
    </xf>
    <xf numFmtId="0" fontId="21" fillId="0" borderId="19" xfId="5" applyFont="1" applyFill="1" applyBorder="1" applyAlignment="1" applyProtection="1">
      <alignment vertical="center" wrapText="1"/>
    </xf>
    <xf numFmtId="0" fontId="21" fillId="0" borderId="0" xfId="5" applyFont="1" applyFill="1" applyBorder="1" applyAlignment="1" applyProtection="1">
      <alignment vertical="center" wrapText="1"/>
    </xf>
    <xf numFmtId="0" fontId="21" fillId="0" borderId="43" xfId="5" applyFont="1" applyFill="1" applyBorder="1" applyAlignment="1" applyProtection="1">
      <alignment vertical="center" wrapText="1"/>
    </xf>
    <xf numFmtId="0" fontId="21" fillId="0" borderId="13" xfId="5" applyFont="1" applyFill="1" applyBorder="1" applyAlignment="1" applyProtection="1">
      <alignment vertical="center" wrapText="1"/>
    </xf>
    <xf numFmtId="0" fontId="21" fillId="0" borderId="3" xfId="5" applyFont="1" applyFill="1" applyBorder="1" applyAlignment="1" applyProtection="1">
      <alignment vertical="center" wrapText="1"/>
    </xf>
    <xf numFmtId="0" fontId="21" fillId="0" borderId="42" xfId="5" applyFont="1" applyFill="1" applyBorder="1" applyAlignment="1" applyProtection="1">
      <alignment vertical="center" wrapText="1"/>
    </xf>
    <xf numFmtId="185" fontId="7" fillId="0" borderId="9" xfId="5" applyNumberFormat="1" applyFont="1" applyFill="1" applyBorder="1" applyAlignment="1" applyProtection="1">
      <alignment vertical="center"/>
    </xf>
    <xf numFmtId="185" fontId="7" fillId="0" borderId="34" xfId="5" applyNumberFormat="1" applyFont="1" applyFill="1" applyBorder="1" applyAlignment="1" applyProtection="1">
      <alignment vertical="center"/>
    </xf>
    <xf numFmtId="186" fontId="7" fillId="0" borderId="4" xfId="5" applyNumberFormat="1" applyFont="1" applyFill="1" applyBorder="1" applyAlignment="1" applyProtection="1">
      <alignment horizontal="right" vertical="center"/>
    </xf>
    <xf numFmtId="0" fontId="2" fillId="0" borderId="1" xfId="13" applyFont="1" applyFill="1" applyBorder="1" applyAlignment="1" applyProtection="1">
      <alignment vertical="top" wrapText="1"/>
    </xf>
    <xf numFmtId="0" fontId="2" fillId="0" borderId="16" xfId="13" applyFont="1" applyFill="1" applyBorder="1" applyAlignment="1" applyProtection="1">
      <alignment vertical="top" wrapText="1"/>
    </xf>
    <xf numFmtId="0" fontId="2" fillId="0" borderId="10" xfId="13" applyFont="1" applyFill="1" applyBorder="1" applyAlignment="1" applyProtection="1">
      <alignment vertical="top" wrapText="1"/>
    </xf>
    <xf numFmtId="0" fontId="2" fillId="0" borderId="6" xfId="13" applyFont="1" applyFill="1" applyBorder="1" applyAlignment="1" applyProtection="1">
      <alignment vertical="top" wrapText="1"/>
    </xf>
    <xf numFmtId="0" fontId="2" fillId="0" borderId="3" xfId="13" applyFont="1" applyFill="1" applyBorder="1" applyAlignment="1" applyProtection="1">
      <alignment vertical="top" wrapText="1"/>
    </xf>
    <xf numFmtId="0" fontId="2" fillId="0" borderId="8" xfId="13" applyFont="1" applyFill="1" applyBorder="1" applyAlignment="1" applyProtection="1">
      <alignment vertical="top" wrapText="1"/>
    </xf>
    <xf numFmtId="0" fontId="23" fillId="0" borderId="0" xfId="13" applyFont="1" applyFill="1" applyBorder="1" applyAlignment="1">
      <alignment horizontal="center" vertical="center"/>
    </xf>
    <xf numFmtId="0" fontId="2" fillId="2" borderId="30" xfId="13" applyNumberFormat="1" applyFont="1" applyFill="1" applyBorder="1" applyProtection="1"/>
    <xf numFmtId="0" fontId="2" fillId="2" borderId="17" xfId="13" applyNumberFormat="1" applyFont="1" applyFill="1" applyBorder="1" applyProtection="1"/>
    <xf numFmtId="0" fontId="2" fillId="2" borderId="27" xfId="13" applyNumberFormat="1" applyFont="1" applyFill="1" applyBorder="1" applyProtection="1"/>
    <xf numFmtId="0" fontId="2" fillId="0" borderId="2" xfId="13" applyFont="1" applyFill="1" applyBorder="1" applyAlignment="1">
      <alignment horizontal="center" vertical="center"/>
    </xf>
    <xf numFmtId="0" fontId="2" fillId="0" borderId="7" xfId="13" applyFont="1" applyFill="1" applyBorder="1" applyAlignment="1">
      <alignment horizontal="center" vertical="center"/>
    </xf>
    <xf numFmtId="0" fontId="2" fillId="0" borderId="30" xfId="13" applyNumberFormat="1" applyFont="1" applyFill="1" applyBorder="1" applyAlignment="1" applyProtection="1">
      <alignment vertical="center"/>
    </xf>
    <xf numFmtId="0" fontId="2" fillId="0" borderId="17" xfId="13" applyNumberFormat="1" applyFont="1" applyFill="1" applyBorder="1" applyAlignment="1" applyProtection="1">
      <alignment vertical="center"/>
    </xf>
    <xf numFmtId="0" fontId="2" fillId="0" borderId="27" xfId="13" applyNumberFormat="1" applyFont="1" applyFill="1" applyBorder="1" applyAlignment="1" applyProtection="1">
      <alignment vertical="center"/>
    </xf>
    <xf numFmtId="0" fontId="2" fillId="0" borderId="2" xfId="13" applyFont="1" applyFill="1" applyBorder="1" applyAlignment="1" applyProtection="1">
      <alignment vertical="top" wrapText="1"/>
    </xf>
    <xf numFmtId="0" fontId="2" fillId="0" borderId="7" xfId="13" applyFont="1" applyFill="1" applyBorder="1" applyAlignment="1" applyProtection="1">
      <alignment vertical="top" wrapText="1"/>
    </xf>
    <xf numFmtId="0" fontId="2" fillId="0" borderId="5" xfId="13" applyFont="1" applyFill="1" applyBorder="1" applyAlignment="1" applyProtection="1">
      <alignment vertical="top" wrapText="1"/>
    </xf>
    <xf numFmtId="0" fontId="6" fillId="10" borderId="7" xfId="13" applyFont="1" applyFill="1" applyBorder="1" applyAlignment="1">
      <alignment vertical="center" wrapText="1"/>
    </xf>
    <xf numFmtId="0" fontId="6" fillId="10" borderId="7" xfId="13" applyFont="1" applyFill="1" applyBorder="1" applyAlignment="1">
      <alignment vertical="center"/>
    </xf>
    <xf numFmtId="0" fontId="6" fillId="10" borderId="5" xfId="13" applyFont="1" applyFill="1" applyBorder="1" applyAlignment="1">
      <alignment vertical="center"/>
    </xf>
    <xf numFmtId="0" fontId="2" fillId="10" borderId="9" xfId="13" applyFont="1" applyFill="1" applyBorder="1" applyAlignment="1">
      <alignment horizontal="center" vertical="center"/>
    </xf>
    <xf numFmtId="0" fontId="2" fillId="0" borderId="7"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7" fillId="0" borderId="6" xfId="2" applyFont="1" applyFill="1" applyBorder="1" applyAlignment="1" applyProtection="1">
      <alignment horizontal="center" vertical="center" wrapText="1"/>
    </xf>
    <xf numFmtId="0" fontId="7" fillId="0" borderId="3" xfId="2" applyFont="1" applyFill="1" applyBorder="1" applyAlignment="1" applyProtection="1">
      <alignment horizontal="center" vertical="center" wrapText="1"/>
    </xf>
    <xf numFmtId="0" fontId="7" fillId="0" borderId="0" xfId="2" applyFont="1" applyFill="1" applyBorder="1" applyAlignment="1" applyProtection="1">
      <alignment horizontal="center" vertical="center" wrapText="1"/>
    </xf>
    <xf numFmtId="0" fontId="7" fillId="0" borderId="8" xfId="2" applyFont="1" applyFill="1" applyBorder="1" applyAlignment="1" applyProtection="1">
      <alignment horizontal="center" vertical="center" wrapText="1"/>
    </xf>
    <xf numFmtId="0" fontId="7" fillId="3" borderId="73" xfId="2" applyFont="1" applyFill="1" applyBorder="1" applyAlignment="1" applyProtection="1">
      <alignment vertical="center" wrapText="1"/>
    </xf>
    <xf numFmtId="0" fontId="7" fillId="3" borderId="74" xfId="2" applyFont="1" applyFill="1" applyBorder="1" applyAlignment="1" applyProtection="1">
      <alignment vertical="center" wrapText="1"/>
    </xf>
    <xf numFmtId="0" fontId="7" fillId="3" borderId="75" xfId="2" applyFont="1" applyFill="1" applyBorder="1" applyAlignment="1" applyProtection="1">
      <alignment vertical="center" wrapText="1"/>
    </xf>
    <xf numFmtId="0" fontId="7" fillId="3" borderId="80" xfId="2" applyFont="1" applyFill="1" applyBorder="1" applyAlignment="1" applyProtection="1">
      <alignment vertical="center" wrapText="1"/>
    </xf>
    <xf numFmtId="0" fontId="7" fillId="3" borderId="81" xfId="2" applyFont="1" applyFill="1" applyBorder="1" applyAlignment="1" applyProtection="1">
      <alignment vertical="center" wrapText="1"/>
    </xf>
    <xf numFmtId="0" fontId="7" fillId="3" borderId="82" xfId="2" applyFont="1" applyFill="1" applyBorder="1" applyAlignment="1" applyProtection="1">
      <alignment vertical="center" wrapText="1"/>
    </xf>
    <xf numFmtId="0" fontId="7" fillId="3" borderId="89" xfId="2" applyFont="1" applyFill="1" applyBorder="1" applyAlignment="1" applyProtection="1">
      <alignment vertical="center" wrapText="1"/>
    </xf>
    <xf numFmtId="0" fontId="7" fillId="3" borderId="90" xfId="2" applyFont="1" applyFill="1" applyBorder="1" applyAlignment="1" applyProtection="1">
      <alignment vertical="center" wrapText="1"/>
    </xf>
    <xf numFmtId="0" fontId="7" fillId="3" borderId="91" xfId="2" applyFont="1" applyFill="1" applyBorder="1" applyAlignment="1" applyProtection="1">
      <alignment vertical="center" wrapText="1"/>
    </xf>
    <xf numFmtId="0" fontId="7" fillId="3" borderId="4" xfId="2" applyFont="1" applyFill="1" applyBorder="1" applyAlignment="1" applyProtection="1">
      <alignment horizontal="center" vertical="center" wrapText="1"/>
    </xf>
    <xf numFmtId="0" fontId="7" fillId="3" borderId="2" xfId="2" applyFont="1" applyFill="1" applyBorder="1" applyAlignment="1" applyProtection="1">
      <alignment horizontal="center" vertical="center" wrapText="1"/>
    </xf>
    <xf numFmtId="0" fontId="7" fillId="0" borderId="77" xfId="2" applyFont="1" applyFill="1" applyBorder="1" applyAlignment="1" applyProtection="1">
      <alignment horizontal="center" vertical="center" shrinkToFit="1"/>
    </xf>
    <xf numFmtId="0" fontId="7" fillId="0" borderId="78" xfId="2" applyFont="1" applyFill="1" applyBorder="1" applyAlignment="1" applyProtection="1">
      <alignment horizontal="center" vertical="center" shrinkToFit="1"/>
    </xf>
    <xf numFmtId="49" fontId="7" fillId="0" borderId="30" xfId="2" applyNumberFormat="1" applyFont="1" applyFill="1" applyBorder="1" applyAlignment="1" applyProtection="1">
      <alignment horizontal="left" vertical="center" shrinkToFit="1"/>
      <protection locked="0"/>
    </xf>
    <xf numFmtId="49" fontId="7" fillId="0" borderId="17" xfId="2" applyNumberFormat="1" applyFont="1" applyFill="1" applyBorder="1" applyAlignment="1" applyProtection="1">
      <alignment horizontal="left" vertical="center" shrinkToFit="1"/>
      <protection locked="0"/>
    </xf>
    <xf numFmtId="49" fontId="7" fillId="0" borderId="27" xfId="2" applyNumberFormat="1" applyFont="1" applyFill="1" applyBorder="1" applyAlignment="1" applyProtection="1">
      <alignment horizontal="left" vertical="center" shrinkToFit="1"/>
      <protection locked="0"/>
    </xf>
    <xf numFmtId="0" fontId="7" fillId="0" borderId="79" xfId="2" applyFont="1" applyBorder="1" applyAlignment="1" applyProtection="1">
      <alignment horizontal="center" vertical="center" shrinkToFit="1"/>
    </xf>
    <xf numFmtId="0" fontId="7" fillId="0" borderId="78" xfId="2" applyFont="1" applyBorder="1" applyAlignment="1" applyProtection="1">
      <alignment horizontal="center" vertical="center" shrinkToFit="1"/>
    </xf>
    <xf numFmtId="180" fontId="7" fillId="0" borderId="85" xfId="2" applyNumberFormat="1" applyFont="1" applyFill="1" applyBorder="1" applyAlignment="1" applyProtection="1">
      <alignment vertical="center" wrapText="1"/>
      <protection locked="0"/>
    </xf>
    <xf numFmtId="180" fontId="7" fillId="0" borderId="87" xfId="2" applyNumberFormat="1" applyFont="1" applyFill="1" applyBorder="1" applyAlignment="1" applyProtection="1">
      <alignment vertical="center" wrapText="1"/>
      <protection locked="0"/>
    </xf>
    <xf numFmtId="180" fontId="7" fillId="0" borderId="88" xfId="2" applyNumberFormat="1" applyFont="1" applyFill="1" applyBorder="1" applyAlignment="1" applyProtection="1">
      <alignment vertical="center" wrapText="1"/>
      <protection locked="0"/>
    </xf>
    <xf numFmtId="0" fontId="7" fillId="0" borderId="2" xfId="2" applyFont="1" applyBorder="1" applyAlignment="1" applyProtection="1">
      <alignment horizontal="center" vertical="center" wrapText="1"/>
    </xf>
    <xf numFmtId="0" fontId="7" fillId="0" borderId="7" xfId="2" applyFont="1" applyBorder="1" applyAlignment="1" applyProtection="1">
      <alignment horizontal="center" vertical="center" wrapText="1"/>
    </xf>
    <xf numFmtId="0" fontId="7" fillId="5" borderId="33" xfId="2" applyFont="1" applyFill="1" applyBorder="1" applyAlignment="1" applyProtection="1">
      <alignment horizontal="center" vertical="center" wrapText="1"/>
      <protection locked="0"/>
    </xf>
    <xf numFmtId="0" fontId="7" fillId="5" borderId="63" xfId="2" applyFont="1" applyFill="1" applyBorder="1" applyAlignment="1" applyProtection="1">
      <alignment horizontal="center" vertical="center" wrapText="1"/>
      <protection locked="0"/>
    </xf>
    <xf numFmtId="49" fontId="7" fillId="0" borderId="30" xfId="2" applyNumberFormat="1" applyFont="1" applyFill="1" applyBorder="1" applyAlignment="1" applyProtection="1">
      <alignment horizontal="left" vertical="center"/>
      <protection locked="0"/>
    </xf>
    <xf numFmtId="49" fontId="7" fillId="0" borderId="17" xfId="2" applyNumberFormat="1" applyFont="1" applyFill="1" applyBorder="1" applyAlignment="1" applyProtection="1">
      <alignment horizontal="left" vertical="center"/>
      <protection locked="0"/>
    </xf>
    <xf numFmtId="49" fontId="7" fillId="0" borderId="27" xfId="2" applyNumberFormat="1" applyFont="1" applyFill="1" applyBorder="1" applyAlignment="1" applyProtection="1">
      <alignment horizontal="left" vertical="center"/>
      <protection locked="0"/>
    </xf>
    <xf numFmtId="49" fontId="7" fillId="0" borderId="30" xfId="2" applyNumberFormat="1" applyFont="1" applyFill="1" applyBorder="1" applyAlignment="1" applyProtection="1">
      <alignment horizontal="left" vertical="top" wrapText="1"/>
      <protection locked="0"/>
    </xf>
    <xf numFmtId="49" fontId="7" fillId="0" borderId="17" xfId="2" applyNumberFormat="1" applyFont="1" applyFill="1" applyBorder="1" applyAlignment="1" applyProtection="1">
      <alignment horizontal="left" vertical="top" wrapText="1"/>
      <protection locked="0"/>
    </xf>
    <xf numFmtId="49" fontId="7" fillId="0" borderId="27" xfId="2" applyNumberFormat="1" applyFont="1" applyFill="1" applyBorder="1" applyAlignment="1" applyProtection="1">
      <alignment horizontal="left" vertical="top" wrapText="1"/>
      <protection locked="0"/>
    </xf>
    <xf numFmtId="182" fontId="7" fillId="0" borderId="30" xfId="2" applyNumberFormat="1" applyFont="1" applyFill="1" applyBorder="1" applyAlignment="1" applyProtection="1">
      <alignment horizontal="center" vertical="center"/>
      <protection locked="0"/>
    </xf>
    <xf numFmtId="182" fontId="7" fillId="0" borderId="17" xfId="2" applyNumberFormat="1" applyFont="1" applyFill="1" applyBorder="1" applyAlignment="1" applyProtection="1">
      <alignment horizontal="center" vertical="center"/>
      <protection locked="0"/>
    </xf>
    <xf numFmtId="182" fontId="7" fillId="0" borderId="27" xfId="2" applyNumberFormat="1" applyFont="1" applyFill="1" applyBorder="1" applyAlignment="1" applyProtection="1">
      <alignment horizontal="center" vertical="center"/>
      <protection locked="0"/>
    </xf>
    <xf numFmtId="0" fontId="7" fillId="3" borderId="73" xfId="2" applyFont="1" applyFill="1" applyBorder="1" applyAlignment="1" applyProtection="1">
      <alignment horizontal="left" vertical="center" wrapText="1"/>
    </xf>
    <xf numFmtId="0" fontId="7" fillId="3" borderId="74" xfId="2" applyFont="1" applyFill="1" applyBorder="1" applyAlignment="1" applyProtection="1">
      <alignment horizontal="left" vertical="center" wrapText="1"/>
    </xf>
    <xf numFmtId="0" fontId="7" fillId="3" borderId="75" xfId="2" applyFont="1" applyFill="1" applyBorder="1" applyAlignment="1" applyProtection="1">
      <alignment horizontal="left" vertical="center" wrapText="1"/>
    </xf>
    <xf numFmtId="0" fontId="7" fillId="3" borderId="89" xfId="2" applyFont="1" applyFill="1" applyBorder="1" applyAlignment="1" applyProtection="1">
      <alignment horizontal="left" vertical="center" wrapText="1"/>
    </xf>
    <xf numFmtId="0" fontId="7" fillId="3" borderId="90" xfId="2" applyFont="1" applyFill="1" applyBorder="1" applyAlignment="1" applyProtection="1">
      <alignment horizontal="left" vertical="center" wrapText="1"/>
    </xf>
    <xf numFmtId="0" fontId="7" fillId="3" borderId="91" xfId="2" applyFont="1" applyFill="1" applyBorder="1" applyAlignment="1" applyProtection="1">
      <alignment horizontal="left" vertical="center" wrapText="1"/>
    </xf>
    <xf numFmtId="0" fontId="2" fillId="0" borderId="30" xfId="2" applyNumberFormat="1" applyFont="1" applyFill="1" applyBorder="1" applyAlignment="1" applyProtection="1">
      <alignment horizontal="center" vertical="center"/>
    </xf>
    <xf numFmtId="0" fontId="2" fillId="0" borderId="17" xfId="2" applyNumberFormat="1" applyFont="1" applyFill="1" applyBorder="1" applyAlignment="1" applyProtection="1">
      <alignment horizontal="center" vertical="center"/>
    </xf>
    <xf numFmtId="0" fontId="2" fillId="0" borderId="27" xfId="2" applyNumberFormat="1" applyFont="1" applyFill="1" applyBorder="1" applyAlignment="1" applyProtection="1">
      <alignment horizontal="center" vertical="center"/>
    </xf>
    <xf numFmtId="0" fontId="7" fillId="0" borderId="2" xfId="2" applyFont="1" applyFill="1" applyBorder="1" applyAlignment="1" applyProtection="1">
      <alignment horizontal="center" vertical="center"/>
    </xf>
    <xf numFmtId="0" fontId="7" fillId="0" borderId="7" xfId="2" applyFont="1" applyFill="1" applyBorder="1" applyAlignment="1" applyProtection="1">
      <alignment horizontal="center" vertical="center"/>
    </xf>
    <xf numFmtId="0" fontId="7" fillId="0" borderId="6" xfId="2" applyFont="1" applyBorder="1" applyAlignment="1" applyProtection="1">
      <alignment horizontal="center" vertical="center"/>
    </xf>
    <xf numFmtId="0" fontId="7" fillId="0" borderId="42" xfId="2" applyFont="1" applyBorder="1" applyAlignment="1" applyProtection="1">
      <alignment horizontal="center" vertical="center"/>
    </xf>
    <xf numFmtId="0" fontId="7" fillId="2" borderId="30" xfId="2" applyFont="1" applyFill="1" applyBorder="1" applyAlignment="1" applyProtection="1">
      <alignment horizontal="center" vertical="center"/>
      <protection locked="0"/>
    </xf>
    <xf numFmtId="0" fontId="7" fillId="2" borderId="27" xfId="2" applyFont="1" applyFill="1" applyBorder="1" applyAlignment="1" applyProtection="1">
      <alignment horizontal="center" vertical="center"/>
      <protection locked="0"/>
    </xf>
    <xf numFmtId="178" fontId="7" fillId="0" borderId="33" xfId="2" applyNumberFormat="1" applyFont="1" applyBorder="1" applyAlignment="1" applyProtection="1">
      <alignment horizontal="left" vertical="center"/>
    </xf>
    <xf numFmtId="178" fontId="7" fillId="0" borderId="35" xfId="2" applyNumberFormat="1" applyFont="1" applyBorder="1" applyAlignment="1" applyProtection="1">
      <alignment horizontal="left" vertical="center"/>
    </xf>
    <xf numFmtId="178" fontId="7" fillId="0" borderId="51" xfId="2" applyNumberFormat="1" applyFont="1" applyBorder="1" applyAlignment="1" applyProtection="1">
      <alignment horizontal="left" vertical="center"/>
    </xf>
    <xf numFmtId="0" fontId="7" fillId="0" borderId="37" xfId="2" applyFont="1" applyFill="1" applyBorder="1" applyAlignment="1" applyProtection="1">
      <alignment horizontal="right" vertical="center"/>
    </xf>
    <xf numFmtId="0" fontId="7" fillId="0" borderId="52" xfId="2" applyFont="1" applyFill="1" applyBorder="1" applyAlignment="1" applyProtection="1">
      <alignment horizontal="right" vertical="center"/>
    </xf>
    <xf numFmtId="0" fontId="7" fillId="0" borderId="38" xfId="2" applyFont="1" applyFill="1" applyBorder="1" applyAlignment="1" applyProtection="1">
      <alignment horizontal="right" vertical="center"/>
    </xf>
    <xf numFmtId="9" fontId="7" fillId="0" borderId="30" xfId="2" applyNumberFormat="1" applyFont="1" applyFill="1" applyBorder="1" applyAlignment="1" applyProtection="1">
      <alignment horizontal="center" vertical="center"/>
      <protection locked="0"/>
    </xf>
    <xf numFmtId="9" fontId="7" fillId="0" borderId="17" xfId="2" applyNumberFormat="1" applyFont="1" applyFill="1" applyBorder="1" applyAlignment="1" applyProtection="1">
      <alignment horizontal="center" vertical="center"/>
      <protection locked="0"/>
    </xf>
    <xf numFmtId="9" fontId="7" fillId="0" borderId="27" xfId="2" applyNumberFormat="1" applyFont="1" applyFill="1" applyBorder="1" applyAlignment="1" applyProtection="1">
      <alignment horizontal="center" vertical="center"/>
      <protection locked="0"/>
    </xf>
    <xf numFmtId="0" fontId="17" fillId="0" borderId="0" xfId="2" applyFont="1" applyFill="1" applyBorder="1" applyAlignment="1" applyProtection="1">
      <alignment horizontal="center" vertical="center" shrinkToFit="1"/>
    </xf>
    <xf numFmtId="0" fontId="7" fillId="3" borderId="5" xfId="2" applyFont="1" applyFill="1" applyBorder="1" applyAlignment="1" applyProtection="1">
      <alignment horizontal="center" vertical="center" wrapText="1"/>
    </xf>
    <xf numFmtId="0" fontId="7" fillId="2" borderId="17" xfId="2" applyFont="1" applyFill="1" applyBorder="1" applyAlignment="1" applyProtection="1">
      <alignment horizontal="center" vertical="center"/>
      <protection locked="0"/>
    </xf>
    <xf numFmtId="0" fontId="7" fillId="0" borderId="39" xfId="2" applyFont="1" applyFill="1" applyBorder="1" applyAlignment="1" applyProtection="1">
      <alignment horizontal="center" vertical="center" wrapText="1"/>
    </xf>
    <xf numFmtId="0" fontId="7" fillId="0" borderId="6" xfId="2" applyFont="1" applyFill="1" applyBorder="1" applyAlignment="1" applyProtection="1">
      <alignment horizontal="center" vertical="center"/>
    </xf>
    <xf numFmtId="42" fontId="7" fillId="0" borderId="30" xfId="3" applyNumberFormat="1" applyFont="1" applyFill="1" applyBorder="1" applyAlignment="1" applyProtection="1">
      <alignment horizontal="right" vertical="center"/>
      <protection locked="0"/>
    </xf>
    <xf numFmtId="42" fontId="7" fillId="0" borderId="17" xfId="3" applyNumberFormat="1" applyFont="1" applyFill="1" applyBorder="1" applyAlignment="1" applyProtection="1">
      <alignment horizontal="right" vertical="center"/>
      <protection locked="0"/>
    </xf>
    <xf numFmtId="42" fontId="7" fillId="0" borderId="27" xfId="3" applyNumberFormat="1" applyFont="1" applyFill="1" applyBorder="1" applyAlignment="1" applyProtection="1">
      <alignment horizontal="right" vertical="center"/>
      <protection locked="0"/>
    </xf>
    <xf numFmtId="49" fontId="7" fillId="0" borderId="13" xfId="2" applyNumberFormat="1" applyFont="1" applyFill="1" applyBorder="1" applyAlignment="1" applyProtection="1">
      <alignment horizontal="center" vertical="center" wrapText="1"/>
    </xf>
    <xf numFmtId="49" fontId="7" fillId="0" borderId="7" xfId="2" applyNumberFormat="1" applyFont="1" applyFill="1" applyBorder="1" applyAlignment="1" applyProtection="1">
      <alignment horizontal="center" vertical="center" wrapText="1"/>
    </xf>
    <xf numFmtId="49" fontId="7" fillId="0" borderId="36" xfId="2" applyNumberFormat="1" applyFont="1" applyFill="1" applyBorder="1" applyAlignment="1" applyProtection="1">
      <alignment horizontal="center" vertical="center" wrapText="1"/>
    </xf>
    <xf numFmtId="0" fontId="7" fillId="3" borderId="9" xfId="2" applyFont="1" applyFill="1" applyBorder="1" applyAlignment="1" applyProtection="1">
      <alignment horizontal="center" vertical="center" textRotation="255" wrapText="1"/>
    </xf>
    <xf numFmtId="0" fontId="7" fillId="3" borderId="34" xfId="2" applyFont="1" applyFill="1" applyBorder="1" applyAlignment="1" applyProtection="1">
      <alignment horizontal="center" vertical="center" textRotation="255" wrapText="1"/>
    </xf>
    <xf numFmtId="0" fontId="7" fillId="3" borderId="39" xfId="2" applyFont="1" applyFill="1" applyBorder="1" applyAlignment="1" applyProtection="1">
      <alignment horizontal="center" vertical="center" textRotation="255" wrapText="1"/>
    </xf>
    <xf numFmtId="180" fontId="7" fillId="5" borderId="85" xfId="2" applyNumberFormat="1" applyFont="1" applyFill="1" applyBorder="1" applyAlignment="1" applyProtection="1">
      <alignment horizontal="center" vertical="center"/>
      <protection locked="0"/>
    </xf>
    <xf numFmtId="180" fontId="7" fillId="5" borderId="86" xfId="2" applyNumberFormat="1" applyFont="1" applyFill="1" applyBorder="1" applyAlignment="1" applyProtection="1">
      <alignment horizontal="center" vertical="center"/>
      <protection locked="0"/>
    </xf>
    <xf numFmtId="0" fontId="7" fillId="3" borderId="2" xfId="2" applyFont="1" applyFill="1" applyBorder="1" applyAlignment="1" applyProtection="1">
      <alignment horizontal="left" vertical="center" wrapText="1"/>
    </xf>
    <xf numFmtId="0" fontId="7" fillId="3" borderId="7" xfId="2" applyFont="1" applyFill="1" applyBorder="1" applyAlignment="1" applyProtection="1">
      <alignment horizontal="left" vertical="center" wrapText="1"/>
    </xf>
    <xf numFmtId="0" fontId="7" fillId="3" borderId="5" xfId="2" applyFont="1" applyFill="1" applyBorder="1" applyAlignment="1" applyProtection="1">
      <alignment horizontal="left" vertical="center" wrapText="1"/>
    </xf>
    <xf numFmtId="0" fontId="7" fillId="3" borderId="1" xfId="2" applyFont="1" applyFill="1" applyBorder="1" applyAlignment="1" applyProtection="1">
      <alignment horizontal="left" vertical="center" wrapText="1"/>
    </xf>
    <xf numFmtId="0" fontId="7" fillId="3" borderId="16" xfId="2" applyFont="1" applyFill="1" applyBorder="1" applyAlignment="1" applyProtection="1">
      <alignment horizontal="left" vertical="center" wrapText="1"/>
    </xf>
    <xf numFmtId="0" fontId="7" fillId="3" borderId="10" xfId="2" applyFont="1" applyFill="1" applyBorder="1" applyAlignment="1" applyProtection="1">
      <alignment horizontal="left" vertical="center" wrapText="1"/>
    </xf>
    <xf numFmtId="0" fontId="7" fillId="0" borderId="6" xfId="2" applyFont="1" applyFill="1" applyBorder="1" applyAlignment="1" applyProtection="1">
      <alignment vertical="center"/>
    </xf>
    <xf numFmtId="0" fontId="7" fillId="0" borderId="3" xfId="2" applyFont="1" applyFill="1" applyBorder="1" applyAlignment="1" applyProtection="1">
      <alignment vertical="center"/>
    </xf>
    <xf numFmtId="0" fontId="7" fillId="0" borderId="0" xfId="2" applyFont="1" applyFill="1" applyBorder="1" applyAlignment="1" applyProtection="1">
      <alignment vertical="center"/>
    </xf>
    <xf numFmtId="0" fontId="7" fillId="0" borderId="42" xfId="2" applyFont="1" applyFill="1" applyBorder="1" applyAlignment="1" applyProtection="1">
      <alignment vertical="center"/>
    </xf>
    <xf numFmtId="0" fontId="7" fillId="0" borderId="36" xfId="2" applyFont="1" applyBorder="1" applyAlignment="1" applyProtection="1">
      <alignment horizontal="center" vertical="center" wrapText="1"/>
    </xf>
    <xf numFmtId="0" fontId="7" fillId="2" borderId="94" xfId="2" applyFont="1" applyFill="1" applyBorder="1" applyAlignment="1" applyProtection="1">
      <alignment horizontal="center" vertical="center"/>
      <protection locked="0"/>
    </xf>
    <xf numFmtId="0" fontId="7" fillId="2" borderId="95" xfId="2" applyFont="1" applyFill="1" applyBorder="1" applyAlignment="1" applyProtection="1">
      <alignment horizontal="center" vertical="center"/>
      <protection locked="0"/>
    </xf>
    <xf numFmtId="0" fontId="7" fillId="2" borderId="96" xfId="2" applyFont="1" applyFill="1" applyBorder="1" applyAlignment="1" applyProtection="1">
      <alignment horizontal="center" vertical="center"/>
      <protection locked="0"/>
    </xf>
    <xf numFmtId="0" fontId="7" fillId="0" borderId="84" xfId="2" applyFont="1" applyFill="1" applyBorder="1" applyAlignment="1" applyProtection="1">
      <alignment horizontal="center" vertical="center"/>
    </xf>
    <xf numFmtId="0" fontId="7" fillId="0" borderId="97" xfId="2" applyFont="1" applyFill="1" applyBorder="1" applyAlignment="1" applyProtection="1">
      <alignment horizontal="center" vertical="center"/>
    </xf>
    <xf numFmtId="0" fontId="7" fillId="0" borderId="85" xfId="2" applyFont="1" applyFill="1" applyBorder="1" applyAlignment="1" applyProtection="1">
      <alignment horizontal="center" vertical="center"/>
    </xf>
    <xf numFmtId="0" fontId="7" fillId="5" borderId="98" xfId="2" applyFont="1" applyFill="1" applyBorder="1" applyAlignment="1" applyProtection="1">
      <alignment horizontal="center" vertical="center" wrapText="1"/>
      <protection locked="0"/>
    </xf>
    <xf numFmtId="0" fontId="7" fillId="5" borderId="87" xfId="2" applyFont="1" applyFill="1" applyBorder="1" applyAlignment="1" applyProtection="1">
      <alignment horizontal="center" vertical="center" wrapText="1"/>
      <protection locked="0"/>
    </xf>
    <xf numFmtId="0" fontId="7" fillId="5" borderId="88" xfId="2" applyFont="1" applyFill="1" applyBorder="1" applyAlignment="1" applyProtection="1">
      <alignment horizontal="center" vertical="center" wrapText="1"/>
      <protection locked="0"/>
    </xf>
    <xf numFmtId="0" fontId="7" fillId="0" borderId="98" xfId="2" applyFont="1" applyFill="1" applyBorder="1" applyAlignment="1" applyProtection="1">
      <alignment horizontal="left" vertical="center" wrapText="1"/>
      <protection locked="0"/>
    </xf>
    <xf numFmtId="0" fontId="7" fillId="0" borderId="87" xfId="2" applyFont="1" applyFill="1" applyBorder="1" applyAlignment="1" applyProtection="1">
      <alignment horizontal="left" vertical="center" wrapText="1"/>
      <protection locked="0"/>
    </xf>
    <xf numFmtId="0" fontId="7" fillId="0" borderId="88" xfId="2" applyFont="1" applyFill="1" applyBorder="1" applyAlignment="1" applyProtection="1">
      <alignment horizontal="left" vertical="center" wrapText="1"/>
      <protection locked="0"/>
    </xf>
    <xf numFmtId="0" fontId="7" fillId="0" borderId="99" xfId="2" applyFont="1" applyFill="1" applyBorder="1" applyAlignment="1" applyProtection="1">
      <alignment horizontal="center" vertical="center"/>
    </xf>
    <xf numFmtId="0" fontId="7" fillId="0" borderId="100" xfId="2" applyFont="1" applyFill="1" applyBorder="1" applyAlignment="1" applyProtection="1">
      <alignment horizontal="center" vertical="center"/>
    </xf>
    <xf numFmtId="0" fontId="7" fillId="0" borderId="89" xfId="2" applyFont="1" applyFill="1" applyBorder="1" applyAlignment="1" applyProtection="1">
      <alignment horizontal="center" vertical="center"/>
    </xf>
    <xf numFmtId="0" fontId="7" fillId="0" borderId="93" xfId="2" applyFont="1" applyFill="1" applyBorder="1" applyAlignment="1" applyProtection="1">
      <alignment horizontal="center" vertical="center"/>
    </xf>
    <xf numFmtId="0" fontId="7" fillId="2" borderId="30" xfId="7" applyFont="1" applyFill="1" applyBorder="1" applyAlignment="1" applyProtection="1">
      <alignment horizontal="center" vertical="center"/>
      <protection locked="0"/>
    </xf>
    <xf numFmtId="0" fontId="7" fillId="2" borderId="27" xfId="7" applyFont="1" applyFill="1" applyBorder="1" applyAlignment="1" applyProtection="1">
      <alignment horizontal="center" vertical="center"/>
      <protection locked="0"/>
    </xf>
    <xf numFmtId="49" fontId="7" fillId="0" borderId="3" xfId="7" applyNumberFormat="1" applyFont="1" applyBorder="1" applyAlignment="1" applyProtection="1">
      <alignment horizontal="center" vertical="center" wrapText="1"/>
    </xf>
    <xf numFmtId="49" fontId="7" fillId="0" borderId="7" xfId="7" applyNumberFormat="1" applyFont="1" applyBorder="1" applyAlignment="1" applyProtection="1">
      <alignment horizontal="center" vertical="center" wrapText="1"/>
    </xf>
    <xf numFmtId="180" fontId="7" fillId="0" borderId="103" xfId="7" applyNumberFormat="1" applyFont="1" applyBorder="1" applyAlignment="1" applyProtection="1">
      <alignment vertical="center"/>
    </xf>
    <xf numFmtId="180" fontId="7" fillId="0" borderId="104" xfId="7" applyNumberFormat="1" applyFont="1" applyBorder="1" applyAlignment="1" applyProtection="1">
      <alignment vertical="center"/>
    </xf>
    <xf numFmtId="180" fontId="7" fillId="0" borderId="106" xfId="7" applyNumberFormat="1" applyFont="1" applyBorder="1" applyAlignment="1" applyProtection="1">
      <alignment vertical="center"/>
    </xf>
    <xf numFmtId="0" fontId="7" fillId="0" borderId="30" xfId="7"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7" applyNumberFormat="1" applyFont="1" applyFill="1" applyBorder="1" applyAlignment="1" applyProtection="1">
      <alignment horizontal="center" vertical="center"/>
      <protection locked="0"/>
    </xf>
    <xf numFmtId="182" fontId="7" fillId="0" borderId="17" xfId="7" applyNumberFormat="1" applyFont="1" applyFill="1" applyBorder="1" applyAlignment="1" applyProtection="1">
      <alignment horizontal="center" vertical="center"/>
      <protection locked="0"/>
    </xf>
    <xf numFmtId="182" fontId="7" fillId="0" borderId="27" xfId="7" applyNumberFormat="1" applyFont="1" applyFill="1" applyBorder="1" applyAlignment="1" applyProtection="1">
      <alignment horizontal="center" vertical="center"/>
      <protection locked="0"/>
    </xf>
    <xf numFmtId="9" fontId="7" fillId="0" borderId="33" xfId="7" applyNumberFormat="1" applyFont="1" applyFill="1" applyBorder="1" applyAlignment="1" applyProtection="1">
      <alignment horizontal="center" vertical="center" shrinkToFit="1"/>
      <protection locked="0"/>
    </xf>
    <xf numFmtId="9" fontId="7" fillId="0" borderId="63" xfId="7" applyNumberFormat="1" applyFont="1" applyFill="1" applyBorder="1" applyAlignment="1" applyProtection="1">
      <alignment horizontal="center" vertical="center" shrinkToFit="1"/>
      <protection locked="0"/>
    </xf>
    <xf numFmtId="0" fontId="7" fillId="3" borderId="73" xfId="7" applyFont="1" applyFill="1" applyBorder="1" applyAlignment="1" applyProtection="1">
      <alignment horizontal="left" vertical="center" wrapText="1"/>
    </xf>
    <xf numFmtId="0" fontId="7" fillId="3" borderId="74" xfId="7" applyFont="1" applyFill="1" applyBorder="1" applyAlignment="1" applyProtection="1">
      <alignment horizontal="left" vertical="center" wrapText="1"/>
    </xf>
    <xf numFmtId="0" fontId="7" fillId="3" borderId="75" xfId="7" applyFont="1" applyFill="1" applyBorder="1" applyAlignment="1" applyProtection="1">
      <alignment horizontal="left" vertical="center" wrapText="1"/>
    </xf>
    <xf numFmtId="0" fontId="7" fillId="3" borderId="80" xfId="7" applyFont="1" applyFill="1" applyBorder="1" applyAlignment="1" applyProtection="1">
      <alignment horizontal="left" vertical="center" wrapText="1"/>
    </xf>
    <xf numFmtId="0" fontId="7" fillId="3" borderId="81" xfId="7" applyFont="1" applyFill="1" applyBorder="1" applyAlignment="1" applyProtection="1">
      <alignment horizontal="left" vertical="center" wrapText="1"/>
    </xf>
    <xf numFmtId="0" fontId="7" fillId="3" borderId="82" xfId="7" applyFont="1" applyFill="1" applyBorder="1" applyAlignment="1" applyProtection="1">
      <alignment horizontal="left" vertical="center" wrapText="1"/>
    </xf>
    <xf numFmtId="0" fontId="7" fillId="3" borderId="89" xfId="7" applyFont="1" applyFill="1" applyBorder="1" applyAlignment="1" applyProtection="1">
      <alignment horizontal="left" vertical="center" wrapText="1"/>
    </xf>
    <xf numFmtId="0" fontId="7" fillId="3" borderId="90" xfId="7" applyFont="1" applyFill="1" applyBorder="1" applyAlignment="1" applyProtection="1">
      <alignment horizontal="left" vertical="center" wrapText="1"/>
    </xf>
    <xf numFmtId="0" fontId="7" fillId="3" borderId="91" xfId="7" applyFont="1" applyFill="1" applyBorder="1" applyAlignment="1" applyProtection="1">
      <alignment horizontal="left" vertical="center" wrapText="1"/>
    </xf>
    <xf numFmtId="180" fontId="7" fillId="0" borderId="102" xfId="7" applyNumberFormat="1" applyFont="1" applyBorder="1" applyAlignment="1" applyProtection="1">
      <alignment horizontal="center" vertical="center"/>
    </xf>
    <xf numFmtId="180" fontId="7" fillId="0" borderId="90" xfId="7" applyNumberFormat="1" applyFont="1" applyBorder="1" applyAlignment="1" applyProtection="1">
      <alignment horizontal="center" vertical="center"/>
    </xf>
    <xf numFmtId="0" fontId="7" fillId="2" borderId="98" xfId="7" applyFont="1" applyFill="1" applyBorder="1" applyAlignment="1" applyProtection="1">
      <alignment horizontal="center" vertical="center"/>
      <protection locked="0"/>
    </xf>
    <xf numFmtId="0" fontId="7" fillId="2" borderId="87" xfId="7" applyFont="1" applyFill="1" applyBorder="1" applyAlignment="1" applyProtection="1">
      <alignment horizontal="center" vertical="center"/>
      <protection locked="0"/>
    </xf>
    <xf numFmtId="0" fontId="7" fillId="2" borderId="88" xfId="7" applyFont="1" applyFill="1" applyBorder="1" applyAlignment="1" applyProtection="1">
      <alignment horizontal="center" vertical="center"/>
      <protection locked="0"/>
    </xf>
    <xf numFmtId="180" fontId="7" fillId="0" borderId="98" xfId="7" applyNumberFormat="1" applyFont="1" applyBorder="1" applyAlignment="1" applyProtection="1">
      <alignment vertical="center" wrapText="1"/>
      <protection locked="0"/>
    </xf>
    <xf numFmtId="0" fontId="7" fillId="0" borderId="87" xfId="0" applyFont="1" applyBorder="1" applyAlignment="1" applyProtection="1">
      <alignment vertical="center" wrapText="1"/>
      <protection locked="0"/>
    </xf>
    <xf numFmtId="0" fontId="7" fillId="0" borderId="88" xfId="0" applyFont="1" applyBorder="1" applyAlignment="1" applyProtection="1">
      <alignment vertical="center" wrapText="1"/>
      <protection locked="0"/>
    </xf>
    <xf numFmtId="0" fontId="7" fillId="0" borderId="98" xfId="7" applyNumberFormat="1" applyFont="1" applyFill="1" applyBorder="1" applyAlignment="1" applyProtection="1">
      <alignment horizontal="center" vertical="center"/>
      <protection locked="0"/>
    </xf>
    <xf numFmtId="0" fontId="7" fillId="0" borderId="87" xfId="0" applyNumberFormat="1" applyFont="1" applyBorder="1" applyAlignment="1" applyProtection="1">
      <alignment horizontal="center" vertical="center"/>
      <protection locked="0"/>
    </xf>
    <xf numFmtId="0" fontId="7" fillId="0" borderId="88" xfId="0" applyNumberFormat="1" applyFont="1" applyBorder="1" applyAlignment="1" applyProtection="1">
      <alignment horizontal="center" vertical="center"/>
      <protection locked="0"/>
    </xf>
    <xf numFmtId="0" fontId="6" fillId="0" borderId="0" xfId="7" applyFont="1" applyProtection="1"/>
    <xf numFmtId="0" fontId="7" fillId="2" borderId="30" xfId="9" applyFont="1" applyFill="1" applyBorder="1" applyAlignment="1" applyProtection="1">
      <alignment horizontal="center" vertical="center" wrapText="1" shrinkToFit="1"/>
      <protection locked="0"/>
    </xf>
    <xf numFmtId="0" fontId="7" fillId="2" borderId="17" xfId="9" applyFont="1" applyFill="1" applyBorder="1" applyAlignment="1" applyProtection="1">
      <alignment horizontal="center" vertical="center" wrapText="1" shrinkToFit="1"/>
      <protection locked="0"/>
    </xf>
    <xf numFmtId="0" fontId="7" fillId="2" borderId="27" xfId="9" applyFont="1" applyFill="1" applyBorder="1" applyAlignment="1" applyProtection="1">
      <alignment horizontal="center" vertical="center" wrapText="1" shrinkToFit="1"/>
      <protection locked="0"/>
    </xf>
    <xf numFmtId="0" fontId="7" fillId="0" borderId="17" xfId="7" applyFont="1" applyFill="1" applyBorder="1" applyAlignment="1" applyProtection="1">
      <alignment horizontal="center" vertical="center"/>
    </xf>
    <xf numFmtId="0" fontId="7" fillId="0" borderId="27" xfId="7" applyFont="1" applyFill="1" applyBorder="1" applyAlignment="1" applyProtection="1">
      <alignment horizontal="center" vertical="center"/>
    </xf>
    <xf numFmtId="0" fontId="7" fillId="0" borderId="105" xfId="2" applyFont="1" applyFill="1" applyBorder="1" applyAlignment="1" applyProtection="1">
      <alignment horizontal="center" vertical="center"/>
    </xf>
    <xf numFmtId="49" fontId="7" fillId="0" borderId="98" xfId="7" applyNumberFormat="1" applyFont="1" applyFill="1" applyBorder="1" applyAlignment="1" applyProtection="1">
      <alignment horizontal="left" vertical="center" wrapText="1" shrinkToFit="1"/>
      <protection locked="0"/>
    </xf>
    <xf numFmtId="49" fontId="7" fillId="0" borderId="87" xfId="7" applyNumberFormat="1" applyFont="1" applyFill="1" applyBorder="1" applyAlignment="1" applyProtection="1">
      <alignment horizontal="left" vertical="center" wrapText="1" shrinkToFit="1"/>
      <protection locked="0"/>
    </xf>
    <xf numFmtId="49" fontId="7" fillId="0" borderId="88" xfId="7" applyNumberFormat="1" applyFont="1" applyFill="1" applyBorder="1" applyAlignment="1" applyProtection="1">
      <alignment horizontal="left" vertical="center" wrapText="1" shrinkToFit="1"/>
      <protection locked="0"/>
    </xf>
    <xf numFmtId="187" fontId="7" fillId="5" borderId="98" xfId="7" applyNumberFormat="1" applyFont="1" applyFill="1" applyBorder="1" applyAlignment="1" applyProtection="1">
      <alignment horizontal="center" vertical="center"/>
      <protection locked="0"/>
    </xf>
    <xf numFmtId="187" fontId="7" fillId="5" borderId="87" xfId="7" applyNumberFormat="1" applyFont="1" applyFill="1" applyBorder="1" applyAlignment="1" applyProtection="1">
      <alignment horizontal="center" vertical="center"/>
      <protection locked="0"/>
    </xf>
    <xf numFmtId="187" fontId="7" fillId="5" borderId="88" xfId="7" applyNumberFormat="1" applyFont="1" applyFill="1" applyBorder="1" applyAlignment="1" applyProtection="1">
      <alignment horizontal="center" vertical="center"/>
      <protection locked="0"/>
    </xf>
    <xf numFmtId="0" fontId="7" fillId="0" borderId="1" xfId="7" applyFont="1" applyBorder="1" applyAlignment="1" applyProtection="1">
      <alignment horizontal="left" vertical="center" wrapText="1"/>
    </xf>
    <xf numFmtId="0" fontId="7" fillId="0" borderId="16" xfId="7" applyFont="1" applyBorder="1" applyAlignment="1" applyProtection="1">
      <alignment vertical="center" wrapText="1"/>
    </xf>
    <xf numFmtId="0" fontId="7" fillId="0" borderId="10" xfId="7" applyFont="1" applyBorder="1" applyAlignment="1" applyProtection="1">
      <alignment vertical="center" wrapText="1"/>
    </xf>
    <xf numFmtId="0" fontId="7" fillId="0" borderId="6" xfId="7" applyFont="1" applyBorder="1" applyAlignment="1" applyProtection="1">
      <alignment horizontal="left" vertical="center" wrapText="1"/>
    </xf>
    <xf numFmtId="0" fontId="7" fillId="0" borderId="3" xfId="7" applyFont="1" applyBorder="1" applyAlignment="1" applyProtection="1">
      <alignment vertical="center" wrapText="1"/>
    </xf>
    <xf numFmtId="0" fontId="7" fillId="0" borderId="8" xfId="7" applyFont="1" applyBorder="1" applyAlignment="1" applyProtection="1">
      <alignment vertical="center" wrapText="1"/>
    </xf>
    <xf numFmtId="187" fontId="7" fillId="0" borderId="30" xfId="7" applyNumberFormat="1" applyFont="1" applyFill="1" applyBorder="1" applyAlignment="1" applyProtection="1">
      <alignment horizontal="center" vertical="center"/>
      <protection locked="0"/>
    </xf>
    <xf numFmtId="187" fontId="7" fillId="0" borderId="17" xfId="7" applyNumberFormat="1" applyFont="1" applyFill="1" applyBorder="1" applyAlignment="1" applyProtection="1">
      <alignment horizontal="center" vertical="center"/>
      <protection locked="0"/>
    </xf>
    <xf numFmtId="187" fontId="7" fillId="0" borderId="27" xfId="7" applyNumberFormat="1" applyFont="1" applyFill="1" applyBorder="1" applyAlignment="1" applyProtection="1">
      <alignment horizontal="center" vertical="center"/>
      <protection locked="0"/>
    </xf>
    <xf numFmtId="14" fontId="7" fillId="2" borderId="30" xfId="10" applyNumberFormat="1" applyFont="1" applyFill="1" applyBorder="1" applyAlignment="1" applyProtection="1">
      <alignment horizontal="center" vertical="center"/>
      <protection locked="0"/>
    </xf>
    <xf numFmtId="14" fontId="7" fillId="2" borderId="17" xfId="10" applyNumberFormat="1" applyFont="1" applyFill="1" applyBorder="1" applyAlignment="1" applyProtection="1">
      <alignment horizontal="center" vertical="center"/>
      <protection locked="0"/>
    </xf>
    <xf numFmtId="14" fontId="7" fillId="2" borderId="27" xfId="10" applyNumberFormat="1" applyFont="1" applyFill="1" applyBorder="1" applyAlignment="1" applyProtection="1">
      <alignment horizontal="center" vertical="center"/>
      <protection locked="0"/>
    </xf>
    <xf numFmtId="0" fontId="7" fillId="3" borderId="9" xfId="7" applyFont="1" applyFill="1" applyBorder="1" applyAlignment="1" applyProtection="1">
      <alignment horizontal="center" vertical="center" textRotation="255" wrapText="1"/>
    </xf>
    <xf numFmtId="0" fontId="7" fillId="3" borderId="34" xfId="7" applyFont="1" applyFill="1" applyBorder="1" applyAlignment="1" applyProtection="1">
      <alignment horizontal="center" vertical="center" textRotation="255" wrapText="1"/>
    </xf>
    <xf numFmtId="0" fontId="7" fillId="3" borderId="39" xfId="7" applyFont="1" applyFill="1" applyBorder="1" applyAlignment="1" applyProtection="1">
      <alignment horizontal="center" vertical="center" textRotation="255" wrapText="1"/>
    </xf>
    <xf numFmtId="0" fontId="7" fillId="0" borderId="98" xfId="7" applyFont="1" applyFill="1" applyBorder="1" applyAlignment="1" applyProtection="1">
      <alignment horizontal="center" vertical="center"/>
    </xf>
    <xf numFmtId="0" fontId="7" fillId="0" borderId="87" xfId="7" applyFont="1" applyFill="1" applyBorder="1" applyAlignment="1" applyProtection="1">
      <alignment horizontal="center" vertical="center"/>
    </xf>
    <xf numFmtId="0" fontId="7" fillId="0" borderId="88" xfId="7" applyFont="1" applyFill="1" applyBorder="1" applyAlignment="1" applyProtection="1">
      <alignment horizontal="center" vertical="center"/>
    </xf>
    <xf numFmtId="182" fontId="7" fillId="0" borderId="98" xfId="7" applyNumberFormat="1" applyFont="1" applyFill="1" applyBorder="1" applyAlignment="1" applyProtection="1">
      <alignment horizontal="center" vertical="center"/>
    </xf>
    <xf numFmtId="182" fontId="7" fillId="0" borderId="87" xfId="7" applyNumberFormat="1" applyFont="1" applyFill="1" applyBorder="1" applyAlignment="1" applyProtection="1">
      <alignment horizontal="center" vertical="center"/>
    </xf>
    <xf numFmtId="182" fontId="7" fillId="0" borderId="88" xfId="7" applyNumberFormat="1" applyFont="1" applyFill="1" applyBorder="1" applyAlignment="1" applyProtection="1">
      <alignment horizontal="center" vertical="center"/>
    </xf>
    <xf numFmtId="49" fontId="7" fillId="0" borderId="30" xfId="7" applyNumberFormat="1" applyFont="1" applyFill="1" applyBorder="1" applyAlignment="1" applyProtection="1">
      <alignment horizontal="center" vertical="center" shrinkToFit="1"/>
      <protection locked="0"/>
    </xf>
    <xf numFmtId="49" fontId="7" fillId="0" borderId="27" xfId="7" applyNumberFormat="1" applyFont="1" applyFill="1" applyBorder="1" applyAlignment="1" applyProtection="1">
      <alignment horizontal="center" vertical="center" shrinkToFit="1"/>
      <protection locked="0"/>
    </xf>
    <xf numFmtId="0" fontId="7" fillId="0" borderId="2" xfId="7" applyFont="1" applyFill="1" applyBorder="1" applyAlignment="1" applyProtection="1">
      <alignment horizontal="center" vertical="center"/>
    </xf>
    <xf numFmtId="0" fontId="7" fillId="0" borderId="16" xfId="7" applyFont="1" applyFill="1" applyBorder="1" applyAlignment="1" applyProtection="1">
      <alignment horizontal="center" vertical="center"/>
    </xf>
    <xf numFmtId="0" fontId="7" fillId="0" borderId="0" xfId="7" applyFont="1" applyFill="1" applyBorder="1" applyAlignment="1" applyProtection="1">
      <alignment horizontal="center" vertical="center"/>
    </xf>
    <xf numFmtId="0" fontId="7" fillId="0" borderId="3" xfId="7" applyFont="1" applyFill="1" applyBorder="1" applyAlignment="1" applyProtection="1">
      <alignment horizontal="center" vertical="center"/>
    </xf>
    <xf numFmtId="0" fontId="7" fillId="0" borderId="7" xfId="7" applyFont="1" applyFill="1" applyBorder="1" applyAlignment="1" applyProtection="1">
      <alignment horizontal="center" vertical="center"/>
    </xf>
    <xf numFmtId="0" fontId="7" fillId="0" borderId="5" xfId="7" applyFont="1" applyFill="1" applyBorder="1" applyAlignment="1" applyProtection="1">
      <alignment horizontal="center" vertical="center"/>
    </xf>
    <xf numFmtId="42" fontId="7" fillId="0" borderId="30" xfId="7" applyNumberFormat="1" applyFont="1" applyFill="1" applyBorder="1" applyAlignment="1" applyProtection="1">
      <alignment horizontal="left" vertical="center"/>
      <protection locked="0"/>
    </xf>
    <xf numFmtId="42" fontId="7" fillId="0" borderId="27" xfId="7" applyNumberFormat="1" applyFont="1" applyFill="1" applyBorder="1" applyAlignment="1" applyProtection="1">
      <alignment horizontal="left" vertical="center"/>
      <protection locked="0"/>
    </xf>
    <xf numFmtId="42" fontId="7" fillId="0" borderId="35" xfId="7" applyNumberFormat="1" applyFont="1" applyFill="1" applyBorder="1" applyAlignment="1" applyProtection="1">
      <alignment horizontal="left" vertical="center"/>
    </xf>
    <xf numFmtId="42" fontId="7" fillId="0" borderId="51" xfId="7" applyNumberFormat="1" applyFont="1" applyFill="1" applyBorder="1" applyAlignment="1" applyProtection="1">
      <alignment horizontal="left" vertical="center"/>
    </xf>
    <xf numFmtId="0" fontId="7" fillId="0" borderId="30" xfId="7" applyFont="1" applyFill="1" applyBorder="1" applyAlignment="1" applyProtection="1">
      <alignment horizontal="left" vertical="center"/>
      <protection locked="0"/>
    </xf>
    <xf numFmtId="0" fontId="7" fillId="0" borderId="17" xfId="7" applyFont="1" applyFill="1" applyBorder="1" applyAlignment="1" applyProtection="1">
      <alignment horizontal="left" vertical="center"/>
      <protection locked="0"/>
    </xf>
    <xf numFmtId="0" fontId="7" fillId="0" borderId="27" xfId="7" applyFont="1" applyFill="1" applyBorder="1" applyAlignment="1" applyProtection="1">
      <alignment horizontal="left" vertical="center"/>
      <protection locked="0"/>
    </xf>
    <xf numFmtId="49" fontId="7" fillId="0" borderId="30" xfId="7" applyNumberFormat="1" applyFont="1" applyFill="1" applyBorder="1" applyAlignment="1" applyProtection="1">
      <alignment horizontal="left" vertical="top" wrapText="1"/>
      <protection locked="0"/>
    </xf>
    <xf numFmtId="49" fontId="7" fillId="0" borderId="17" xfId="7" applyNumberFormat="1" applyFont="1" applyFill="1" applyBorder="1" applyAlignment="1" applyProtection="1">
      <alignment horizontal="left" vertical="top" wrapText="1"/>
      <protection locked="0"/>
    </xf>
    <xf numFmtId="49" fontId="7" fillId="0" borderId="27" xfId="7" applyNumberFormat="1" applyFont="1" applyFill="1" applyBorder="1" applyAlignment="1" applyProtection="1">
      <alignment horizontal="left" vertical="top" wrapText="1"/>
      <protection locked="0"/>
    </xf>
    <xf numFmtId="0" fontId="7" fillId="3" borderId="9" xfId="7" quotePrefix="1" applyFont="1" applyFill="1" applyBorder="1" applyAlignment="1" applyProtection="1">
      <alignment horizontal="center" vertical="center" wrapText="1"/>
    </xf>
    <xf numFmtId="0" fontId="7" fillId="3" borderId="34" xfId="7" quotePrefix="1" applyFont="1" applyFill="1" applyBorder="1" applyAlignment="1" applyProtection="1">
      <alignment horizontal="center" vertical="center" wrapText="1"/>
    </xf>
    <xf numFmtId="0" fontId="7" fillId="3" borderId="39" xfId="7" quotePrefix="1" applyFont="1" applyFill="1" applyBorder="1" applyAlignment="1" applyProtection="1">
      <alignment horizontal="center" vertical="center" wrapText="1"/>
    </xf>
    <xf numFmtId="49" fontId="7" fillId="0" borderId="30" xfId="7" applyNumberFormat="1" applyFont="1" applyBorder="1" applyAlignment="1" applyProtection="1">
      <alignment horizontal="center" vertical="center" shrinkToFit="1"/>
      <protection locked="0"/>
    </xf>
    <xf numFmtId="49" fontId="7" fillId="0" borderId="17" xfId="7" applyNumberFormat="1" applyFont="1" applyBorder="1" applyAlignment="1" applyProtection="1">
      <alignment horizontal="center" vertical="center" shrinkToFit="1"/>
      <protection locked="0"/>
    </xf>
    <xf numFmtId="49" fontId="7" fillId="0" borderId="27" xfId="7" applyNumberFormat="1" applyFont="1" applyBorder="1" applyAlignment="1" applyProtection="1">
      <alignment horizontal="center" vertical="center" shrinkToFit="1"/>
      <protection locked="0"/>
    </xf>
    <xf numFmtId="0" fontId="7" fillId="0" borderId="30" xfId="7" applyFont="1" applyFill="1" applyBorder="1" applyAlignment="1" applyProtection="1">
      <alignment horizontal="left" vertical="center" shrinkToFit="1"/>
      <protection locked="0"/>
    </xf>
    <xf numFmtId="0" fontId="7" fillId="0" borderId="17" xfId="7" applyFont="1" applyFill="1" applyBorder="1" applyAlignment="1" applyProtection="1">
      <alignment horizontal="left" vertical="center" shrinkToFit="1"/>
      <protection locked="0"/>
    </xf>
    <xf numFmtId="0" fontId="7" fillId="0" borderId="27" xfId="7" applyFont="1" applyFill="1" applyBorder="1" applyAlignment="1" applyProtection="1">
      <alignment horizontal="left" vertical="center" shrinkToFit="1"/>
      <protection locked="0"/>
    </xf>
    <xf numFmtId="0" fontId="2" fillId="0" borderId="30" xfId="5" applyNumberFormat="1" applyFont="1" applyFill="1" applyBorder="1" applyAlignment="1" applyProtection="1">
      <alignment horizontal="center" vertical="center"/>
    </xf>
    <xf numFmtId="0" fontId="2" fillId="0" borderId="17" xfId="5" applyNumberFormat="1" applyFont="1" applyFill="1" applyBorder="1" applyAlignment="1" applyProtection="1">
      <alignment horizontal="center" vertical="center"/>
    </xf>
    <xf numFmtId="0" fontId="2" fillId="0" borderId="27" xfId="5" applyNumberFormat="1" applyFont="1" applyFill="1" applyBorder="1" applyAlignment="1" applyProtection="1">
      <alignment horizontal="center" vertical="center"/>
    </xf>
    <xf numFmtId="0" fontId="17" fillId="0" borderId="0" xfId="7" applyFont="1" applyFill="1" applyBorder="1" applyAlignment="1" applyProtection="1">
      <alignment horizontal="center" vertical="center"/>
    </xf>
    <xf numFmtId="0" fontId="11" fillId="0" borderId="65" xfId="7" applyFont="1" applyBorder="1" applyAlignment="1" applyProtection="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49" fontId="7" fillId="0" borderId="30" xfId="7" applyNumberFormat="1" applyFont="1" applyBorder="1" applyAlignment="1" applyProtection="1">
      <alignment horizontal="center" vertical="center"/>
      <protection locked="0"/>
    </xf>
    <xf numFmtId="0" fontId="7" fillId="0" borderId="27" xfId="7" applyFont="1" applyBorder="1" applyAlignment="1" applyProtection="1">
      <alignment horizontal="center" vertical="center"/>
      <protection locked="0"/>
    </xf>
    <xf numFmtId="0" fontId="7" fillId="6" borderId="30" xfId="7" applyFont="1" applyFill="1" applyBorder="1" applyAlignment="1" applyProtection="1">
      <alignment horizontal="center" vertical="center"/>
      <protection locked="0"/>
    </xf>
    <xf numFmtId="0" fontId="7" fillId="6" borderId="27" xfId="7" applyFont="1" applyFill="1" applyBorder="1" applyAlignment="1" applyProtection="1">
      <alignment horizontal="center" vertical="center"/>
      <protection locked="0"/>
    </xf>
    <xf numFmtId="0" fontId="7" fillId="0" borderId="28" xfId="7"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6" xfId="0" applyFont="1" applyBorder="1" applyAlignment="1">
      <alignment horizontal="center" vertical="center" wrapText="1"/>
    </xf>
    <xf numFmtId="0" fontId="7" fillId="5" borderId="30" xfId="7"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7" applyFont="1" applyFill="1" applyBorder="1" applyAlignment="1" applyProtection="1">
      <alignment horizontal="center" vertical="center"/>
    </xf>
    <xf numFmtId="0" fontId="7" fillId="6" borderId="53" xfId="7" applyFont="1" applyFill="1" applyBorder="1" applyAlignment="1" applyProtection="1">
      <alignment horizontal="center" vertical="center"/>
    </xf>
    <xf numFmtId="0" fontId="7" fillId="3" borderId="2" xfId="8" applyFont="1" applyFill="1" applyBorder="1" applyAlignment="1" applyProtection="1">
      <alignment horizontal="left" vertical="center" wrapText="1"/>
    </xf>
    <xf numFmtId="0" fontId="7" fillId="3" borderId="7" xfId="8" applyFont="1" applyFill="1" applyBorder="1" applyAlignment="1" applyProtection="1">
      <alignment horizontal="left" vertical="center" wrapText="1"/>
    </xf>
    <xf numFmtId="0" fontId="7" fillId="3" borderId="5" xfId="8" applyFont="1" applyFill="1" applyBorder="1" applyAlignment="1" applyProtection="1">
      <alignment horizontal="left" vertical="center" wrapText="1"/>
    </xf>
    <xf numFmtId="0" fontId="7" fillId="0" borderId="2" xfId="8" applyNumberFormat="1" applyFont="1" applyFill="1" applyBorder="1" applyAlignment="1" applyProtection="1">
      <alignment horizontal="center" vertical="center"/>
    </xf>
    <xf numFmtId="0" fontId="7" fillId="0" borderId="36" xfId="8" applyNumberFormat="1" applyFont="1" applyFill="1" applyBorder="1" applyAlignment="1" applyProtection="1">
      <alignment horizontal="center" vertical="center"/>
    </xf>
    <xf numFmtId="0" fontId="7" fillId="2" borderId="60" xfId="8" applyNumberFormat="1" applyFont="1" applyFill="1" applyBorder="1" applyAlignment="1" applyProtection="1">
      <alignment horizontal="center" vertical="center"/>
      <protection locked="0"/>
    </xf>
    <xf numFmtId="0" fontId="7" fillId="2" borderId="61" xfId="8" applyNumberFormat="1" applyFont="1" applyFill="1" applyBorder="1" applyAlignment="1" applyProtection="1">
      <alignment horizontal="center" vertical="center"/>
      <protection locked="0"/>
    </xf>
    <xf numFmtId="0" fontId="7" fillId="2" borderId="62" xfId="8" applyNumberFormat="1" applyFont="1" applyFill="1" applyBorder="1" applyAlignment="1" applyProtection="1">
      <alignment horizontal="center" vertical="center"/>
      <protection locked="0"/>
    </xf>
    <xf numFmtId="0" fontId="7" fillId="0" borderId="37" xfId="8" applyNumberFormat="1" applyFont="1" applyFill="1" applyBorder="1" applyAlignment="1" applyProtection="1">
      <alignment horizontal="left" vertical="center" shrinkToFit="1"/>
    </xf>
    <xf numFmtId="0" fontId="7" fillId="0" borderId="52" xfId="8" applyNumberFormat="1" applyFont="1" applyFill="1" applyBorder="1" applyAlignment="1" applyProtection="1">
      <alignment horizontal="left" vertical="center" shrinkToFit="1"/>
    </xf>
    <xf numFmtId="0" fontId="7" fillId="0" borderId="53" xfId="8" applyNumberFormat="1" applyFont="1" applyFill="1" applyBorder="1" applyAlignment="1" applyProtection="1">
      <alignment horizontal="left" vertical="center" shrinkToFit="1"/>
    </xf>
    <xf numFmtId="0" fontId="7" fillId="0" borderId="1" xfId="8" applyFont="1" applyFill="1" applyBorder="1" applyAlignment="1" applyProtection="1">
      <alignment vertical="center" wrapText="1"/>
    </xf>
    <xf numFmtId="0" fontId="7" fillId="0" borderId="16" xfId="8" applyFont="1" applyFill="1" applyBorder="1" applyAlignment="1" applyProtection="1">
      <alignment vertical="center" wrapText="1"/>
    </xf>
    <xf numFmtId="0" fontId="7" fillId="0" borderId="10" xfId="8" applyFont="1" applyFill="1" applyBorder="1" applyAlignment="1" applyProtection="1">
      <alignment vertical="center" wrapText="1"/>
    </xf>
    <xf numFmtId="0" fontId="7" fillId="0" borderId="23" xfId="8" applyFont="1" applyFill="1" applyBorder="1" applyAlignment="1" applyProtection="1">
      <alignment vertical="center" wrapText="1"/>
    </xf>
    <xf numFmtId="0" fontId="7" fillId="0" borderId="0" xfId="8" applyFont="1" applyFill="1" applyBorder="1" applyAlignment="1" applyProtection="1">
      <alignment vertical="center" wrapText="1"/>
    </xf>
    <xf numFmtId="0" fontId="7" fillId="0" borderId="14" xfId="8" applyFont="1" applyFill="1" applyBorder="1" applyAlignment="1" applyProtection="1">
      <alignment vertical="center" wrapText="1"/>
    </xf>
    <xf numFmtId="0" fontId="7" fillId="0" borderId="6" xfId="8" applyFont="1" applyFill="1" applyBorder="1" applyAlignment="1" applyProtection="1">
      <alignment vertical="center" wrapText="1"/>
    </xf>
    <xf numFmtId="0" fontId="7" fillId="0" borderId="3" xfId="8" applyFont="1" applyFill="1" applyBorder="1" applyAlignment="1" applyProtection="1">
      <alignment vertical="center" wrapText="1"/>
    </xf>
    <xf numFmtId="0" fontId="7" fillId="0" borderId="8" xfId="8" applyFont="1" applyFill="1" applyBorder="1" applyAlignment="1" applyProtection="1">
      <alignment vertical="center" wrapText="1"/>
    </xf>
    <xf numFmtId="0" fontId="7" fillId="3" borderId="73" xfId="0" applyFont="1" applyFill="1" applyBorder="1" applyAlignment="1" applyProtection="1">
      <alignment horizontal="left" vertical="center" wrapText="1"/>
    </xf>
    <xf numFmtId="0" fontId="7" fillId="3" borderId="74" xfId="0" applyFont="1" applyFill="1" applyBorder="1" applyAlignment="1" applyProtection="1">
      <alignment horizontal="left" vertical="center" wrapText="1"/>
    </xf>
    <xf numFmtId="0" fontId="7" fillId="3" borderId="75" xfId="0" applyFont="1" applyFill="1" applyBorder="1" applyAlignment="1" applyProtection="1">
      <alignment horizontal="left" vertical="center" wrapText="1"/>
    </xf>
    <xf numFmtId="0" fontId="7" fillId="3" borderId="89" xfId="0" applyFont="1" applyFill="1" applyBorder="1" applyAlignment="1" applyProtection="1">
      <alignment horizontal="left" vertical="center" wrapText="1"/>
    </xf>
    <xf numFmtId="0" fontId="7" fillId="3" borderId="90" xfId="0" applyFont="1" applyFill="1" applyBorder="1" applyAlignment="1" applyProtection="1">
      <alignment horizontal="left" vertical="center" wrapText="1"/>
    </xf>
    <xf numFmtId="0" fontId="7" fillId="3" borderId="91" xfId="0" applyFont="1" applyFill="1" applyBorder="1" applyAlignment="1" applyProtection="1">
      <alignment horizontal="left" vertical="center" wrapText="1"/>
    </xf>
    <xf numFmtId="0" fontId="7" fillId="0" borderId="99" xfId="8" applyNumberFormat="1" applyFont="1" applyFill="1" applyBorder="1" applyAlignment="1" applyProtection="1">
      <alignment horizontal="center" vertical="center"/>
    </xf>
    <xf numFmtId="0" fontId="7" fillId="0" borderId="100" xfId="8" applyNumberFormat="1" applyFont="1" applyFill="1" applyBorder="1" applyAlignment="1" applyProtection="1">
      <alignment horizontal="center" vertical="center"/>
    </xf>
    <xf numFmtId="0" fontId="7" fillId="2" borderId="94" xfId="8" applyNumberFormat="1" applyFont="1" applyFill="1" applyBorder="1" applyAlignment="1" applyProtection="1">
      <alignment horizontal="center" vertical="center"/>
      <protection locked="0"/>
    </xf>
    <xf numFmtId="0" fontId="7" fillId="2" borderId="95" xfId="8" applyNumberFormat="1" applyFont="1" applyFill="1" applyBorder="1" applyAlignment="1" applyProtection="1">
      <alignment horizontal="center" vertical="center"/>
      <protection locked="0"/>
    </xf>
    <xf numFmtId="0" fontId="7" fillId="2" borderId="96" xfId="8" applyNumberFormat="1" applyFont="1" applyFill="1" applyBorder="1" applyAlignment="1" applyProtection="1">
      <alignment horizontal="center" vertical="center"/>
      <protection locked="0"/>
    </xf>
    <xf numFmtId="0" fontId="7" fillId="0" borderId="75" xfId="8" applyNumberFormat="1" applyFont="1" applyFill="1" applyBorder="1" applyAlignment="1" applyProtection="1">
      <alignment horizontal="center" vertical="center"/>
    </xf>
    <xf numFmtId="0" fontId="7" fillId="0" borderId="76" xfId="8" applyNumberFormat="1" applyFont="1" applyFill="1" applyBorder="1" applyAlignment="1" applyProtection="1">
      <alignment horizontal="center" vertical="center"/>
    </xf>
    <xf numFmtId="0" fontId="7" fillId="0" borderId="73" xfId="8" applyNumberFormat="1" applyFont="1" applyFill="1" applyBorder="1" applyAlignment="1" applyProtection="1">
      <alignment horizontal="center" vertical="center"/>
    </xf>
    <xf numFmtId="0" fontId="7" fillId="5" borderId="98" xfId="8" applyNumberFormat="1" applyFont="1" applyFill="1" applyBorder="1" applyAlignment="1" applyProtection="1">
      <alignment horizontal="center" vertical="center"/>
      <protection locked="0"/>
    </xf>
    <xf numFmtId="0" fontId="7" fillId="5" borderId="87" xfId="8" applyNumberFormat="1" applyFont="1" applyFill="1" applyBorder="1" applyAlignment="1" applyProtection="1">
      <alignment horizontal="center" vertical="center"/>
      <protection locked="0"/>
    </xf>
    <xf numFmtId="0" fontId="7" fillId="5" borderId="88" xfId="8" applyNumberFormat="1" applyFont="1" applyFill="1" applyBorder="1" applyAlignment="1" applyProtection="1">
      <alignment horizontal="center" vertical="center"/>
      <protection locked="0"/>
    </xf>
    <xf numFmtId="0" fontId="7" fillId="0" borderId="98" xfId="8" applyNumberFormat="1" applyFont="1" applyFill="1" applyBorder="1" applyAlignment="1" applyProtection="1">
      <alignment horizontal="left" vertical="top" wrapText="1"/>
      <protection locked="0"/>
    </xf>
    <xf numFmtId="0" fontId="7" fillId="0" borderId="87" xfId="8" applyNumberFormat="1" applyFont="1" applyFill="1" applyBorder="1" applyAlignment="1" applyProtection="1">
      <alignment horizontal="left" vertical="top" wrapText="1"/>
      <protection locked="0"/>
    </xf>
    <xf numFmtId="0" fontId="7" fillId="0" borderId="88" xfId="8" applyNumberFormat="1" applyFont="1" applyFill="1" applyBorder="1" applyAlignment="1" applyProtection="1">
      <alignment horizontal="left" vertical="top" wrapText="1"/>
      <protection locked="0"/>
    </xf>
    <xf numFmtId="0" fontId="7" fillId="0" borderId="28"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6" xfId="0" applyNumberFormat="1" applyFont="1" applyBorder="1" applyAlignment="1" applyProtection="1">
      <alignment horizontal="center" vertical="center" wrapText="1"/>
    </xf>
    <xf numFmtId="0" fontId="7" fillId="0" borderId="30" xfId="8" applyNumberFormat="1" applyFont="1" applyBorder="1" applyAlignment="1" applyProtection="1">
      <alignment horizontal="center"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3" borderId="4" xfId="8" applyFont="1" applyFill="1" applyBorder="1" applyAlignment="1" applyProtection="1">
      <alignment horizontal="left" vertical="center" wrapText="1"/>
    </xf>
    <xf numFmtId="0" fontId="7" fillId="2" borderId="30" xfId="8" applyNumberFormat="1" applyFont="1" applyFill="1" applyBorder="1" applyAlignment="1" applyProtection="1">
      <alignment horizontal="center" vertical="center" shrinkToFit="1"/>
      <protection locked="0"/>
    </xf>
    <xf numFmtId="0" fontId="7" fillId="2" borderId="17" xfId="8" applyNumberFormat="1" applyFont="1" applyFill="1" applyBorder="1" applyAlignment="1" applyProtection="1">
      <alignment horizontal="center" vertical="center" shrinkToFit="1"/>
      <protection locked="0"/>
    </xf>
    <xf numFmtId="0" fontId="7" fillId="2" borderId="27" xfId="8" applyNumberFormat="1" applyFont="1" applyFill="1" applyBorder="1" applyAlignment="1" applyProtection="1">
      <alignment horizontal="center" vertical="center" shrinkToFit="1"/>
      <protection locked="0"/>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NumberFormat="1" applyFont="1" applyBorder="1" applyAlignment="1" applyProtection="1">
      <alignment horizontal="center" vertical="center" wrapText="1"/>
    </xf>
    <xf numFmtId="0" fontId="7" fillId="0" borderId="0" xfId="8" applyNumberFormat="1" applyFont="1" applyBorder="1" applyAlignment="1" applyProtection="1">
      <alignment horizontal="center" vertical="center" wrapText="1"/>
    </xf>
    <xf numFmtId="0" fontId="7" fillId="0" borderId="8" xfId="8" applyNumberFormat="1" applyFont="1" applyFill="1" applyBorder="1" applyAlignment="1" applyProtection="1">
      <alignment horizontal="center" vertical="center" shrinkToFit="1"/>
    </xf>
    <xf numFmtId="0" fontId="7" fillId="0" borderId="39" xfId="8" applyNumberFormat="1" applyFont="1" applyFill="1" applyBorder="1" applyAlignment="1" applyProtection="1">
      <alignment horizontal="center" vertical="center" shrinkToFit="1"/>
    </xf>
    <xf numFmtId="0" fontId="7" fillId="0" borderId="30" xfId="8" applyNumberFormat="1" applyFont="1" applyBorder="1" applyAlignment="1" applyProtection="1">
      <alignment horizontal="center" vertical="center"/>
      <protection locked="0"/>
    </xf>
    <xf numFmtId="0" fontId="7" fillId="0" borderId="17" xfId="8" applyNumberFormat="1" applyFont="1" applyBorder="1" applyAlignment="1" applyProtection="1">
      <alignment horizontal="center" vertical="center"/>
      <protection locked="0"/>
    </xf>
    <xf numFmtId="0" fontId="7" fillId="0" borderId="27" xfId="8" applyNumberFormat="1" applyFont="1" applyBorder="1" applyAlignment="1" applyProtection="1">
      <alignment horizontal="center" vertical="center"/>
      <protection locked="0"/>
    </xf>
    <xf numFmtId="0" fontId="7" fillId="3" borderId="1" xfId="8" applyFont="1" applyFill="1" applyBorder="1" applyAlignment="1" applyProtection="1">
      <alignment horizontal="left" vertical="center" wrapText="1"/>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8" applyNumberFormat="1" applyFont="1" applyBorder="1" applyAlignment="1" applyProtection="1">
      <alignment horizontal="center" vertical="center" wrapText="1"/>
    </xf>
    <xf numFmtId="0" fontId="7" fillId="0" borderId="36" xfId="8" applyNumberFormat="1" applyFont="1" applyBorder="1" applyAlignment="1" applyProtection="1">
      <alignment horizontal="center" vertical="center" wrapText="1"/>
    </xf>
    <xf numFmtId="0" fontId="7" fillId="2" borderId="30" xfId="8" applyNumberFormat="1" applyFont="1" applyFill="1" applyBorder="1" applyAlignment="1" applyProtection="1">
      <alignment horizontal="center" vertical="center"/>
      <protection locked="0"/>
    </xf>
    <xf numFmtId="0" fontId="7" fillId="0" borderId="6" xfId="8" applyNumberFormat="1" applyFont="1" applyBorder="1" applyAlignment="1" applyProtection="1">
      <alignment horizontal="center" vertical="center" wrapText="1"/>
    </xf>
    <xf numFmtId="0" fontId="7" fillId="0" borderId="42" xfId="8" applyNumberFormat="1" applyFont="1" applyBorder="1" applyAlignment="1" applyProtection="1">
      <alignment horizontal="center" vertical="center" wrapText="1"/>
    </xf>
    <xf numFmtId="0" fontId="7" fillId="0" borderId="30" xfId="8"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3" borderId="16" xfId="8" applyFont="1" applyFill="1" applyBorder="1" applyAlignment="1" applyProtection="1">
      <alignment horizontal="left" vertical="center" wrapText="1"/>
    </xf>
    <xf numFmtId="0" fontId="7" fillId="3" borderId="10" xfId="8" applyFont="1" applyFill="1" applyBorder="1" applyAlignment="1" applyProtection="1">
      <alignment horizontal="left" vertical="center" wrapText="1"/>
    </xf>
    <xf numFmtId="0" fontId="7" fillId="3" borderId="23" xfId="8" applyFont="1" applyFill="1" applyBorder="1" applyAlignment="1" applyProtection="1">
      <alignment horizontal="left" vertical="center" wrapText="1"/>
    </xf>
    <xf numFmtId="0" fontId="7" fillId="3" borderId="0" xfId="8" applyFont="1" applyFill="1" applyBorder="1" applyAlignment="1" applyProtection="1">
      <alignment horizontal="left" vertical="center" wrapText="1"/>
    </xf>
    <xf numFmtId="0" fontId="7" fillId="3" borderId="14" xfId="8" applyFont="1" applyFill="1" applyBorder="1" applyAlignment="1" applyProtection="1">
      <alignment horizontal="left" vertical="center" wrapText="1"/>
    </xf>
    <xf numFmtId="0" fontId="7" fillId="3" borderId="6" xfId="8" applyFont="1" applyFill="1" applyBorder="1" applyAlignment="1" applyProtection="1">
      <alignment horizontal="left" vertical="center" wrapText="1"/>
    </xf>
    <xf numFmtId="0" fontId="7" fillId="3" borderId="3" xfId="8" applyFont="1" applyFill="1" applyBorder="1" applyAlignment="1" applyProtection="1">
      <alignment horizontal="left" vertical="center" wrapText="1"/>
    </xf>
    <xf numFmtId="0" fontId="7" fillId="3" borderId="8" xfId="8" applyFont="1" applyFill="1" applyBorder="1" applyAlignment="1" applyProtection="1">
      <alignment horizontal="left" vertical="center" wrapText="1"/>
    </xf>
    <xf numFmtId="0" fontId="7" fillId="0" borderId="6" xfId="8" applyNumberFormat="1" applyFont="1" applyBorder="1" applyAlignment="1" applyProtection="1">
      <alignment horizontal="center" vertical="center"/>
    </xf>
    <xf numFmtId="0" fontId="7" fillId="0" borderId="42" xfId="8" applyNumberFormat="1" applyFont="1" applyBorder="1" applyAlignment="1" applyProtection="1">
      <alignment horizontal="center" vertical="center"/>
    </xf>
    <xf numFmtId="0" fontId="7" fillId="2" borderId="30" xfId="8" applyNumberFormat="1" applyFont="1" applyFill="1" applyBorder="1" applyAlignment="1" applyProtection="1">
      <alignment horizontal="center" vertical="center" wrapText="1" shrinkToFit="1"/>
      <protection locked="0"/>
    </xf>
    <xf numFmtId="0" fontId="7" fillId="0" borderId="3" xfId="8" applyNumberFormat="1" applyFont="1" applyBorder="1" applyAlignment="1" applyProtection="1">
      <alignment horizontal="center" vertical="center" wrapText="1"/>
    </xf>
    <xf numFmtId="0" fontId="7" fillId="2" borderId="33" xfId="8" applyNumberFormat="1" applyFont="1" applyFill="1" applyBorder="1" applyAlignment="1" applyProtection="1">
      <alignment horizontal="center" vertical="center" shrinkToFit="1"/>
      <protection locked="0"/>
    </xf>
    <xf numFmtId="0" fontId="7" fillId="2" borderId="35" xfId="8" applyNumberFormat="1" applyFont="1" applyFill="1" applyBorder="1" applyAlignment="1" applyProtection="1">
      <alignment horizontal="center" vertical="center" shrinkToFit="1"/>
      <protection locked="0"/>
    </xf>
    <xf numFmtId="0" fontId="7" fillId="2" borderId="63" xfId="8" applyNumberFormat="1" applyFont="1" applyFill="1" applyBorder="1" applyAlignment="1" applyProtection="1">
      <alignment horizontal="center" vertical="center" shrinkToFit="1"/>
      <protection locked="0"/>
    </xf>
    <xf numFmtId="0" fontId="7" fillId="0" borderId="70" xfId="8" applyNumberFormat="1" applyFont="1" applyFill="1" applyBorder="1" applyAlignment="1" applyProtection="1">
      <alignment horizontal="center" vertical="center" shrinkToFit="1"/>
    </xf>
    <xf numFmtId="0" fontId="7" fillId="0" borderId="4" xfId="8" applyNumberFormat="1" applyFont="1" applyFill="1" applyBorder="1" applyAlignment="1" applyProtection="1">
      <alignment horizontal="center" vertical="center" shrinkToFit="1"/>
    </xf>
    <xf numFmtId="0" fontId="7" fillId="0" borderId="11" xfId="8" applyNumberFormat="1" applyFont="1" applyFill="1" applyBorder="1" applyAlignment="1" applyProtection="1">
      <alignment horizontal="center" vertical="center" shrinkToFit="1"/>
    </xf>
    <xf numFmtId="0" fontId="7" fillId="5" borderId="98" xfId="8" applyNumberFormat="1" applyFont="1" applyFill="1" applyBorder="1" applyAlignment="1" applyProtection="1">
      <alignment horizontal="center" vertical="center" shrinkToFit="1"/>
      <protection locked="0"/>
    </xf>
    <xf numFmtId="0" fontId="7" fillId="5" borderId="87" xfId="8" applyNumberFormat="1" applyFont="1" applyFill="1" applyBorder="1" applyAlignment="1" applyProtection="1">
      <alignment horizontal="center" vertical="center" shrinkToFit="1"/>
      <protection locked="0"/>
    </xf>
    <xf numFmtId="0" fontId="7" fillId="5" borderId="88" xfId="8" applyNumberFormat="1" applyFont="1" applyFill="1" applyBorder="1" applyAlignment="1" applyProtection="1">
      <alignment horizontal="center" vertical="center" shrinkToFit="1"/>
      <protection locked="0"/>
    </xf>
    <xf numFmtId="0" fontId="7" fillId="0" borderId="118" xfId="0" applyNumberFormat="1" applyFont="1" applyFill="1" applyBorder="1" applyAlignment="1" applyProtection="1">
      <alignment horizontal="left" vertical="center" wrapText="1" shrinkToFit="1"/>
    </xf>
    <xf numFmtId="0" fontId="7" fillId="0" borderId="127" xfId="0" applyNumberFormat="1" applyFont="1" applyFill="1" applyBorder="1" applyAlignment="1" applyProtection="1">
      <alignment horizontal="left" vertical="center" wrapText="1" shrinkToFit="1"/>
    </xf>
    <xf numFmtId="0" fontId="7" fillId="0" borderId="128"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39" xfId="0" applyNumberFormat="1" applyFont="1" applyFill="1" applyBorder="1" applyAlignment="1" applyProtection="1">
      <alignment horizontal="center" vertical="center" wrapText="1"/>
    </xf>
    <xf numFmtId="0" fontId="7" fillId="5" borderId="30" xfId="8" applyNumberFormat="1" applyFont="1" applyFill="1" applyBorder="1" applyAlignment="1" applyProtection="1">
      <alignment horizontal="center" vertical="center"/>
      <protection locked="0"/>
    </xf>
    <xf numFmtId="0" fontId="7" fillId="5" borderId="17" xfId="8" applyNumberFormat="1" applyFont="1" applyFill="1" applyBorder="1" applyAlignment="1" applyProtection="1">
      <alignment horizontal="center" vertical="center"/>
      <protection locked="0"/>
    </xf>
    <xf numFmtId="0" fontId="7" fillId="5" borderId="27" xfId="8" applyNumberFormat="1" applyFont="1" applyFill="1" applyBorder="1" applyAlignment="1" applyProtection="1">
      <alignment horizontal="center" vertical="center"/>
      <protection locked="0"/>
    </xf>
    <xf numFmtId="0" fontId="7" fillId="0" borderId="30" xfId="0" applyNumberFormat="1" applyFont="1" applyFill="1" applyBorder="1" applyAlignment="1" applyProtection="1">
      <alignment horizontal="center" vertical="center"/>
      <protection locked="0"/>
    </xf>
    <xf numFmtId="0" fontId="7" fillId="5" borderId="118" xfId="8" applyNumberFormat="1" applyFont="1" applyFill="1" applyBorder="1" applyAlignment="1" applyProtection="1">
      <alignment horizontal="center" vertical="center" wrapText="1" shrinkToFit="1"/>
      <protection locked="0"/>
    </xf>
    <xf numFmtId="0" fontId="7" fillId="5" borderId="119" xfId="8" applyNumberFormat="1" applyFont="1" applyFill="1" applyBorder="1" applyAlignment="1" applyProtection="1">
      <alignment horizontal="center" vertical="center" wrapText="1" shrinkToFit="1"/>
      <protection locked="0"/>
    </xf>
    <xf numFmtId="0" fontId="7" fillId="5" borderId="103" xfId="8" applyNumberFormat="1" applyFont="1" applyFill="1" applyBorder="1" applyAlignment="1" applyProtection="1">
      <alignment horizontal="center" vertical="center" wrapText="1" shrinkToFit="1"/>
      <protection locked="0"/>
    </xf>
    <xf numFmtId="0" fontId="7" fillId="5" borderId="120" xfId="8" applyNumberFormat="1" applyFont="1" applyFill="1" applyBorder="1" applyAlignment="1" applyProtection="1">
      <alignment horizontal="center" vertical="center" wrapText="1" shrinkToFit="1"/>
      <protection locked="0"/>
    </xf>
    <xf numFmtId="0" fontId="7" fillId="0" borderId="98" xfId="8" applyNumberFormat="1" applyFont="1" applyFill="1" applyBorder="1" applyAlignment="1" applyProtection="1">
      <alignment horizontal="left" vertical="center" wrapText="1"/>
      <protection locked="0"/>
    </xf>
    <xf numFmtId="0" fontId="7" fillId="0" borderId="87" xfId="0" applyNumberFormat="1" applyFont="1" applyBorder="1" applyAlignment="1" applyProtection="1">
      <alignment horizontal="left" vertical="center" wrapText="1"/>
      <protection locked="0"/>
    </xf>
    <xf numFmtId="0" fontId="7" fillId="0" borderId="88" xfId="0" applyNumberFormat="1" applyFont="1" applyBorder="1" applyAlignment="1" applyProtection="1">
      <alignment horizontal="left" vertical="center" wrapText="1"/>
      <protection locked="0"/>
    </xf>
    <xf numFmtId="0" fontId="7" fillId="0" borderId="98" xfId="0" applyNumberFormat="1" applyFont="1" applyBorder="1" applyAlignment="1" applyProtection="1">
      <alignment horizontal="left" vertical="center" wrapText="1"/>
      <protection locked="0"/>
    </xf>
    <xf numFmtId="49" fontId="7" fillId="0" borderId="76" xfId="8" applyNumberFormat="1" applyFont="1" applyFill="1" applyBorder="1" applyAlignment="1" applyProtection="1">
      <alignment horizontal="center" vertical="center" wrapText="1"/>
    </xf>
    <xf numFmtId="49" fontId="7" fillId="0" borderId="122" xfId="8" applyNumberFormat="1" applyFont="1" applyFill="1" applyBorder="1" applyAlignment="1" applyProtection="1">
      <alignment horizontal="center" vertical="center" wrapText="1"/>
    </xf>
    <xf numFmtId="49" fontId="7" fillId="0" borderId="125" xfId="8" applyNumberFormat="1" applyFont="1" applyFill="1" applyBorder="1" applyAlignment="1" applyProtection="1">
      <alignment horizontal="center" vertical="center" wrapText="1"/>
    </xf>
    <xf numFmtId="0" fontId="7" fillId="0" borderId="121" xfId="8" applyNumberFormat="1" applyFont="1" applyFill="1" applyBorder="1" applyAlignment="1" applyProtection="1">
      <alignment vertical="center" shrinkToFit="1"/>
    </xf>
    <xf numFmtId="0" fontId="7" fillId="0" borderId="79" xfId="8" applyNumberFormat="1" applyFont="1" applyFill="1" applyBorder="1" applyAlignment="1" applyProtection="1">
      <alignment vertical="center" shrinkToFit="1"/>
    </xf>
    <xf numFmtId="0" fontId="7" fillId="0" borderId="78" xfId="8" applyNumberFormat="1" applyFont="1" applyFill="1" applyBorder="1" applyAlignment="1" applyProtection="1">
      <alignment vertical="center" shrinkToFit="1"/>
    </xf>
    <xf numFmtId="0" fontId="7" fillId="0" borderId="123" xfId="8" applyNumberFormat="1" applyFont="1" applyFill="1" applyBorder="1" applyAlignment="1" applyProtection="1">
      <alignment horizontal="center" vertical="center"/>
    </xf>
    <xf numFmtId="0" fontId="7" fillId="0" borderId="124" xfId="8" applyNumberFormat="1" applyFont="1" applyFill="1" applyBorder="1" applyAlignment="1" applyProtection="1">
      <alignment horizontal="center" vertical="center"/>
    </xf>
    <xf numFmtId="0" fontId="7" fillId="5" borderId="118" xfId="8" applyNumberFormat="1" applyFont="1" applyFill="1" applyBorder="1" applyAlignment="1" applyProtection="1">
      <alignment horizontal="center" vertical="center" shrinkToFit="1"/>
      <protection locked="0"/>
    </xf>
    <xf numFmtId="0" fontId="7" fillId="5" borderId="119" xfId="8" applyNumberFormat="1" applyFont="1" applyFill="1" applyBorder="1" applyAlignment="1" applyProtection="1">
      <alignment horizontal="center" vertical="center" shrinkToFit="1"/>
      <protection locked="0"/>
    </xf>
    <xf numFmtId="0" fontId="7" fillId="5" borderId="103" xfId="8" applyNumberFormat="1" applyFont="1" applyFill="1" applyBorder="1" applyAlignment="1" applyProtection="1">
      <alignment horizontal="center" vertical="center" shrinkToFit="1"/>
      <protection locked="0"/>
    </xf>
    <xf numFmtId="0" fontId="7" fillId="5" borderId="120" xfId="8" applyNumberFormat="1" applyFont="1" applyFill="1" applyBorder="1" applyAlignment="1" applyProtection="1">
      <alignment horizontal="center" vertical="center" shrinkToFit="1"/>
      <protection locked="0"/>
    </xf>
    <xf numFmtId="0" fontId="7" fillId="0" borderId="87" xfId="0" applyNumberFormat="1" applyFont="1" applyFill="1" applyBorder="1" applyAlignment="1" applyProtection="1">
      <alignment horizontal="left" vertical="center" wrapText="1"/>
      <protection locked="0"/>
    </xf>
    <xf numFmtId="0" fontId="7" fillId="0" borderId="88" xfId="0" applyNumberFormat="1" applyFont="1" applyFill="1" applyBorder="1" applyAlignment="1" applyProtection="1">
      <alignment horizontal="left" vertical="center" wrapText="1"/>
      <protection locked="0"/>
    </xf>
    <xf numFmtId="0" fontId="7" fillId="0" borderId="98" xfId="0" applyNumberFormat="1" applyFont="1" applyFill="1" applyBorder="1" applyAlignment="1" applyProtection="1">
      <alignment horizontal="left" vertical="center" wrapText="1"/>
      <protection locked="0"/>
    </xf>
    <xf numFmtId="0" fontId="7" fillId="0" borderId="92" xfId="8" applyNumberFormat="1" applyFont="1" applyFill="1" applyBorder="1" applyAlignment="1" applyProtection="1">
      <alignment horizontal="center" vertical="center"/>
    </xf>
    <xf numFmtId="0" fontId="7" fillId="3" borderId="99" xfId="0" applyFont="1" applyFill="1" applyBorder="1" applyAlignment="1" applyProtection="1">
      <alignment horizontal="left" vertical="center" wrapText="1"/>
    </xf>
    <xf numFmtId="0" fontId="7" fillId="3" borderId="113" xfId="0" applyFont="1" applyFill="1" applyBorder="1" applyAlignment="1" applyProtection="1">
      <alignment horizontal="left" vertical="center" wrapText="1"/>
    </xf>
    <xf numFmtId="0" fontId="7" fillId="3" borderId="114" xfId="0" applyFont="1" applyFill="1" applyBorder="1" applyAlignment="1" applyProtection="1">
      <alignment horizontal="left" vertical="center" wrapText="1"/>
    </xf>
    <xf numFmtId="0" fontId="7" fillId="0" borderId="73" xfId="0" applyFont="1" applyBorder="1" applyAlignment="1" applyProtection="1">
      <alignment horizontal="left" vertical="center" wrapText="1"/>
    </xf>
    <xf numFmtId="0" fontId="7" fillId="0" borderId="74" xfId="0" applyFont="1" applyBorder="1" applyAlignment="1" applyProtection="1">
      <alignment horizontal="left" vertical="center" wrapText="1"/>
    </xf>
    <xf numFmtId="0" fontId="7" fillId="0" borderId="75" xfId="0" applyFont="1" applyBorder="1" applyAlignment="1" applyProtection="1">
      <alignment horizontal="left" vertical="center" wrapText="1"/>
    </xf>
    <xf numFmtId="0" fontId="7" fillId="2" borderId="98" xfId="8" applyNumberFormat="1" applyFont="1" applyFill="1" applyBorder="1" applyAlignment="1" applyProtection="1">
      <alignment horizontal="center" vertical="center" shrinkToFit="1"/>
      <protection locked="0"/>
    </xf>
    <xf numFmtId="0" fontId="7" fillId="2" borderId="87" xfId="8" applyNumberFormat="1" applyFont="1" applyFill="1" applyBorder="1" applyAlignment="1" applyProtection="1">
      <alignment horizontal="center" vertical="center" shrinkToFit="1"/>
      <protection locked="0"/>
    </xf>
    <xf numFmtId="0" fontId="7" fillId="2" borderId="88" xfId="8" applyNumberFormat="1" applyFont="1" applyFill="1" applyBorder="1" applyAlignment="1" applyProtection="1">
      <alignment horizontal="center" vertical="center" shrinkToFit="1"/>
      <protection locked="0"/>
    </xf>
    <xf numFmtId="0" fontId="7" fillId="0" borderId="109" xfId="8" applyNumberFormat="1" applyFont="1" applyFill="1" applyBorder="1" applyAlignment="1" applyProtection="1">
      <alignment horizontal="center" vertical="center"/>
    </xf>
    <xf numFmtId="0" fontId="7" fillId="0" borderId="89" xfId="8" applyNumberFormat="1" applyFont="1" applyFill="1" applyBorder="1" applyAlignment="1" applyProtection="1">
      <alignment horizontal="center" vertical="center"/>
    </xf>
    <xf numFmtId="0" fontId="7" fillId="0" borderId="93" xfId="8" applyNumberFormat="1" applyFont="1" applyFill="1" applyBorder="1" applyAlignment="1" applyProtection="1">
      <alignment horizontal="center" vertical="center"/>
    </xf>
    <xf numFmtId="0" fontId="7" fillId="0" borderId="110" xfId="8" applyNumberFormat="1" applyFont="1" applyFill="1" applyBorder="1" applyAlignment="1" applyProtection="1">
      <alignment horizontal="center" vertical="center"/>
    </xf>
    <xf numFmtId="0" fontId="7" fillId="0" borderId="111" xfId="8" applyNumberFormat="1" applyFont="1" applyFill="1" applyBorder="1" applyAlignment="1" applyProtection="1">
      <alignment horizontal="center" vertical="center"/>
    </xf>
    <xf numFmtId="0" fontId="7" fillId="0" borderId="98" xfId="8" applyNumberFormat="1" applyFont="1" applyFill="1" applyBorder="1" applyAlignment="1" applyProtection="1">
      <alignment horizontal="left" vertical="center" shrinkToFit="1"/>
      <protection locked="0"/>
    </xf>
    <xf numFmtId="0" fontId="7" fillId="0" borderId="87" xfId="0" applyNumberFormat="1" applyFont="1" applyBorder="1" applyAlignment="1" applyProtection="1">
      <alignment horizontal="left" vertical="center" shrinkToFit="1"/>
      <protection locked="0"/>
    </xf>
    <xf numFmtId="0" fontId="7" fillId="0" borderId="88" xfId="0" applyNumberFormat="1" applyFont="1" applyBorder="1" applyAlignment="1" applyProtection="1">
      <alignment horizontal="left" vertical="center" shrinkToFit="1"/>
      <protection locked="0"/>
    </xf>
    <xf numFmtId="0" fontId="7" fillId="0" borderId="91" xfId="8" applyNumberFormat="1" applyFont="1" applyFill="1" applyBorder="1" applyAlignment="1" applyProtection="1">
      <alignment horizontal="center" vertical="center"/>
    </xf>
    <xf numFmtId="0" fontId="7" fillId="0" borderId="115" xfId="8" applyNumberFormat="1" applyFont="1" applyFill="1" applyBorder="1" applyAlignment="1" applyProtection="1">
      <alignment horizontal="center" vertical="center" wrapText="1" shrinkToFit="1"/>
    </xf>
    <xf numFmtId="0" fontId="7" fillId="0" borderId="116" xfId="8" applyNumberFormat="1" applyFont="1" applyFill="1" applyBorder="1" applyAlignment="1" applyProtection="1">
      <alignment horizontal="center" vertical="center" shrinkToFit="1"/>
    </xf>
    <xf numFmtId="0" fontId="7" fillId="0" borderId="99" xfId="8" applyNumberFormat="1" applyFont="1" applyFill="1" applyBorder="1" applyAlignment="1" applyProtection="1">
      <alignment horizontal="center" vertical="center" shrinkToFit="1"/>
    </xf>
    <xf numFmtId="0" fontId="7" fillId="0" borderId="100" xfId="8" applyNumberFormat="1" applyFont="1" applyFill="1" applyBorder="1" applyAlignment="1" applyProtection="1">
      <alignment horizontal="center" vertical="center" shrinkToFit="1"/>
    </xf>
    <xf numFmtId="0" fontId="7" fillId="0" borderId="80" xfId="8" applyNumberFormat="1" applyFont="1" applyFill="1" applyBorder="1" applyAlignment="1" applyProtection="1">
      <alignment horizontal="center" vertical="center"/>
    </xf>
    <xf numFmtId="0" fontId="7" fillId="0" borderId="82" xfId="8" applyNumberFormat="1" applyFont="1" applyFill="1" applyBorder="1" applyAlignment="1" applyProtection="1">
      <alignment horizontal="center" vertical="center"/>
    </xf>
    <xf numFmtId="0" fontId="7" fillId="0" borderId="99" xfId="8" applyNumberFormat="1" applyFont="1" applyFill="1" applyBorder="1" applyAlignment="1" applyProtection="1">
      <alignment horizontal="center" vertical="center" wrapText="1" shrinkToFit="1"/>
    </xf>
    <xf numFmtId="0" fontId="7" fillId="0" borderId="77" xfId="8" applyNumberFormat="1" applyFont="1" applyFill="1" applyBorder="1" applyAlignment="1" applyProtection="1">
      <alignment horizontal="center" vertical="center" shrinkToFit="1"/>
    </xf>
    <xf numFmtId="0" fontId="7" fillId="0" borderId="117" xfId="8" applyNumberFormat="1" applyFont="1" applyFill="1" applyBorder="1" applyAlignment="1" applyProtection="1">
      <alignment horizontal="center" vertical="center" shrinkToFit="1"/>
    </xf>
    <xf numFmtId="0" fontId="7" fillId="0" borderId="87" xfId="8" applyNumberFormat="1" applyFont="1" applyFill="1" applyBorder="1" applyAlignment="1" applyProtection="1">
      <alignment horizontal="left" vertical="center" shrinkToFit="1"/>
      <protection locked="0"/>
    </xf>
    <xf numFmtId="0" fontId="7" fillId="0" borderId="88" xfId="8" applyNumberFormat="1" applyFont="1" applyFill="1" applyBorder="1" applyAlignment="1" applyProtection="1">
      <alignment horizontal="left" vertical="center" shrinkToFit="1"/>
      <protection locked="0"/>
    </xf>
    <xf numFmtId="0" fontId="7" fillId="3" borderId="80" xfId="0" applyNumberFormat="1" applyFont="1" applyFill="1" applyBorder="1" applyAlignment="1" applyProtection="1">
      <alignment horizontal="center" vertical="center" wrapText="1"/>
    </xf>
    <xf numFmtId="0" fontId="7" fillId="3" borderId="112" xfId="0" applyNumberFormat="1" applyFont="1" applyFill="1" applyBorder="1" applyAlignment="1" applyProtection="1">
      <alignment horizontal="center" vertical="center" wrapText="1"/>
    </xf>
    <xf numFmtId="0" fontId="7" fillId="0" borderId="98" xfId="8" applyNumberFormat="1" applyFont="1" applyFill="1" applyBorder="1" applyAlignment="1" applyProtection="1">
      <alignment horizontal="center" vertical="center" shrinkToFit="1"/>
    </xf>
    <xf numFmtId="0" fontId="7" fillId="0" borderId="87" xfId="8" applyNumberFormat="1" applyFont="1" applyFill="1" applyBorder="1" applyAlignment="1" applyProtection="1">
      <alignment horizontal="center" vertical="center" shrinkToFit="1"/>
    </xf>
    <xf numFmtId="0" fontId="7" fillId="0" borderId="88" xfId="8" applyNumberFormat="1" applyFont="1" applyFill="1" applyBorder="1" applyAlignment="1" applyProtection="1">
      <alignment horizontal="center" vertical="center" shrinkToFit="1"/>
    </xf>
    <xf numFmtId="0" fontId="7" fillId="0" borderId="98" xfId="0" applyNumberFormat="1" applyFont="1" applyBorder="1" applyAlignment="1" applyProtection="1">
      <alignment horizontal="center" vertical="center" shrinkToFit="1"/>
      <protection locked="0"/>
    </xf>
    <xf numFmtId="0" fontId="7" fillId="0" borderId="87" xfId="0" applyNumberFormat="1" applyFont="1" applyBorder="1" applyAlignment="1" applyProtection="1">
      <alignment horizontal="center" vertical="center" shrinkToFit="1"/>
      <protection locked="0"/>
    </xf>
    <xf numFmtId="0" fontId="7" fillId="0" borderId="88" xfId="0" applyNumberFormat="1" applyFont="1" applyBorder="1" applyAlignment="1" applyProtection="1">
      <alignment horizontal="center" vertical="center" shrinkToFit="1"/>
      <protection locked="0"/>
    </xf>
    <xf numFmtId="0" fontId="7" fillId="3" borderId="80" xfId="0" applyFont="1" applyFill="1" applyBorder="1" applyAlignment="1" applyProtection="1">
      <alignment horizontal="left" vertical="center" wrapText="1"/>
    </xf>
    <xf numFmtId="0" fontId="7" fillId="3" borderId="81" xfId="0" applyFont="1" applyFill="1" applyBorder="1" applyAlignment="1" applyProtection="1">
      <alignment horizontal="left" vertical="center" wrapText="1"/>
    </xf>
    <xf numFmtId="0" fontId="7" fillId="3" borderId="82" xfId="0" applyFont="1" applyFill="1" applyBorder="1" applyAlignment="1" applyProtection="1">
      <alignment horizontal="left" vertical="center" wrapText="1"/>
    </xf>
    <xf numFmtId="0" fontId="7" fillId="0" borderId="89" xfId="0" applyFont="1" applyBorder="1" applyAlignment="1" applyProtection="1">
      <alignment horizontal="left" vertical="center" wrapText="1"/>
    </xf>
    <xf numFmtId="0" fontId="7" fillId="0" borderId="90" xfId="0" applyFont="1" applyBorder="1" applyAlignment="1" applyProtection="1">
      <alignment horizontal="left" vertical="center" wrapText="1"/>
    </xf>
    <xf numFmtId="0" fontId="7" fillId="0" borderId="91" xfId="0" applyFont="1" applyBorder="1" applyAlignment="1" applyProtection="1">
      <alignment horizontal="left" vertical="center" wrapText="1"/>
    </xf>
    <xf numFmtId="0" fontId="7" fillId="3" borderId="73" xfId="0" applyNumberFormat="1" applyFont="1" applyFill="1" applyBorder="1" applyAlignment="1" applyProtection="1">
      <alignment horizontal="center" vertical="center" wrapText="1"/>
    </xf>
    <xf numFmtId="0" fontId="7" fillId="3" borderId="109" xfId="0" applyNumberFormat="1" applyFont="1" applyFill="1" applyBorder="1" applyAlignment="1" applyProtection="1">
      <alignment horizontal="center" vertical="center" wrapText="1"/>
    </xf>
    <xf numFmtId="0" fontId="7" fillId="3" borderId="73" xfId="8" applyFont="1" applyFill="1" applyBorder="1" applyAlignment="1" applyProtection="1">
      <alignment horizontal="left" vertical="center" wrapText="1"/>
    </xf>
    <xf numFmtId="0" fontId="7" fillId="3" borderId="74" xfId="8" applyFont="1" applyFill="1" applyBorder="1" applyAlignment="1" applyProtection="1">
      <alignment horizontal="left" vertical="center" wrapText="1"/>
    </xf>
    <xf numFmtId="0" fontId="7" fillId="3" borderId="75" xfId="8" applyFont="1" applyFill="1" applyBorder="1" applyAlignment="1" applyProtection="1">
      <alignment horizontal="left" vertical="center"/>
    </xf>
    <xf numFmtId="0" fontId="7" fillId="3" borderId="80" xfId="8" applyFont="1" applyFill="1" applyBorder="1" applyAlignment="1" applyProtection="1">
      <alignment horizontal="left" vertical="center" wrapText="1"/>
    </xf>
    <xf numFmtId="0" fontId="7" fillId="3" borderId="81" xfId="8" applyFont="1" applyFill="1" applyBorder="1" applyAlignment="1" applyProtection="1">
      <alignment horizontal="left" vertical="center" wrapText="1"/>
    </xf>
    <xf numFmtId="0" fontId="7" fillId="3" borderId="82" xfId="8" applyFont="1" applyFill="1" applyBorder="1" applyAlignment="1" applyProtection="1">
      <alignment horizontal="left" vertical="center"/>
    </xf>
    <xf numFmtId="0" fontId="7" fillId="3" borderId="80" xfId="8" applyFont="1" applyFill="1" applyBorder="1" applyAlignment="1" applyProtection="1">
      <alignment horizontal="left" vertical="center"/>
    </xf>
    <xf numFmtId="0" fontId="7" fillId="3" borderId="81" xfId="8" applyFont="1" applyFill="1" applyBorder="1" applyAlignment="1" applyProtection="1">
      <alignment horizontal="left" vertical="center"/>
    </xf>
    <xf numFmtId="0" fontId="7" fillId="0" borderId="89" xfId="0" applyFont="1" applyBorder="1" applyAlignment="1" applyProtection="1">
      <alignment horizontal="left" vertical="center"/>
    </xf>
    <xf numFmtId="0" fontId="7" fillId="0" borderId="90" xfId="0" applyFont="1" applyBorder="1" applyAlignment="1" applyProtection="1">
      <alignment horizontal="left" vertical="center"/>
    </xf>
    <xf numFmtId="0" fontId="7" fillId="0" borderId="91" xfId="0" applyFont="1" applyBorder="1" applyAlignment="1" applyProtection="1">
      <alignment horizontal="left" vertical="center"/>
    </xf>
    <xf numFmtId="0" fontId="7" fillId="0" borderId="99" xfId="8" applyNumberFormat="1" applyFont="1" applyBorder="1" applyAlignment="1" applyProtection="1">
      <alignment horizontal="center" vertical="center" wrapText="1"/>
    </xf>
    <xf numFmtId="0" fontId="7" fillId="0" borderId="100" xfId="8" applyNumberFormat="1" applyFont="1" applyBorder="1" applyAlignment="1" applyProtection="1">
      <alignment horizontal="center" vertical="center" wrapText="1"/>
    </xf>
    <xf numFmtId="0" fontId="7" fillId="0" borderId="107" xfId="8" applyNumberFormat="1" applyFont="1" applyFill="1" applyBorder="1" applyAlignment="1" applyProtection="1">
      <alignment horizontal="center" vertical="center"/>
    </xf>
    <xf numFmtId="0" fontId="7" fillId="0" borderId="108" xfId="8" applyNumberFormat="1" applyFont="1" applyFill="1" applyBorder="1" applyAlignment="1" applyProtection="1">
      <alignment horizontal="center" vertical="center"/>
    </xf>
    <xf numFmtId="0" fontId="7" fillId="0" borderId="30" xfId="0" applyNumberFormat="1" applyFont="1" applyBorder="1" applyAlignment="1" applyProtection="1">
      <alignment vertical="center" wrapText="1"/>
      <protection locked="0"/>
    </xf>
    <xf numFmtId="49" fontId="7" fillId="3" borderId="9" xfId="8" applyNumberFormat="1" applyFont="1" applyFill="1" applyBorder="1" applyAlignment="1" applyProtection="1">
      <alignment horizontal="center" vertical="center" wrapText="1"/>
    </xf>
    <xf numFmtId="49" fontId="7" fillId="3" borderId="34" xfId="8" applyNumberFormat="1" applyFont="1" applyFill="1" applyBorder="1" applyAlignment="1" applyProtection="1">
      <alignment horizontal="center" vertical="center" wrapText="1"/>
    </xf>
    <xf numFmtId="0" fontId="7" fillId="2" borderId="17" xfId="8" applyNumberFormat="1" applyFont="1" applyFill="1" applyBorder="1" applyAlignment="1" applyProtection="1">
      <alignment horizontal="center" vertical="center"/>
      <protection locked="0"/>
    </xf>
    <xf numFmtId="0" fontId="7" fillId="2" borderId="63" xfId="8" applyNumberFormat="1" applyFont="1" applyFill="1" applyBorder="1" applyAlignment="1" applyProtection="1">
      <alignment horizontal="center" vertical="center"/>
      <protection locked="0"/>
    </xf>
    <xf numFmtId="0" fontId="7" fillId="5" borderId="30" xfId="8" applyNumberFormat="1" applyFont="1" applyFill="1" applyBorder="1" applyAlignment="1" applyProtection="1">
      <alignment horizontal="center" vertical="center" shrinkToFit="1"/>
      <protection locked="0"/>
    </xf>
    <xf numFmtId="0" fontId="7" fillId="5" borderId="27" xfId="0" applyNumberFormat="1" applyFont="1" applyFill="1" applyBorder="1" applyAlignment="1" applyProtection="1">
      <alignment horizontal="center" vertical="center" shrinkToFit="1"/>
      <protection locked="0"/>
    </xf>
    <xf numFmtId="0" fontId="7" fillId="0" borderId="30" xfId="8" applyNumberFormat="1" applyFont="1" applyFill="1" applyBorder="1" applyAlignment="1" applyProtection="1">
      <alignment horizontal="center" vertical="center" shrinkToFit="1"/>
    </xf>
    <xf numFmtId="0" fontId="7" fillId="0" borderId="17" xfId="8" applyNumberFormat="1" applyFont="1" applyFill="1" applyBorder="1" applyAlignment="1" applyProtection="1">
      <alignment horizontal="center" vertical="center" shrinkToFit="1"/>
    </xf>
    <xf numFmtId="0" fontId="7" fillId="5" borderId="17" xfId="8" applyNumberFormat="1" applyFont="1" applyFill="1" applyBorder="1" applyAlignment="1" applyProtection="1">
      <alignment horizontal="center" vertical="center" shrinkToFit="1"/>
      <protection locked="0"/>
    </xf>
    <xf numFmtId="0" fontId="7" fillId="5" borderId="27" xfId="8" applyNumberFormat="1" applyFont="1" applyFill="1" applyBorder="1" applyAlignment="1" applyProtection="1">
      <alignment horizontal="center" vertical="center" shrinkToFit="1"/>
      <protection locked="0"/>
    </xf>
    <xf numFmtId="0" fontId="7" fillId="0" borderId="30" xfId="8" applyNumberFormat="1" applyFont="1" applyFill="1" applyBorder="1" applyAlignment="1" applyProtection="1">
      <alignment horizontal="center" vertical="center" shrinkToFit="1"/>
      <protection locked="0"/>
    </xf>
    <xf numFmtId="0" fontId="7" fillId="0" borderId="17" xfId="8" applyNumberFormat="1" applyFont="1" applyFill="1" applyBorder="1" applyAlignment="1" applyProtection="1">
      <alignment horizontal="center" vertical="center" shrinkToFit="1"/>
      <protection locked="0"/>
    </xf>
    <xf numFmtId="0" fontId="7" fillId="0" borderId="27" xfId="8" applyNumberFormat="1" applyFont="1" applyFill="1" applyBorder="1" applyAlignment="1" applyProtection="1">
      <alignment horizontal="center" vertical="center" shrinkToFit="1"/>
      <protection locked="0"/>
    </xf>
    <xf numFmtId="49" fontId="7" fillId="3" borderId="39" xfId="8" applyNumberFormat="1" applyFont="1" applyFill="1" applyBorder="1" applyAlignment="1" applyProtection="1">
      <alignment horizontal="center" vertical="center" wrapText="1"/>
    </xf>
    <xf numFmtId="0" fontId="7" fillId="2" borderId="27" xfId="8" applyNumberFormat="1" applyFont="1" applyFill="1" applyBorder="1" applyAlignment="1" applyProtection="1">
      <alignment horizontal="center" vertical="center"/>
      <protection locked="0"/>
    </xf>
    <xf numFmtId="0" fontId="7" fillId="0" borderId="1" xfId="8" applyNumberFormat="1" applyFont="1" applyBorder="1" applyAlignment="1" applyProtection="1">
      <alignment horizontal="center" vertical="center" wrapText="1"/>
    </xf>
    <xf numFmtId="0" fontId="7" fillId="0" borderId="47" xfId="8" applyNumberFormat="1" applyFont="1" applyFill="1" applyBorder="1" applyAlignment="1" applyProtection="1">
      <alignment horizontal="center" vertical="center" wrapText="1"/>
    </xf>
    <xf numFmtId="0" fontId="7" fillId="0" borderId="27" xfId="8" applyNumberFormat="1" applyFont="1" applyFill="1" applyBorder="1" applyAlignment="1" applyProtection="1">
      <alignment horizontal="center" vertical="center" wrapText="1"/>
    </xf>
    <xf numFmtId="0" fontId="7" fillId="0" borderId="2" xfId="8" applyFont="1" applyFill="1" applyBorder="1" applyAlignment="1" applyProtection="1">
      <alignment horizontal="center" vertical="center"/>
    </xf>
    <xf numFmtId="0" fontId="7" fillId="0" borderId="7" xfId="8" applyFont="1" applyFill="1" applyBorder="1" applyAlignment="1" applyProtection="1">
      <alignment horizontal="center" vertical="center"/>
    </xf>
    <xf numFmtId="0" fontId="17" fillId="0" borderId="0" xfId="8" applyFont="1" applyFill="1" applyBorder="1" applyAlignment="1" applyProtection="1">
      <alignment horizontal="center" vertical="center" shrinkToFit="1"/>
    </xf>
    <xf numFmtId="0" fontId="7" fillId="3" borderId="1" xfId="8" applyFont="1" applyFill="1" applyBorder="1" applyAlignment="1" applyProtection="1">
      <alignment vertical="center" wrapText="1"/>
    </xf>
    <xf numFmtId="0" fontId="7" fillId="3" borderId="16" xfId="8" applyFont="1" applyFill="1" applyBorder="1" applyAlignment="1" applyProtection="1">
      <alignment vertical="center" wrapText="1"/>
    </xf>
    <xf numFmtId="0" fontId="7" fillId="3" borderId="10" xfId="8" applyFont="1" applyFill="1" applyBorder="1" applyAlignment="1" applyProtection="1">
      <alignment vertical="center" wrapText="1"/>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0" fontId="7" fillId="2" borderId="30" xfId="8" applyNumberFormat="1" applyFont="1" applyFill="1" applyBorder="1" applyAlignment="1" applyProtection="1">
      <alignment horizontal="center" vertical="center" wrapText="1"/>
      <protection locked="0"/>
    </xf>
    <xf numFmtId="0" fontId="7" fillId="2" borderId="17" xfId="8" applyNumberFormat="1" applyFont="1" applyFill="1" applyBorder="1" applyAlignment="1" applyProtection="1">
      <alignment horizontal="center" vertical="center" wrapText="1"/>
      <protection locked="0"/>
    </xf>
    <xf numFmtId="0" fontId="7" fillId="2" borderId="27" xfId="8" applyNumberFormat="1" applyFont="1" applyFill="1" applyBorder="1" applyAlignment="1" applyProtection="1">
      <alignment horizontal="center" vertical="center" wrapText="1"/>
      <protection locked="0"/>
    </xf>
    <xf numFmtId="0" fontId="7" fillId="0" borderId="30" xfId="8" applyNumberFormat="1" applyFont="1" applyFill="1" applyBorder="1" applyAlignment="1" applyProtection="1">
      <alignment horizontal="left" vertical="center" wrapText="1" shrinkToFit="1"/>
    </xf>
    <xf numFmtId="0" fontId="7" fillId="0" borderId="17" xfId="8" applyNumberFormat="1" applyFont="1" applyFill="1" applyBorder="1" applyAlignment="1" applyProtection="1">
      <alignment horizontal="left" vertical="center" wrapText="1" shrinkToFit="1"/>
    </xf>
    <xf numFmtId="0" fontId="7" fillId="0" borderId="46" xfId="8" applyNumberFormat="1" applyFont="1" applyFill="1" applyBorder="1" applyAlignment="1" applyProtection="1">
      <alignment horizontal="left" vertical="center" wrapText="1" shrinkToFit="1"/>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54" xfId="0" applyFont="1" applyBorder="1" applyAlignment="1" applyProtection="1">
      <alignment horizontal="center" vertical="center"/>
      <protection locked="0"/>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4" xfId="12" applyFont="1" applyFill="1" applyBorder="1" applyAlignment="1" applyProtection="1">
      <alignment horizontal="center" vertical="center" wrapText="1"/>
    </xf>
    <xf numFmtId="0" fontId="7" fillId="0" borderId="2" xfId="12" applyFont="1" applyFill="1" applyBorder="1" applyAlignment="1" applyProtection="1">
      <alignment horizontal="center" vertical="center" wrapText="1"/>
    </xf>
    <xf numFmtId="0" fontId="7" fillId="0" borderId="7" xfId="12" applyFont="1" applyFill="1" applyBorder="1" applyAlignment="1" applyProtection="1">
      <alignment horizontal="center" vertical="center" wrapText="1"/>
    </xf>
    <xf numFmtId="0" fontId="7" fillId="0" borderId="5" xfId="12" applyFont="1" applyFill="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48"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47" xfId="0" applyFont="1" applyBorder="1" applyAlignment="1" applyProtection="1">
      <alignment horizontal="center" vertical="center"/>
      <protection locked="0"/>
    </xf>
    <xf numFmtId="0" fontId="7" fillId="0" borderId="46" xfId="0" applyFont="1" applyBorder="1" applyAlignment="1" applyProtection="1">
      <alignment horizontal="center" vertical="center"/>
    </xf>
    <xf numFmtId="0" fontId="7" fillId="0" borderId="47" xfId="0" applyFont="1" applyBorder="1" applyAlignment="1" applyProtection="1">
      <alignment horizontal="center" vertical="center"/>
    </xf>
    <xf numFmtId="0" fontId="7" fillId="0" borderId="46"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181" fontId="7" fillId="0" borderId="60" xfId="0" applyNumberFormat="1" applyFont="1" applyBorder="1" applyAlignment="1" applyProtection="1">
      <alignment horizontal="center" vertical="center"/>
      <protection locked="0"/>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0" fontId="7" fillId="0" borderId="28" xfId="0" applyFont="1" applyBorder="1" applyAlignment="1" applyProtection="1">
      <alignment horizontal="center" vertical="center"/>
    </xf>
    <xf numFmtId="0" fontId="7" fillId="0" borderId="36" xfId="0" applyFont="1" applyBorder="1" applyAlignment="1" applyProtection="1">
      <alignment horizontal="center" vertical="center"/>
    </xf>
    <xf numFmtId="182" fontId="7" fillId="0" borderId="60" xfId="0" applyNumberFormat="1" applyFont="1" applyBorder="1" applyAlignment="1" applyProtection="1">
      <alignment horizontal="center" vertical="center"/>
      <protection locked="0"/>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64" xfId="0" applyFont="1" applyBorder="1" applyAlignment="1" applyProtection="1">
      <alignment horizontal="left" vertical="center"/>
    </xf>
    <xf numFmtId="0" fontId="7" fillId="0" borderId="35" xfId="0" applyFont="1" applyBorder="1" applyAlignment="1" applyProtection="1">
      <alignment horizontal="left" vertical="center"/>
    </xf>
    <xf numFmtId="0" fontId="7" fillId="0" borderId="51"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5"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44"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8"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0" fontId="7" fillId="0" borderId="4" xfId="7" applyFont="1" applyBorder="1" applyAlignment="1" applyProtection="1">
      <alignment horizontal="center" vertical="center"/>
    </xf>
    <xf numFmtId="0" fontId="7" fillId="0" borderId="2" xfId="7" applyFont="1" applyBorder="1" applyAlignment="1" applyProtection="1">
      <alignment horizontal="center" vertical="center"/>
    </xf>
    <xf numFmtId="0" fontId="2" fillId="0" borderId="30" xfId="7" applyNumberFormat="1" applyFont="1" applyFill="1" applyBorder="1" applyAlignment="1" applyProtection="1">
      <alignment horizontal="center" vertical="center"/>
    </xf>
    <xf numFmtId="0" fontId="2" fillId="0" borderId="17" xfId="7" applyNumberFormat="1" applyFont="1" applyFill="1" applyBorder="1" applyAlignment="1" applyProtection="1">
      <alignment horizontal="center" vertical="center"/>
    </xf>
    <xf numFmtId="0" fontId="2" fillId="0" borderId="27" xfId="7" applyNumberFormat="1" applyFont="1" applyFill="1" applyBorder="1" applyAlignment="1" applyProtection="1">
      <alignment horizontal="center" vertical="center"/>
    </xf>
    <xf numFmtId="0" fontId="17" fillId="0" borderId="0" xfId="7" applyFont="1" applyBorder="1" applyAlignment="1" applyProtection="1">
      <alignment horizontal="center" vertical="center"/>
    </xf>
    <xf numFmtId="0" fontId="2" fillId="0" borderId="30" xfId="11" applyFont="1" applyFill="1" applyBorder="1" applyAlignment="1" applyProtection="1">
      <alignment horizontal="left" vertical="center" indent="1"/>
    </xf>
    <xf numFmtId="0" fontId="2" fillId="0" borderId="17" xfId="11" applyFont="1" applyFill="1" applyBorder="1" applyAlignment="1" applyProtection="1">
      <alignment horizontal="left" vertical="center" indent="1"/>
    </xf>
    <xf numFmtId="0" fontId="2" fillId="0" borderId="27" xfId="11" applyFont="1" applyFill="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40"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17" xfId="0" applyFont="1" applyBorder="1" applyAlignment="1" applyProtection="1">
      <alignment horizontal="center" vertical="center"/>
    </xf>
  </cellXfs>
  <cellStyles count="14">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8"/>
    <cellStyle name="標準_【参考】簡易Ⅰ　一般土木・設備工事用（簡1，共1・2・3）_様式-共3　配置予定技術者の施工実績，資格等の状況（CPD）(H220729更新） 2" xfId="10"/>
    <cellStyle name="標準_【参考】簡易Ⅰ　一般土木・設備工事用（簡1，共1・2・3）_様式-共3　配置予定技術者の施工実績等の状況（CPD）(H23.12改正）" xfId="3"/>
    <cellStyle name="標準_【参考】簡易Ⅰ　一般土木・設備工事用（簡1，共1・2・3）_様式-共3　配置予定技術者の施工実績等の状況（CPD）(H23.12改正） 2" xfId="7"/>
    <cellStyle name="標準_【参考】簡易Ⅰ　一般土木・設備工事用（簡1，共1・2・3）_様式-共5　企業の東日本大震災対応(H24.5改正） 2" xfId="12"/>
    <cellStyle name="標準_【参考】簡易Ⅱ　一般土木工事用　Q様式" xfId="13"/>
    <cellStyle name="標準_●作業中　【評価調書】　土木工事（簡Ⅰ）" xfId="4"/>
    <cellStyle name="標準_Book2" xfId="5"/>
    <cellStyle name="標準_Book2 2 2" xfId="11"/>
    <cellStyle name="標準_Book2_様式-共3　配置予定技術者の施工実績等の状況（CPD）(H23.12改正） 2" xfId="9"/>
  </cellStyles>
  <dxfs count="1">
    <dxf>
      <fill>
        <patternFill>
          <bgColor theme="0"/>
        </patternFill>
      </fill>
    </dxf>
  </dxfs>
  <tableStyles count="0" defaultTableStyle="TableStyleMedium2" defaultPivotStyle="PivotStyleLight16"/>
  <colors>
    <mruColors>
      <color rgb="FFCCFFCC"/>
      <color rgb="FF99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06"/>
  <sheetViews>
    <sheetView showGridLines="0" tabSelected="1" view="pageBreakPreview" zoomScaleNormal="85" zoomScaleSheetLayoutView="100" workbookViewId="0">
      <selection activeCell="G5" sqref="G5:M5"/>
    </sheetView>
  </sheetViews>
  <sheetFormatPr defaultRowHeight="12" outlineLevelCol="1"/>
  <cols>
    <col min="1" max="1" width="9.5" style="38" customWidth="1"/>
    <col min="2" max="2" width="3.625" style="38" customWidth="1"/>
    <col min="3" max="3" width="24.125" style="38" customWidth="1"/>
    <col min="4" max="4" width="5.375" style="38" customWidth="1"/>
    <col min="5" max="5" width="5.875" style="38" customWidth="1"/>
    <col min="6" max="6" width="4.75" style="38" customWidth="1"/>
    <col min="7" max="7" width="6" style="38" customWidth="1"/>
    <col min="8" max="8" width="9.625" style="38" customWidth="1"/>
    <col min="9" max="10" width="5.5" style="38" customWidth="1"/>
    <col min="11" max="12" width="2.875" style="38" customWidth="1"/>
    <col min="13" max="14" width="5.875" style="38" customWidth="1"/>
    <col min="15" max="15" width="9" style="38"/>
    <col min="16" max="26" width="15.125" style="38" hidden="1" customWidth="1" outlineLevel="1"/>
    <col min="27" max="27" width="9" style="38" collapsed="1"/>
    <col min="28" max="16384" width="9" style="38"/>
  </cols>
  <sheetData>
    <row r="1" spans="1:29" s="32" customFormat="1" ht="14.25" customHeight="1" thickBot="1">
      <c r="A1" s="78" t="s">
        <v>397</v>
      </c>
      <c r="B1" s="78"/>
      <c r="K1" s="33"/>
      <c r="L1" s="33"/>
      <c r="M1" s="33"/>
    </row>
    <row r="2" spans="1:29" s="32" customFormat="1" ht="13.5" customHeight="1" thickBot="1">
      <c r="F2" s="351" t="s">
        <v>0</v>
      </c>
      <c r="G2" s="352"/>
      <c r="H2" s="353">
        <v>230510374</v>
      </c>
      <c r="I2" s="354"/>
      <c r="J2" s="354"/>
      <c r="K2" s="354"/>
      <c r="L2" s="355"/>
      <c r="M2" s="56"/>
    </row>
    <row r="3" spans="1:29" s="2" customFormat="1" ht="15.75" customHeight="1">
      <c r="A3" s="356" t="s">
        <v>374</v>
      </c>
      <c r="B3" s="356"/>
      <c r="C3" s="356"/>
      <c r="D3" s="356"/>
      <c r="E3" s="356"/>
      <c r="F3" s="356"/>
      <c r="G3" s="356"/>
      <c r="H3" s="356"/>
      <c r="I3" s="356"/>
      <c r="J3" s="356"/>
      <c r="K3" s="356"/>
      <c r="L3" s="356"/>
      <c r="M3" s="356"/>
      <c r="N3" s="26"/>
      <c r="O3" s="1"/>
      <c r="P3" s="1"/>
    </row>
    <row r="4" spans="1:29" s="2" customFormat="1" ht="3.75" customHeight="1" thickBot="1">
      <c r="A4" s="3"/>
      <c r="B4" s="3"/>
      <c r="C4" s="3"/>
      <c r="D4" s="3"/>
      <c r="E4" s="3"/>
      <c r="F4" s="3"/>
      <c r="G4" s="3"/>
      <c r="H4" s="3"/>
      <c r="I4" s="3"/>
      <c r="J4" s="3"/>
      <c r="K4" s="3"/>
      <c r="L4" s="3"/>
      <c r="M4" s="3"/>
      <c r="N4" s="3"/>
      <c r="O4" s="1"/>
      <c r="P4" s="1"/>
    </row>
    <row r="5" spans="1:29" s="2" customFormat="1" ht="15" customHeight="1" thickBot="1">
      <c r="A5" s="3"/>
      <c r="B5" s="3"/>
      <c r="C5" s="3"/>
      <c r="D5" s="357" t="s">
        <v>187</v>
      </c>
      <c r="E5" s="358"/>
      <c r="F5" s="359"/>
      <c r="G5" s="360"/>
      <c r="H5" s="361"/>
      <c r="I5" s="361"/>
      <c r="J5" s="361"/>
      <c r="K5" s="361"/>
      <c r="L5" s="361"/>
      <c r="M5" s="362"/>
      <c r="N5" s="3"/>
      <c r="O5" s="1"/>
      <c r="P5" s="1"/>
    </row>
    <row r="6" spans="1:29" s="2" customFormat="1" ht="3.75" customHeight="1" thickBot="1">
      <c r="A6" s="4"/>
      <c r="B6" s="4"/>
      <c r="C6" s="4" t="s">
        <v>199</v>
      </c>
      <c r="D6" s="4"/>
      <c r="E6" s="4"/>
      <c r="F6" s="4"/>
      <c r="G6" s="4"/>
      <c r="H6" s="4"/>
      <c r="I6" s="4"/>
      <c r="J6" s="4"/>
      <c r="K6" s="4"/>
      <c r="L6" s="4"/>
      <c r="M6" s="4"/>
      <c r="N6" s="4"/>
      <c r="O6" s="1"/>
      <c r="P6" s="1"/>
    </row>
    <row r="7" spans="1:29" s="32" customFormat="1" ht="15" customHeight="1" thickBot="1">
      <c r="A7" s="55" t="s">
        <v>1</v>
      </c>
      <c r="B7" s="363" t="s">
        <v>409</v>
      </c>
      <c r="C7" s="364"/>
      <c r="D7" s="364"/>
      <c r="E7" s="364"/>
      <c r="F7" s="364"/>
      <c r="G7" s="364"/>
      <c r="H7" s="364"/>
      <c r="I7" s="364"/>
      <c r="J7" s="364"/>
      <c r="K7" s="364"/>
      <c r="L7" s="364"/>
      <c r="M7" s="365"/>
      <c r="N7" s="216"/>
      <c r="O7" s="216"/>
    </row>
    <row r="8" spans="1:29" s="32" customFormat="1" ht="12.75" customHeight="1" thickBot="1">
      <c r="A8" s="58" t="s">
        <v>2</v>
      </c>
      <c r="B8" s="58"/>
      <c r="C8" s="58"/>
      <c r="D8" s="232"/>
      <c r="E8" s="59"/>
      <c r="F8" s="59"/>
      <c r="G8" s="59"/>
      <c r="H8" s="232"/>
      <c r="I8" s="232"/>
      <c r="J8" s="232"/>
      <c r="K8" s="60"/>
      <c r="L8" s="60"/>
      <c r="M8" s="60"/>
    </row>
    <row r="9" spans="1:29" ht="34.5" customHeight="1" thickBot="1">
      <c r="A9" s="61" t="s">
        <v>3</v>
      </c>
      <c r="B9" s="351" t="s">
        <v>4</v>
      </c>
      <c r="C9" s="352"/>
      <c r="D9" s="366"/>
      <c r="E9" s="62" t="s">
        <v>175</v>
      </c>
      <c r="F9" s="63" t="s">
        <v>5</v>
      </c>
      <c r="G9" s="367" t="s">
        <v>6</v>
      </c>
      <c r="H9" s="368"/>
      <c r="I9" s="369"/>
      <c r="J9" s="64" t="s">
        <v>7</v>
      </c>
      <c r="K9" s="370" t="s">
        <v>8</v>
      </c>
      <c r="L9" s="371"/>
      <c r="M9" s="62" t="s">
        <v>9</v>
      </c>
      <c r="N9" s="34"/>
      <c r="O9" s="35"/>
      <c r="P9" s="57"/>
      <c r="Q9" s="35"/>
      <c r="R9" s="36"/>
      <c r="S9" s="36"/>
      <c r="T9" s="37"/>
      <c r="U9" s="37"/>
      <c r="V9" s="37"/>
      <c r="W9" s="37"/>
      <c r="X9" s="37"/>
      <c r="Y9" s="37"/>
      <c r="Z9" s="37"/>
      <c r="AA9" s="37"/>
      <c r="AB9" s="37"/>
      <c r="AC9" s="37"/>
    </row>
    <row r="10" spans="1:29" ht="21.95" customHeight="1">
      <c r="A10" s="303" t="s">
        <v>375</v>
      </c>
      <c r="B10" s="306" t="s">
        <v>376</v>
      </c>
      <c r="C10" s="306"/>
      <c r="D10" s="238" t="s">
        <v>378</v>
      </c>
      <c r="E10" s="236">
        <v>8</v>
      </c>
      <c r="F10" s="237">
        <v>8</v>
      </c>
      <c r="G10" s="374" t="s">
        <v>377</v>
      </c>
      <c r="H10" s="375"/>
      <c r="I10" s="376"/>
      <c r="J10" s="240"/>
      <c r="K10" s="242"/>
      <c r="L10" s="243"/>
      <c r="M10" s="244">
        <f>ROUND(SUM(K10:L10),2)</f>
        <v>0</v>
      </c>
      <c r="N10" s="34"/>
      <c r="O10" s="35"/>
      <c r="P10" s="57"/>
      <c r="Q10" s="35"/>
      <c r="R10" s="36"/>
      <c r="S10" s="36"/>
      <c r="T10" s="37"/>
      <c r="U10" s="37"/>
      <c r="V10" s="37"/>
      <c r="W10" s="37"/>
      <c r="X10" s="37"/>
      <c r="Y10" s="37"/>
      <c r="Z10" s="37"/>
      <c r="AA10" s="37"/>
      <c r="AB10" s="37"/>
      <c r="AC10" s="37"/>
    </row>
    <row r="11" spans="1:29" ht="21.95" customHeight="1">
      <c r="A11" s="304"/>
      <c r="B11" s="306"/>
      <c r="C11" s="306"/>
      <c r="D11" s="238" t="s">
        <v>379</v>
      </c>
      <c r="E11" s="236">
        <v>7</v>
      </c>
      <c r="F11" s="237">
        <v>7</v>
      </c>
      <c r="G11" s="377"/>
      <c r="H11" s="378"/>
      <c r="I11" s="379"/>
      <c r="J11" s="240"/>
      <c r="K11" s="242"/>
      <c r="L11" s="243"/>
      <c r="M11" s="244">
        <f>ROUND(SUM(K11:L11),2)</f>
        <v>0</v>
      </c>
      <c r="N11" s="34"/>
      <c r="O11" s="35"/>
      <c r="P11" s="57"/>
      <c r="Q11" s="35"/>
      <c r="R11" s="36"/>
      <c r="S11" s="36"/>
      <c r="T11" s="37"/>
      <c r="U11" s="37"/>
      <c r="V11" s="37"/>
      <c r="W11" s="37"/>
      <c r="X11" s="37"/>
      <c r="Y11" s="37"/>
      <c r="Z11" s="37"/>
      <c r="AA11" s="37"/>
      <c r="AB11" s="37"/>
      <c r="AC11" s="37"/>
    </row>
    <row r="12" spans="1:29" ht="21.95" customHeight="1">
      <c r="A12" s="305"/>
      <c r="B12" s="306"/>
      <c r="C12" s="306"/>
      <c r="D12" s="238" t="s">
        <v>380</v>
      </c>
      <c r="E12" s="236">
        <v>6</v>
      </c>
      <c r="F12" s="237">
        <v>6</v>
      </c>
      <c r="G12" s="380"/>
      <c r="H12" s="381"/>
      <c r="I12" s="382"/>
      <c r="J12" s="240"/>
      <c r="K12" s="242"/>
      <c r="L12" s="243"/>
      <c r="M12" s="245">
        <f>ROUND(SUM(K12:L12),2)</f>
        <v>0</v>
      </c>
      <c r="N12" s="34"/>
      <c r="O12" s="35"/>
      <c r="P12" s="57"/>
      <c r="Q12" s="35"/>
      <c r="R12" s="36"/>
      <c r="S12" s="36"/>
      <c r="T12" s="37"/>
      <c r="U12" s="37"/>
      <c r="V12" s="37"/>
      <c r="W12" s="37"/>
      <c r="X12" s="37"/>
      <c r="Y12" s="37"/>
      <c r="Z12" s="37"/>
      <c r="AA12" s="37"/>
      <c r="AB12" s="37"/>
      <c r="AC12" s="37"/>
    </row>
    <row r="13" spans="1:29" ht="21.95" customHeight="1">
      <c r="A13" s="303" t="s">
        <v>109</v>
      </c>
      <c r="B13" s="350" t="s">
        <v>72</v>
      </c>
      <c r="C13" s="350"/>
      <c r="D13" s="350"/>
      <c r="E13" s="307">
        <f>SUM(F13:F15)</f>
        <v>2.5</v>
      </c>
      <c r="F13" s="230">
        <v>2</v>
      </c>
      <c r="G13" s="320"/>
      <c r="H13" s="321"/>
      <c r="I13" s="322"/>
      <c r="J13" s="191">
        <f>IF(G13="実績あり",2,0)</f>
        <v>0</v>
      </c>
      <c r="K13" s="323" t="str">
        <f>IF(G13="","",J13)</f>
        <v/>
      </c>
      <c r="L13" s="323"/>
      <c r="M13" s="348">
        <f>ROUND(SUM(K13:K15),2)</f>
        <v>0</v>
      </c>
      <c r="N13" s="39"/>
      <c r="O13" s="53"/>
      <c r="P13" s="41" t="s">
        <v>107</v>
      </c>
      <c r="Q13" s="41" t="s">
        <v>104</v>
      </c>
      <c r="R13" s="42"/>
      <c r="S13" s="42"/>
      <c r="T13" s="41"/>
      <c r="U13" s="37"/>
      <c r="V13" s="37"/>
      <c r="W13" s="37"/>
      <c r="X13" s="37"/>
      <c r="Y13" s="37"/>
      <c r="Z13" s="37"/>
      <c r="AA13" s="37"/>
      <c r="AB13" s="37"/>
      <c r="AC13" s="37"/>
    </row>
    <row r="14" spans="1:29" ht="21.95" customHeight="1">
      <c r="A14" s="304"/>
      <c r="B14" s="350" t="s">
        <v>171</v>
      </c>
      <c r="C14" s="350"/>
      <c r="D14" s="350"/>
      <c r="E14" s="308"/>
      <c r="F14" s="230">
        <v>0</v>
      </c>
      <c r="G14" s="320"/>
      <c r="H14" s="321"/>
      <c r="I14" s="322"/>
      <c r="J14" s="218">
        <f>IF(OR(G14="指名停止",G14="文書指導"),-1,IF(G14="複数",-2,0))</f>
        <v>0</v>
      </c>
      <c r="K14" s="385" t="str">
        <f t="shared" ref="K14:K26" si="0">IF(G14="","",J14)</f>
        <v/>
      </c>
      <c r="L14" s="385"/>
      <c r="M14" s="348"/>
      <c r="N14" s="39"/>
      <c r="O14" s="53"/>
      <c r="P14" s="41" t="s">
        <v>104</v>
      </c>
      <c r="Q14" s="41" t="s">
        <v>177</v>
      </c>
      <c r="R14" s="42" t="s">
        <v>178</v>
      </c>
      <c r="S14" s="42" t="s">
        <v>183</v>
      </c>
      <c r="T14" s="41"/>
      <c r="U14" s="37"/>
      <c r="V14" s="37"/>
      <c r="W14" s="37"/>
      <c r="X14" s="37"/>
      <c r="Y14" s="37"/>
      <c r="Z14" s="37"/>
      <c r="AA14" s="37"/>
      <c r="AB14" s="37"/>
      <c r="AC14" s="37"/>
    </row>
    <row r="15" spans="1:29" ht="21.95" customHeight="1">
      <c r="A15" s="305"/>
      <c r="B15" s="350" t="s">
        <v>328</v>
      </c>
      <c r="C15" s="350"/>
      <c r="D15" s="350"/>
      <c r="E15" s="309"/>
      <c r="F15" s="230">
        <v>0.5</v>
      </c>
      <c r="G15" s="320"/>
      <c r="H15" s="321"/>
      <c r="I15" s="322"/>
      <c r="J15" s="191">
        <f>IF(G15="加入あり",0.5,0)</f>
        <v>0</v>
      </c>
      <c r="K15" s="323" t="str">
        <f t="shared" si="0"/>
        <v/>
      </c>
      <c r="L15" s="323"/>
      <c r="M15" s="349"/>
      <c r="N15" s="39"/>
      <c r="O15" s="53"/>
      <c r="P15" s="41" t="s">
        <v>105</v>
      </c>
      <c r="Q15" s="41" t="s">
        <v>104</v>
      </c>
      <c r="R15" s="42"/>
      <c r="S15" s="42"/>
      <c r="T15" s="41"/>
      <c r="U15" s="37"/>
      <c r="V15" s="37"/>
      <c r="W15" s="37"/>
      <c r="X15" s="37"/>
      <c r="Y15" s="37"/>
      <c r="Z15" s="37"/>
      <c r="AA15" s="37"/>
      <c r="AB15" s="37"/>
      <c r="AC15" s="37"/>
    </row>
    <row r="16" spans="1:29" ht="21.95" customHeight="1">
      <c r="A16" s="327" t="s">
        <v>110</v>
      </c>
      <c r="B16" s="372" t="s">
        <v>329</v>
      </c>
      <c r="C16" s="373"/>
      <c r="D16" s="248" t="s">
        <v>135</v>
      </c>
      <c r="E16" s="307">
        <f>SUM(F16:F18)</f>
        <v>1.5</v>
      </c>
      <c r="F16" s="230">
        <v>0.5</v>
      </c>
      <c r="G16" s="320"/>
      <c r="H16" s="321"/>
      <c r="I16" s="322"/>
      <c r="J16" s="191">
        <f>IF(G16="実績あり",0.5,0)</f>
        <v>0</v>
      </c>
      <c r="K16" s="323" t="str">
        <f t="shared" si="0"/>
        <v/>
      </c>
      <c r="L16" s="323"/>
      <c r="M16" s="383">
        <f>ROUND(SUM(K16:K18),2)</f>
        <v>0</v>
      </c>
      <c r="N16" s="39"/>
      <c r="O16" s="53"/>
      <c r="P16" s="41" t="s">
        <v>107</v>
      </c>
      <c r="Q16" s="41" t="s">
        <v>104</v>
      </c>
      <c r="R16" s="41"/>
      <c r="S16" s="41"/>
      <c r="T16" s="41"/>
      <c r="U16" s="37"/>
      <c r="V16" s="37"/>
      <c r="W16" s="37"/>
      <c r="X16" s="37"/>
      <c r="Y16" s="37"/>
      <c r="Z16" s="37"/>
      <c r="AA16" s="37"/>
      <c r="AB16" s="37"/>
      <c r="AC16" s="37"/>
    </row>
    <row r="17" spans="1:29" ht="21.95" customHeight="1">
      <c r="A17" s="328"/>
      <c r="B17" s="346"/>
      <c r="C17" s="347"/>
      <c r="D17" s="248" t="s">
        <v>156</v>
      </c>
      <c r="E17" s="308"/>
      <c r="F17" s="239">
        <v>0.5</v>
      </c>
      <c r="G17" s="320"/>
      <c r="H17" s="321"/>
      <c r="I17" s="322"/>
      <c r="J17" s="191">
        <f>IF(G17="監理技術者",0.5,IF(G17="主任技術者",0.25,IF(G17="監理技術者又は主任技術者以外",0,0)))</f>
        <v>0</v>
      </c>
      <c r="K17" s="323" t="str">
        <f t="shared" ref="K17" si="1">IF(G17="","",J17)</f>
        <v/>
      </c>
      <c r="L17" s="323"/>
      <c r="M17" s="384"/>
      <c r="N17" s="39"/>
      <c r="O17" s="53"/>
      <c r="P17" s="41" t="s">
        <v>401</v>
      </c>
      <c r="Q17" s="41" t="s">
        <v>402</v>
      </c>
      <c r="R17" s="41" t="s">
        <v>403</v>
      </c>
      <c r="S17" s="41"/>
      <c r="T17" s="41"/>
      <c r="U17" s="37"/>
      <c r="V17" s="37"/>
      <c r="W17" s="37"/>
      <c r="X17" s="37"/>
      <c r="Y17" s="37"/>
      <c r="Z17" s="37"/>
      <c r="AA17" s="37"/>
      <c r="AB17" s="37"/>
      <c r="AC17" s="37"/>
    </row>
    <row r="18" spans="1:29" ht="21.95" customHeight="1">
      <c r="A18" s="328"/>
      <c r="B18" s="316" t="s">
        <v>330</v>
      </c>
      <c r="C18" s="316"/>
      <c r="D18" s="316"/>
      <c r="E18" s="308"/>
      <c r="F18" s="230">
        <v>0.5</v>
      </c>
      <c r="G18" s="320"/>
      <c r="H18" s="321"/>
      <c r="I18" s="322"/>
      <c r="J18" s="191">
        <f>IF(G18="推奨単位以上",0.5,IF(G18="1/2以上",0.25,IF(G18="1/4以上1/2未満",0.15,IF(G18="1/4未満",0.1,0))))</f>
        <v>0</v>
      </c>
      <c r="K18" s="323" t="str">
        <f t="shared" si="0"/>
        <v/>
      </c>
      <c r="L18" s="323"/>
      <c r="M18" s="384"/>
      <c r="N18" s="39"/>
      <c r="O18" s="53"/>
      <c r="P18" s="187" t="s">
        <v>179</v>
      </c>
      <c r="Q18" s="187" t="s">
        <v>180</v>
      </c>
      <c r="R18" s="186" t="s">
        <v>363</v>
      </c>
      <c r="S18" s="186" t="s">
        <v>364</v>
      </c>
      <c r="T18" s="186" t="s">
        <v>104</v>
      </c>
      <c r="U18" s="37"/>
      <c r="V18" s="37"/>
      <c r="W18" s="37"/>
      <c r="X18" s="37"/>
      <c r="Y18" s="37"/>
      <c r="Z18" s="37"/>
      <c r="AA18" s="37"/>
      <c r="AB18" s="37"/>
      <c r="AC18" s="37"/>
    </row>
    <row r="19" spans="1:29" ht="21.95" customHeight="1">
      <c r="A19" s="303" t="s">
        <v>316</v>
      </c>
      <c r="B19" s="316" t="s">
        <v>373</v>
      </c>
      <c r="C19" s="316"/>
      <c r="D19" s="299" t="s">
        <v>135</v>
      </c>
      <c r="E19" s="307">
        <f>SUM(F19:F26)</f>
        <v>5</v>
      </c>
      <c r="F19" s="229">
        <v>1.5</v>
      </c>
      <c r="G19" s="320"/>
      <c r="H19" s="321"/>
      <c r="I19" s="322"/>
      <c r="J19" s="192">
        <f>IF(G19="①②③全て",1.5,IF(G19="①②③のうち2項目",1,IF(G19="①②③のうち1項目",0.5,0)))</f>
        <v>0</v>
      </c>
      <c r="K19" s="323" t="str">
        <f t="shared" si="0"/>
        <v/>
      </c>
      <c r="L19" s="323"/>
      <c r="M19" s="317">
        <f>ROUND(SUM(K19:K26),2)</f>
        <v>0</v>
      </c>
      <c r="N19" s="39"/>
      <c r="O19" s="53"/>
      <c r="P19" s="43" t="s">
        <v>184</v>
      </c>
      <c r="Q19" s="43" t="s">
        <v>185</v>
      </c>
      <c r="R19" s="43" t="s">
        <v>186</v>
      </c>
      <c r="S19" s="41" t="s">
        <v>104</v>
      </c>
      <c r="T19" s="41"/>
      <c r="U19" s="44"/>
      <c r="V19" s="44"/>
      <c r="W19" s="44"/>
      <c r="X19" s="37"/>
      <c r="Y19" s="37"/>
      <c r="Z19" s="37"/>
      <c r="AA19" s="37"/>
      <c r="AB19" s="37"/>
      <c r="AC19" s="37"/>
    </row>
    <row r="20" spans="1:29" ht="21.95" customHeight="1">
      <c r="A20" s="304"/>
      <c r="B20" s="316"/>
      <c r="C20" s="316"/>
      <c r="D20" s="299" t="s">
        <v>156</v>
      </c>
      <c r="E20" s="308"/>
      <c r="F20" s="229">
        <v>0.5</v>
      </c>
      <c r="G20" s="320"/>
      <c r="H20" s="321"/>
      <c r="I20" s="322"/>
      <c r="J20" s="192">
        <f>IF(G20="対応実績あり",0.5,0)</f>
        <v>0</v>
      </c>
      <c r="K20" s="323" t="str">
        <f t="shared" si="0"/>
        <v/>
      </c>
      <c r="L20" s="323"/>
      <c r="M20" s="318"/>
      <c r="N20" s="39"/>
      <c r="O20" s="53"/>
      <c r="P20" s="43" t="s">
        <v>201</v>
      </c>
      <c r="Q20" s="43" t="s">
        <v>104</v>
      </c>
      <c r="R20" s="43"/>
      <c r="S20" s="41"/>
      <c r="T20" s="41"/>
      <c r="U20" s="44"/>
      <c r="V20" s="44"/>
      <c r="W20" s="44"/>
      <c r="X20" s="37"/>
      <c r="Y20" s="37"/>
      <c r="Z20" s="37"/>
      <c r="AA20" s="37"/>
      <c r="AB20" s="37"/>
      <c r="AC20" s="37"/>
    </row>
    <row r="21" spans="1:29" ht="21.95" customHeight="1">
      <c r="A21" s="304"/>
      <c r="B21" s="316"/>
      <c r="C21" s="316"/>
      <c r="D21" s="299" t="s">
        <v>315</v>
      </c>
      <c r="E21" s="308"/>
      <c r="F21" s="246">
        <v>0.5</v>
      </c>
      <c r="G21" s="321"/>
      <c r="H21" s="321"/>
      <c r="I21" s="322"/>
      <c r="J21" s="192">
        <f>IF(G21="参加実績あり",0.5,0)</f>
        <v>0</v>
      </c>
      <c r="K21" s="323" t="str">
        <f t="shared" si="0"/>
        <v/>
      </c>
      <c r="L21" s="323"/>
      <c r="M21" s="318"/>
      <c r="N21" s="39"/>
      <c r="O21" s="53"/>
      <c r="P21" s="43" t="s">
        <v>206</v>
      </c>
      <c r="Q21" s="43" t="s">
        <v>104</v>
      </c>
      <c r="R21" s="43"/>
      <c r="S21" s="41"/>
      <c r="T21" s="41"/>
      <c r="U21" s="44"/>
      <c r="V21" s="44"/>
      <c r="W21" s="44"/>
      <c r="X21" s="37"/>
      <c r="Y21" s="37"/>
      <c r="Z21" s="37"/>
      <c r="AA21" s="37"/>
      <c r="AB21" s="37"/>
      <c r="AC21" s="37"/>
    </row>
    <row r="22" spans="1:29" ht="21.95" customHeight="1">
      <c r="A22" s="304"/>
      <c r="B22" s="346" t="s">
        <v>327</v>
      </c>
      <c r="C22" s="347"/>
      <c r="D22" s="300" t="s">
        <v>410</v>
      </c>
      <c r="E22" s="308"/>
      <c r="F22" s="235">
        <v>0.5</v>
      </c>
      <c r="G22" s="320"/>
      <c r="H22" s="321"/>
      <c r="I22" s="322"/>
      <c r="J22" s="193">
        <f>IF(G22="法定雇用障害者数以上",0.5,IF(G22="義務外雇用",0.5,IF(G22="法定雇用障害者数未満",0,0)))</f>
        <v>0</v>
      </c>
      <c r="K22" s="323" t="str">
        <f t="shared" ref="K22" si="2">IF(G22="","",J22)</f>
        <v/>
      </c>
      <c r="L22" s="323"/>
      <c r="M22" s="318"/>
      <c r="N22" s="39"/>
      <c r="O22" s="53"/>
      <c r="P22" s="187" t="s">
        <v>238</v>
      </c>
      <c r="Q22" s="187" t="s">
        <v>182</v>
      </c>
      <c r="R22" s="187" t="s">
        <v>241</v>
      </c>
      <c r="S22" s="186" t="s">
        <v>167</v>
      </c>
      <c r="T22" s="41"/>
      <c r="U22" s="44"/>
      <c r="V22" s="44"/>
      <c r="W22" s="44"/>
      <c r="X22" s="37"/>
      <c r="Y22" s="37"/>
      <c r="Z22" s="37"/>
      <c r="AA22" s="37"/>
      <c r="AB22" s="37"/>
      <c r="AC22" s="37"/>
    </row>
    <row r="23" spans="1:29" ht="21.95" customHeight="1">
      <c r="A23" s="304"/>
      <c r="B23" s="316" t="s">
        <v>331</v>
      </c>
      <c r="C23" s="316"/>
      <c r="D23" s="316"/>
      <c r="E23" s="308"/>
      <c r="F23" s="230">
        <v>0.5</v>
      </c>
      <c r="G23" s="324"/>
      <c r="H23" s="325"/>
      <c r="I23" s="326"/>
      <c r="J23" s="191">
        <f>IF(G23="2件",0.5,IF(G23="1件",0.25,0))</f>
        <v>0</v>
      </c>
      <c r="K23" s="323" t="str">
        <f t="shared" si="0"/>
        <v/>
      </c>
      <c r="L23" s="323"/>
      <c r="M23" s="318"/>
      <c r="N23" s="37"/>
      <c r="O23" s="53"/>
      <c r="P23" s="186" t="s">
        <v>188</v>
      </c>
      <c r="Q23" s="186" t="s">
        <v>181</v>
      </c>
      <c r="R23" s="186" t="s">
        <v>104</v>
      </c>
      <c r="S23" s="41"/>
      <c r="T23" s="41"/>
      <c r="U23" s="37"/>
      <c r="V23" s="37"/>
      <c r="W23" s="37"/>
      <c r="X23" s="37"/>
      <c r="Y23" s="37"/>
      <c r="Z23" s="37"/>
      <c r="AA23" s="37"/>
      <c r="AB23" s="37"/>
      <c r="AC23" s="37"/>
    </row>
    <row r="24" spans="1:29" ht="21.95" customHeight="1">
      <c r="A24" s="304"/>
      <c r="B24" s="341" t="s">
        <v>332</v>
      </c>
      <c r="C24" s="341"/>
      <c r="D24" s="341"/>
      <c r="E24" s="308"/>
      <c r="F24" s="230">
        <v>0.5</v>
      </c>
      <c r="G24" s="320"/>
      <c r="H24" s="321"/>
      <c r="I24" s="322"/>
      <c r="J24" s="191">
        <f>IF(G24="配置あり",0.5,0)</f>
        <v>0</v>
      </c>
      <c r="K24" s="323" t="str">
        <f t="shared" si="0"/>
        <v/>
      </c>
      <c r="L24" s="323"/>
      <c r="M24" s="318"/>
      <c r="N24" s="39"/>
      <c r="O24" s="53"/>
      <c r="P24" s="41" t="s">
        <v>106</v>
      </c>
      <c r="Q24" s="41" t="s">
        <v>104</v>
      </c>
      <c r="R24" s="41"/>
      <c r="S24" s="41"/>
      <c r="T24" s="41"/>
      <c r="U24" s="44"/>
      <c r="V24" s="44"/>
      <c r="W24" s="44"/>
      <c r="X24" s="37"/>
      <c r="Y24" s="37"/>
      <c r="Z24" s="37"/>
      <c r="AA24" s="37"/>
      <c r="AB24" s="37"/>
      <c r="AC24" s="37"/>
    </row>
    <row r="25" spans="1:29" ht="21.95" customHeight="1">
      <c r="A25" s="304"/>
      <c r="B25" s="316" t="s">
        <v>333</v>
      </c>
      <c r="C25" s="316"/>
      <c r="D25" s="316"/>
      <c r="E25" s="308"/>
      <c r="F25" s="229">
        <v>0.5</v>
      </c>
      <c r="G25" s="324"/>
      <c r="H25" s="325"/>
      <c r="I25" s="326"/>
      <c r="J25" s="191">
        <f>IF(G25="登録あり",0.5,0)</f>
        <v>0</v>
      </c>
      <c r="K25" s="323" t="str">
        <f t="shared" si="0"/>
        <v/>
      </c>
      <c r="L25" s="323"/>
      <c r="M25" s="318"/>
      <c r="N25" s="39"/>
      <c r="O25" s="53"/>
      <c r="P25" s="41" t="s">
        <v>202</v>
      </c>
      <c r="Q25" s="41" t="s">
        <v>104</v>
      </c>
      <c r="R25" s="41"/>
      <c r="S25" s="41"/>
      <c r="T25" s="41"/>
      <c r="U25" s="44"/>
      <c r="V25" s="44"/>
      <c r="W25" s="44"/>
      <c r="X25" s="37"/>
      <c r="Y25" s="37"/>
      <c r="Z25" s="37"/>
      <c r="AA25" s="37"/>
      <c r="AB25" s="37"/>
      <c r="AC25" s="37"/>
    </row>
    <row r="26" spans="1:29" ht="21.95" customHeight="1" thickBot="1">
      <c r="A26" s="305"/>
      <c r="B26" s="316" t="s">
        <v>334</v>
      </c>
      <c r="C26" s="316"/>
      <c r="D26" s="316"/>
      <c r="E26" s="309"/>
      <c r="F26" s="230">
        <v>0.5</v>
      </c>
      <c r="G26" s="338"/>
      <c r="H26" s="339"/>
      <c r="I26" s="340"/>
      <c r="J26" s="191">
        <f>IF(G26="配置あり",0.5,0)</f>
        <v>0</v>
      </c>
      <c r="K26" s="323" t="str">
        <f t="shared" si="0"/>
        <v/>
      </c>
      <c r="L26" s="323"/>
      <c r="M26" s="319"/>
      <c r="N26" s="37"/>
      <c r="O26" s="53"/>
      <c r="P26" s="41" t="s">
        <v>106</v>
      </c>
      <c r="Q26" s="41" t="s">
        <v>104</v>
      </c>
      <c r="R26" s="41"/>
      <c r="S26" s="41"/>
      <c r="T26" s="41"/>
      <c r="U26" s="37"/>
      <c r="V26" s="37"/>
      <c r="W26" s="37"/>
      <c r="X26" s="37"/>
      <c r="Y26" s="37"/>
      <c r="Z26" s="37"/>
      <c r="AA26" s="37"/>
      <c r="AB26" s="37"/>
      <c r="AC26" s="37"/>
    </row>
    <row r="27" spans="1:29" ht="12" customHeight="1">
      <c r="A27" s="63"/>
      <c r="B27" s="68"/>
      <c r="C27" s="68"/>
      <c r="D27" s="65"/>
      <c r="E27" s="61">
        <f>SUM(E10,E11,E12,E13,E16,E19)</f>
        <v>30</v>
      </c>
      <c r="F27" s="230"/>
      <c r="G27" s="231"/>
      <c r="H27" s="231"/>
      <c r="I27" s="231"/>
      <c r="J27" s="66"/>
      <c r="K27" s="69"/>
      <c r="L27" s="67" t="s">
        <v>17</v>
      </c>
      <c r="M27" s="233">
        <f>SUM(M10,M11,M12,M13,M16,M19)</f>
        <v>0</v>
      </c>
      <c r="N27" s="40"/>
      <c r="O27" s="37"/>
      <c r="P27" s="40"/>
      <c r="Q27" s="37"/>
      <c r="R27" s="37"/>
      <c r="S27" s="37"/>
      <c r="T27" s="37"/>
      <c r="U27" s="37"/>
      <c r="V27" s="37"/>
      <c r="W27" s="37"/>
      <c r="X27" s="37"/>
      <c r="Y27" s="37"/>
      <c r="Z27" s="37"/>
      <c r="AA27" s="37"/>
      <c r="AB27" s="37"/>
      <c r="AC27" s="37"/>
    </row>
    <row r="28" spans="1:29" ht="3.75" customHeight="1" thickBot="1">
      <c r="D28" s="45"/>
      <c r="J28" s="54"/>
      <c r="K28" s="54"/>
      <c r="L28" s="54"/>
      <c r="M28" s="54"/>
      <c r="P28" s="40"/>
    </row>
    <row r="29" spans="1:29" ht="14.25" customHeight="1" thickBot="1">
      <c r="A29" s="70" t="s">
        <v>18</v>
      </c>
      <c r="B29" s="70"/>
      <c r="C29" s="70"/>
      <c r="D29" s="71"/>
      <c r="E29" s="72" t="s">
        <v>10</v>
      </c>
      <c r="F29" s="332"/>
      <c r="G29" s="333"/>
      <c r="H29" s="333"/>
      <c r="I29" s="334"/>
      <c r="J29" s="73" t="s">
        <v>108</v>
      </c>
      <c r="K29" s="74"/>
      <c r="L29" s="74"/>
      <c r="M29" s="74"/>
      <c r="N29" s="46"/>
      <c r="P29" s="40"/>
    </row>
    <row r="30" spans="1:29">
      <c r="A30" s="70" t="s">
        <v>11</v>
      </c>
      <c r="B30" s="70"/>
      <c r="C30" s="71"/>
      <c r="D30" s="59"/>
      <c r="E30" s="71"/>
      <c r="F30" s="71"/>
      <c r="G30" s="71"/>
      <c r="H30" s="342" t="s">
        <v>381</v>
      </c>
      <c r="I30" s="342"/>
      <c r="J30" s="342"/>
      <c r="K30" s="342"/>
      <c r="L30" s="342"/>
      <c r="M30" s="342"/>
      <c r="P30" s="40"/>
    </row>
    <row r="31" spans="1:29" ht="11.25" customHeight="1">
      <c r="A31" s="335" t="s">
        <v>12</v>
      </c>
      <c r="B31" s="329" t="s">
        <v>111</v>
      </c>
      <c r="C31" s="329"/>
      <c r="D31" s="336" t="s">
        <v>13</v>
      </c>
      <c r="E31" s="329" t="s">
        <v>14</v>
      </c>
      <c r="F31" s="329"/>
      <c r="G31" s="330"/>
      <c r="H31" s="241" t="str">
        <f>IF(F29="","",M27)</f>
        <v/>
      </c>
      <c r="I31" s="75"/>
      <c r="J31" s="337" t="s">
        <v>13</v>
      </c>
      <c r="K31" s="310" t="str">
        <f>IF(E32="","",ROUNDDOWN((100+H31)/(E32/1000000),5))</f>
        <v/>
      </c>
      <c r="L31" s="311"/>
      <c r="M31" s="312"/>
      <c r="N31" s="343"/>
      <c r="P31" s="40"/>
    </row>
    <row r="32" spans="1:29" ht="11.25" customHeight="1">
      <c r="A32" s="335"/>
      <c r="B32" s="344" t="s">
        <v>112</v>
      </c>
      <c r="C32" s="344"/>
      <c r="D32" s="336"/>
      <c r="E32" s="345" t="str">
        <f>IF(F29="","",F29)</f>
        <v/>
      </c>
      <c r="F32" s="345"/>
      <c r="G32" s="345"/>
      <c r="H32" s="234" t="s">
        <v>101</v>
      </c>
      <c r="I32" s="217"/>
      <c r="J32" s="337"/>
      <c r="K32" s="313"/>
      <c r="L32" s="314"/>
      <c r="M32" s="315"/>
      <c r="N32" s="343"/>
      <c r="P32" s="40"/>
    </row>
    <row r="33" spans="1:16" s="47" customFormat="1" ht="11.25" customHeight="1">
      <c r="A33" s="331" t="s">
        <v>19</v>
      </c>
      <c r="B33" s="331"/>
      <c r="C33" s="331"/>
      <c r="D33" s="331"/>
      <c r="E33" s="331"/>
      <c r="F33" s="331"/>
      <c r="G33" s="331"/>
      <c r="H33" s="331"/>
      <c r="I33" s="331"/>
      <c r="J33" s="331"/>
      <c r="K33" s="331"/>
      <c r="L33" s="331"/>
      <c r="M33" s="331"/>
      <c r="P33" s="40"/>
    </row>
    <row r="34" spans="1:16">
      <c r="A34" s="71" t="s">
        <v>15</v>
      </c>
      <c r="B34" s="71"/>
    </row>
    <row r="35" spans="1:16" s="47" customFormat="1" ht="10.5" customHeight="1">
      <c r="A35" s="48" t="s">
        <v>170</v>
      </c>
      <c r="B35" s="48"/>
      <c r="C35" s="49"/>
      <c r="D35" s="38"/>
      <c r="E35" s="49"/>
      <c r="F35" s="49"/>
      <c r="G35" s="49"/>
      <c r="H35" s="49"/>
      <c r="I35" s="49"/>
      <c r="J35" s="49"/>
      <c r="K35" s="49"/>
      <c r="L35" s="49"/>
      <c r="M35" s="49"/>
    </row>
    <row r="36" spans="1:16" s="47" customFormat="1" ht="10.5">
      <c r="A36" s="48" t="s">
        <v>16</v>
      </c>
      <c r="B36" s="48"/>
      <c r="C36" s="49"/>
      <c r="D36" s="49"/>
      <c r="E36" s="49"/>
      <c r="F36" s="49"/>
      <c r="G36" s="49"/>
      <c r="H36" s="49"/>
      <c r="I36" s="49"/>
      <c r="J36" s="49"/>
      <c r="K36" s="50"/>
      <c r="L36" s="50"/>
      <c r="M36" s="50"/>
    </row>
    <row r="37" spans="1:16" s="47" customFormat="1" ht="10.5">
      <c r="A37" s="48" t="s">
        <v>113</v>
      </c>
      <c r="B37" s="48"/>
      <c r="C37" s="49"/>
      <c r="D37" s="49"/>
      <c r="E37" s="49"/>
      <c r="F37" s="49"/>
      <c r="G37" s="49"/>
      <c r="H37" s="49"/>
      <c r="I37" s="49"/>
      <c r="J37" s="49"/>
      <c r="K37" s="50"/>
      <c r="L37" s="50"/>
      <c r="M37" s="50"/>
    </row>
    <row r="38" spans="1:16" s="47" customFormat="1" ht="10.5">
      <c r="A38" s="48" t="s">
        <v>114</v>
      </c>
      <c r="B38" s="48"/>
      <c r="C38" s="49"/>
      <c r="D38" s="49"/>
      <c r="E38" s="49"/>
      <c r="F38" s="49"/>
      <c r="G38" s="49"/>
      <c r="H38" s="49"/>
      <c r="I38" s="49"/>
      <c r="J38" s="49"/>
      <c r="K38" s="50"/>
      <c r="L38" s="50"/>
      <c r="M38" s="50"/>
    </row>
    <row r="39" spans="1:16" s="47" customFormat="1" ht="10.5" customHeight="1">
      <c r="A39" s="48" t="s">
        <v>115</v>
      </c>
      <c r="B39" s="48"/>
      <c r="C39" s="51"/>
      <c r="D39" s="49"/>
      <c r="E39" s="51"/>
      <c r="F39" s="51"/>
      <c r="G39" s="51"/>
      <c r="H39" s="51"/>
      <c r="I39" s="51"/>
      <c r="J39" s="51"/>
      <c r="K39" s="52"/>
      <c r="L39" s="52"/>
      <c r="M39" s="52"/>
    </row>
    <row r="40" spans="1:16" s="47" customFormat="1" ht="10.5">
      <c r="A40" s="48" t="s">
        <v>116</v>
      </c>
      <c r="B40" s="48"/>
      <c r="C40" s="49"/>
      <c r="D40" s="51"/>
      <c r="E40" s="49"/>
      <c r="F40" s="49"/>
      <c r="G40" s="49"/>
      <c r="H40" s="49"/>
      <c r="I40" s="49"/>
      <c r="J40" s="49"/>
      <c r="K40" s="49"/>
      <c r="L40" s="49"/>
      <c r="M40" s="49"/>
    </row>
    <row r="41" spans="1:16">
      <c r="D41" s="49"/>
    </row>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sheetData>
  <sheetProtection algorithmName="SHA-512" hashValue="1Ej2+qjDJ6zQ94sCEPvzM2DJWzJ5OfmwOGFXvi2guDc1QhLZ5lxjsWZCJbhoT5DAsVDARu6WV6r6QuM6fNJnyA==" saltValue="Kz4ymh5oBvvWO4uesPnicQ==" spinCount="100000" sheet="1" selectLockedCells="1"/>
  <mergeCells count="72">
    <mergeCell ref="B7:M7"/>
    <mergeCell ref="B9:D9"/>
    <mergeCell ref="G9:I9"/>
    <mergeCell ref="K9:L9"/>
    <mergeCell ref="B16:C17"/>
    <mergeCell ref="K17:L17"/>
    <mergeCell ref="G17:I17"/>
    <mergeCell ref="K13:L13"/>
    <mergeCell ref="G10:I12"/>
    <mergeCell ref="M16:M18"/>
    <mergeCell ref="B14:D14"/>
    <mergeCell ref="G14:I14"/>
    <mergeCell ref="K14:L14"/>
    <mergeCell ref="B15:D15"/>
    <mergeCell ref="G15:I15"/>
    <mergeCell ref="K15:L15"/>
    <mergeCell ref="F2:G2"/>
    <mergeCell ref="H2:L2"/>
    <mergeCell ref="A3:M3"/>
    <mergeCell ref="D5:F5"/>
    <mergeCell ref="G5:M5"/>
    <mergeCell ref="M13:M15"/>
    <mergeCell ref="B13:D13"/>
    <mergeCell ref="G13:I13"/>
    <mergeCell ref="G16:I16"/>
    <mergeCell ref="K16:L16"/>
    <mergeCell ref="G18:I18"/>
    <mergeCell ref="K18:L18"/>
    <mergeCell ref="N31:N32"/>
    <mergeCell ref="B32:C32"/>
    <mergeCell ref="E32:G32"/>
    <mergeCell ref="B19:C21"/>
    <mergeCell ref="E19:E26"/>
    <mergeCell ref="G19:I19"/>
    <mergeCell ref="K19:L19"/>
    <mergeCell ref="K25:L25"/>
    <mergeCell ref="G22:I22"/>
    <mergeCell ref="B23:D23"/>
    <mergeCell ref="G23:I23"/>
    <mergeCell ref="K23:L23"/>
    <mergeCell ref="B22:C22"/>
    <mergeCell ref="A33:M33"/>
    <mergeCell ref="K22:L22"/>
    <mergeCell ref="F29:I29"/>
    <mergeCell ref="A31:A32"/>
    <mergeCell ref="B31:C31"/>
    <mergeCell ref="D31:D32"/>
    <mergeCell ref="J31:J32"/>
    <mergeCell ref="B26:D26"/>
    <mergeCell ref="G26:I26"/>
    <mergeCell ref="K26:L26"/>
    <mergeCell ref="B24:D24"/>
    <mergeCell ref="G24:I24"/>
    <mergeCell ref="K24:L24"/>
    <mergeCell ref="H30:M30"/>
    <mergeCell ref="A19:A26"/>
    <mergeCell ref="A10:A12"/>
    <mergeCell ref="A13:A15"/>
    <mergeCell ref="B10:C12"/>
    <mergeCell ref="E13:E15"/>
    <mergeCell ref="K31:M32"/>
    <mergeCell ref="B25:D25"/>
    <mergeCell ref="M19:M26"/>
    <mergeCell ref="G20:I20"/>
    <mergeCell ref="K20:L20"/>
    <mergeCell ref="G21:I21"/>
    <mergeCell ref="K21:L21"/>
    <mergeCell ref="G25:I25"/>
    <mergeCell ref="A16:A18"/>
    <mergeCell ref="E16:E18"/>
    <mergeCell ref="E31:G31"/>
    <mergeCell ref="B18:D18"/>
  </mergeCells>
  <phoneticPr fontId="3"/>
  <dataValidations count="14">
    <dataValidation type="list" errorStyle="warning" allowBlank="1" showInputMessage="1" showErrorMessage="1" sqref="G23:I23">
      <formula1>$P$23:$R$23</formula1>
    </dataValidation>
    <dataValidation type="list" errorStyle="warning" allowBlank="1" showInputMessage="1" showErrorMessage="1" sqref="G22:I22">
      <formula1>$P$22:$S$22</formula1>
    </dataValidation>
    <dataValidation type="list" errorStyle="warning" allowBlank="1" showInputMessage="1" showErrorMessage="1" sqref="G18:I18">
      <formula1>$P$18:$T$18</formula1>
    </dataValidation>
    <dataValidation type="list" errorStyle="warning" allowBlank="1" showErrorMessage="1" sqref="G16:I16">
      <formula1>$P$16:$Q$16</formula1>
    </dataValidation>
    <dataValidation type="list" errorStyle="warning" allowBlank="1" showInputMessage="1" showErrorMessage="1" sqref="G15:I15">
      <formula1>$P$15:$Q$15</formula1>
    </dataValidation>
    <dataValidation type="list" errorStyle="warning" allowBlank="1" showInputMessage="1" showErrorMessage="1" sqref="G14:I14">
      <formula1>$P$14:$S$14</formula1>
    </dataValidation>
    <dataValidation type="list" errorStyle="warning" allowBlank="1" showInputMessage="1" showErrorMessage="1" sqref="G13:I13">
      <formula1>$P$13:$Q$13</formula1>
    </dataValidation>
    <dataValidation type="list" errorStyle="warning" allowBlank="1" showInputMessage="1" showErrorMessage="1" sqref="G25:I25">
      <formula1>$P$25:$Q$25</formula1>
    </dataValidation>
    <dataValidation type="list" errorStyle="warning" allowBlank="1" showInputMessage="1" showErrorMessage="1" sqref="G24:I24">
      <formula1>$P$24:$Q$24</formula1>
    </dataValidation>
    <dataValidation type="list" errorStyle="warning" allowBlank="1" showInputMessage="1" showErrorMessage="1" sqref="G21:I21">
      <formula1>$P$21:$Q$21</formula1>
    </dataValidation>
    <dataValidation type="list" errorStyle="warning" allowBlank="1" showInputMessage="1" showErrorMessage="1" sqref="G20:I20">
      <formula1>$P$20:$Q$20</formula1>
    </dataValidation>
    <dataValidation type="list" errorStyle="warning" allowBlank="1" showInputMessage="1" showErrorMessage="1" sqref="G19:I19">
      <formula1>$P$19:$S$19</formula1>
    </dataValidation>
    <dataValidation type="list" errorStyle="warning" allowBlank="1" showInputMessage="1" showErrorMessage="1" sqref="G26:I26">
      <formula1>$P$26:$Q$26</formula1>
    </dataValidation>
    <dataValidation type="list" errorStyle="warning" allowBlank="1" showErrorMessage="1" sqref="G17:I17">
      <formula1>$P$17:$R$17</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5"/>
  <sheetViews>
    <sheetView showGridLines="0" view="pageBreakPreview" zoomScale="130" zoomScaleNormal="130" zoomScaleSheetLayoutView="130" workbookViewId="0">
      <selection activeCell="C23" sqref="C23:J23"/>
    </sheetView>
  </sheetViews>
  <sheetFormatPr defaultRowHeight="12"/>
  <cols>
    <col min="1" max="1" width="2.125" style="269" customWidth="1"/>
    <col min="2" max="2" width="2.625" style="269" customWidth="1"/>
    <col min="3" max="3" width="6.375" style="269" customWidth="1"/>
    <col min="4" max="4" width="12" style="269" customWidth="1"/>
    <col min="5" max="5" width="1.625" style="269" customWidth="1"/>
    <col min="6" max="7" width="12.625" style="269" customWidth="1"/>
    <col min="8" max="8" width="31.625" style="269" customWidth="1"/>
    <col min="9" max="9" width="5.125" style="269" customWidth="1"/>
    <col min="10" max="10" width="1.625" style="269" customWidth="1"/>
    <col min="11" max="11" width="5.625" style="269" customWidth="1"/>
    <col min="12" max="256" width="9" style="269"/>
    <col min="257" max="257" width="2.125" style="269" customWidth="1"/>
    <col min="258" max="258" width="2.625" style="269" customWidth="1"/>
    <col min="259" max="259" width="6.375" style="269" customWidth="1"/>
    <col min="260" max="260" width="12" style="269" customWidth="1"/>
    <col min="261" max="261" width="1.625" style="269" customWidth="1"/>
    <col min="262" max="263" width="12.625" style="269" customWidth="1"/>
    <col min="264" max="264" width="31.625" style="269" customWidth="1"/>
    <col min="265" max="265" width="5.125" style="269" customWidth="1"/>
    <col min="266" max="266" width="1.625" style="269" customWidth="1"/>
    <col min="267" max="267" width="5.625" style="269" customWidth="1"/>
    <col min="268" max="512" width="9" style="269"/>
    <col min="513" max="513" width="2.125" style="269" customWidth="1"/>
    <col min="514" max="514" width="2.625" style="269" customWidth="1"/>
    <col min="515" max="515" width="6.375" style="269" customWidth="1"/>
    <col min="516" max="516" width="12" style="269" customWidth="1"/>
    <col min="517" max="517" width="1.625" style="269" customWidth="1"/>
    <col min="518" max="519" width="12.625" style="269" customWidth="1"/>
    <col min="520" max="520" width="31.625" style="269" customWidth="1"/>
    <col min="521" max="521" width="5.125" style="269" customWidth="1"/>
    <col min="522" max="522" width="1.625" style="269" customWidth="1"/>
    <col min="523" max="523" width="5.625" style="269" customWidth="1"/>
    <col min="524" max="768" width="9" style="269"/>
    <col min="769" max="769" width="2.125" style="269" customWidth="1"/>
    <col min="770" max="770" width="2.625" style="269" customWidth="1"/>
    <col min="771" max="771" width="6.375" style="269" customWidth="1"/>
    <col min="772" max="772" width="12" style="269" customWidth="1"/>
    <col min="773" max="773" width="1.625" style="269" customWidth="1"/>
    <col min="774" max="775" width="12.625" style="269" customWidth="1"/>
    <col min="776" max="776" width="31.625" style="269" customWidth="1"/>
    <col min="777" max="777" width="5.125" style="269" customWidth="1"/>
    <col min="778" max="778" width="1.625" style="269" customWidth="1"/>
    <col min="779" max="779" width="5.625" style="269" customWidth="1"/>
    <col min="780" max="1024" width="9" style="269"/>
    <col min="1025" max="1025" width="2.125" style="269" customWidth="1"/>
    <col min="1026" max="1026" width="2.625" style="269" customWidth="1"/>
    <col min="1027" max="1027" width="6.375" style="269" customWidth="1"/>
    <col min="1028" max="1028" width="12" style="269" customWidth="1"/>
    <col min="1029" max="1029" width="1.625" style="269" customWidth="1"/>
    <col min="1030" max="1031" width="12.625" style="269" customWidth="1"/>
    <col min="1032" max="1032" width="31.625" style="269" customWidth="1"/>
    <col min="1033" max="1033" width="5.125" style="269" customWidth="1"/>
    <col min="1034" max="1034" width="1.625" style="269" customWidth="1"/>
    <col min="1035" max="1035" width="5.625" style="269" customWidth="1"/>
    <col min="1036" max="1280" width="9" style="269"/>
    <col min="1281" max="1281" width="2.125" style="269" customWidth="1"/>
    <col min="1282" max="1282" width="2.625" style="269" customWidth="1"/>
    <col min="1283" max="1283" width="6.375" style="269" customWidth="1"/>
    <col min="1284" max="1284" width="12" style="269" customWidth="1"/>
    <col min="1285" max="1285" width="1.625" style="269" customWidth="1"/>
    <col min="1286" max="1287" width="12.625" style="269" customWidth="1"/>
    <col min="1288" max="1288" width="31.625" style="269" customWidth="1"/>
    <col min="1289" max="1289" width="5.125" style="269" customWidth="1"/>
    <col min="1290" max="1290" width="1.625" style="269" customWidth="1"/>
    <col min="1291" max="1291" width="5.625" style="269" customWidth="1"/>
    <col min="1292" max="1536" width="9" style="269"/>
    <col min="1537" max="1537" width="2.125" style="269" customWidth="1"/>
    <col min="1538" max="1538" width="2.625" style="269" customWidth="1"/>
    <col min="1539" max="1539" width="6.375" style="269" customWidth="1"/>
    <col min="1540" max="1540" width="12" style="269" customWidth="1"/>
    <col min="1541" max="1541" width="1.625" style="269" customWidth="1"/>
    <col min="1542" max="1543" width="12.625" style="269" customWidth="1"/>
    <col min="1544" max="1544" width="31.625" style="269" customWidth="1"/>
    <col min="1545" max="1545" width="5.125" style="269" customWidth="1"/>
    <col min="1546" max="1546" width="1.625" style="269" customWidth="1"/>
    <col min="1547" max="1547" width="5.625" style="269" customWidth="1"/>
    <col min="1548" max="1792" width="9" style="269"/>
    <col min="1793" max="1793" width="2.125" style="269" customWidth="1"/>
    <col min="1794" max="1794" width="2.625" style="269" customWidth="1"/>
    <col min="1795" max="1795" width="6.375" style="269" customWidth="1"/>
    <col min="1796" max="1796" width="12" style="269" customWidth="1"/>
    <col min="1797" max="1797" width="1.625" style="269" customWidth="1"/>
    <col min="1798" max="1799" width="12.625" style="269" customWidth="1"/>
    <col min="1800" max="1800" width="31.625" style="269" customWidth="1"/>
    <col min="1801" max="1801" width="5.125" style="269" customWidth="1"/>
    <col min="1802" max="1802" width="1.625" style="269" customWidth="1"/>
    <col min="1803" max="1803" width="5.625" style="269" customWidth="1"/>
    <col min="1804" max="2048" width="9" style="269"/>
    <col min="2049" max="2049" width="2.125" style="269" customWidth="1"/>
    <col min="2050" max="2050" width="2.625" style="269" customWidth="1"/>
    <col min="2051" max="2051" width="6.375" style="269" customWidth="1"/>
    <col min="2052" max="2052" width="12" style="269" customWidth="1"/>
    <col min="2053" max="2053" width="1.625" style="269" customWidth="1"/>
    <col min="2054" max="2055" width="12.625" style="269" customWidth="1"/>
    <col min="2056" max="2056" width="31.625" style="269" customWidth="1"/>
    <col min="2057" max="2057" width="5.125" style="269" customWidth="1"/>
    <col min="2058" max="2058" width="1.625" style="269" customWidth="1"/>
    <col min="2059" max="2059" width="5.625" style="269" customWidth="1"/>
    <col min="2060" max="2304" width="9" style="269"/>
    <col min="2305" max="2305" width="2.125" style="269" customWidth="1"/>
    <col min="2306" max="2306" width="2.625" style="269" customWidth="1"/>
    <col min="2307" max="2307" width="6.375" style="269" customWidth="1"/>
    <col min="2308" max="2308" width="12" style="269" customWidth="1"/>
    <col min="2309" max="2309" width="1.625" style="269" customWidth="1"/>
    <col min="2310" max="2311" width="12.625" style="269" customWidth="1"/>
    <col min="2312" max="2312" width="31.625" style="269" customWidth="1"/>
    <col min="2313" max="2313" width="5.125" style="269" customWidth="1"/>
    <col min="2314" max="2314" width="1.625" style="269" customWidth="1"/>
    <col min="2315" max="2315" width="5.625" style="269" customWidth="1"/>
    <col min="2316" max="2560" width="9" style="269"/>
    <col min="2561" max="2561" width="2.125" style="269" customWidth="1"/>
    <col min="2562" max="2562" width="2.625" style="269" customWidth="1"/>
    <col min="2563" max="2563" width="6.375" style="269" customWidth="1"/>
    <col min="2564" max="2564" width="12" style="269" customWidth="1"/>
    <col min="2565" max="2565" width="1.625" style="269" customWidth="1"/>
    <col min="2566" max="2567" width="12.625" style="269" customWidth="1"/>
    <col min="2568" max="2568" width="31.625" style="269" customWidth="1"/>
    <col min="2569" max="2569" width="5.125" style="269" customWidth="1"/>
    <col min="2570" max="2570" width="1.625" style="269" customWidth="1"/>
    <col min="2571" max="2571" width="5.625" style="269" customWidth="1"/>
    <col min="2572" max="2816" width="9" style="269"/>
    <col min="2817" max="2817" width="2.125" style="269" customWidth="1"/>
    <col min="2818" max="2818" width="2.625" style="269" customWidth="1"/>
    <col min="2819" max="2819" width="6.375" style="269" customWidth="1"/>
    <col min="2820" max="2820" width="12" style="269" customWidth="1"/>
    <col min="2821" max="2821" width="1.625" style="269" customWidth="1"/>
    <col min="2822" max="2823" width="12.625" style="269" customWidth="1"/>
    <col min="2824" max="2824" width="31.625" style="269" customWidth="1"/>
    <col min="2825" max="2825" width="5.125" style="269" customWidth="1"/>
    <col min="2826" max="2826" width="1.625" style="269" customWidth="1"/>
    <col min="2827" max="2827" width="5.625" style="269" customWidth="1"/>
    <col min="2828" max="3072" width="9" style="269"/>
    <col min="3073" max="3073" width="2.125" style="269" customWidth="1"/>
    <col min="3074" max="3074" width="2.625" style="269" customWidth="1"/>
    <col min="3075" max="3075" width="6.375" style="269" customWidth="1"/>
    <col min="3076" max="3076" width="12" style="269" customWidth="1"/>
    <col min="3077" max="3077" width="1.625" style="269" customWidth="1"/>
    <col min="3078" max="3079" width="12.625" style="269" customWidth="1"/>
    <col min="3080" max="3080" width="31.625" style="269" customWidth="1"/>
    <col min="3081" max="3081" width="5.125" style="269" customWidth="1"/>
    <col min="3082" max="3082" width="1.625" style="269" customWidth="1"/>
    <col min="3083" max="3083" width="5.625" style="269" customWidth="1"/>
    <col min="3084" max="3328" width="9" style="269"/>
    <col min="3329" max="3329" width="2.125" style="269" customWidth="1"/>
    <col min="3330" max="3330" width="2.625" style="269" customWidth="1"/>
    <col min="3331" max="3331" width="6.375" style="269" customWidth="1"/>
    <col min="3332" max="3332" width="12" style="269" customWidth="1"/>
    <col min="3333" max="3333" width="1.625" style="269" customWidth="1"/>
    <col min="3334" max="3335" width="12.625" style="269" customWidth="1"/>
    <col min="3336" max="3336" width="31.625" style="269" customWidth="1"/>
    <col min="3337" max="3337" width="5.125" style="269" customWidth="1"/>
    <col min="3338" max="3338" width="1.625" style="269" customWidth="1"/>
    <col min="3339" max="3339" width="5.625" style="269" customWidth="1"/>
    <col min="3340" max="3584" width="9" style="269"/>
    <col min="3585" max="3585" width="2.125" style="269" customWidth="1"/>
    <col min="3586" max="3586" width="2.625" style="269" customWidth="1"/>
    <col min="3587" max="3587" width="6.375" style="269" customWidth="1"/>
    <col min="3588" max="3588" width="12" style="269" customWidth="1"/>
    <col min="3589" max="3589" width="1.625" style="269" customWidth="1"/>
    <col min="3590" max="3591" width="12.625" style="269" customWidth="1"/>
    <col min="3592" max="3592" width="31.625" style="269" customWidth="1"/>
    <col min="3593" max="3593" width="5.125" style="269" customWidth="1"/>
    <col min="3594" max="3594" width="1.625" style="269" customWidth="1"/>
    <col min="3595" max="3595" width="5.625" style="269" customWidth="1"/>
    <col min="3596" max="3840" width="9" style="269"/>
    <col min="3841" max="3841" width="2.125" style="269" customWidth="1"/>
    <col min="3842" max="3842" width="2.625" style="269" customWidth="1"/>
    <col min="3843" max="3843" width="6.375" style="269" customWidth="1"/>
    <col min="3844" max="3844" width="12" style="269" customWidth="1"/>
    <col min="3845" max="3845" width="1.625" style="269" customWidth="1"/>
    <col min="3846" max="3847" width="12.625" style="269" customWidth="1"/>
    <col min="3848" max="3848" width="31.625" style="269" customWidth="1"/>
    <col min="3849" max="3849" width="5.125" style="269" customWidth="1"/>
    <col min="3850" max="3850" width="1.625" style="269" customWidth="1"/>
    <col min="3851" max="3851" width="5.625" style="269" customWidth="1"/>
    <col min="3852" max="4096" width="9" style="269"/>
    <col min="4097" max="4097" width="2.125" style="269" customWidth="1"/>
    <col min="4098" max="4098" width="2.625" style="269" customWidth="1"/>
    <col min="4099" max="4099" width="6.375" style="269" customWidth="1"/>
    <col min="4100" max="4100" width="12" style="269" customWidth="1"/>
    <col min="4101" max="4101" width="1.625" style="269" customWidth="1"/>
    <col min="4102" max="4103" width="12.625" style="269" customWidth="1"/>
    <col min="4104" max="4104" width="31.625" style="269" customWidth="1"/>
    <col min="4105" max="4105" width="5.125" style="269" customWidth="1"/>
    <col min="4106" max="4106" width="1.625" style="269" customWidth="1"/>
    <col min="4107" max="4107" width="5.625" style="269" customWidth="1"/>
    <col min="4108" max="4352" width="9" style="269"/>
    <col min="4353" max="4353" width="2.125" style="269" customWidth="1"/>
    <col min="4354" max="4354" width="2.625" style="269" customWidth="1"/>
    <col min="4355" max="4355" width="6.375" style="269" customWidth="1"/>
    <col min="4356" max="4356" width="12" style="269" customWidth="1"/>
    <col min="4357" max="4357" width="1.625" style="269" customWidth="1"/>
    <col min="4358" max="4359" width="12.625" style="269" customWidth="1"/>
    <col min="4360" max="4360" width="31.625" style="269" customWidth="1"/>
    <col min="4361" max="4361" width="5.125" style="269" customWidth="1"/>
    <col min="4362" max="4362" width="1.625" style="269" customWidth="1"/>
    <col min="4363" max="4363" width="5.625" style="269" customWidth="1"/>
    <col min="4364" max="4608" width="9" style="269"/>
    <col min="4609" max="4609" width="2.125" style="269" customWidth="1"/>
    <col min="4610" max="4610" width="2.625" style="269" customWidth="1"/>
    <col min="4611" max="4611" width="6.375" style="269" customWidth="1"/>
    <col min="4612" max="4612" width="12" style="269" customWidth="1"/>
    <col min="4613" max="4613" width="1.625" style="269" customWidth="1"/>
    <col min="4614" max="4615" width="12.625" style="269" customWidth="1"/>
    <col min="4616" max="4616" width="31.625" style="269" customWidth="1"/>
    <col min="4617" max="4617" width="5.125" style="269" customWidth="1"/>
    <col min="4618" max="4618" width="1.625" style="269" customWidth="1"/>
    <col min="4619" max="4619" width="5.625" style="269" customWidth="1"/>
    <col min="4620" max="4864" width="9" style="269"/>
    <col min="4865" max="4865" width="2.125" style="269" customWidth="1"/>
    <col min="4866" max="4866" width="2.625" style="269" customWidth="1"/>
    <col min="4867" max="4867" width="6.375" style="269" customWidth="1"/>
    <col min="4868" max="4868" width="12" style="269" customWidth="1"/>
    <col min="4869" max="4869" width="1.625" style="269" customWidth="1"/>
    <col min="4870" max="4871" width="12.625" style="269" customWidth="1"/>
    <col min="4872" max="4872" width="31.625" style="269" customWidth="1"/>
    <col min="4873" max="4873" width="5.125" style="269" customWidth="1"/>
    <col min="4874" max="4874" width="1.625" style="269" customWidth="1"/>
    <col min="4875" max="4875" width="5.625" style="269" customWidth="1"/>
    <col min="4876" max="5120" width="9" style="269"/>
    <col min="5121" max="5121" width="2.125" style="269" customWidth="1"/>
    <col min="5122" max="5122" width="2.625" style="269" customWidth="1"/>
    <col min="5123" max="5123" width="6.375" style="269" customWidth="1"/>
    <col min="5124" max="5124" width="12" style="269" customWidth="1"/>
    <col min="5125" max="5125" width="1.625" style="269" customWidth="1"/>
    <col min="5126" max="5127" width="12.625" style="269" customWidth="1"/>
    <col min="5128" max="5128" width="31.625" style="269" customWidth="1"/>
    <col min="5129" max="5129" width="5.125" style="269" customWidth="1"/>
    <col min="5130" max="5130" width="1.625" style="269" customWidth="1"/>
    <col min="5131" max="5131" width="5.625" style="269" customWidth="1"/>
    <col min="5132" max="5376" width="9" style="269"/>
    <col min="5377" max="5377" width="2.125" style="269" customWidth="1"/>
    <col min="5378" max="5378" width="2.625" style="269" customWidth="1"/>
    <col min="5379" max="5379" width="6.375" style="269" customWidth="1"/>
    <col min="5380" max="5380" width="12" style="269" customWidth="1"/>
    <col min="5381" max="5381" width="1.625" style="269" customWidth="1"/>
    <col min="5382" max="5383" width="12.625" style="269" customWidth="1"/>
    <col min="5384" max="5384" width="31.625" style="269" customWidth="1"/>
    <col min="5385" max="5385" width="5.125" style="269" customWidth="1"/>
    <col min="5386" max="5386" width="1.625" style="269" customWidth="1"/>
    <col min="5387" max="5387" width="5.625" style="269" customWidth="1"/>
    <col min="5388" max="5632" width="9" style="269"/>
    <col min="5633" max="5633" width="2.125" style="269" customWidth="1"/>
    <col min="5634" max="5634" width="2.625" style="269" customWidth="1"/>
    <col min="5635" max="5635" width="6.375" style="269" customWidth="1"/>
    <col min="5636" max="5636" width="12" style="269" customWidth="1"/>
    <col min="5637" max="5637" width="1.625" style="269" customWidth="1"/>
    <col min="5638" max="5639" width="12.625" style="269" customWidth="1"/>
    <col min="5640" max="5640" width="31.625" style="269" customWidth="1"/>
    <col min="5641" max="5641" width="5.125" style="269" customWidth="1"/>
    <col min="5642" max="5642" width="1.625" style="269" customWidth="1"/>
    <col min="5643" max="5643" width="5.625" style="269" customWidth="1"/>
    <col min="5644" max="5888" width="9" style="269"/>
    <col min="5889" max="5889" width="2.125" style="269" customWidth="1"/>
    <col min="5890" max="5890" width="2.625" style="269" customWidth="1"/>
    <col min="5891" max="5891" width="6.375" style="269" customWidth="1"/>
    <col min="5892" max="5892" width="12" style="269" customWidth="1"/>
    <col min="5893" max="5893" width="1.625" style="269" customWidth="1"/>
    <col min="5894" max="5895" width="12.625" style="269" customWidth="1"/>
    <col min="5896" max="5896" width="31.625" style="269" customWidth="1"/>
    <col min="5897" max="5897" width="5.125" style="269" customWidth="1"/>
    <col min="5898" max="5898" width="1.625" style="269" customWidth="1"/>
    <col min="5899" max="5899" width="5.625" style="269" customWidth="1"/>
    <col min="5900" max="6144" width="9" style="269"/>
    <col min="6145" max="6145" width="2.125" style="269" customWidth="1"/>
    <col min="6146" max="6146" width="2.625" style="269" customWidth="1"/>
    <col min="6147" max="6147" width="6.375" style="269" customWidth="1"/>
    <col min="6148" max="6148" width="12" style="269" customWidth="1"/>
    <col min="6149" max="6149" width="1.625" style="269" customWidth="1"/>
    <col min="6150" max="6151" width="12.625" style="269" customWidth="1"/>
    <col min="6152" max="6152" width="31.625" style="269" customWidth="1"/>
    <col min="6153" max="6153" width="5.125" style="269" customWidth="1"/>
    <col min="6154" max="6154" width="1.625" style="269" customWidth="1"/>
    <col min="6155" max="6155" width="5.625" style="269" customWidth="1"/>
    <col min="6156" max="6400" width="9" style="269"/>
    <col min="6401" max="6401" width="2.125" style="269" customWidth="1"/>
    <col min="6402" max="6402" width="2.625" style="269" customWidth="1"/>
    <col min="6403" max="6403" width="6.375" style="269" customWidth="1"/>
    <col min="6404" max="6404" width="12" style="269" customWidth="1"/>
    <col min="6405" max="6405" width="1.625" style="269" customWidth="1"/>
    <col min="6406" max="6407" width="12.625" style="269" customWidth="1"/>
    <col min="6408" max="6408" width="31.625" style="269" customWidth="1"/>
    <col min="6409" max="6409" width="5.125" style="269" customWidth="1"/>
    <col min="6410" max="6410" width="1.625" style="269" customWidth="1"/>
    <col min="6411" max="6411" width="5.625" style="269" customWidth="1"/>
    <col min="6412" max="6656" width="9" style="269"/>
    <col min="6657" max="6657" width="2.125" style="269" customWidth="1"/>
    <col min="6658" max="6658" width="2.625" style="269" customWidth="1"/>
    <col min="6659" max="6659" width="6.375" style="269" customWidth="1"/>
    <col min="6660" max="6660" width="12" style="269" customWidth="1"/>
    <col min="6661" max="6661" width="1.625" style="269" customWidth="1"/>
    <col min="6662" max="6663" width="12.625" style="269" customWidth="1"/>
    <col min="6664" max="6664" width="31.625" style="269" customWidth="1"/>
    <col min="6665" max="6665" width="5.125" style="269" customWidth="1"/>
    <col min="6666" max="6666" width="1.625" style="269" customWidth="1"/>
    <col min="6667" max="6667" width="5.625" style="269" customWidth="1"/>
    <col min="6668" max="6912" width="9" style="269"/>
    <col min="6913" max="6913" width="2.125" style="269" customWidth="1"/>
    <col min="6914" max="6914" width="2.625" style="269" customWidth="1"/>
    <col min="6915" max="6915" width="6.375" style="269" customWidth="1"/>
    <col min="6916" max="6916" width="12" style="269" customWidth="1"/>
    <col min="6917" max="6917" width="1.625" style="269" customWidth="1"/>
    <col min="6918" max="6919" width="12.625" style="269" customWidth="1"/>
    <col min="6920" max="6920" width="31.625" style="269" customWidth="1"/>
    <col min="6921" max="6921" width="5.125" style="269" customWidth="1"/>
    <col min="6922" max="6922" width="1.625" style="269" customWidth="1"/>
    <col min="6923" max="6923" width="5.625" style="269" customWidth="1"/>
    <col min="6924" max="7168" width="9" style="269"/>
    <col min="7169" max="7169" width="2.125" style="269" customWidth="1"/>
    <col min="7170" max="7170" width="2.625" style="269" customWidth="1"/>
    <col min="7171" max="7171" width="6.375" style="269" customWidth="1"/>
    <col min="7172" max="7172" width="12" style="269" customWidth="1"/>
    <col min="7173" max="7173" width="1.625" style="269" customWidth="1"/>
    <col min="7174" max="7175" width="12.625" style="269" customWidth="1"/>
    <col min="7176" max="7176" width="31.625" style="269" customWidth="1"/>
    <col min="7177" max="7177" width="5.125" style="269" customWidth="1"/>
    <col min="7178" max="7178" width="1.625" style="269" customWidth="1"/>
    <col min="7179" max="7179" width="5.625" style="269" customWidth="1"/>
    <col min="7180" max="7424" width="9" style="269"/>
    <col min="7425" max="7425" width="2.125" style="269" customWidth="1"/>
    <col min="7426" max="7426" width="2.625" style="269" customWidth="1"/>
    <col min="7427" max="7427" width="6.375" style="269" customWidth="1"/>
    <col min="7428" max="7428" width="12" style="269" customWidth="1"/>
    <col min="7429" max="7429" width="1.625" style="269" customWidth="1"/>
    <col min="7430" max="7431" width="12.625" style="269" customWidth="1"/>
    <col min="7432" max="7432" width="31.625" style="269" customWidth="1"/>
    <col min="7433" max="7433" width="5.125" style="269" customWidth="1"/>
    <col min="7434" max="7434" width="1.625" style="269" customWidth="1"/>
    <col min="7435" max="7435" width="5.625" style="269" customWidth="1"/>
    <col min="7436" max="7680" width="9" style="269"/>
    <col min="7681" max="7681" width="2.125" style="269" customWidth="1"/>
    <col min="7682" max="7682" width="2.625" style="269" customWidth="1"/>
    <col min="7683" max="7683" width="6.375" style="269" customWidth="1"/>
    <col min="7684" max="7684" width="12" style="269" customWidth="1"/>
    <col min="7685" max="7685" width="1.625" style="269" customWidth="1"/>
    <col min="7686" max="7687" width="12.625" style="269" customWidth="1"/>
    <col min="7688" max="7688" width="31.625" style="269" customWidth="1"/>
    <col min="7689" max="7689" width="5.125" style="269" customWidth="1"/>
    <col min="7690" max="7690" width="1.625" style="269" customWidth="1"/>
    <col min="7691" max="7691" width="5.625" style="269" customWidth="1"/>
    <col min="7692" max="7936" width="9" style="269"/>
    <col min="7937" max="7937" width="2.125" style="269" customWidth="1"/>
    <col min="7938" max="7938" width="2.625" style="269" customWidth="1"/>
    <col min="7939" max="7939" width="6.375" style="269" customWidth="1"/>
    <col min="7940" max="7940" width="12" style="269" customWidth="1"/>
    <col min="7941" max="7941" width="1.625" style="269" customWidth="1"/>
    <col min="7942" max="7943" width="12.625" style="269" customWidth="1"/>
    <col min="7944" max="7944" width="31.625" style="269" customWidth="1"/>
    <col min="7945" max="7945" width="5.125" style="269" customWidth="1"/>
    <col min="7946" max="7946" width="1.625" style="269" customWidth="1"/>
    <col min="7947" max="7947" width="5.625" style="269" customWidth="1"/>
    <col min="7948" max="8192" width="9" style="269"/>
    <col min="8193" max="8193" width="2.125" style="269" customWidth="1"/>
    <col min="8194" max="8194" width="2.625" style="269" customWidth="1"/>
    <col min="8195" max="8195" width="6.375" style="269" customWidth="1"/>
    <col min="8196" max="8196" width="12" style="269" customWidth="1"/>
    <col min="8197" max="8197" width="1.625" style="269" customWidth="1"/>
    <col min="8198" max="8199" width="12.625" style="269" customWidth="1"/>
    <col min="8200" max="8200" width="31.625" style="269" customWidth="1"/>
    <col min="8201" max="8201" width="5.125" style="269" customWidth="1"/>
    <col min="8202" max="8202" width="1.625" style="269" customWidth="1"/>
    <col min="8203" max="8203" width="5.625" style="269" customWidth="1"/>
    <col min="8204" max="8448" width="9" style="269"/>
    <col min="8449" max="8449" width="2.125" style="269" customWidth="1"/>
    <col min="8450" max="8450" width="2.625" style="269" customWidth="1"/>
    <col min="8451" max="8451" width="6.375" style="269" customWidth="1"/>
    <col min="8452" max="8452" width="12" style="269" customWidth="1"/>
    <col min="8453" max="8453" width="1.625" style="269" customWidth="1"/>
    <col min="8454" max="8455" width="12.625" style="269" customWidth="1"/>
    <col min="8456" max="8456" width="31.625" style="269" customWidth="1"/>
    <col min="8457" max="8457" width="5.125" style="269" customWidth="1"/>
    <col min="8458" max="8458" width="1.625" style="269" customWidth="1"/>
    <col min="8459" max="8459" width="5.625" style="269" customWidth="1"/>
    <col min="8460" max="8704" width="9" style="269"/>
    <col min="8705" max="8705" width="2.125" style="269" customWidth="1"/>
    <col min="8706" max="8706" width="2.625" style="269" customWidth="1"/>
    <col min="8707" max="8707" width="6.375" style="269" customWidth="1"/>
    <col min="8708" max="8708" width="12" style="269" customWidth="1"/>
    <col min="8709" max="8709" width="1.625" style="269" customWidth="1"/>
    <col min="8710" max="8711" width="12.625" style="269" customWidth="1"/>
    <col min="8712" max="8712" width="31.625" style="269" customWidth="1"/>
    <col min="8713" max="8713" width="5.125" style="269" customWidth="1"/>
    <col min="8714" max="8714" width="1.625" style="269" customWidth="1"/>
    <col min="8715" max="8715" width="5.625" style="269" customWidth="1"/>
    <col min="8716" max="8960" width="9" style="269"/>
    <col min="8961" max="8961" width="2.125" style="269" customWidth="1"/>
    <col min="8962" max="8962" width="2.625" style="269" customWidth="1"/>
    <col min="8963" max="8963" width="6.375" style="269" customWidth="1"/>
    <col min="8964" max="8964" width="12" style="269" customWidth="1"/>
    <col min="8965" max="8965" width="1.625" style="269" customWidth="1"/>
    <col min="8966" max="8967" width="12.625" style="269" customWidth="1"/>
    <col min="8968" max="8968" width="31.625" style="269" customWidth="1"/>
    <col min="8969" max="8969" width="5.125" style="269" customWidth="1"/>
    <col min="8970" max="8970" width="1.625" style="269" customWidth="1"/>
    <col min="8971" max="8971" width="5.625" style="269" customWidth="1"/>
    <col min="8972" max="9216" width="9" style="269"/>
    <col min="9217" max="9217" width="2.125" style="269" customWidth="1"/>
    <col min="9218" max="9218" width="2.625" style="269" customWidth="1"/>
    <col min="9219" max="9219" width="6.375" style="269" customWidth="1"/>
    <col min="9220" max="9220" width="12" style="269" customWidth="1"/>
    <col min="9221" max="9221" width="1.625" style="269" customWidth="1"/>
    <col min="9222" max="9223" width="12.625" style="269" customWidth="1"/>
    <col min="9224" max="9224" width="31.625" style="269" customWidth="1"/>
    <col min="9225" max="9225" width="5.125" style="269" customWidth="1"/>
    <col min="9226" max="9226" width="1.625" style="269" customWidth="1"/>
    <col min="9227" max="9227" width="5.625" style="269" customWidth="1"/>
    <col min="9228" max="9472" width="9" style="269"/>
    <col min="9473" max="9473" width="2.125" style="269" customWidth="1"/>
    <col min="9474" max="9474" width="2.625" style="269" customWidth="1"/>
    <col min="9475" max="9475" width="6.375" style="269" customWidth="1"/>
    <col min="9476" max="9476" width="12" style="269" customWidth="1"/>
    <col min="9477" max="9477" width="1.625" style="269" customWidth="1"/>
    <col min="9478" max="9479" width="12.625" style="269" customWidth="1"/>
    <col min="9480" max="9480" width="31.625" style="269" customWidth="1"/>
    <col min="9481" max="9481" width="5.125" style="269" customWidth="1"/>
    <col min="9482" max="9482" width="1.625" style="269" customWidth="1"/>
    <col min="9483" max="9483" width="5.625" style="269" customWidth="1"/>
    <col min="9484" max="9728" width="9" style="269"/>
    <col min="9729" max="9729" width="2.125" style="269" customWidth="1"/>
    <col min="9730" max="9730" width="2.625" style="269" customWidth="1"/>
    <col min="9731" max="9731" width="6.375" style="269" customWidth="1"/>
    <col min="9732" max="9732" width="12" style="269" customWidth="1"/>
    <col min="9733" max="9733" width="1.625" style="269" customWidth="1"/>
    <col min="9734" max="9735" width="12.625" style="269" customWidth="1"/>
    <col min="9736" max="9736" width="31.625" style="269" customWidth="1"/>
    <col min="9737" max="9737" width="5.125" style="269" customWidth="1"/>
    <col min="9738" max="9738" width="1.625" style="269" customWidth="1"/>
    <col min="9739" max="9739" width="5.625" style="269" customWidth="1"/>
    <col min="9740" max="9984" width="9" style="269"/>
    <col min="9985" max="9985" width="2.125" style="269" customWidth="1"/>
    <col min="9986" max="9986" width="2.625" style="269" customWidth="1"/>
    <col min="9987" max="9987" width="6.375" style="269" customWidth="1"/>
    <col min="9988" max="9988" width="12" style="269" customWidth="1"/>
    <col min="9989" max="9989" width="1.625" style="269" customWidth="1"/>
    <col min="9990" max="9991" width="12.625" style="269" customWidth="1"/>
    <col min="9992" max="9992" width="31.625" style="269" customWidth="1"/>
    <col min="9993" max="9993" width="5.125" style="269" customWidth="1"/>
    <col min="9994" max="9994" width="1.625" style="269" customWidth="1"/>
    <col min="9995" max="9995" width="5.625" style="269" customWidth="1"/>
    <col min="9996" max="10240" width="9" style="269"/>
    <col min="10241" max="10241" width="2.125" style="269" customWidth="1"/>
    <col min="10242" max="10242" width="2.625" style="269" customWidth="1"/>
    <col min="10243" max="10243" width="6.375" style="269" customWidth="1"/>
    <col min="10244" max="10244" width="12" style="269" customWidth="1"/>
    <col min="10245" max="10245" width="1.625" style="269" customWidth="1"/>
    <col min="10246" max="10247" width="12.625" style="269" customWidth="1"/>
    <col min="10248" max="10248" width="31.625" style="269" customWidth="1"/>
    <col min="10249" max="10249" width="5.125" style="269" customWidth="1"/>
    <col min="10250" max="10250" width="1.625" style="269" customWidth="1"/>
    <col min="10251" max="10251" width="5.625" style="269" customWidth="1"/>
    <col min="10252" max="10496" width="9" style="269"/>
    <col min="10497" max="10497" width="2.125" style="269" customWidth="1"/>
    <col min="10498" max="10498" width="2.625" style="269" customWidth="1"/>
    <col min="10499" max="10499" width="6.375" style="269" customWidth="1"/>
    <col min="10500" max="10500" width="12" style="269" customWidth="1"/>
    <col min="10501" max="10501" width="1.625" style="269" customWidth="1"/>
    <col min="10502" max="10503" width="12.625" style="269" customWidth="1"/>
    <col min="10504" max="10504" width="31.625" style="269" customWidth="1"/>
    <col min="10505" max="10505" width="5.125" style="269" customWidth="1"/>
    <col min="10506" max="10506" width="1.625" style="269" customWidth="1"/>
    <col min="10507" max="10507" width="5.625" style="269" customWidth="1"/>
    <col min="10508" max="10752" width="9" style="269"/>
    <col min="10753" max="10753" width="2.125" style="269" customWidth="1"/>
    <col min="10754" max="10754" width="2.625" style="269" customWidth="1"/>
    <col min="10755" max="10755" width="6.375" style="269" customWidth="1"/>
    <col min="10756" max="10756" width="12" style="269" customWidth="1"/>
    <col min="10757" max="10757" width="1.625" style="269" customWidth="1"/>
    <col min="10758" max="10759" width="12.625" style="269" customWidth="1"/>
    <col min="10760" max="10760" width="31.625" style="269" customWidth="1"/>
    <col min="10761" max="10761" width="5.125" style="269" customWidth="1"/>
    <col min="10762" max="10762" width="1.625" style="269" customWidth="1"/>
    <col min="10763" max="10763" width="5.625" style="269" customWidth="1"/>
    <col min="10764" max="11008" width="9" style="269"/>
    <col min="11009" max="11009" width="2.125" style="269" customWidth="1"/>
    <col min="11010" max="11010" width="2.625" style="269" customWidth="1"/>
    <col min="11011" max="11011" width="6.375" style="269" customWidth="1"/>
    <col min="11012" max="11012" width="12" style="269" customWidth="1"/>
    <col min="11013" max="11013" width="1.625" style="269" customWidth="1"/>
    <col min="11014" max="11015" width="12.625" style="269" customWidth="1"/>
    <col min="11016" max="11016" width="31.625" style="269" customWidth="1"/>
    <col min="11017" max="11017" width="5.125" style="269" customWidth="1"/>
    <col min="11018" max="11018" width="1.625" style="269" customWidth="1"/>
    <col min="11019" max="11019" width="5.625" style="269" customWidth="1"/>
    <col min="11020" max="11264" width="9" style="269"/>
    <col min="11265" max="11265" width="2.125" style="269" customWidth="1"/>
    <col min="11266" max="11266" width="2.625" style="269" customWidth="1"/>
    <col min="11267" max="11267" width="6.375" style="269" customWidth="1"/>
    <col min="11268" max="11268" width="12" style="269" customWidth="1"/>
    <col min="11269" max="11269" width="1.625" style="269" customWidth="1"/>
    <col min="11270" max="11271" width="12.625" style="269" customWidth="1"/>
    <col min="11272" max="11272" width="31.625" style="269" customWidth="1"/>
    <col min="11273" max="11273" width="5.125" style="269" customWidth="1"/>
    <col min="11274" max="11274" width="1.625" style="269" customWidth="1"/>
    <col min="11275" max="11275" width="5.625" style="269" customWidth="1"/>
    <col min="11276" max="11520" width="9" style="269"/>
    <col min="11521" max="11521" width="2.125" style="269" customWidth="1"/>
    <col min="11522" max="11522" width="2.625" style="269" customWidth="1"/>
    <col min="11523" max="11523" width="6.375" style="269" customWidth="1"/>
    <col min="11524" max="11524" width="12" style="269" customWidth="1"/>
    <col min="11525" max="11525" width="1.625" style="269" customWidth="1"/>
    <col min="11526" max="11527" width="12.625" style="269" customWidth="1"/>
    <col min="11528" max="11528" width="31.625" style="269" customWidth="1"/>
    <col min="11529" max="11529" width="5.125" style="269" customWidth="1"/>
    <col min="11530" max="11530" width="1.625" style="269" customWidth="1"/>
    <col min="11531" max="11531" width="5.625" style="269" customWidth="1"/>
    <col min="11532" max="11776" width="9" style="269"/>
    <col min="11777" max="11777" width="2.125" style="269" customWidth="1"/>
    <col min="11778" max="11778" width="2.625" style="269" customWidth="1"/>
    <col min="11779" max="11779" width="6.375" style="269" customWidth="1"/>
    <col min="11780" max="11780" width="12" style="269" customWidth="1"/>
    <col min="11781" max="11781" width="1.625" style="269" customWidth="1"/>
    <col min="11782" max="11783" width="12.625" style="269" customWidth="1"/>
    <col min="11784" max="11784" width="31.625" style="269" customWidth="1"/>
    <col min="11785" max="11785" width="5.125" style="269" customWidth="1"/>
    <col min="11786" max="11786" width="1.625" style="269" customWidth="1"/>
    <col min="11787" max="11787" width="5.625" style="269" customWidth="1"/>
    <col min="11788" max="12032" width="9" style="269"/>
    <col min="12033" max="12033" width="2.125" style="269" customWidth="1"/>
    <col min="12034" max="12034" width="2.625" style="269" customWidth="1"/>
    <col min="12035" max="12035" width="6.375" style="269" customWidth="1"/>
    <col min="12036" max="12036" width="12" style="269" customWidth="1"/>
    <col min="12037" max="12037" width="1.625" style="269" customWidth="1"/>
    <col min="12038" max="12039" width="12.625" style="269" customWidth="1"/>
    <col min="12040" max="12040" width="31.625" style="269" customWidth="1"/>
    <col min="12041" max="12041" width="5.125" style="269" customWidth="1"/>
    <col min="12042" max="12042" width="1.625" style="269" customWidth="1"/>
    <col min="12043" max="12043" width="5.625" style="269" customWidth="1"/>
    <col min="12044" max="12288" width="9" style="269"/>
    <col min="12289" max="12289" width="2.125" style="269" customWidth="1"/>
    <col min="12290" max="12290" width="2.625" style="269" customWidth="1"/>
    <col min="12291" max="12291" width="6.375" style="269" customWidth="1"/>
    <col min="12292" max="12292" width="12" style="269" customWidth="1"/>
    <col min="12293" max="12293" width="1.625" style="269" customWidth="1"/>
    <col min="12294" max="12295" width="12.625" style="269" customWidth="1"/>
    <col min="12296" max="12296" width="31.625" style="269" customWidth="1"/>
    <col min="12297" max="12297" width="5.125" style="269" customWidth="1"/>
    <col min="12298" max="12298" width="1.625" style="269" customWidth="1"/>
    <col min="12299" max="12299" width="5.625" style="269" customWidth="1"/>
    <col min="12300" max="12544" width="9" style="269"/>
    <col min="12545" max="12545" width="2.125" style="269" customWidth="1"/>
    <col min="12546" max="12546" width="2.625" style="269" customWidth="1"/>
    <col min="12547" max="12547" width="6.375" style="269" customWidth="1"/>
    <col min="12548" max="12548" width="12" style="269" customWidth="1"/>
    <col min="12549" max="12549" width="1.625" style="269" customWidth="1"/>
    <col min="12550" max="12551" width="12.625" style="269" customWidth="1"/>
    <col min="12552" max="12552" width="31.625" style="269" customWidth="1"/>
    <col min="12553" max="12553" width="5.125" style="269" customWidth="1"/>
    <col min="12554" max="12554" width="1.625" style="269" customWidth="1"/>
    <col min="12555" max="12555" width="5.625" style="269" customWidth="1"/>
    <col min="12556" max="12800" width="9" style="269"/>
    <col min="12801" max="12801" width="2.125" style="269" customWidth="1"/>
    <col min="12802" max="12802" width="2.625" style="269" customWidth="1"/>
    <col min="12803" max="12803" width="6.375" style="269" customWidth="1"/>
    <col min="12804" max="12804" width="12" style="269" customWidth="1"/>
    <col min="12805" max="12805" width="1.625" style="269" customWidth="1"/>
    <col min="12806" max="12807" width="12.625" style="269" customWidth="1"/>
    <col min="12808" max="12808" width="31.625" style="269" customWidth="1"/>
    <col min="12809" max="12809" width="5.125" style="269" customWidth="1"/>
    <col min="12810" max="12810" width="1.625" style="269" customWidth="1"/>
    <col min="12811" max="12811" width="5.625" style="269" customWidth="1"/>
    <col min="12812" max="13056" width="9" style="269"/>
    <col min="13057" max="13057" width="2.125" style="269" customWidth="1"/>
    <col min="13058" max="13058" width="2.625" style="269" customWidth="1"/>
    <col min="13059" max="13059" width="6.375" style="269" customWidth="1"/>
    <col min="13060" max="13060" width="12" style="269" customWidth="1"/>
    <col min="13061" max="13061" width="1.625" style="269" customWidth="1"/>
    <col min="13062" max="13063" width="12.625" style="269" customWidth="1"/>
    <col min="13064" max="13064" width="31.625" style="269" customWidth="1"/>
    <col min="13065" max="13065" width="5.125" style="269" customWidth="1"/>
    <col min="13066" max="13066" width="1.625" style="269" customWidth="1"/>
    <col min="13067" max="13067" width="5.625" style="269" customWidth="1"/>
    <col min="13068" max="13312" width="9" style="269"/>
    <col min="13313" max="13313" width="2.125" style="269" customWidth="1"/>
    <col min="13314" max="13314" width="2.625" style="269" customWidth="1"/>
    <col min="13315" max="13315" width="6.375" style="269" customWidth="1"/>
    <col min="13316" max="13316" width="12" style="269" customWidth="1"/>
    <col min="13317" max="13317" width="1.625" style="269" customWidth="1"/>
    <col min="13318" max="13319" width="12.625" style="269" customWidth="1"/>
    <col min="13320" max="13320" width="31.625" style="269" customWidth="1"/>
    <col min="13321" max="13321" width="5.125" style="269" customWidth="1"/>
    <col min="13322" max="13322" width="1.625" style="269" customWidth="1"/>
    <col min="13323" max="13323" width="5.625" style="269" customWidth="1"/>
    <col min="13324" max="13568" width="9" style="269"/>
    <col min="13569" max="13569" width="2.125" style="269" customWidth="1"/>
    <col min="13570" max="13570" width="2.625" style="269" customWidth="1"/>
    <col min="13571" max="13571" width="6.375" style="269" customWidth="1"/>
    <col min="13572" max="13572" width="12" style="269" customWidth="1"/>
    <col min="13573" max="13573" width="1.625" style="269" customWidth="1"/>
    <col min="13574" max="13575" width="12.625" style="269" customWidth="1"/>
    <col min="13576" max="13576" width="31.625" style="269" customWidth="1"/>
    <col min="13577" max="13577" width="5.125" style="269" customWidth="1"/>
    <col min="13578" max="13578" width="1.625" style="269" customWidth="1"/>
    <col min="13579" max="13579" width="5.625" style="269" customWidth="1"/>
    <col min="13580" max="13824" width="9" style="269"/>
    <col min="13825" max="13825" width="2.125" style="269" customWidth="1"/>
    <col min="13826" max="13826" width="2.625" style="269" customWidth="1"/>
    <col min="13827" max="13827" width="6.375" style="269" customWidth="1"/>
    <col min="13828" max="13828" width="12" style="269" customWidth="1"/>
    <col min="13829" max="13829" width="1.625" style="269" customWidth="1"/>
    <col min="13830" max="13831" width="12.625" style="269" customWidth="1"/>
    <col min="13832" max="13832" width="31.625" style="269" customWidth="1"/>
    <col min="13833" max="13833" width="5.125" style="269" customWidth="1"/>
    <col min="13834" max="13834" width="1.625" style="269" customWidth="1"/>
    <col min="13835" max="13835" width="5.625" style="269" customWidth="1"/>
    <col min="13836" max="14080" width="9" style="269"/>
    <col min="14081" max="14081" width="2.125" style="269" customWidth="1"/>
    <col min="14082" max="14082" width="2.625" style="269" customWidth="1"/>
    <col min="14083" max="14083" width="6.375" style="269" customWidth="1"/>
    <col min="14084" max="14084" width="12" style="269" customWidth="1"/>
    <col min="14085" max="14085" width="1.625" style="269" customWidth="1"/>
    <col min="14086" max="14087" width="12.625" style="269" customWidth="1"/>
    <col min="14088" max="14088" width="31.625" style="269" customWidth="1"/>
    <col min="14089" max="14089" width="5.125" style="269" customWidth="1"/>
    <col min="14090" max="14090" width="1.625" style="269" customWidth="1"/>
    <col min="14091" max="14091" width="5.625" style="269" customWidth="1"/>
    <col min="14092" max="14336" width="9" style="269"/>
    <col min="14337" max="14337" width="2.125" style="269" customWidth="1"/>
    <col min="14338" max="14338" width="2.625" style="269" customWidth="1"/>
    <col min="14339" max="14339" width="6.375" style="269" customWidth="1"/>
    <col min="14340" max="14340" width="12" style="269" customWidth="1"/>
    <col min="14341" max="14341" width="1.625" style="269" customWidth="1"/>
    <col min="14342" max="14343" width="12.625" style="269" customWidth="1"/>
    <col min="14344" max="14344" width="31.625" style="269" customWidth="1"/>
    <col min="14345" max="14345" width="5.125" style="269" customWidth="1"/>
    <col min="14346" max="14346" width="1.625" style="269" customWidth="1"/>
    <col min="14347" max="14347" width="5.625" style="269" customWidth="1"/>
    <col min="14348" max="14592" width="9" style="269"/>
    <col min="14593" max="14593" width="2.125" style="269" customWidth="1"/>
    <col min="14594" max="14594" width="2.625" style="269" customWidth="1"/>
    <col min="14595" max="14595" width="6.375" style="269" customWidth="1"/>
    <col min="14596" max="14596" width="12" style="269" customWidth="1"/>
    <col min="14597" max="14597" width="1.625" style="269" customWidth="1"/>
    <col min="14598" max="14599" width="12.625" style="269" customWidth="1"/>
    <col min="14600" max="14600" width="31.625" style="269" customWidth="1"/>
    <col min="14601" max="14601" width="5.125" style="269" customWidth="1"/>
    <col min="14602" max="14602" width="1.625" style="269" customWidth="1"/>
    <col min="14603" max="14603" width="5.625" style="269" customWidth="1"/>
    <col min="14604" max="14848" width="9" style="269"/>
    <col min="14849" max="14849" width="2.125" style="269" customWidth="1"/>
    <col min="14850" max="14850" width="2.625" style="269" customWidth="1"/>
    <col min="14851" max="14851" width="6.375" style="269" customWidth="1"/>
    <col min="14852" max="14852" width="12" style="269" customWidth="1"/>
    <col min="14853" max="14853" width="1.625" style="269" customWidth="1"/>
    <col min="14854" max="14855" width="12.625" style="269" customWidth="1"/>
    <col min="14856" max="14856" width="31.625" style="269" customWidth="1"/>
    <col min="14857" max="14857" width="5.125" style="269" customWidth="1"/>
    <col min="14858" max="14858" width="1.625" style="269" customWidth="1"/>
    <col min="14859" max="14859" width="5.625" style="269" customWidth="1"/>
    <col min="14860" max="15104" width="9" style="269"/>
    <col min="15105" max="15105" width="2.125" style="269" customWidth="1"/>
    <col min="15106" max="15106" width="2.625" style="269" customWidth="1"/>
    <col min="15107" max="15107" width="6.375" style="269" customWidth="1"/>
    <col min="15108" max="15108" width="12" style="269" customWidth="1"/>
    <col min="15109" max="15109" width="1.625" style="269" customWidth="1"/>
    <col min="15110" max="15111" width="12.625" style="269" customWidth="1"/>
    <col min="15112" max="15112" width="31.625" style="269" customWidth="1"/>
    <col min="15113" max="15113" width="5.125" style="269" customWidth="1"/>
    <col min="15114" max="15114" width="1.625" style="269" customWidth="1"/>
    <col min="15115" max="15115" width="5.625" style="269" customWidth="1"/>
    <col min="15116" max="15360" width="9" style="269"/>
    <col min="15361" max="15361" width="2.125" style="269" customWidth="1"/>
    <col min="15362" max="15362" width="2.625" style="269" customWidth="1"/>
    <col min="15363" max="15363" width="6.375" style="269" customWidth="1"/>
    <col min="15364" max="15364" width="12" style="269" customWidth="1"/>
    <col min="15365" max="15365" width="1.625" style="269" customWidth="1"/>
    <col min="15366" max="15367" width="12.625" style="269" customWidth="1"/>
    <col min="15368" max="15368" width="31.625" style="269" customWidth="1"/>
    <col min="15369" max="15369" width="5.125" style="269" customWidth="1"/>
    <col min="15370" max="15370" width="1.625" style="269" customWidth="1"/>
    <col min="15371" max="15371" width="5.625" style="269" customWidth="1"/>
    <col min="15372" max="15616" width="9" style="269"/>
    <col min="15617" max="15617" width="2.125" style="269" customWidth="1"/>
    <col min="15618" max="15618" width="2.625" style="269" customWidth="1"/>
    <col min="15619" max="15619" width="6.375" style="269" customWidth="1"/>
    <col min="15620" max="15620" width="12" style="269" customWidth="1"/>
    <col min="15621" max="15621" width="1.625" style="269" customWidth="1"/>
    <col min="15622" max="15623" width="12.625" style="269" customWidth="1"/>
    <col min="15624" max="15624" width="31.625" style="269" customWidth="1"/>
    <col min="15625" max="15625" width="5.125" style="269" customWidth="1"/>
    <col min="15626" max="15626" width="1.625" style="269" customWidth="1"/>
    <col min="15627" max="15627" width="5.625" style="269" customWidth="1"/>
    <col min="15628" max="15872" width="9" style="269"/>
    <col min="15873" max="15873" width="2.125" style="269" customWidth="1"/>
    <col min="15874" max="15874" width="2.625" style="269" customWidth="1"/>
    <col min="15875" max="15875" width="6.375" style="269" customWidth="1"/>
    <col min="15876" max="15876" width="12" style="269" customWidth="1"/>
    <col min="15877" max="15877" width="1.625" style="269" customWidth="1"/>
    <col min="15878" max="15879" width="12.625" style="269" customWidth="1"/>
    <col min="15880" max="15880" width="31.625" style="269" customWidth="1"/>
    <col min="15881" max="15881" width="5.125" style="269" customWidth="1"/>
    <col min="15882" max="15882" width="1.625" style="269" customWidth="1"/>
    <col min="15883" max="15883" width="5.625" style="269" customWidth="1"/>
    <col min="15884" max="16128" width="9" style="269"/>
    <col min="16129" max="16129" width="2.125" style="269" customWidth="1"/>
    <col min="16130" max="16130" width="2.625" style="269" customWidth="1"/>
    <col min="16131" max="16131" width="6.375" style="269" customWidth="1"/>
    <col min="16132" max="16132" width="12" style="269" customWidth="1"/>
    <col min="16133" max="16133" width="1.625" style="269" customWidth="1"/>
    <col min="16134" max="16135" width="12.625" style="269" customWidth="1"/>
    <col min="16136" max="16136" width="31.625" style="269" customWidth="1"/>
    <col min="16137" max="16137" width="5.125" style="269" customWidth="1"/>
    <col min="16138" max="16138" width="1.625" style="269" customWidth="1"/>
    <col min="16139" max="16139" width="5.625" style="269" customWidth="1"/>
    <col min="16140" max="16384" width="9" style="269"/>
  </cols>
  <sheetData>
    <row r="2" spans="2:10">
      <c r="B2" s="268" t="s">
        <v>382</v>
      </c>
      <c r="C2" s="268"/>
    </row>
    <row r="3" spans="2:10" ht="15" customHeight="1">
      <c r="G3" s="270" t="s">
        <v>0</v>
      </c>
      <c r="H3" s="302">
        <f>'様式-1-Ⅱ'!H2</f>
        <v>230510374</v>
      </c>
      <c r="I3" s="271"/>
      <c r="J3" s="247"/>
    </row>
    <row r="4" spans="2:10" ht="33" customHeight="1" thickBot="1">
      <c r="B4" s="392" t="s">
        <v>383</v>
      </c>
      <c r="C4" s="392"/>
      <c r="D4" s="392"/>
      <c r="E4" s="392"/>
      <c r="F4" s="392"/>
      <c r="G4" s="392"/>
      <c r="H4" s="392"/>
      <c r="I4" s="392"/>
      <c r="J4" s="392"/>
    </row>
    <row r="5" spans="2:10" ht="13.5" customHeight="1" thickBot="1">
      <c r="C5" s="272"/>
      <c r="D5" s="272"/>
      <c r="E5" s="272"/>
      <c r="F5" s="301" t="s">
        <v>187</v>
      </c>
      <c r="G5" s="393">
        <f>'様式-1-Ⅱ'!G5</f>
        <v>0</v>
      </c>
      <c r="H5" s="394"/>
      <c r="I5" s="395"/>
      <c r="J5" s="273"/>
    </row>
    <row r="6" spans="2:10" ht="7.5" customHeight="1" thickBot="1">
      <c r="C6" s="272"/>
      <c r="D6" s="272"/>
      <c r="E6" s="272"/>
      <c r="F6" s="274"/>
    </row>
    <row r="7" spans="2:10" s="268" customFormat="1" ht="13.5" customHeight="1" thickBot="1">
      <c r="B7" s="396" t="s">
        <v>1</v>
      </c>
      <c r="C7" s="397"/>
      <c r="D7" s="398" t="str">
        <f>'様式-1-Ⅱ'!B7</f>
        <v>広瀬川第３雨水幹線導水管工事２</v>
      </c>
      <c r="E7" s="399"/>
      <c r="F7" s="399"/>
      <c r="G7" s="399"/>
      <c r="H7" s="399"/>
      <c r="I7" s="400"/>
    </row>
    <row r="8" spans="2:10">
      <c r="B8" s="272"/>
      <c r="F8" s="274"/>
      <c r="G8" s="274"/>
      <c r="H8" s="274"/>
    </row>
    <row r="9" spans="2:10" ht="15.75" customHeight="1">
      <c r="B9" s="275"/>
      <c r="C9" s="276" t="s">
        <v>384</v>
      </c>
      <c r="D9" s="276"/>
      <c r="E9" s="276"/>
      <c r="F9" s="277"/>
      <c r="G9" s="277"/>
      <c r="H9" s="277"/>
      <c r="I9" s="276"/>
      <c r="J9" s="278"/>
    </row>
    <row r="10" spans="2:10" ht="120" customHeight="1">
      <c r="B10" s="279"/>
      <c r="C10" s="401" t="s">
        <v>407</v>
      </c>
      <c r="D10" s="402"/>
      <c r="E10" s="402"/>
      <c r="F10" s="402"/>
      <c r="G10" s="402"/>
      <c r="H10" s="402"/>
      <c r="I10" s="403"/>
      <c r="J10" s="280"/>
    </row>
    <row r="11" spans="2:10" ht="6" customHeight="1">
      <c r="B11" s="279"/>
      <c r="C11" s="281"/>
      <c r="D11" s="281"/>
      <c r="E11" s="281"/>
      <c r="F11" s="281"/>
      <c r="G11" s="281"/>
      <c r="H11" s="281"/>
      <c r="I11" s="281"/>
      <c r="J11" s="280"/>
    </row>
    <row r="12" spans="2:10">
      <c r="B12" s="282"/>
      <c r="C12" s="301" t="s">
        <v>385</v>
      </c>
      <c r="D12" s="283" t="s">
        <v>386</v>
      </c>
      <c r="E12" s="284"/>
      <c r="F12" s="386" t="s">
        <v>411</v>
      </c>
      <c r="G12" s="387"/>
      <c r="H12" s="387"/>
      <c r="I12" s="388"/>
      <c r="J12" s="285"/>
    </row>
    <row r="13" spans="2:10" ht="75" customHeight="1">
      <c r="B13" s="282"/>
      <c r="C13" s="286"/>
      <c r="D13" s="284"/>
      <c r="E13" s="284"/>
      <c r="F13" s="389"/>
      <c r="G13" s="390"/>
      <c r="H13" s="390"/>
      <c r="I13" s="391"/>
      <c r="J13" s="285"/>
    </row>
    <row r="14" spans="2:10">
      <c r="B14" s="282"/>
      <c r="C14" s="301" t="s">
        <v>387</v>
      </c>
      <c r="D14" s="283" t="s">
        <v>388</v>
      </c>
      <c r="E14" s="284"/>
      <c r="F14" s="386" t="s">
        <v>412</v>
      </c>
      <c r="G14" s="387"/>
      <c r="H14" s="387"/>
      <c r="I14" s="388"/>
      <c r="J14" s="285"/>
    </row>
    <row r="15" spans="2:10" ht="75" customHeight="1">
      <c r="B15" s="282"/>
      <c r="C15" s="286"/>
      <c r="D15" s="286"/>
      <c r="E15" s="286"/>
      <c r="F15" s="389"/>
      <c r="G15" s="390"/>
      <c r="H15" s="390"/>
      <c r="I15" s="391"/>
      <c r="J15" s="285"/>
    </row>
    <row r="16" spans="2:10">
      <c r="B16" s="282"/>
      <c r="C16" s="301" t="s">
        <v>389</v>
      </c>
      <c r="D16" s="283" t="s">
        <v>390</v>
      </c>
      <c r="E16" s="284"/>
      <c r="F16" s="386" t="s">
        <v>408</v>
      </c>
      <c r="G16" s="387"/>
      <c r="H16" s="387"/>
      <c r="I16" s="388"/>
      <c r="J16" s="285"/>
    </row>
    <row r="17" spans="2:10" ht="75" customHeight="1">
      <c r="B17" s="282"/>
      <c r="C17" s="286"/>
      <c r="D17" s="286"/>
      <c r="E17" s="286"/>
      <c r="F17" s="389"/>
      <c r="G17" s="390"/>
      <c r="H17" s="390"/>
      <c r="I17" s="391"/>
      <c r="J17" s="285"/>
    </row>
    <row r="18" spans="2:10" ht="5.25" customHeight="1">
      <c r="B18" s="287"/>
      <c r="C18" s="288"/>
      <c r="D18" s="288"/>
      <c r="E18" s="288"/>
      <c r="F18" s="289"/>
      <c r="G18" s="289"/>
      <c r="H18" s="289"/>
      <c r="I18" s="289"/>
      <c r="J18" s="290"/>
    </row>
    <row r="19" spans="2:10">
      <c r="C19" s="274"/>
      <c r="D19" s="274"/>
      <c r="E19" s="274"/>
      <c r="F19" s="274"/>
      <c r="G19" s="274"/>
      <c r="H19" s="274"/>
      <c r="I19" s="274"/>
      <c r="J19" s="291"/>
    </row>
    <row r="20" spans="2:10">
      <c r="B20" s="407" t="s">
        <v>391</v>
      </c>
      <c r="C20" s="407"/>
      <c r="D20" s="407"/>
      <c r="E20" s="407"/>
      <c r="F20" s="407"/>
      <c r="G20" s="407"/>
      <c r="H20" s="407"/>
      <c r="I20" s="407"/>
      <c r="J20" s="407"/>
    </row>
    <row r="21" spans="2:10" ht="225" customHeight="1">
      <c r="B21" s="292" t="s">
        <v>392</v>
      </c>
      <c r="C21" s="408"/>
      <c r="D21" s="408"/>
      <c r="E21" s="408"/>
      <c r="F21" s="408"/>
      <c r="G21" s="408"/>
      <c r="H21" s="408"/>
      <c r="I21" s="408"/>
      <c r="J21" s="409"/>
    </row>
    <row r="22" spans="2:10" ht="225" customHeight="1">
      <c r="B22" s="292" t="s">
        <v>393</v>
      </c>
      <c r="C22" s="408"/>
      <c r="D22" s="408"/>
      <c r="E22" s="408"/>
      <c r="F22" s="408"/>
      <c r="G22" s="408"/>
      <c r="H22" s="408"/>
      <c r="I22" s="408"/>
      <c r="J22" s="409"/>
    </row>
    <row r="23" spans="2:10" ht="225" customHeight="1">
      <c r="B23" s="292" t="s">
        <v>394</v>
      </c>
      <c r="C23" s="408"/>
      <c r="D23" s="408"/>
      <c r="E23" s="408"/>
      <c r="F23" s="408"/>
      <c r="G23" s="408"/>
      <c r="H23" s="408"/>
      <c r="I23" s="408"/>
      <c r="J23" s="409"/>
    </row>
    <row r="24" spans="2:10" ht="33" customHeight="1">
      <c r="B24" s="293" t="s">
        <v>395</v>
      </c>
      <c r="C24" s="404" t="s">
        <v>396</v>
      </c>
      <c r="D24" s="405"/>
      <c r="E24" s="405"/>
      <c r="F24" s="405"/>
      <c r="G24" s="405"/>
      <c r="H24" s="405"/>
      <c r="I24" s="405"/>
      <c r="J24" s="406"/>
    </row>
    <row r="25" spans="2:10">
      <c r="B25" s="294"/>
      <c r="C25" s="294"/>
      <c r="D25" s="294"/>
      <c r="E25" s="294"/>
      <c r="F25" s="294"/>
      <c r="G25" s="294"/>
      <c r="H25" s="294"/>
      <c r="I25" s="294"/>
      <c r="J25" s="294"/>
    </row>
  </sheetData>
  <sheetProtection algorithmName="SHA-512" hashValue="18LE1O7/w9i0znmoifBvFoAuvZxv7MUA5e4lHuZ1iH5oOyNqsyvIN3RP6iHSb2X4VSug1/oHXnbF8eqhMKCUkA==" saltValue="vhrOv7oELzyAV0yEd3lvgg==" spinCount="100000" sheet="1" selectLockedCells="1"/>
  <mergeCells count="13">
    <mergeCell ref="C24:J24"/>
    <mergeCell ref="F14:I15"/>
    <mergeCell ref="F16:I17"/>
    <mergeCell ref="B20:J20"/>
    <mergeCell ref="C21:J21"/>
    <mergeCell ref="C22:J22"/>
    <mergeCell ref="C23:J23"/>
    <mergeCell ref="F12:I13"/>
    <mergeCell ref="B4:J4"/>
    <mergeCell ref="G5:I5"/>
    <mergeCell ref="B7:C7"/>
    <mergeCell ref="D7:I7"/>
    <mergeCell ref="C10:I10"/>
  </mergeCells>
  <phoneticPr fontId="3"/>
  <dataValidations disablePrompts="1" count="2">
    <dataValidation type="list" allowBlank="1" showInputMessage="1" showErrorMessage="1" sqref="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formula1>"「施工手順」,「工程計画」,「施工課題」,「品質管理」,「安全管理」,「周辺環境」,「その他」"</formula1>
    </dataValidation>
    <dataValidation type="list" allowBlank="1" showInputMessage="1" showErrorMessage="1" sqref="D16:E16 IZ16:JA16 SV16:SW16 ACR16:ACS16 AMN16:AMO16 AWJ16:AWK16 BGF16:BGG16 BQB16:BQC16 BZX16:BZY16 CJT16:CJU16 CTP16:CTQ16 DDL16:DDM16 DNH16:DNI16 DXD16:DXE16 EGZ16:EHA16 EQV16:EQW16 FAR16:FAS16 FKN16:FKO16 FUJ16:FUK16 GEF16:GEG16 GOB16:GOC16 GXX16:GXY16 HHT16:HHU16 HRP16:HRQ16 IBL16:IBM16 ILH16:ILI16 IVD16:IVE16 JEZ16:JFA16 JOV16:JOW16 JYR16:JYS16 KIN16:KIO16 KSJ16:KSK16 LCF16:LCG16 LMB16:LMC16 LVX16:LVY16 MFT16:MFU16 MPP16:MPQ16 MZL16:MZM16 NJH16:NJI16 NTD16:NTE16 OCZ16:ODA16 OMV16:OMW16 OWR16:OWS16 PGN16:PGO16 PQJ16:PQK16 QAF16:QAG16 QKB16:QKC16 QTX16:QTY16 RDT16:RDU16 RNP16:RNQ16 RXL16:RXM16 SHH16:SHI16 SRD16:SRE16 TAZ16:TBA16 TKV16:TKW16 TUR16:TUS16 UEN16:UEO16 UOJ16:UOK16 UYF16:UYG16 VIB16:VIC16 VRX16:VRY16 WBT16:WBU16 WLP16:WLQ16 WVL16:WVM16 D65552:E65552 IZ65552:JA65552 SV65552:SW65552 ACR65552:ACS65552 AMN65552:AMO65552 AWJ65552:AWK65552 BGF65552:BGG65552 BQB65552:BQC65552 BZX65552:BZY65552 CJT65552:CJU65552 CTP65552:CTQ65552 DDL65552:DDM65552 DNH65552:DNI65552 DXD65552:DXE65552 EGZ65552:EHA65552 EQV65552:EQW65552 FAR65552:FAS65552 FKN65552:FKO65552 FUJ65552:FUK65552 GEF65552:GEG65552 GOB65552:GOC65552 GXX65552:GXY65552 HHT65552:HHU65552 HRP65552:HRQ65552 IBL65552:IBM65552 ILH65552:ILI65552 IVD65552:IVE65552 JEZ65552:JFA65552 JOV65552:JOW65552 JYR65552:JYS65552 KIN65552:KIO65552 KSJ65552:KSK65552 LCF65552:LCG65552 LMB65552:LMC65552 LVX65552:LVY65552 MFT65552:MFU65552 MPP65552:MPQ65552 MZL65552:MZM65552 NJH65552:NJI65552 NTD65552:NTE65552 OCZ65552:ODA65552 OMV65552:OMW65552 OWR65552:OWS65552 PGN65552:PGO65552 PQJ65552:PQK65552 QAF65552:QAG65552 QKB65552:QKC65552 QTX65552:QTY65552 RDT65552:RDU65552 RNP65552:RNQ65552 RXL65552:RXM65552 SHH65552:SHI65552 SRD65552:SRE65552 TAZ65552:TBA65552 TKV65552:TKW65552 TUR65552:TUS65552 UEN65552:UEO65552 UOJ65552:UOK65552 UYF65552:UYG65552 VIB65552:VIC65552 VRX65552:VRY65552 WBT65552:WBU65552 WLP65552:WLQ65552 WVL65552:WVM65552 D131088:E131088 IZ131088:JA131088 SV131088:SW131088 ACR131088:ACS131088 AMN131088:AMO131088 AWJ131088:AWK131088 BGF131088:BGG131088 BQB131088:BQC131088 BZX131088:BZY131088 CJT131088:CJU131088 CTP131088:CTQ131088 DDL131088:DDM131088 DNH131088:DNI131088 DXD131088:DXE131088 EGZ131088:EHA131088 EQV131088:EQW131088 FAR131088:FAS131088 FKN131088:FKO131088 FUJ131088:FUK131088 GEF131088:GEG131088 GOB131088:GOC131088 GXX131088:GXY131088 HHT131088:HHU131088 HRP131088:HRQ131088 IBL131088:IBM131088 ILH131088:ILI131088 IVD131088:IVE131088 JEZ131088:JFA131088 JOV131088:JOW131088 JYR131088:JYS131088 KIN131088:KIO131088 KSJ131088:KSK131088 LCF131088:LCG131088 LMB131088:LMC131088 LVX131088:LVY131088 MFT131088:MFU131088 MPP131088:MPQ131088 MZL131088:MZM131088 NJH131088:NJI131088 NTD131088:NTE131088 OCZ131088:ODA131088 OMV131088:OMW131088 OWR131088:OWS131088 PGN131088:PGO131088 PQJ131088:PQK131088 QAF131088:QAG131088 QKB131088:QKC131088 QTX131088:QTY131088 RDT131088:RDU131088 RNP131088:RNQ131088 RXL131088:RXM131088 SHH131088:SHI131088 SRD131088:SRE131088 TAZ131088:TBA131088 TKV131088:TKW131088 TUR131088:TUS131088 UEN131088:UEO131088 UOJ131088:UOK131088 UYF131088:UYG131088 VIB131088:VIC131088 VRX131088:VRY131088 WBT131088:WBU131088 WLP131088:WLQ131088 WVL131088:WVM131088 D196624:E196624 IZ196624:JA196624 SV196624:SW196624 ACR196624:ACS196624 AMN196624:AMO196624 AWJ196624:AWK196624 BGF196624:BGG196624 BQB196624:BQC196624 BZX196624:BZY196624 CJT196624:CJU196624 CTP196624:CTQ196624 DDL196624:DDM196624 DNH196624:DNI196624 DXD196624:DXE196624 EGZ196624:EHA196624 EQV196624:EQW196624 FAR196624:FAS196624 FKN196624:FKO196624 FUJ196624:FUK196624 GEF196624:GEG196624 GOB196624:GOC196624 GXX196624:GXY196624 HHT196624:HHU196624 HRP196624:HRQ196624 IBL196624:IBM196624 ILH196624:ILI196624 IVD196624:IVE196624 JEZ196624:JFA196624 JOV196624:JOW196624 JYR196624:JYS196624 KIN196624:KIO196624 KSJ196624:KSK196624 LCF196624:LCG196624 LMB196624:LMC196624 LVX196624:LVY196624 MFT196624:MFU196624 MPP196624:MPQ196624 MZL196624:MZM196624 NJH196624:NJI196624 NTD196624:NTE196624 OCZ196624:ODA196624 OMV196624:OMW196624 OWR196624:OWS196624 PGN196624:PGO196624 PQJ196624:PQK196624 QAF196624:QAG196624 QKB196624:QKC196624 QTX196624:QTY196624 RDT196624:RDU196624 RNP196624:RNQ196624 RXL196624:RXM196624 SHH196624:SHI196624 SRD196624:SRE196624 TAZ196624:TBA196624 TKV196624:TKW196624 TUR196624:TUS196624 UEN196624:UEO196624 UOJ196624:UOK196624 UYF196624:UYG196624 VIB196624:VIC196624 VRX196624:VRY196624 WBT196624:WBU196624 WLP196624:WLQ196624 WVL196624:WVM196624 D262160:E262160 IZ262160:JA262160 SV262160:SW262160 ACR262160:ACS262160 AMN262160:AMO262160 AWJ262160:AWK262160 BGF262160:BGG262160 BQB262160:BQC262160 BZX262160:BZY262160 CJT262160:CJU262160 CTP262160:CTQ262160 DDL262160:DDM262160 DNH262160:DNI262160 DXD262160:DXE262160 EGZ262160:EHA262160 EQV262160:EQW262160 FAR262160:FAS262160 FKN262160:FKO262160 FUJ262160:FUK262160 GEF262160:GEG262160 GOB262160:GOC262160 GXX262160:GXY262160 HHT262160:HHU262160 HRP262160:HRQ262160 IBL262160:IBM262160 ILH262160:ILI262160 IVD262160:IVE262160 JEZ262160:JFA262160 JOV262160:JOW262160 JYR262160:JYS262160 KIN262160:KIO262160 KSJ262160:KSK262160 LCF262160:LCG262160 LMB262160:LMC262160 LVX262160:LVY262160 MFT262160:MFU262160 MPP262160:MPQ262160 MZL262160:MZM262160 NJH262160:NJI262160 NTD262160:NTE262160 OCZ262160:ODA262160 OMV262160:OMW262160 OWR262160:OWS262160 PGN262160:PGO262160 PQJ262160:PQK262160 QAF262160:QAG262160 QKB262160:QKC262160 QTX262160:QTY262160 RDT262160:RDU262160 RNP262160:RNQ262160 RXL262160:RXM262160 SHH262160:SHI262160 SRD262160:SRE262160 TAZ262160:TBA262160 TKV262160:TKW262160 TUR262160:TUS262160 UEN262160:UEO262160 UOJ262160:UOK262160 UYF262160:UYG262160 VIB262160:VIC262160 VRX262160:VRY262160 WBT262160:WBU262160 WLP262160:WLQ262160 WVL262160:WVM262160 D327696:E327696 IZ327696:JA327696 SV327696:SW327696 ACR327696:ACS327696 AMN327696:AMO327696 AWJ327696:AWK327696 BGF327696:BGG327696 BQB327696:BQC327696 BZX327696:BZY327696 CJT327696:CJU327696 CTP327696:CTQ327696 DDL327696:DDM327696 DNH327696:DNI327696 DXD327696:DXE327696 EGZ327696:EHA327696 EQV327696:EQW327696 FAR327696:FAS327696 FKN327696:FKO327696 FUJ327696:FUK327696 GEF327696:GEG327696 GOB327696:GOC327696 GXX327696:GXY327696 HHT327696:HHU327696 HRP327696:HRQ327696 IBL327696:IBM327696 ILH327696:ILI327696 IVD327696:IVE327696 JEZ327696:JFA327696 JOV327696:JOW327696 JYR327696:JYS327696 KIN327696:KIO327696 KSJ327696:KSK327696 LCF327696:LCG327696 LMB327696:LMC327696 LVX327696:LVY327696 MFT327696:MFU327696 MPP327696:MPQ327696 MZL327696:MZM327696 NJH327696:NJI327696 NTD327696:NTE327696 OCZ327696:ODA327696 OMV327696:OMW327696 OWR327696:OWS327696 PGN327696:PGO327696 PQJ327696:PQK327696 QAF327696:QAG327696 QKB327696:QKC327696 QTX327696:QTY327696 RDT327696:RDU327696 RNP327696:RNQ327696 RXL327696:RXM327696 SHH327696:SHI327696 SRD327696:SRE327696 TAZ327696:TBA327696 TKV327696:TKW327696 TUR327696:TUS327696 UEN327696:UEO327696 UOJ327696:UOK327696 UYF327696:UYG327696 VIB327696:VIC327696 VRX327696:VRY327696 WBT327696:WBU327696 WLP327696:WLQ327696 WVL327696:WVM327696 D393232:E393232 IZ393232:JA393232 SV393232:SW393232 ACR393232:ACS393232 AMN393232:AMO393232 AWJ393232:AWK393232 BGF393232:BGG393232 BQB393232:BQC393232 BZX393232:BZY393232 CJT393232:CJU393232 CTP393232:CTQ393232 DDL393232:DDM393232 DNH393232:DNI393232 DXD393232:DXE393232 EGZ393232:EHA393232 EQV393232:EQW393232 FAR393232:FAS393232 FKN393232:FKO393232 FUJ393232:FUK393232 GEF393232:GEG393232 GOB393232:GOC393232 GXX393232:GXY393232 HHT393232:HHU393232 HRP393232:HRQ393232 IBL393232:IBM393232 ILH393232:ILI393232 IVD393232:IVE393232 JEZ393232:JFA393232 JOV393232:JOW393232 JYR393232:JYS393232 KIN393232:KIO393232 KSJ393232:KSK393232 LCF393232:LCG393232 LMB393232:LMC393232 LVX393232:LVY393232 MFT393232:MFU393232 MPP393232:MPQ393232 MZL393232:MZM393232 NJH393232:NJI393232 NTD393232:NTE393232 OCZ393232:ODA393232 OMV393232:OMW393232 OWR393232:OWS393232 PGN393232:PGO393232 PQJ393232:PQK393232 QAF393232:QAG393232 QKB393232:QKC393232 QTX393232:QTY393232 RDT393232:RDU393232 RNP393232:RNQ393232 RXL393232:RXM393232 SHH393232:SHI393232 SRD393232:SRE393232 TAZ393232:TBA393232 TKV393232:TKW393232 TUR393232:TUS393232 UEN393232:UEO393232 UOJ393232:UOK393232 UYF393232:UYG393232 VIB393232:VIC393232 VRX393232:VRY393232 WBT393232:WBU393232 WLP393232:WLQ393232 WVL393232:WVM393232 D458768:E458768 IZ458768:JA458768 SV458768:SW458768 ACR458768:ACS458768 AMN458768:AMO458768 AWJ458768:AWK458768 BGF458768:BGG458768 BQB458768:BQC458768 BZX458768:BZY458768 CJT458768:CJU458768 CTP458768:CTQ458768 DDL458768:DDM458768 DNH458768:DNI458768 DXD458768:DXE458768 EGZ458768:EHA458768 EQV458768:EQW458768 FAR458768:FAS458768 FKN458768:FKO458768 FUJ458768:FUK458768 GEF458768:GEG458768 GOB458768:GOC458768 GXX458768:GXY458768 HHT458768:HHU458768 HRP458768:HRQ458768 IBL458768:IBM458768 ILH458768:ILI458768 IVD458768:IVE458768 JEZ458768:JFA458768 JOV458768:JOW458768 JYR458768:JYS458768 KIN458768:KIO458768 KSJ458768:KSK458768 LCF458768:LCG458768 LMB458768:LMC458768 LVX458768:LVY458768 MFT458768:MFU458768 MPP458768:MPQ458768 MZL458768:MZM458768 NJH458768:NJI458768 NTD458768:NTE458768 OCZ458768:ODA458768 OMV458768:OMW458768 OWR458768:OWS458768 PGN458768:PGO458768 PQJ458768:PQK458768 QAF458768:QAG458768 QKB458768:QKC458768 QTX458768:QTY458768 RDT458768:RDU458768 RNP458768:RNQ458768 RXL458768:RXM458768 SHH458768:SHI458768 SRD458768:SRE458768 TAZ458768:TBA458768 TKV458768:TKW458768 TUR458768:TUS458768 UEN458768:UEO458768 UOJ458768:UOK458768 UYF458768:UYG458768 VIB458768:VIC458768 VRX458768:VRY458768 WBT458768:WBU458768 WLP458768:WLQ458768 WVL458768:WVM458768 D524304:E524304 IZ524304:JA524304 SV524304:SW524304 ACR524304:ACS524304 AMN524304:AMO524304 AWJ524304:AWK524304 BGF524304:BGG524304 BQB524304:BQC524304 BZX524304:BZY524304 CJT524304:CJU524304 CTP524304:CTQ524304 DDL524304:DDM524304 DNH524304:DNI524304 DXD524304:DXE524304 EGZ524304:EHA524304 EQV524304:EQW524304 FAR524304:FAS524304 FKN524304:FKO524304 FUJ524304:FUK524304 GEF524304:GEG524304 GOB524304:GOC524304 GXX524304:GXY524304 HHT524304:HHU524304 HRP524304:HRQ524304 IBL524304:IBM524304 ILH524304:ILI524304 IVD524304:IVE524304 JEZ524304:JFA524304 JOV524304:JOW524304 JYR524304:JYS524304 KIN524304:KIO524304 KSJ524304:KSK524304 LCF524304:LCG524304 LMB524304:LMC524304 LVX524304:LVY524304 MFT524304:MFU524304 MPP524304:MPQ524304 MZL524304:MZM524304 NJH524304:NJI524304 NTD524304:NTE524304 OCZ524304:ODA524304 OMV524304:OMW524304 OWR524304:OWS524304 PGN524304:PGO524304 PQJ524304:PQK524304 QAF524304:QAG524304 QKB524304:QKC524304 QTX524304:QTY524304 RDT524304:RDU524304 RNP524304:RNQ524304 RXL524304:RXM524304 SHH524304:SHI524304 SRD524304:SRE524304 TAZ524304:TBA524304 TKV524304:TKW524304 TUR524304:TUS524304 UEN524304:UEO524304 UOJ524304:UOK524304 UYF524304:UYG524304 VIB524304:VIC524304 VRX524304:VRY524304 WBT524304:WBU524304 WLP524304:WLQ524304 WVL524304:WVM524304 D589840:E589840 IZ589840:JA589840 SV589840:SW589840 ACR589840:ACS589840 AMN589840:AMO589840 AWJ589840:AWK589840 BGF589840:BGG589840 BQB589840:BQC589840 BZX589840:BZY589840 CJT589840:CJU589840 CTP589840:CTQ589840 DDL589840:DDM589840 DNH589840:DNI589840 DXD589840:DXE589840 EGZ589840:EHA589840 EQV589840:EQW589840 FAR589840:FAS589840 FKN589840:FKO589840 FUJ589840:FUK589840 GEF589840:GEG589840 GOB589840:GOC589840 GXX589840:GXY589840 HHT589840:HHU589840 HRP589840:HRQ589840 IBL589840:IBM589840 ILH589840:ILI589840 IVD589840:IVE589840 JEZ589840:JFA589840 JOV589840:JOW589840 JYR589840:JYS589840 KIN589840:KIO589840 KSJ589840:KSK589840 LCF589840:LCG589840 LMB589840:LMC589840 LVX589840:LVY589840 MFT589840:MFU589840 MPP589840:MPQ589840 MZL589840:MZM589840 NJH589840:NJI589840 NTD589840:NTE589840 OCZ589840:ODA589840 OMV589840:OMW589840 OWR589840:OWS589840 PGN589840:PGO589840 PQJ589840:PQK589840 QAF589840:QAG589840 QKB589840:QKC589840 QTX589840:QTY589840 RDT589840:RDU589840 RNP589840:RNQ589840 RXL589840:RXM589840 SHH589840:SHI589840 SRD589840:SRE589840 TAZ589840:TBA589840 TKV589840:TKW589840 TUR589840:TUS589840 UEN589840:UEO589840 UOJ589840:UOK589840 UYF589840:UYG589840 VIB589840:VIC589840 VRX589840:VRY589840 WBT589840:WBU589840 WLP589840:WLQ589840 WVL589840:WVM589840 D655376:E655376 IZ655376:JA655376 SV655376:SW655376 ACR655376:ACS655376 AMN655376:AMO655376 AWJ655376:AWK655376 BGF655376:BGG655376 BQB655376:BQC655376 BZX655376:BZY655376 CJT655376:CJU655376 CTP655376:CTQ655376 DDL655376:DDM655376 DNH655376:DNI655376 DXD655376:DXE655376 EGZ655376:EHA655376 EQV655376:EQW655376 FAR655376:FAS655376 FKN655376:FKO655376 FUJ655376:FUK655376 GEF655376:GEG655376 GOB655376:GOC655376 GXX655376:GXY655376 HHT655376:HHU655376 HRP655376:HRQ655376 IBL655376:IBM655376 ILH655376:ILI655376 IVD655376:IVE655376 JEZ655376:JFA655376 JOV655376:JOW655376 JYR655376:JYS655376 KIN655376:KIO655376 KSJ655376:KSK655376 LCF655376:LCG655376 LMB655376:LMC655376 LVX655376:LVY655376 MFT655376:MFU655376 MPP655376:MPQ655376 MZL655376:MZM655376 NJH655376:NJI655376 NTD655376:NTE655376 OCZ655376:ODA655376 OMV655376:OMW655376 OWR655376:OWS655376 PGN655376:PGO655376 PQJ655376:PQK655376 QAF655376:QAG655376 QKB655376:QKC655376 QTX655376:QTY655376 RDT655376:RDU655376 RNP655376:RNQ655376 RXL655376:RXM655376 SHH655376:SHI655376 SRD655376:SRE655376 TAZ655376:TBA655376 TKV655376:TKW655376 TUR655376:TUS655376 UEN655376:UEO655376 UOJ655376:UOK655376 UYF655376:UYG655376 VIB655376:VIC655376 VRX655376:VRY655376 WBT655376:WBU655376 WLP655376:WLQ655376 WVL655376:WVM655376 D720912:E720912 IZ720912:JA720912 SV720912:SW720912 ACR720912:ACS720912 AMN720912:AMO720912 AWJ720912:AWK720912 BGF720912:BGG720912 BQB720912:BQC720912 BZX720912:BZY720912 CJT720912:CJU720912 CTP720912:CTQ720912 DDL720912:DDM720912 DNH720912:DNI720912 DXD720912:DXE720912 EGZ720912:EHA720912 EQV720912:EQW720912 FAR720912:FAS720912 FKN720912:FKO720912 FUJ720912:FUK720912 GEF720912:GEG720912 GOB720912:GOC720912 GXX720912:GXY720912 HHT720912:HHU720912 HRP720912:HRQ720912 IBL720912:IBM720912 ILH720912:ILI720912 IVD720912:IVE720912 JEZ720912:JFA720912 JOV720912:JOW720912 JYR720912:JYS720912 KIN720912:KIO720912 KSJ720912:KSK720912 LCF720912:LCG720912 LMB720912:LMC720912 LVX720912:LVY720912 MFT720912:MFU720912 MPP720912:MPQ720912 MZL720912:MZM720912 NJH720912:NJI720912 NTD720912:NTE720912 OCZ720912:ODA720912 OMV720912:OMW720912 OWR720912:OWS720912 PGN720912:PGO720912 PQJ720912:PQK720912 QAF720912:QAG720912 QKB720912:QKC720912 QTX720912:QTY720912 RDT720912:RDU720912 RNP720912:RNQ720912 RXL720912:RXM720912 SHH720912:SHI720912 SRD720912:SRE720912 TAZ720912:TBA720912 TKV720912:TKW720912 TUR720912:TUS720912 UEN720912:UEO720912 UOJ720912:UOK720912 UYF720912:UYG720912 VIB720912:VIC720912 VRX720912:VRY720912 WBT720912:WBU720912 WLP720912:WLQ720912 WVL720912:WVM720912 D786448:E786448 IZ786448:JA786448 SV786448:SW786448 ACR786448:ACS786448 AMN786448:AMO786448 AWJ786448:AWK786448 BGF786448:BGG786448 BQB786448:BQC786448 BZX786448:BZY786448 CJT786448:CJU786448 CTP786448:CTQ786448 DDL786448:DDM786448 DNH786448:DNI786448 DXD786448:DXE786448 EGZ786448:EHA786448 EQV786448:EQW786448 FAR786448:FAS786448 FKN786448:FKO786448 FUJ786448:FUK786448 GEF786448:GEG786448 GOB786448:GOC786448 GXX786448:GXY786448 HHT786448:HHU786448 HRP786448:HRQ786448 IBL786448:IBM786448 ILH786448:ILI786448 IVD786448:IVE786448 JEZ786448:JFA786448 JOV786448:JOW786448 JYR786448:JYS786448 KIN786448:KIO786448 KSJ786448:KSK786448 LCF786448:LCG786448 LMB786448:LMC786448 LVX786448:LVY786448 MFT786448:MFU786448 MPP786448:MPQ786448 MZL786448:MZM786448 NJH786448:NJI786448 NTD786448:NTE786448 OCZ786448:ODA786448 OMV786448:OMW786448 OWR786448:OWS786448 PGN786448:PGO786448 PQJ786448:PQK786448 QAF786448:QAG786448 QKB786448:QKC786448 QTX786448:QTY786448 RDT786448:RDU786448 RNP786448:RNQ786448 RXL786448:RXM786448 SHH786448:SHI786448 SRD786448:SRE786448 TAZ786448:TBA786448 TKV786448:TKW786448 TUR786448:TUS786448 UEN786448:UEO786448 UOJ786448:UOK786448 UYF786448:UYG786448 VIB786448:VIC786448 VRX786448:VRY786448 WBT786448:WBU786448 WLP786448:WLQ786448 WVL786448:WVM786448 D851984:E851984 IZ851984:JA851984 SV851984:SW851984 ACR851984:ACS851984 AMN851984:AMO851984 AWJ851984:AWK851984 BGF851984:BGG851984 BQB851984:BQC851984 BZX851984:BZY851984 CJT851984:CJU851984 CTP851984:CTQ851984 DDL851984:DDM851984 DNH851984:DNI851984 DXD851984:DXE851984 EGZ851984:EHA851984 EQV851984:EQW851984 FAR851984:FAS851984 FKN851984:FKO851984 FUJ851984:FUK851984 GEF851984:GEG851984 GOB851984:GOC851984 GXX851984:GXY851984 HHT851984:HHU851984 HRP851984:HRQ851984 IBL851984:IBM851984 ILH851984:ILI851984 IVD851984:IVE851984 JEZ851984:JFA851984 JOV851984:JOW851984 JYR851984:JYS851984 KIN851984:KIO851984 KSJ851984:KSK851984 LCF851984:LCG851984 LMB851984:LMC851984 LVX851984:LVY851984 MFT851984:MFU851984 MPP851984:MPQ851984 MZL851984:MZM851984 NJH851984:NJI851984 NTD851984:NTE851984 OCZ851984:ODA851984 OMV851984:OMW851984 OWR851984:OWS851984 PGN851984:PGO851984 PQJ851984:PQK851984 QAF851984:QAG851984 QKB851984:QKC851984 QTX851984:QTY851984 RDT851984:RDU851984 RNP851984:RNQ851984 RXL851984:RXM851984 SHH851984:SHI851984 SRD851984:SRE851984 TAZ851984:TBA851984 TKV851984:TKW851984 TUR851984:TUS851984 UEN851984:UEO851984 UOJ851984:UOK851984 UYF851984:UYG851984 VIB851984:VIC851984 VRX851984:VRY851984 WBT851984:WBU851984 WLP851984:WLQ851984 WVL851984:WVM851984 D917520:E917520 IZ917520:JA917520 SV917520:SW917520 ACR917520:ACS917520 AMN917520:AMO917520 AWJ917520:AWK917520 BGF917520:BGG917520 BQB917520:BQC917520 BZX917520:BZY917520 CJT917520:CJU917520 CTP917520:CTQ917520 DDL917520:DDM917520 DNH917520:DNI917520 DXD917520:DXE917520 EGZ917520:EHA917520 EQV917520:EQW917520 FAR917520:FAS917520 FKN917520:FKO917520 FUJ917520:FUK917520 GEF917520:GEG917520 GOB917520:GOC917520 GXX917520:GXY917520 HHT917520:HHU917520 HRP917520:HRQ917520 IBL917520:IBM917520 ILH917520:ILI917520 IVD917520:IVE917520 JEZ917520:JFA917520 JOV917520:JOW917520 JYR917520:JYS917520 KIN917520:KIO917520 KSJ917520:KSK917520 LCF917520:LCG917520 LMB917520:LMC917520 LVX917520:LVY917520 MFT917520:MFU917520 MPP917520:MPQ917520 MZL917520:MZM917520 NJH917520:NJI917520 NTD917520:NTE917520 OCZ917520:ODA917520 OMV917520:OMW917520 OWR917520:OWS917520 PGN917520:PGO917520 PQJ917520:PQK917520 QAF917520:QAG917520 QKB917520:QKC917520 QTX917520:QTY917520 RDT917520:RDU917520 RNP917520:RNQ917520 RXL917520:RXM917520 SHH917520:SHI917520 SRD917520:SRE917520 TAZ917520:TBA917520 TKV917520:TKW917520 TUR917520:TUS917520 UEN917520:UEO917520 UOJ917520:UOK917520 UYF917520:UYG917520 VIB917520:VIC917520 VRX917520:VRY917520 WBT917520:WBU917520 WLP917520:WLQ917520 WVL917520:WVM917520 D983056:E983056 IZ983056:JA983056 SV983056:SW983056 ACR983056:ACS983056 AMN983056:AMO983056 AWJ983056:AWK983056 BGF983056:BGG983056 BQB983056:BQC983056 BZX983056:BZY983056 CJT983056:CJU983056 CTP983056:CTQ983056 DDL983056:DDM983056 DNH983056:DNI983056 DXD983056:DXE983056 EGZ983056:EHA983056 EQV983056:EQW983056 FAR983056:FAS983056 FKN983056:FKO983056 FUJ983056:FUK983056 GEF983056:GEG983056 GOB983056:GOC983056 GXX983056:GXY983056 HHT983056:HHU983056 HRP983056:HRQ983056 IBL983056:IBM983056 ILH983056:ILI983056 IVD983056:IVE983056 JEZ983056:JFA983056 JOV983056:JOW983056 JYR983056:JYS983056 KIN983056:KIO983056 KSJ983056:KSK983056 LCF983056:LCG983056 LMB983056:LMC983056 LVX983056:LVY983056 MFT983056:MFU983056 MPP983056:MPQ983056 MZL983056:MZM983056 NJH983056:NJI983056 NTD983056:NTE983056 OCZ983056:ODA983056 OMV983056:OMW983056 OWR983056:OWS983056 PGN983056:PGO983056 PQJ983056:PQK983056 QAF983056:QAG983056 QKB983056:QKC983056 QTX983056:QTY983056 RDT983056:RDU983056 RNP983056:RNQ983056 RXL983056:RXM983056 SHH983056:SHI983056 SRD983056:SRE983056 TAZ983056:TBA983056 TKV983056:TKW983056 TUR983056:TUS983056 UEN983056:UEO983056 UOJ983056:UOK983056 UYF983056:UYG983056 VIB983056:VIC983056 VRX983056:VRY983056 WBT983056:WBU983056 WLP983056:WLQ983056 WVL983056:WVM983056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E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WLQ983054 WVM983054">
      <formula1>"「施工手順」,「工程計画」,「施工課題」,「品質管理」,「安全管理」,「環境配慮」,「その他」"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8"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showGridLines="0" view="pageBreakPreview" zoomScale="85" zoomScaleNormal="115" zoomScaleSheetLayoutView="85" workbookViewId="0">
      <selection activeCell="H11" sqref="H11:Q11"/>
    </sheetView>
  </sheetViews>
  <sheetFormatPr defaultRowHeight="12" outlineLevelCol="1"/>
  <cols>
    <col min="1" max="1" width="4.875" style="8" customWidth="1"/>
    <col min="2" max="2" width="5.875" style="8" customWidth="1"/>
    <col min="3" max="3" width="24.25" style="8" customWidth="1"/>
    <col min="4" max="4" width="6.875" style="8" customWidth="1"/>
    <col min="5" max="6" width="9.875" style="8" customWidth="1"/>
    <col min="7" max="7" width="4.5" style="9" customWidth="1"/>
    <col min="8" max="8" width="3.875" style="8" customWidth="1"/>
    <col min="9" max="9" width="3.625" style="8" customWidth="1"/>
    <col min="10" max="10" width="3.5" style="8" customWidth="1"/>
    <col min="11" max="12" width="3.875" style="8" customWidth="1"/>
    <col min="13" max="13" width="3.375" style="8" customWidth="1"/>
    <col min="14" max="14" width="3.125" style="8" customWidth="1"/>
    <col min="15" max="15" width="3.875" style="8" customWidth="1"/>
    <col min="16" max="16" width="3.375" style="8" customWidth="1"/>
    <col min="17" max="17" width="2.75" style="8" customWidth="1"/>
    <col min="18" max="18" width="2.125" style="8" customWidth="1"/>
    <col min="19" max="19" width="3.125" style="8" customWidth="1"/>
    <col min="20" max="20" width="9.125" style="8" customWidth="1"/>
    <col min="21" max="27" width="5.625" style="24" hidden="1" customWidth="1" outlineLevel="1"/>
    <col min="28" max="28" width="9.125" style="8" hidden="1" customWidth="1" outlineLevel="1"/>
    <col min="29" max="29" width="9" style="8" collapsed="1"/>
    <col min="30" max="16384" width="9" style="8"/>
  </cols>
  <sheetData>
    <row r="1" spans="1:28" ht="14.25" customHeight="1">
      <c r="A1" s="194" t="s">
        <v>398</v>
      </c>
      <c r="B1" s="195"/>
      <c r="C1" s="195"/>
      <c r="D1" s="195"/>
      <c r="E1" s="195"/>
      <c r="F1" s="195"/>
      <c r="G1" s="196"/>
      <c r="H1" s="195"/>
      <c r="I1" s="195"/>
      <c r="J1" s="195"/>
      <c r="K1" s="195"/>
      <c r="L1" s="195"/>
      <c r="M1" s="195"/>
      <c r="N1" s="195"/>
      <c r="O1" s="195"/>
      <c r="P1" s="195"/>
      <c r="Q1" s="197"/>
      <c r="R1" s="5"/>
      <c r="S1" s="5"/>
    </row>
    <row r="2" spans="1:28" ht="12.75" thickBot="1">
      <c r="A2" s="195"/>
      <c r="B2" s="195"/>
      <c r="C2" s="195"/>
      <c r="D2" s="195"/>
      <c r="E2" s="195"/>
      <c r="F2" s="195"/>
      <c r="G2" s="196"/>
      <c r="H2" s="195"/>
      <c r="I2" s="195"/>
      <c r="J2" s="195"/>
      <c r="K2" s="195"/>
      <c r="L2" s="195"/>
      <c r="M2" s="195"/>
      <c r="N2" s="195"/>
      <c r="O2" s="195"/>
      <c r="P2" s="195"/>
      <c r="Q2" s="197"/>
      <c r="R2" s="5"/>
      <c r="S2" s="5"/>
    </row>
    <row r="3" spans="1:28" ht="12.75" customHeight="1" thickBot="1">
      <c r="A3" s="198"/>
      <c r="B3" s="198"/>
      <c r="C3" s="195"/>
      <c r="D3" s="195"/>
      <c r="E3" s="195"/>
      <c r="F3" s="198"/>
      <c r="G3" s="199"/>
      <c r="H3" s="457" t="s">
        <v>0</v>
      </c>
      <c r="I3" s="458"/>
      <c r="J3" s="458"/>
      <c r="K3" s="454">
        <f>'様式-1-Ⅱ'!H2</f>
        <v>230510374</v>
      </c>
      <c r="L3" s="455"/>
      <c r="M3" s="455"/>
      <c r="N3" s="455"/>
      <c r="O3" s="455"/>
      <c r="P3" s="456"/>
      <c r="Q3" s="200"/>
      <c r="R3" s="5"/>
      <c r="S3" s="5"/>
      <c r="U3" s="24" t="s">
        <v>136</v>
      </c>
      <c r="V3" s="24" t="s">
        <v>137</v>
      </c>
      <c r="Y3" s="24" t="s">
        <v>138</v>
      </c>
      <c r="AA3" s="24" t="s">
        <v>139</v>
      </c>
      <c r="AB3" s="8" t="s">
        <v>140</v>
      </c>
    </row>
    <row r="4" spans="1:28" ht="10.5" customHeight="1">
      <c r="A4" s="198"/>
      <c r="B4" s="198"/>
      <c r="C4" s="195"/>
      <c r="D4" s="195"/>
      <c r="E4" s="195"/>
      <c r="F4" s="198"/>
      <c r="G4" s="199"/>
      <c r="H4" s="196"/>
      <c r="I4" s="196"/>
      <c r="J4" s="27"/>
      <c r="K4" s="27"/>
      <c r="L4" s="27"/>
      <c r="M4" s="27"/>
      <c r="N4" s="27"/>
      <c r="O4" s="27"/>
      <c r="P4" s="27"/>
      <c r="Q4" s="197"/>
      <c r="R4" s="5"/>
      <c r="S4" s="5"/>
    </row>
    <row r="5" spans="1:28" ht="24" customHeight="1">
      <c r="A5" s="472" t="s">
        <v>335</v>
      </c>
      <c r="B5" s="472"/>
      <c r="C5" s="472"/>
      <c r="D5" s="472"/>
      <c r="E5" s="472"/>
      <c r="F5" s="472"/>
      <c r="G5" s="472"/>
      <c r="H5" s="472"/>
      <c r="I5" s="472"/>
      <c r="J5" s="472"/>
      <c r="K5" s="472"/>
      <c r="L5" s="472"/>
      <c r="M5" s="472"/>
      <c r="N5" s="472"/>
      <c r="O5" s="472"/>
      <c r="P5" s="472"/>
      <c r="Q5" s="472"/>
      <c r="R5" s="5"/>
      <c r="S5" s="5"/>
      <c r="U5" s="24" t="s">
        <v>251</v>
      </c>
      <c r="V5" s="24" t="s">
        <v>142</v>
      </c>
      <c r="W5" s="24" t="s">
        <v>251</v>
      </c>
      <c r="X5" s="24" t="s">
        <v>143</v>
      </c>
      <c r="Y5" s="24" t="s">
        <v>144</v>
      </c>
      <c r="Z5" s="24" t="s">
        <v>319</v>
      </c>
      <c r="AA5" s="24" t="s">
        <v>145</v>
      </c>
      <c r="AB5" s="24" t="s">
        <v>146</v>
      </c>
    </row>
    <row r="6" spans="1:28" ht="18" customHeight="1" thickBot="1">
      <c r="A6" s="414" t="s">
        <v>225</v>
      </c>
      <c r="B6" s="415"/>
      <c r="C6" s="416"/>
      <c r="D6" s="249"/>
      <c r="E6" s="249" t="s">
        <v>174</v>
      </c>
      <c r="F6" s="425" t="s">
        <v>245</v>
      </c>
      <c r="G6" s="426"/>
      <c r="H6" s="430" t="s">
        <v>257</v>
      </c>
      <c r="I6" s="430"/>
      <c r="J6" s="430"/>
      <c r="K6" s="430"/>
      <c r="L6" s="430"/>
      <c r="M6" s="430"/>
      <c r="N6" s="430"/>
      <c r="O6" s="430"/>
      <c r="P6" s="430"/>
      <c r="Q6" s="431"/>
      <c r="R6" s="5"/>
      <c r="S6" s="5"/>
      <c r="AB6" s="24"/>
    </row>
    <row r="7" spans="1:28" ht="36" customHeight="1" thickBot="1">
      <c r="A7" s="417"/>
      <c r="B7" s="418"/>
      <c r="C7" s="419"/>
      <c r="D7" s="250" t="s">
        <v>336</v>
      </c>
      <c r="E7" s="251" t="s">
        <v>168</v>
      </c>
      <c r="F7" s="486" t="s">
        <v>85</v>
      </c>
      <c r="G7" s="487"/>
      <c r="H7" s="432"/>
      <c r="I7" s="433"/>
      <c r="J7" s="433"/>
      <c r="K7" s="433"/>
      <c r="L7" s="433"/>
      <c r="M7" s="433"/>
      <c r="N7" s="433"/>
      <c r="O7" s="433"/>
      <c r="P7" s="433"/>
      <c r="Q7" s="434"/>
      <c r="R7" s="5"/>
      <c r="S7" s="6"/>
      <c r="U7" s="124" t="s">
        <v>246</v>
      </c>
      <c r="V7" s="24" t="s">
        <v>73</v>
      </c>
      <c r="W7" s="124" t="s">
        <v>252</v>
      </c>
      <c r="X7" s="24" t="s">
        <v>74</v>
      </c>
      <c r="Y7" s="24" t="s">
        <v>147</v>
      </c>
      <c r="Z7" s="124" t="s">
        <v>246</v>
      </c>
      <c r="AA7" s="24" t="s">
        <v>104</v>
      </c>
      <c r="AB7" s="8" t="s">
        <v>149</v>
      </c>
    </row>
    <row r="8" spans="1:28" ht="36" customHeight="1" thickBot="1">
      <c r="A8" s="417"/>
      <c r="B8" s="418"/>
      <c r="C8" s="419"/>
      <c r="D8" s="250" t="s">
        <v>337</v>
      </c>
      <c r="E8" s="251" t="s">
        <v>168</v>
      </c>
      <c r="F8" s="486" t="s">
        <v>304</v>
      </c>
      <c r="G8" s="487"/>
      <c r="H8" s="432"/>
      <c r="I8" s="433"/>
      <c r="J8" s="433"/>
      <c r="K8" s="433"/>
      <c r="L8" s="433"/>
      <c r="M8" s="433"/>
      <c r="N8" s="433"/>
      <c r="O8" s="433"/>
      <c r="P8" s="433"/>
      <c r="Q8" s="434"/>
      <c r="R8" s="5"/>
      <c r="S8" s="6"/>
      <c r="U8" s="124" t="s">
        <v>247</v>
      </c>
      <c r="V8" s="24" t="s">
        <v>148</v>
      </c>
      <c r="W8" s="124" t="s">
        <v>253</v>
      </c>
      <c r="X8" s="24" t="s">
        <v>75</v>
      </c>
      <c r="Y8" s="24" t="s">
        <v>148</v>
      </c>
      <c r="Z8" s="124" t="s">
        <v>247</v>
      </c>
      <c r="AA8" s="24" t="s">
        <v>150</v>
      </c>
      <c r="AB8" s="8" t="s">
        <v>148</v>
      </c>
    </row>
    <row r="9" spans="1:28" ht="36" customHeight="1" thickBot="1">
      <c r="A9" s="420"/>
      <c r="B9" s="421"/>
      <c r="C9" s="422"/>
      <c r="D9" s="250" t="s">
        <v>338</v>
      </c>
      <c r="E9" s="251" t="s">
        <v>168</v>
      </c>
      <c r="F9" s="486" t="s">
        <v>304</v>
      </c>
      <c r="G9" s="487"/>
      <c r="H9" s="432"/>
      <c r="I9" s="433"/>
      <c r="J9" s="433"/>
      <c r="K9" s="433"/>
      <c r="L9" s="433"/>
      <c r="M9" s="433"/>
      <c r="N9" s="433"/>
      <c r="O9" s="433"/>
      <c r="P9" s="433"/>
      <c r="Q9" s="434"/>
      <c r="R9" s="5"/>
      <c r="S9" s="6"/>
      <c r="U9" s="124" t="s">
        <v>248</v>
      </c>
      <c r="W9" s="124" t="s">
        <v>254</v>
      </c>
      <c r="Z9" s="124" t="s">
        <v>248</v>
      </c>
      <c r="AA9" s="24" t="s">
        <v>151</v>
      </c>
    </row>
    <row r="10" spans="1:28" ht="37.5" customHeight="1" thickBot="1">
      <c r="A10" s="483" t="s">
        <v>226</v>
      </c>
      <c r="B10" s="424" t="s">
        <v>20</v>
      </c>
      <c r="C10" s="473"/>
      <c r="D10" s="459" t="s">
        <v>21</v>
      </c>
      <c r="E10" s="460"/>
      <c r="F10" s="461" t="s">
        <v>70</v>
      </c>
      <c r="G10" s="474"/>
      <c r="H10" s="462"/>
      <c r="I10" s="173"/>
      <c r="J10" s="189"/>
      <c r="K10" s="189"/>
      <c r="L10" s="189"/>
      <c r="M10" s="189"/>
      <c r="N10" s="189"/>
      <c r="O10" s="125"/>
      <c r="P10" s="125"/>
      <c r="Q10" s="126"/>
      <c r="R10" s="5"/>
      <c r="S10" s="6"/>
      <c r="U10" s="124" t="s">
        <v>249</v>
      </c>
      <c r="W10" s="124" t="s">
        <v>255</v>
      </c>
      <c r="Z10" s="124" t="s">
        <v>249</v>
      </c>
      <c r="AA10" s="24" t="s">
        <v>152</v>
      </c>
    </row>
    <row r="11" spans="1:28" ht="39" customHeight="1" thickBot="1">
      <c r="A11" s="484"/>
      <c r="B11" s="423" t="s">
        <v>339</v>
      </c>
      <c r="C11" s="423"/>
      <c r="D11" s="435" t="s">
        <v>245</v>
      </c>
      <c r="E11" s="436"/>
      <c r="F11" s="437" t="s">
        <v>304</v>
      </c>
      <c r="G11" s="438"/>
      <c r="H11" s="480" t="s">
        <v>258</v>
      </c>
      <c r="I11" s="481"/>
      <c r="J11" s="481"/>
      <c r="K11" s="482"/>
      <c r="L11" s="427"/>
      <c r="M11" s="428"/>
      <c r="N11" s="428"/>
      <c r="O11" s="428"/>
      <c r="P11" s="428"/>
      <c r="Q11" s="429"/>
      <c r="R11" s="5"/>
      <c r="S11" s="6"/>
      <c r="U11" s="124" t="s">
        <v>250</v>
      </c>
      <c r="W11" s="124" t="s">
        <v>256</v>
      </c>
      <c r="Z11" s="124" t="s">
        <v>250</v>
      </c>
    </row>
    <row r="12" spans="1:28" ht="22.5" customHeight="1" thickBot="1">
      <c r="A12" s="484"/>
      <c r="B12" s="423" t="s">
        <v>153</v>
      </c>
      <c r="C12" s="424"/>
      <c r="D12" s="427"/>
      <c r="E12" s="428"/>
      <c r="F12" s="428"/>
      <c r="G12" s="428"/>
      <c r="H12" s="428"/>
      <c r="I12" s="429"/>
      <c r="J12" s="127"/>
      <c r="K12" s="128"/>
      <c r="L12" s="128"/>
      <c r="M12" s="128"/>
      <c r="N12" s="128"/>
      <c r="O12" s="128"/>
      <c r="P12" s="128"/>
      <c r="Q12" s="129"/>
      <c r="R12" s="5"/>
      <c r="S12" s="6"/>
      <c r="W12" s="124" t="s">
        <v>246</v>
      </c>
      <c r="Z12" s="124" t="s">
        <v>320</v>
      </c>
    </row>
    <row r="13" spans="1:28" ht="22.5" customHeight="1" thickBot="1">
      <c r="A13" s="484"/>
      <c r="B13" s="423" t="s">
        <v>102</v>
      </c>
      <c r="C13" s="424"/>
      <c r="D13" s="427"/>
      <c r="E13" s="428"/>
      <c r="F13" s="428"/>
      <c r="G13" s="428"/>
      <c r="H13" s="428"/>
      <c r="I13" s="428"/>
      <c r="J13" s="428"/>
      <c r="K13" s="428"/>
      <c r="L13" s="428"/>
      <c r="M13" s="428"/>
      <c r="N13" s="428"/>
      <c r="O13" s="428"/>
      <c r="P13" s="428"/>
      <c r="Q13" s="429"/>
      <c r="R13" s="5"/>
      <c r="S13" s="6"/>
      <c r="W13" s="124" t="s">
        <v>247</v>
      </c>
    </row>
    <row r="14" spans="1:28" ht="23.25" customHeight="1" thickBot="1">
      <c r="A14" s="484"/>
      <c r="B14" s="423" t="s">
        <v>143</v>
      </c>
      <c r="C14" s="424"/>
      <c r="D14" s="461" t="s">
        <v>76</v>
      </c>
      <c r="E14" s="462"/>
      <c r="F14" s="466" t="s">
        <v>271</v>
      </c>
      <c r="G14" s="467"/>
      <c r="H14" s="467"/>
      <c r="I14" s="467"/>
      <c r="J14" s="467"/>
      <c r="K14" s="467"/>
      <c r="L14" s="467"/>
      <c r="M14" s="467"/>
      <c r="N14" s="468"/>
      <c r="O14" s="469"/>
      <c r="P14" s="470"/>
      <c r="Q14" s="471"/>
      <c r="R14" s="5"/>
      <c r="S14" s="6"/>
      <c r="W14" s="124" t="s">
        <v>248</v>
      </c>
    </row>
    <row r="15" spans="1:28" ht="22.5" customHeight="1" thickBot="1">
      <c r="A15" s="484"/>
      <c r="B15" s="410" t="s">
        <v>340</v>
      </c>
      <c r="C15" s="411"/>
      <c r="D15" s="412"/>
      <c r="E15" s="412"/>
      <c r="F15" s="412"/>
      <c r="G15" s="412"/>
      <c r="H15" s="411"/>
      <c r="I15" s="411"/>
      <c r="J15" s="411"/>
      <c r="K15" s="411"/>
      <c r="L15" s="411"/>
      <c r="M15" s="411"/>
      <c r="N15" s="411"/>
      <c r="O15" s="411"/>
      <c r="P15" s="411"/>
      <c r="Q15" s="413"/>
      <c r="R15" s="5"/>
      <c r="S15" s="6"/>
      <c r="U15" s="8"/>
      <c r="W15" s="124" t="s">
        <v>249</v>
      </c>
    </row>
    <row r="16" spans="1:28" ht="32.25" customHeight="1" thickBot="1">
      <c r="A16" s="484"/>
      <c r="B16" s="475" t="s">
        <v>169</v>
      </c>
      <c r="C16" s="476"/>
      <c r="D16" s="477">
        <v>0</v>
      </c>
      <c r="E16" s="478"/>
      <c r="F16" s="478"/>
      <c r="G16" s="479"/>
      <c r="H16" s="463"/>
      <c r="I16" s="464"/>
      <c r="J16" s="464"/>
      <c r="K16" s="464"/>
      <c r="L16" s="464"/>
      <c r="M16" s="464"/>
      <c r="N16" s="464"/>
      <c r="O16" s="464"/>
      <c r="P16" s="464"/>
      <c r="Q16" s="465"/>
      <c r="R16" s="5"/>
      <c r="S16" s="6"/>
      <c r="W16" s="124" t="s">
        <v>250</v>
      </c>
    </row>
    <row r="17" spans="1:27" ht="22.5" customHeight="1" thickBot="1">
      <c r="A17" s="484"/>
      <c r="B17" s="423" t="s">
        <v>118</v>
      </c>
      <c r="C17" s="424"/>
      <c r="D17" s="439"/>
      <c r="E17" s="440"/>
      <c r="F17" s="440"/>
      <c r="G17" s="440"/>
      <c r="H17" s="440"/>
      <c r="I17" s="440"/>
      <c r="J17" s="440"/>
      <c r="K17" s="440"/>
      <c r="L17" s="440"/>
      <c r="M17" s="440"/>
      <c r="N17" s="440"/>
      <c r="O17" s="440"/>
      <c r="P17" s="440"/>
      <c r="Q17" s="441"/>
      <c r="R17" s="5"/>
      <c r="S17" s="6"/>
      <c r="W17" s="124" t="s">
        <v>320</v>
      </c>
    </row>
    <row r="18" spans="1:27" ht="60" customHeight="1" thickBot="1">
      <c r="A18" s="484"/>
      <c r="B18" s="423" t="s">
        <v>22</v>
      </c>
      <c r="C18" s="424"/>
      <c r="D18" s="442"/>
      <c r="E18" s="443"/>
      <c r="F18" s="443"/>
      <c r="G18" s="443"/>
      <c r="H18" s="443"/>
      <c r="I18" s="443"/>
      <c r="J18" s="443"/>
      <c r="K18" s="443"/>
      <c r="L18" s="443"/>
      <c r="M18" s="443"/>
      <c r="N18" s="443"/>
      <c r="O18" s="443"/>
      <c r="P18" s="443"/>
      <c r="Q18" s="444"/>
      <c r="R18" s="5"/>
      <c r="S18" s="6"/>
    </row>
    <row r="19" spans="1:27" ht="23.25" customHeight="1" thickBot="1">
      <c r="A19" s="485"/>
      <c r="B19" s="423" t="s">
        <v>103</v>
      </c>
      <c r="C19" s="424"/>
      <c r="D19" s="445"/>
      <c r="E19" s="446"/>
      <c r="F19" s="446"/>
      <c r="G19" s="446"/>
      <c r="H19" s="130" t="s">
        <v>154</v>
      </c>
      <c r="I19" s="446"/>
      <c r="J19" s="446"/>
      <c r="K19" s="446"/>
      <c r="L19" s="446"/>
      <c r="M19" s="446"/>
      <c r="N19" s="446"/>
      <c r="O19" s="446"/>
      <c r="P19" s="446"/>
      <c r="Q19" s="447"/>
      <c r="R19" s="5"/>
      <c r="S19" s="6"/>
    </row>
    <row r="20" spans="1:27" ht="27" customHeight="1" thickBot="1">
      <c r="A20" s="448" t="s">
        <v>227</v>
      </c>
      <c r="B20" s="449"/>
      <c r="C20" s="450"/>
      <c r="D20" s="513" t="s">
        <v>23</v>
      </c>
      <c r="E20" s="514"/>
      <c r="F20" s="499" t="s">
        <v>155</v>
      </c>
      <c r="G20" s="500"/>
      <c r="H20" s="501"/>
      <c r="I20" s="502" t="s">
        <v>317</v>
      </c>
      <c r="J20" s="503"/>
      <c r="K20" s="504"/>
      <c r="L20" s="505" t="s">
        <v>318</v>
      </c>
      <c r="M20" s="506"/>
      <c r="N20" s="506"/>
      <c r="O20" s="506"/>
      <c r="P20" s="506"/>
      <c r="Q20" s="507"/>
      <c r="R20" s="5"/>
      <c r="S20" s="6"/>
    </row>
    <row r="21" spans="1:27" ht="39" customHeight="1" thickBot="1">
      <c r="A21" s="451"/>
      <c r="B21" s="452"/>
      <c r="C21" s="453"/>
      <c r="D21" s="511" t="s">
        <v>119</v>
      </c>
      <c r="E21" s="512"/>
      <c r="F21" s="508"/>
      <c r="G21" s="509"/>
      <c r="H21" s="509"/>
      <c r="I21" s="509"/>
      <c r="J21" s="509"/>
      <c r="K21" s="509"/>
      <c r="L21" s="509"/>
      <c r="M21" s="509"/>
      <c r="N21" s="509"/>
      <c r="O21" s="509"/>
      <c r="P21" s="509"/>
      <c r="Q21" s="510"/>
      <c r="R21" s="5"/>
      <c r="S21" s="6"/>
    </row>
    <row r="22" spans="1:27" ht="39" customHeight="1" thickBot="1">
      <c r="A22" s="491" t="s">
        <v>228</v>
      </c>
      <c r="B22" s="492"/>
      <c r="C22" s="493"/>
      <c r="D22" s="494" t="s">
        <v>117</v>
      </c>
      <c r="E22" s="495"/>
      <c r="F22" s="496"/>
      <c r="G22" s="496"/>
      <c r="H22" s="496"/>
      <c r="I22" s="495"/>
      <c r="J22" s="495"/>
      <c r="K22" s="495"/>
      <c r="L22" s="497"/>
      <c r="M22" s="461" t="s">
        <v>77</v>
      </c>
      <c r="N22" s="474"/>
      <c r="O22" s="474"/>
      <c r="P22" s="474"/>
      <c r="Q22" s="462"/>
      <c r="R22" s="5"/>
      <c r="S22" s="6"/>
    </row>
    <row r="23" spans="1:27" ht="39" customHeight="1" thickBot="1">
      <c r="A23" s="488" t="s">
        <v>259</v>
      </c>
      <c r="B23" s="489"/>
      <c r="C23" s="490"/>
      <c r="D23" s="435" t="s">
        <v>65</v>
      </c>
      <c r="E23" s="498"/>
      <c r="F23" s="461" t="s">
        <v>155</v>
      </c>
      <c r="G23" s="474"/>
      <c r="H23" s="462"/>
      <c r="I23" s="131"/>
      <c r="J23" s="132"/>
      <c r="K23" s="132"/>
      <c r="L23" s="132"/>
      <c r="M23" s="132"/>
      <c r="N23" s="133"/>
      <c r="O23" s="133"/>
      <c r="P23" s="133"/>
      <c r="Q23" s="134"/>
      <c r="R23" s="5"/>
      <c r="S23" s="6"/>
    </row>
    <row r="24" spans="1:27" s="15" customFormat="1" ht="6.75" customHeight="1" thickBot="1">
      <c r="A24" s="135"/>
      <c r="B24" s="135"/>
      <c r="C24" s="135"/>
      <c r="D24" s="136"/>
      <c r="E24" s="136"/>
      <c r="F24" s="137"/>
      <c r="G24" s="12"/>
      <c r="H24" s="12"/>
      <c r="I24" s="12"/>
      <c r="J24" s="12"/>
      <c r="K24" s="12"/>
      <c r="L24" s="12"/>
      <c r="M24" s="12"/>
      <c r="N24" s="12"/>
      <c r="O24" s="12"/>
      <c r="P24" s="12"/>
      <c r="Q24" s="12"/>
      <c r="R24" s="29"/>
      <c r="S24" s="29"/>
      <c r="U24" s="25"/>
      <c r="V24" s="25"/>
      <c r="W24" s="25"/>
      <c r="X24" s="25"/>
      <c r="Y24" s="25"/>
      <c r="Z24" s="25"/>
      <c r="AA24" s="25"/>
    </row>
    <row r="25" spans="1:27" s="15" customFormat="1" ht="14.25" customHeight="1" thickBot="1">
      <c r="A25" s="13" t="s">
        <v>30</v>
      </c>
      <c r="B25" s="14"/>
      <c r="C25" s="15" t="s">
        <v>31</v>
      </c>
      <c r="G25" s="16"/>
      <c r="R25" s="29"/>
      <c r="S25" s="29"/>
      <c r="U25" s="25"/>
      <c r="V25" s="25"/>
      <c r="W25" s="25"/>
      <c r="X25" s="25"/>
      <c r="Y25" s="25"/>
      <c r="Z25" s="25"/>
      <c r="AA25" s="25"/>
    </row>
    <row r="26" spans="1:27" s="15" customFormat="1" ht="14.25" customHeight="1" thickBot="1">
      <c r="A26" s="13"/>
      <c r="B26" s="17"/>
      <c r="C26" s="15" t="s">
        <v>32</v>
      </c>
      <c r="G26" s="16"/>
      <c r="R26" s="29"/>
      <c r="S26" s="29"/>
      <c r="U26" s="25"/>
      <c r="V26" s="25"/>
      <c r="W26" s="25"/>
      <c r="X26" s="25"/>
      <c r="Y26" s="25"/>
      <c r="Z26" s="25"/>
      <c r="AA26" s="25"/>
    </row>
    <row r="27" spans="1:27" s="15" customFormat="1" ht="14.25" customHeight="1">
      <c r="A27" s="18" t="s">
        <v>33</v>
      </c>
      <c r="B27" s="15" t="s">
        <v>34</v>
      </c>
      <c r="R27" s="29"/>
      <c r="S27" s="29"/>
      <c r="U27" s="25"/>
      <c r="V27" s="25"/>
      <c r="W27" s="25"/>
      <c r="X27" s="25"/>
      <c r="Y27" s="25"/>
      <c r="Z27" s="25"/>
      <c r="AA27" s="25"/>
    </row>
    <row r="28" spans="1:27" ht="14.25" customHeight="1">
      <c r="A28" s="18" t="s">
        <v>35</v>
      </c>
      <c r="B28" s="15" t="s">
        <v>120</v>
      </c>
      <c r="C28" s="15"/>
      <c r="D28" s="15"/>
      <c r="E28" s="15"/>
      <c r="F28" s="15"/>
      <c r="G28" s="15"/>
      <c r="H28" s="15"/>
      <c r="I28" s="15"/>
      <c r="J28" s="15"/>
      <c r="K28" s="15"/>
      <c r="L28" s="15"/>
      <c r="M28" s="15"/>
      <c r="N28" s="15"/>
      <c r="O28" s="15"/>
      <c r="P28" s="15"/>
      <c r="Q28" s="15"/>
      <c r="R28" s="5"/>
      <c r="S28" s="5"/>
    </row>
    <row r="29" spans="1:27">
      <c r="R29" s="5"/>
      <c r="S29" s="5"/>
    </row>
    <row r="30" spans="1:27">
      <c r="R30" s="5"/>
      <c r="S30" s="5"/>
    </row>
  </sheetData>
  <sheetProtection algorithmName="SHA-512" hashValue="dFX6kWXQ44QVsip4KCeL+30R36MoWk40WzdSXwTCwisZ28r5IAaTniZiI800RoPUbLk5JibKURA+MsuooRZlAw==" saltValue="t452b7LQQJKZ7d2HgY+dNg==" spinCount="100000" sheet="1" selectLockedCells="1"/>
  <mergeCells count="53">
    <mergeCell ref="F9:G9"/>
    <mergeCell ref="F8:G8"/>
    <mergeCell ref="F7:G7"/>
    <mergeCell ref="L11:Q11"/>
    <mergeCell ref="A23:C23"/>
    <mergeCell ref="F23:H23"/>
    <mergeCell ref="A22:C22"/>
    <mergeCell ref="D22:L22"/>
    <mergeCell ref="M22:Q22"/>
    <mergeCell ref="D23:E23"/>
    <mergeCell ref="F20:H20"/>
    <mergeCell ref="I20:K20"/>
    <mergeCell ref="L20:Q20"/>
    <mergeCell ref="F21:Q21"/>
    <mergeCell ref="D21:E21"/>
    <mergeCell ref="D20:E20"/>
    <mergeCell ref="A20:C21"/>
    <mergeCell ref="K3:P3"/>
    <mergeCell ref="H3:J3"/>
    <mergeCell ref="D10:E10"/>
    <mergeCell ref="D14:E14"/>
    <mergeCell ref="H16:Q16"/>
    <mergeCell ref="F14:N14"/>
    <mergeCell ref="O14:Q14"/>
    <mergeCell ref="A5:Q5"/>
    <mergeCell ref="B10:C10"/>
    <mergeCell ref="F10:H10"/>
    <mergeCell ref="B11:C11"/>
    <mergeCell ref="B16:C16"/>
    <mergeCell ref="D16:G16"/>
    <mergeCell ref="H11:K11"/>
    <mergeCell ref="A10:A19"/>
    <mergeCell ref="B19:C19"/>
    <mergeCell ref="D17:Q17"/>
    <mergeCell ref="D18:Q18"/>
    <mergeCell ref="D19:G19"/>
    <mergeCell ref="I19:Q19"/>
    <mergeCell ref="B15:Q15"/>
    <mergeCell ref="A6:C9"/>
    <mergeCell ref="B17:C17"/>
    <mergeCell ref="B14:C14"/>
    <mergeCell ref="B18:C18"/>
    <mergeCell ref="F6:G6"/>
    <mergeCell ref="B12:C12"/>
    <mergeCell ref="D12:I12"/>
    <mergeCell ref="B13:C13"/>
    <mergeCell ref="D13:Q13"/>
    <mergeCell ref="H6:Q6"/>
    <mergeCell ref="H9:Q9"/>
    <mergeCell ref="H8:Q8"/>
    <mergeCell ref="H7:Q7"/>
    <mergeCell ref="D11:E11"/>
    <mergeCell ref="F11:G11"/>
  </mergeCells>
  <phoneticPr fontId="3"/>
  <dataValidations count="11">
    <dataValidation allowBlank="1" showInputMessage="1" showErrorMessage="1" prompt="入力は_x000a_西暦/月/日" sqref="D19:G19 I19:Q19 N23"/>
    <dataValidation allowBlank="1" showInputMessage="1" showErrorMessage="1" promptTitle="CORINS登録番号の記入例" prompt="_x000a_　・1234-5678W_x000a_　　（4桁-4桁+英字）_x000a_　・1234567890_x000a_　　（10桁の数字）" sqref="L11:Q11"/>
    <dataValidation type="whole" allowBlank="1" showInputMessage="1" showErrorMessage="1" sqref="E7:E9">
      <formula1>0</formula1>
      <formula2>100</formula2>
    </dataValidation>
    <dataValidation type="list" errorStyle="warning" allowBlank="1" showInputMessage="1" showErrorMessage="1" sqref="F10:H10">
      <formula1>$V$7:$V$8</formula1>
    </dataValidation>
    <dataValidation type="list" errorStyle="warning" allowBlank="1" showInputMessage="1" showErrorMessage="1" sqref="F20:H20">
      <formula1>$Y$7:$Y$8</formula1>
    </dataValidation>
    <dataValidation type="list" errorStyle="warning" allowBlank="1" showInputMessage="1" showErrorMessage="1" sqref="M22:Q22">
      <formula1>$AA$7:$AA$10</formula1>
    </dataValidation>
    <dataValidation type="list" errorStyle="warning" allowBlank="1" showErrorMessage="1" sqref="F23:H23">
      <formula1>$AB$7:$AB$8</formula1>
    </dataValidation>
    <dataValidation type="list" errorStyle="warning" allowBlank="1" showInputMessage="1" showErrorMessage="1" sqref="D14:E14">
      <formula1>$X$7:$X$8</formula1>
    </dataValidation>
    <dataValidation type="list" errorStyle="warning" allowBlank="1" showInputMessage="1" showErrorMessage="1" sqref="F11:G11">
      <formula1>$W$7:$W$17</formula1>
    </dataValidation>
    <dataValidation type="list" errorStyle="warning" allowBlank="1" showInputMessage="1" showErrorMessage="1" sqref="F7:G9">
      <formula1>$U$7:$U$11</formula1>
    </dataValidation>
    <dataValidation type="list" errorStyle="warning" allowBlank="1" showInputMessage="1" showErrorMessage="1" sqref="L20:Q20">
      <formula1>$Z$7:$Z$12</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1" manualBreakCount="1">
    <brk id="28"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4"/>
  <sheetViews>
    <sheetView showGridLines="0" view="pageBreakPreview" zoomScale="85" zoomScaleNormal="85" zoomScaleSheetLayoutView="85" workbookViewId="0">
      <selection activeCell="K11" sqref="K11:N11"/>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2.125" customWidth="1"/>
    <col min="15" max="15" width="3.125" customWidth="1"/>
    <col min="16" max="16" width="9.125" customWidth="1"/>
    <col min="17" max="29" width="9.125" style="175" hidden="1" customWidth="1" outlineLevel="1"/>
    <col min="30" max="30" width="9.125" style="175" customWidth="1" collapsed="1"/>
    <col min="31" max="34" width="9.125" customWidth="1"/>
  </cols>
  <sheetData>
    <row r="1" spans="1:37" ht="14.25" customHeight="1" thickBot="1">
      <c r="A1" s="201" t="s">
        <v>399</v>
      </c>
      <c r="B1" s="202"/>
      <c r="C1" s="202"/>
      <c r="D1" s="79"/>
      <c r="E1" s="79"/>
      <c r="F1" s="122"/>
      <c r="G1" s="79"/>
      <c r="H1" s="79"/>
      <c r="I1" s="79"/>
      <c r="J1" s="79"/>
      <c r="K1" s="79"/>
      <c r="L1" s="79"/>
      <c r="M1" s="81"/>
      <c r="N1" s="79"/>
      <c r="O1" s="79"/>
      <c r="P1" s="82"/>
      <c r="Q1" s="82"/>
      <c r="R1" s="82"/>
      <c r="S1" s="82"/>
      <c r="T1" s="82"/>
      <c r="U1" s="82"/>
      <c r="V1" s="82"/>
      <c r="W1" s="82"/>
      <c r="X1" s="82"/>
      <c r="Y1" s="82"/>
      <c r="Z1" s="82"/>
      <c r="AA1" s="82"/>
      <c r="AB1" s="82"/>
      <c r="AC1" s="82"/>
    </row>
    <row r="2" spans="1:37" ht="14.25" thickBot="1">
      <c r="A2" s="79"/>
      <c r="B2" s="79"/>
      <c r="C2" s="79"/>
      <c r="D2" s="79"/>
      <c r="E2" s="82"/>
      <c r="F2" s="223" t="s">
        <v>0</v>
      </c>
      <c r="G2" s="611">
        <f>'様式-1-Ⅱ'!H2</f>
        <v>230510374</v>
      </c>
      <c r="H2" s="612"/>
      <c r="I2" s="612"/>
      <c r="J2" s="612"/>
      <c r="K2" s="612"/>
      <c r="L2" s="613"/>
      <c r="M2" s="83"/>
      <c r="N2" s="79"/>
      <c r="O2" s="79"/>
      <c r="P2" s="82"/>
      <c r="Q2" s="82"/>
      <c r="R2" s="82"/>
      <c r="S2" s="82" t="s">
        <v>141</v>
      </c>
      <c r="T2" s="82"/>
      <c r="U2" s="82"/>
      <c r="V2" s="82"/>
      <c r="W2" s="82" t="s">
        <v>273</v>
      </c>
      <c r="X2" s="82"/>
      <c r="Y2" s="82"/>
      <c r="Z2" s="82" t="s">
        <v>277</v>
      </c>
      <c r="AA2" s="82"/>
      <c r="AB2" s="82" t="s">
        <v>278</v>
      </c>
      <c r="AC2" s="82"/>
    </row>
    <row r="3" spans="1:37" s="8" customFormat="1" ht="10.5" customHeight="1">
      <c r="C3" s="5"/>
      <c r="D3" s="5"/>
      <c r="E3" s="5"/>
      <c r="G3" s="9"/>
      <c r="H3" s="6"/>
      <c r="I3" s="6"/>
      <c r="J3" s="27"/>
      <c r="K3" s="27"/>
      <c r="L3" s="27"/>
      <c r="M3" s="27"/>
      <c r="N3" s="27"/>
      <c r="O3" s="27"/>
      <c r="P3" s="27"/>
      <c r="Q3" s="7"/>
      <c r="R3" s="7"/>
      <c r="S3" s="7"/>
      <c r="T3" s="7"/>
      <c r="U3" s="7"/>
      <c r="V3" s="7"/>
      <c r="W3" s="7"/>
      <c r="X3" s="7"/>
      <c r="Y3" s="7"/>
      <c r="Z3" s="7"/>
      <c r="AA3" s="7"/>
      <c r="AB3" s="7"/>
      <c r="AC3" s="7"/>
      <c r="AD3" s="5"/>
      <c r="AE3" s="5"/>
      <c r="AG3" s="24"/>
      <c r="AH3" s="24"/>
      <c r="AI3" s="24"/>
      <c r="AJ3" s="24"/>
      <c r="AK3" s="24"/>
    </row>
    <row r="4" spans="1:37" ht="24" customHeight="1" thickBot="1">
      <c r="A4" s="614" t="s">
        <v>341</v>
      </c>
      <c r="B4" s="614"/>
      <c r="C4" s="614"/>
      <c r="D4" s="614"/>
      <c r="E4" s="614"/>
      <c r="F4" s="614"/>
      <c r="G4" s="614"/>
      <c r="H4" s="614"/>
      <c r="I4" s="614"/>
      <c r="J4" s="614"/>
      <c r="K4" s="614"/>
      <c r="L4" s="614"/>
      <c r="M4" s="614"/>
      <c r="N4" s="79"/>
      <c r="O4" s="79"/>
      <c r="P4" s="82"/>
      <c r="Q4" s="175" t="s">
        <v>260</v>
      </c>
      <c r="R4" s="176" t="s">
        <v>263</v>
      </c>
      <c r="S4" s="82" t="s">
        <v>265</v>
      </c>
      <c r="T4" s="24" t="s">
        <v>251</v>
      </c>
      <c r="U4" s="24" t="s">
        <v>267</v>
      </c>
      <c r="V4" s="24" t="s">
        <v>192</v>
      </c>
      <c r="W4" s="24" t="s">
        <v>274</v>
      </c>
      <c r="X4" s="24" t="s">
        <v>192</v>
      </c>
      <c r="Y4" s="24" t="s">
        <v>251</v>
      </c>
      <c r="Z4" s="24" t="s">
        <v>144</v>
      </c>
      <c r="AA4" s="24" t="s">
        <v>319</v>
      </c>
      <c r="AB4" s="24" t="s">
        <v>279</v>
      </c>
      <c r="AC4" s="24" t="s">
        <v>280</v>
      </c>
    </row>
    <row r="5" spans="1:37" ht="18" customHeight="1" thickBot="1">
      <c r="A5" s="80"/>
      <c r="B5" s="30"/>
      <c r="C5" s="615" t="s">
        <v>79</v>
      </c>
      <c r="D5" s="616"/>
      <c r="E5" s="616"/>
      <c r="F5" s="616"/>
      <c r="G5" s="616"/>
      <c r="H5" s="616"/>
      <c r="I5" s="616"/>
      <c r="J5" s="616"/>
      <c r="K5" s="617"/>
      <c r="L5" s="30"/>
      <c r="M5" s="30"/>
      <c r="N5" s="79"/>
      <c r="O5" s="79"/>
      <c r="P5" s="82"/>
      <c r="S5" s="82"/>
      <c r="T5" s="24"/>
      <c r="U5" s="24"/>
      <c r="V5" s="24"/>
      <c r="W5" s="24"/>
      <c r="X5" s="24"/>
      <c r="Y5" s="24"/>
      <c r="Z5" s="24"/>
      <c r="AA5" s="24"/>
      <c r="AB5" s="24"/>
      <c r="AC5" s="24"/>
    </row>
    <row r="6" spans="1:37" ht="6" customHeight="1" thickBot="1">
      <c r="A6" s="80"/>
      <c r="B6" s="30"/>
      <c r="C6" s="80"/>
      <c r="D6" s="31"/>
      <c r="E6" s="31"/>
      <c r="F6" s="31"/>
      <c r="G6" s="31"/>
      <c r="H6" s="31"/>
      <c r="I6" s="31"/>
      <c r="J6" s="31"/>
      <c r="K6" s="31"/>
      <c r="L6" s="30"/>
      <c r="M6" s="30"/>
      <c r="N6" s="79"/>
      <c r="O6" s="79"/>
      <c r="P6" s="82"/>
      <c r="Q6" s="175" t="s">
        <v>261</v>
      </c>
      <c r="R6" s="175" t="s">
        <v>264</v>
      </c>
      <c r="S6" s="82" t="s">
        <v>73</v>
      </c>
      <c r="T6" s="124" t="s">
        <v>252</v>
      </c>
      <c r="U6" s="24" t="s">
        <v>74</v>
      </c>
      <c r="V6" s="24" t="s">
        <v>268</v>
      </c>
      <c r="W6" s="24" t="s">
        <v>275</v>
      </c>
      <c r="X6" s="24" t="s">
        <v>268</v>
      </c>
      <c r="Y6" s="82" t="s">
        <v>162</v>
      </c>
      <c r="Z6" s="82" t="s">
        <v>371</v>
      </c>
      <c r="AA6" s="124" t="s">
        <v>246</v>
      </c>
      <c r="AB6" s="82" t="s">
        <v>281</v>
      </c>
      <c r="AC6" s="82" t="s">
        <v>229</v>
      </c>
    </row>
    <row r="7" spans="1:37" ht="27" customHeight="1" thickBot="1">
      <c r="A7" s="563" t="s">
        <v>80</v>
      </c>
      <c r="B7" s="564"/>
      <c r="C7" s="565"/>
      <c r="D7" s="151" t="s">
        <v>36</v>
      </c>
      <c r="E7" s="618"/>
      <c r="F7" s="619"/>
      <c r="G7" s="138"/>
      <c r="H7" s="139"/>
      <c r="I7" s="139"/>
      <c r="J7" s="139"/>
      <c r="K7" s="139"/>
      <c r="L7" s="139"/>
      <c r="M7" s="140"/>
      <c r="N7" s="79"/>
      <c r="O7" s="84"/>
      <c r="P7" s="82"/>
      <c r="Q7" s="82" t="s">
        <v>262</v>
      </c>
      <c r="R7" s="82" t="s">
        <v>104</v>
      </c>
      <c r="S7" s="82" t="s">
        <v>104</v>
      </c>
      <c r="T7" s="124" t="s">
        <v>253</v>
      </c>
      <c r="U7" s="24" t="s">
        <v>75</v>
      </c>
      <c r="V7" s="24" t="s">
        <v>269</v>
      </c>
      <c r="W7" s="24" t="s">
        <v>104</v>
      </c>
      <c r="X7" s="24" t="s">
        <v>269</v>
      </c>
      <c r="Y7" s="82" t="s">
        <v>172</v>
      </c>
      <c r="Z7" s="82" t="s">
        <v>147</v>
      </c>
      <c r="AA7" s="124" t="s">
        <v>247</v>
      </c>
      <c r="AB7" s="82" t="s">
        <v>282</v>
      </c>
      <c r="AC7" s="82" t="s">
        <v>230</v>
      </c>
    </row>
    <row r="8" spans="1:37" ht="27" customHeight="1" thickBot="1">
      <c r="A8" s="566"/>
      <c r="B8" s="567"/>
      <c r="C8" s="568"/>
      <c r="D8" s="151" t="s">
        <v>37</v>
      </c>
      <c r="E8" s="515" t="s">
        <v>78</v>
      </c>
      <c r="F8" s="516"/>
      <c r="G8" s="141"/>
      <c r="H8" s="142"/>
      <c r="I8" s="142"/>
      <c r="J8" s="142"/>
      <c r="K8" s="142"/>
      <c r="L8" s="143"/>
      <c r="M8" s="144"/>
      <c r="N8" s="79"/>
      <c r="O8" s="84"/>
      <c r="P8" s="82"/>
      <c r="Q8" s="82"/>
      <c r="R8" s="82"/>
      <c r="S8" s="82"/>
      <c r="T8" s="124" t="s">
        <v>254</v>
      </c>
      <c r="U8" s="124"/>
      <c r="V8" s="124" t="s">
        <v>270</v>
      </c>
      <c r="W8" s="124"/>
      <c r="X8" s="124" t="s">
        <v>270</v>
      </c>
      <c r="Y8" s="82" t="s">
        <v>236</v>
      </c>
      <c r="Z8" s="82" t="s">
        <v>372</v>
      </c>
      <c r="AA8" s="124" t="s">
        <v>248</v>
      </c>
      <c r="AB8" s="82" t="s">
        <v>365</v>
      </c>
      <c r="AC8" s="92" t="s">
        <v>231</v>
      </c>
    </row>
    <row r="9" spans="1:37" ht="27" customHeight="1" thickBot="1">
      <c r="A9" s="563" t="s">
        <v>81</v>
      </c>
      <c r="B9" s="564"/>
      <c r="C9" s="565"/>
      <c r="D9" s="151" t="s">
        <v>36</v>
      </c>
      <c r="E9" s="620"/>
      <c r="F9" s="621"/>
      <c r="G9" s="622" t="s">
        <v>173</v>
      </c>
      <c r="H9" s="623"/>
      <c r="I9" s="623"/>
      <c r="J9" s="623"/>
      <c r="K9" s="624"/>
      <c r="L9" s="625" t="s">
        <v>167</v>
      </c>
      <c r="M9" s="626"/>
      <c r="N9" s="79"/>
      <c r="O9" s="84"/>
      <c r="P9" s="82"/>
      <c r="Q9" s="82"/>
      <c r="R9" s="82"/>
      <c r="S9" s="82"/>
      <c r="T9" s="124" t="s">
        <v>255</v>
      </c>
      <c r="U9" s="124"/>
      <c r="V9" s="124"/>
      <c r="W9" s="124"/>
      <c r="X9" s="124"/>
      <c r="Y9" s="82" t="s">
        <v>210</v>
      </c>
      <c r="Z9" s="82"/>
      <c r="AA9" s="124" t="s">
        <v>249</v>
      </c>
      <c r="AB9" s="82" t="s">
        <v>366</v>
      </c>
      <c r="AC9" s="92" t="s">
        <v>232</v>
      </c>
    </row>
    <row r="10" spans="1:37" ht="27" customHeight="1">
      <c r="A10" s="566"/>
      <c r="B10" s="567"/>
      <c r="C10" s="568"/>
      <c r="D10" s="223" t="s">
        <v>37</v>
      </c>
      <c r="E10" s="627" t="s">
        <v>55</v>
      </c>
      <c r="F10" s="628"/>
      <c r="G10" s="145" t="s">
        <v>56</v>
      </c>
      <c r="H10" s="145"/>
      <c r="I10" s="145"/>
      <c r="J10" s="145"/>
      <c r="K10" s="145"/>
      <c r="L10" s="145"/>
      <c r="M10" s="146"/>
      <c r="N10" s="79"/>
      <c r="O10" s="79"/>
      <c r="P10" s="82"/>
      <c r="Q10" s="82"/>
      <c r="R10" s="82"/>
      <c r="S10" s="82"/>
      <c r="T10" s="124" t="s">
        <v>256</v>
      </c>
      <c r="U10" s="124"/>
      <c r="V10" s="24" t="s">
        <v>268</v>
      </c>
      <c r="W10" s="124"/>
      <c r="X10" s="124"/>
      <c r="Y10" s="82" t="s">
        <v>244</v>
      </c>
      <c r="Z10" s="82"/>
      <c r="AA10" s="124" t="s">
        <v>250</v>
      </c>
      <c r="AB10" s="82" t="s">
        <v>104</v>
      </c>
      <c r="AC10" s="92" t="s">
        <v>233</v>
      </c>
    </row>
    <row r="11" spans="1:37" ht="15" customHeight="1" thickBot="1">
      <c r="A11" s="147"/>
      <c r="B11" s="148"/>
      <c r="C11" s="148"/>
      <c r="D11" s="122"/>
      <c r="E11" s="122"/>
      <c r="F11" s="122"/>
      <c r="G11" s="143"/>
      <c r="H11" s="143"/>
      <c r="I11" s="143"/>
      <c r="J11" s="143"/>
      <c r="K11" s="143"/>
      <c r="L11" s="143"/>
      <c r="M11" s="149"/>
      <c r="N11" s="79"/>
      <c r="O11" s="79"/>
      <c r="P11" s="82"/>
      <c r="Q11" s="82"/>
      <c r="R11" s="82"/>
      <c r="S11" s="82"/>
      <c r="T11" s="124" t="s">
        <v>246</v>
      </c>
      <c r="U11" s="124"/>
      <c r="V11" s="24" t="s">
        <v>269</v>
      </c>
      <c r="W11" s="124"/>
      <c r="X11" s="124"/>
      <c r="Y11" s="82" t="s">
        <v>276</v>
      </c>
      <c r="Z11" s="82"/>
      <c r="AA11" s="124" t="s">
        <v>320</v>
      </c>
      <c r="AB11" s="82"/>
      <c r="AC11" s="92" t="s">
        <v>234</v>
      </c>
    </row>
    <row r="12" spans="1:37" ht="27" customHeight="1" thickBot="1">
      <c r="A12" s="575" t="s">
        <v>342</v>
      </c>
      <c r="B12" s="602" t="s">
        <v>405</v>
      </c>
      <c r="C12" s="150" t="s">
        <v>38</v>
      </c>
      <c r="D12" s="151" t="s">
        <v>21</v>
      </c>
      <c r="E12" s="515" t="s">
        <v>70</v>
      </c>
      <c r="F12" s="516"/>
      <c r="G12" s="138"/>
      <c r="H12" s="139"/>
      <c r="I12" s="139"/>
      <c r="J12" s="139"/>
      <c r="K12" s="139"/>
      <c r="L12" s="139"/>
      <c r="M12" s="140"/>
      <c r="N12" s="79"/>
      <c r="O12" s="84"/>
      <c r="P12" s="82"/>
      <c r="Q12" s="82"/>
      <c r="R12" s="82"/>
      <c r="S12" s="82"/>
      <c r="T12" s="124" t="s">
        <v>247</v>
      </c>
      <c r="U12" s="124"/>
      <c r="V12" s="124" t="s">
        <v>404</v>
      </c>
      <c r="W12" s="124"/>
      <c r="X12" s="124"/>
      <c r="Y12" s="124"/>
      <c r="Z12" s="124"/>
      <c r="AA12" s="124"/>
      <c r="AB12" s="124"/>
      <c r="AC12" s="82" t="s">
        <v>235</v>
      </c>
    </row>
    <row r="13" spans="1:37" ht="36" customHeight="1" thickBot="1">
      <c r="A13" s="576"/>
      <c r="B13" s="603"/>
      <c r="C13" s="152" t="s">
        <v>343</v>
      </c>
      <c r="D13" s="203" t="s">
        <v>245</v>
      </c>
      <c r="E13" s="204" t="s">
        <v>304</v>
      </c>
      <c r="F13" s="517" t="s">
        <v>266</v>
      </c>
      <c r="G13" s="518"/>
      <c r="H13" s="518"/>
      <c r="I13" s="605"/>
      <c r="J13" s="606"/>
      <c r="K13" s="606"/>
      <c r="L13" s="606"/>
      <c r="M13" s="607"/>
      <c r="N13" s="79"/>
      <c r="O13" s="79"/>
      <c r="P13" s="82"/>
      <c r="Q13" s="82"/>
      <c r="R13" s="82"/>
      <c r="S13" s="82"/>
      <c r="T13" s="124" t="s">
        <v>248</v>
      </c>
      <c r="U13" s="124"/>
      <c r="V13" s="124"/>
      <c r="W13" s="124"/>
      <c r="X13" s="124"/>
      <c r="Y13" s="124"/>
      <c r="Z13" s="124"/>
      <c r="AA13" s="124"/>
      <c r="AB13" s="124"/>
      <c r="AC13" s="124"/>
    </row>
    <row r="14" spans="1:37" ht="18" customHeight="1" thickBot="1">
      <c r="A14" s="576"/>
      <c r="B14" s="603"/>
      <c r="C14" s="153" t="s">
        <v>153</v>
      </c>
      <c r="D14" s="608"/>
      <c r="E14" s="609"/>
      <c r="F14" s="610"/>
      <c r="G14" s="154"/>
      <c r="H14" s="155"/>
      <c r="I14" s="155"/>
      <c r="J14" s="155"/>
      <c r="K14" s="155"/>
      <c r="L14" s="155"/>
      <c r="M14" s="156"/>
      <c r="N14" s="79"/>
      <c r="O14" s="79"/>
      <c r="P14" s="82"/>
      <c r="Q14" s="82"/>
      <c r="R14" s="82"/>
      <c r="S14" s="82"/>
      <c r="T14" s="124" t="s">
        <v>249</v>
      </c>
      <c r="U14" s="124"/>
      <c r="V14" s="124"/>
      <c r="W14" s="124"/>
      <c r="X14" s="124"/>
      <c r="Y14" s="124"/>
      <c r="Z14" s="124"/>
      <c r="AA14" s="124"/>
      <c r="AB14" s="124"/>
      <c r="AC14" s="124"/>
    </row>
    <row r="15" spans="1:37" ht="18" customHeight="1" thickBot="1">
      <c r="A15" s="576"/>
      <c r="B15" s="603"/>
      <c r="C15" s="157" t="s">
        <v>189</v>
      </c>
      <c r="D15" s="608"/>
      <c r="E15" s="609"/>
      <c r="F15" s="609"/>
      <c r="G15" s="609"/>
      <c r="H15" s="609"/>
      <c r="I15" s="609"/>
      <c r="J15" s="609"/>
      <c r="K15" s="609"/>
      <c r="L15" s="609"/>
      <c r="M15" s="610"/>
      <c r="N15" s="79"/>
      <c r="O15" s="79"/>
      <c r="P15" s="82"/>
      <c r="Q15" s="82"/>
      <c r="R15" s="82"/>
      <c r="S15" s="82"/>
      <c r="T15" s="124" t="s">
        <v>250</v>
      </c>
      <c r="U15" s="82"/>
      <c r="V15" s="82"/>
      <c r="W15" s="82"/>
      <c r="X15" s="82"/>
      <c r="Y15" s="82"/>
      <c r="Z15" s="82"/>
      <c r="AA15" s="82"/>
      <c r="AB15" s="82"/>
      <c r="AC15" s="82"/>
    </row>
    <row r="16" spans="1:37" ht="18" customHeight="1" thickBot="1">
      <c r="A16" s="576"/>
      <c r="B16" s="603"/>
      <c r="C16" s="157" t="s">
        <v>143</v>
      </c>
      <c r="D16" s="205" t="s">
        <v>76</v>
      </c>
      <c r="E16" s="466" t="s">
        <v>272</v>
      </c>
      <c r="F16" s="467"/>
      <c r="G16" s="467"/>
      <c r="H16" s="467"/>
      <c r="I16" s="467"/>
      <c r="J16" s="467"/>
      <c r="K16" s="468"/>
      <c r="L16" s="528"/>
      <c r="M16" s="529"/>
      <c r="N16" s="79"/>
      <c r="O16" s="79"/>
      <c r="P16" s="82"/>
      <c r="Q16" s="82"/>
      <c r="R16" s="82"/>
      <c r="S16" s="82"/>
      <c r="T16" s="124" t="s">
        <v>320</v>
      </c>
      <c r="U16" s="82"/>
      <c r="V16" s="82"/>
      <c r="W16" s="82"/>
      <c r="X16" s="82"/>
      <c r="Y16" s="82"/>
      <c r="Z16" s="82"/>
      <c r="AA16" s="82"/>
      <c r="AB16" s="82"/>
      <c r="AC16" s="82"/>
    </row>
    <row r="17" spans="1:29" ht="18" customHeight="1" thickBot="1">
      <c r="A17" s="576"/>
      <c r="B17" s="603"/>
      <c r="C17" s="586" t="s">
        <v>344</v>
      </c>
      <c r="D17" s="587"/>
      <c r="E17" s="588"/>
      <c r="F17" s="589"/>
      <c r="G17" s="589"/>
      <c r="H17" s="589"/>
      <c r="I17" s="589"/>
      <c r="J17" s="589"/>
      <c r="K17" s="589"/>
      <c r="L17" s="590"/>
      <c r="M17" s="591"/>
      <c r="N17" s="79"/>
      <c r="O17" s="79"/>
      <c r="P17" s="82"/>
      <c r="Q17" s="82"/>
      <c r="R17" s="82"/>
      <c r="S17" s="82"/>
      <c r="U17" s="124"/>
      <c r="V17" s="124"/>
      <c r="W17" s="124"/>
      <c r="X17" s="124"/>
      <c r="Y17" s="124"/>
      <c r="Z17" s="124"/>
      <c r="AA17" s="124"/>
      <c r="AB17" s="124"/>
      <c r="AC17" s="124"/>
    </row>
    <row r="18" spans="1:29" ht="27" customHeight="1" thickBot="1">
      <c r="A18" s="576"/>
      <c r="B18" s="603"/>
      <c r="C18" s="157" t="s">
        <v>190</v>
      </c>
      <c r="D18" s="592">
        <v>0</v>
      </c>
      <c r="E18" s="593"/>
      <c r="F18" s="174"/>
      <c r="G18" s="594"/>
      <c r="H18" s="594"/>
      <c r="I18" s="594"/>
      <c r="J18" s="594"/>
      <c r="K18" s="594"/>
      <c r="L18" s="594"/>
      <c r="M18" s="595"/>
      <c r="N18" s="79"/>
      <c r="O18" s="79"/>
      <c r="P18" s="82"/>
      <c r="Q18" s="82"/>
      <c r="R18" s="82"/>
      <c r="S18" s="82"/>
      <c r="T18" s="82"/>
      <c r="U18" s="82"/>
      <c r="V18" s="82"/>
      <c r="W18" s="82"/>
      <c r="X18" s="82"/>
      <c r="Y18" s="82"/>
      <c r="Z18" s="82"/>
      <c r="AA18" s="82"/>
      <c r="AB18" s="82"/>
      <c r="AC18" s="82"/>
    </row>
    <row r="19" spans="1:29" ht="18" customHeight="1" thickBot="1">
      <c r="A19" s="576"/>
      <c r="B19" s="603"/>
      <c r="C19" s="153" t="s">
        <v>132</v>
      </c>
      <c r="D19" s="596"/>
      <c r="E19" s="597"/>
      <c r="F19" s="597"/>
      <c r="G19" s="597"/>
      <c r="H19" s="597"/>
      <c r="I19" s="597"/>
      <c r="J19" s="597"/>
      <c r="K19" s="597"/>
      <c r="L19" s="597"/>
      <c r="M19" s="598"/>
      <c r="N19" s="79"/>
      <c r="O19" s="79"/>
      <c r="P19" s="82"/>
      <c r="Q19" s="82"/>
      <c r="R19" s="82"/>
      <c r="S19" s="82"/>
      <c r="T19" s="82"/>
      <c r="U19" s="82"/>
      <c r="V19" s="82"/>
      <c r="W19" s="82"/>
      <c r="X19" s="82"/>
      <c r="Y19" s="82"/>
      <c r="Z19" s="82"/>
      <c r="AA19" s="82"/>
      <c r="AB19" s="82"/>
      <c r="AC19" s="82"/>
    </row>
    <row r="20" spans="1:29" ht="46.5" customHeight="1" thickBot="1">
      <c r="A20" s="576"/>
      <c r="B20" s="603"/>
      <c r="C20" s="153" t="s">
        <v>191</v>
      </c>
      <c r="D20" s="599"/>
      <c r="E20" s="600"/>
      <c r="F20" s="600"/>
      <c r="G20" s="600"/>
      <c r="H20" s="600"/>
      <c r="I20" s="600"/>
      <c r="J20" s="600"/>
      <c r="K20" s="600"/>
      <c r="L20" s="600"/>
      <c r="M20" s="601"/>
      <c r="N20" s="79"/>
      <c r="O20" s="79"/>
      <c r="P20" s="82"/>
      <c r="Q20" s="82"/>
      <c r="R20" s="82"/>
      <c r="S20" s="82"/>
      <c r="T20" s="82"/>
      <c r="U20" s="82"/>
      <c r="V20" s="82"/>
      <c r="W20" s="82"/>
      <c r="X20" s="82"/>
      <c r="Y20" s="82"/>
      <c r="Z20" s="82"/>
      <c r="AA20" s="82"/>
      <c r="AB20" s="82"/>
      <c r="AC20" s="82"/>
    </row>
    <row r="21" spans="1:29" ht="18" customHeight="1" thickBot="1">
      <c r="A21" s="576"/>
      <c r="B21" s="603"/>
      <c r="C21" s="153" t="s">
        <v>133</v>
      </c>
      <c r="D21" s="525"/>
      <c r="E21" s="526"/>
      <c r="F21" s="158" t="s">
        <v>62</v>
      </c>
      <c r="G21" s="526"/>
      <c r="H21" s="526"/>
      <c r="I21" s="526"/>
      <c r="J21" s="526"/>
      <c r="K21" s="526"/>
      <c r="L21" s="526"/>
      <c r="M21" s="527"/>
      <c r="N21" s="79"/>
      <c r="O21" s="79"/>
      <c r="P21" s="82"/>
      <c r="Q21" s="82"/>
      <c r="R21" s="82"/>
      <c r="S21" s="82"/>
      <c r="T21" s="82"/>
      <c r="U21" s="82"/>
      <c r="V21" s="82"/>
      <c r="W21" s="82"/>
      <c r="X21" s="82"/>
      <c r="Y21" s="82"/>
      <c r="Z21" s="82"/>
      <c r="AA21" s="82"/>
      <c r="AB21" s="82"/>
      <c r="AC21" s="82"/>
    </row>
    <row r="22" spans="1:29" ht="18" customHeight="1" thickBot="1">
      <c r="A22" s="576"/>
      <c r="B22" s="603"/>
      <c r="C22" s="153" t="s">
        <v>68</v>
      </c>
      <c r="D22" s="522"/>
      <c r="E22" s="523"/>
      <c r="F22" s="523"/>
      <c r="G22" s="523"/>
      <c r="H22" s="523"/>
      <c r="I22" s="523"/>
      <c r="J22" s="523"/>
      <c r="K22" s="523"/>
      <c r="L22" s="523"/>
      <c r="M22" s="524"/>
      <c r="N22" s="85"/>
      <c r="O22" s="85"/>
      <c r="P22" s="79"/>
      <c r="Q22" s="79"/>
      <c r="R22" s="79"/>
      <c r="S22" s="79"/>
      <c r="T22" s="79"/>
      <c r="U22" s="79"/>
      <c r="V22" s="79"/>
      <c r="W22" s="79"/>
      <c r="X22" s="79"/>
      <c r="Y22" s="79"/>
      <c r="Z22" s="79"/>
      <c r="AA22" s="79"/>
      <c r="AB22" s="79"/>
      <c r="AC22" s="79"/>
    </row>
    <row r="23" spans="1:29" ht="18" customHeight="1" thickBot="1">
      <c r="A23" s="576"/>
      <c r="B23" s="603"/>
      <c r="C23" s="153" t="s">
        <v>134</v>
      </c>
      <c r="D23" s="525"/>
      <c r="E23" s="526"/>
      <c r="F23" s="158" t="s">
        <v>62</v>
      </c>
      <c r="G23" s="526"/>
      <c r="H23" s="526"/>
      <c r="I23" s="526"/>
      <c r="J23" s="526"/>
      <c r="K23" s="526"/>
      <c r="L23" s="526"/>
      <c r="M23" s="527"/>
      <c r="N23" s="86"/>
      <c r="O23" s="86"/>
      <c r="P23" s="79"/>
      <c r="Q23" s="79"/>
      <c r="R23" s="79"/>
      <c r="S23" s="79"/>
      <c r="T23" s="79"/>
      <c r="U23" s="79"/>
      <c r="V23" s="79"/>
      <c r="W23" s="79"/>
      <c r="X23" s="79"/>
      <c r="Y23" s="79"/>
      <c r="Z23" s="79"/>
      <c r="AA23" s="79"/>
      <c r="AB23" s="79"/>
      <c r="AC23" s="79"/>
    </row>
    <row r="24" spans="1:29" ht="18" customHeight="1" thickBot="1">
      <c r="A24" s="576"/>
      <c r="B24" s="604"/>
      <c r="C24" s="159" t="s">
        <v>41</v>
      </c>
      <c r="D24" s="160" t="s">
        <v>42</v>
      </c>
      <c r="E24" s="584"/>
      <c r="F24" s="585"/>
      <c r="G24" s="252"/>
      <c r="H24" s="297"/>
      <c r="I24" s="297"/>
      <c r="J24" s="297"/>
      <c r="K24" s="297"/>
      <c r="L24" s="297"/>
      <c r="M24" s="298"/>
      <c r="N24" s="87"/>
      <c r="O24" s="88"/>
      <c r="P24" s="88"/>
      <c r="Q24" s="82"/>
      <c r="R24" s="82"/>
      <c r="S24" s="82"/>
      <c r="T24" s="82"/>
      <c r="U24" s="82"/>
      <c r="V24" s="82"/>
      <c r="W24" s="82"/>
      <c r="X24" s="82"/>
      <c r="Y24" s="82"/>
      <c r="Z24" s="82"/>
      <c r="AA24" s="82"/>
      <c r="AB24" s="82"/>
      <c r="AC24" s="82"/>
    </row>
    <row r="25" spans="1:29" ht="18" customHeight="1" thickBot="1">
      <c r="A25" s="577"/>
      <c r="B25" s="267" t="s">
        <v>406</v>
      </c>
      <c r="C25" s="153" t="s">
        <v>40</v>
      </c>
      <c r="D25" s="515" t="s">
        <v>78</v>
      </c>
      <c r="E25" s="516"/>
      <c r="F25" s="295"/>
      <c r="G25" s="296"/>
      <c r="H25" s="296"/>
      <c r="I25" s="265"/>
      <c r="J25" s="265"/>
      <c r="K25" s="265"/>
      <c r="L25" s="265"/>
      <c r="M25" s="266"/>
      <c r="N25" s="86"/>
      <c r="O25" s="86"/>
      <c r="P25" s="79"/>
      <c r="Q25" s="79"/>
      <c r="R25" s="79"/>
      <c r="S25" s="79"/>
      <c r="T25" s="79"/>
      <c r="U25" s="79"/>
      <c r="V25" s="79"/>
      <c r="W25" s="79"/>
      <c r="X25" s="79"/>
      <c r="Y25" s="79"/>
      <c r="Z25" s="79"/>
      <c r="AA25" s="79"/>
      <c r="AB25" s="79"/>
      <c r="AC25" s="79"/>
    </row>
    <row r="26" spans="1:29" ht="18" customHeight="1" thickBot="1">
      <c r="A26" s="530" t="s">
        <v>345</v>
      </c>
      <c r="B26" s="531"/>
      <c r="C26" s="532"/>
      <c r="D26" s="253" t="s">
        <v>43</v>
      </c>
      <c r="E26" s="254" t="s">
        <v>70</v>
      </c>
      <c r="F26" s="539" t="s">
        <v>192</v>
      </c>
      <c r="G26" s="540"/>
      <c r="H26" s="540"/>
      <c r="I26" s="541" t="s">
        <v>78</v>
      </c>
      <c r="J26" s="542"/>
      <c r="K26" s="542"/>
      <c r="L26" s="542"/>
      <c r="M26" s="543"/>
      <c r="N26" s="89"/>
      <c r="O26" s="84"/>
      <c r="P26" s="82"/>
      <c r="Q26" s="82"/>
      <c r="R26" s="82"/>
      <c r="S26" s="82"/>
      <c r="T26" s="82"/>
      <c r="U26" s="82"/>
      <c r="V26" s="82"/>
      <c r="W26" s="82"/>
      <c r="X26" s="82"/>
      <c r="Y26" s="82"/>
      <c r="Z26" s="82"/>
      <c r="AA26" s="82"/>
      <c r="AB26" s="82"/>
      <c r="AC26" s="82"/>
    </row>
    <row r="27" spans="1:29" ht="18" customHeight="1" thickBot="1">
      <c r="A27" s="533"/>
      <c r="B27" s="534"/>
      <c r="C27" s="535"/>
      <c r="D27" s="255" t="s">
        <v>174</v>
      </c>
      <c r="E27" s="256" t="s">
        <v>71</v>
      </c>
      <c r="F27" s="519" t="s">
        <v>82</v>
      </c>
      <c r="G27" s="520"/>
      <c r="H27" s="520"/>
      <c r="I27" s="520"/>
      <c r="J27" s="520"/>
      <c r="K27" s="520"/>
      <c r="L27" s="520"/>
      <c r="M27" s="521"/>
      <c r="N27" s="90"/>
      <c r="O27" s="90"/>
      <c r="P27" s="82"/>
      <c r="R27" s="82"/>
      <c r="S27" s="82"/>
      <c r="T27" s="82"/>
      <c r="U27" s="82"/>
      <c r="V27" s="82"/>
      <c r="W27" s="82"/>
      <c r="X27" s="82"/>
      <c r="Y27" s="82"/>
      <c r="Z27" s="82"/>
      <c r="AA27" s="82"/>
      <c r="AB27" s="82"/>
      <c r="AC27" s="82"/>
    </row>
    <row r="28" spans="1:29" ht="36" customHeight="1" thickBot="1">
      <c r="A28" s="533"/>
      <c r="B28" s="534"/>
      <c r="C28" s="535"/>
      <c r="D28" s="255" t="s">
        <v>284</v>
      </c>
      <c r="E28" s="257" t="s">
        <v>85</v>
      </c>
      <c r="F28" s="544"/>
      <c r="G28" s="545"/>
      <c r="H28" s="545"/>
      <c r="I28" s="545"/>
      <c r="J28" s="545"/>
      <c r="K28" s="545"/>
      <c r="L28" s="545"/>
      <c r="M28" s="546"/>
      <c r="N28" s="87"/>
      <c r="O28" s="88"/>
      <c r="P28" s="88"/>
      <c r="R28" s="82"/>
      <c r="S28" s="82"/>
      <c r="T28" s="82"/>
      <c r="U28" s="82"/>
      <c r="V28" s="82"/>
      <c r="W28" s="82"/>
      <c r="X28" s="82"/>
      <c r="Y28" s="82"/>
      <c r="Z28" s="82"/>
      <c r="AA28" s="82"/>
      <c r="AB28" s="82"/>
      <c r="AC28" s="82"/>
    </row>
    <row r="29" spans="1:29" s="92" customFormat="1" ht="18" customHeight="1" thickBot="1">
      <c r="A29" s="533"/>
      <c r="B29" s="534"/>
      <c r="C29" s="535"/>
      <c r="D29" s="258" t="s">
        <v>68</v>
      </c>
      <c r="E29" s="547"/>
      <c r="F29" s="548"/>
      <c r="G29" s="548"/>
      <c r="H29" s="548"/>
      <c r="I29" s="548"/>
      <c r="J29" s="548"/>
      <c r="K29" s="548"/>
      <c r="L29" s="548"/>
      <c r="M29" s="549"/>
      <c r="N29" s="91"/>
      <c r="O29" s="91"/>
      <c r="R29" s="82"/>
      <c r="S29" s="82"/>
      <c r="T29" s="82"/>
      <c r="U29" s="82"/>
      <c r="V29" s="82"/>
      <c r="W29" s="82"/>
      <c r="X29" s="82"/>
      <c r="Y29" s="82"/>
      <c r="Z29" s="82"/>
      <c r="AA29" s="82"/>
      <c r="AB29" s="82"/>
      <c r="AC29" s="82"/>
    </row>
    <row r="30" spans="1:29" s="92" customFormat="1" ht="18" customHeight="1" thickBot="1">
      <c r="A30" s="536"/>
      <c r="B30" s="537"/>
      <c r="C30" s="538"/>
      <c r="D30" s="259" t="s">
        <v>39</v>
      </c>
      <c r="E30" s="581" t="s">
        <v>62</v>
      </c>
      <c r="F30" s="582"/>
      <c r="G30" s="582"/>
      <c r="H30" s="582"/>
      <c r="I30" s="582"/>
      <c r="J30" s="582"/>
      <c r="K30" s="582"/>
      <c r="L30" s="582"/>
      <c r="M30" s="583"/>
      <c r="N30" s="91"/>
      <c r="O30" s="91"/>
      <c r="R30" s="82"/>
      <c r="S30" s="82"/>
      <c r="T30" s="82"/>
      <c r="U30" s="82"/>
      <c r="V30" s="82"/>
      <c r="W30" s="82"/>
      <c r="X30" s="82"/>
      <c r="Y30" s="82"/>
      <c r="Z30" s="82"/>
      <c r="AA30" s="82"/>
      <c r="AB30" s="82"/>
      <c r="AC30" s="82"/>
    </row>
    <row r="31" spans="1:29" ht="18" customHeight="1" thickBot="1">
      <c r="A31" s="530" t="s">
        <v>346</v>
      </c>
      <c r="B31" s="531"/>
      <c r="C31" s="532"/>
      <c r="D31" s="260" t="s">
        <v>23</v>
      </c>
      <c r="E31" s="254" t="s">
        <v>83</v>
      </c>
      <c r="F31" s="578"/>
      <c r="G31" s="579"/>
      <c r="H31" s="579"/>
      <c r="I31" s="579"/>
      <c r="J31" s="580"/>
      <c r="K31" s="502" t="s">
        <v>317</v>
      </c>
      <c r="L31" s="503"/>
      <c r="M31" s="556"/>
      <c r="N31" s="89"/>
      <c r="O31" s="84"/>
      <c r="P31" s="82"/>
      <c r="R31" s="82"/>
      <c r="S31" s="82"/>
      <c r="T31" s="82"/>
      <c r="U31" s="82"/>
      <c r="V31" s="82"/>
      <c r="W31" s="82"/>
      <c r="X31" s="82"/>
      <c r="Y31" s="82"/>
      <c r="Z31" s="82"/>
      <c r="AA31" s="82"/>
      <c r="AB31" s="82"/>
      <c r="AC31" s="82"/>
    </row>
    <row r="32" spans="1:29" ht="33" customHeight="1" thickBot="1">
      <c r="A32" s="533"/>
      <c r="B32" s="534"/>
      <c r="C32" s="535"/>
      <c r="D32" s="261" t="s">
        <v>369</v>
      </c>
      <c r="E32" s="557"/>
      <c r="F32" s="558"/>
      <c r="G32" s="558"/>
      <c r="H32" s="558"/>
      <c r="I32" s="558"/>
      <c r="J32" s="559"/>
      <c r="K32" s="560" t="s">
        <v>304</v>
      </c>
      <c r="L32" s="561"/>
      <c r="M32" s="562"/>
      <c r="N32" s="79"/>
      <c r="O32" s="79"/>
      <c r="P32" s="82"/>
      <c r="R32" s="82"/>
      <c r="S32" s="82"/>
      <c r="T32" s="82"/>
      <c r="U32" s="82"/>
      <c r="V32" s="82"/>
      <c r="W32" s="82"/>
      <c r="X32" s="82"/>
      <c r="Y32" s="82"/>
      <c r="Z32" s="82"/>
      <c r="AA32" s="82"/>
      <c r="AB32" s="82"/>
      <c r="AC32" s="82"/>
    </row>
    <row r="33" spans="1:30" ht="33" customHeight="1" thickBot="1">
      <c r="A33" s="536"/>
      <c r="B33" s="537"/>
      <c r="C33" s="538"/>
      <c r="D33" s="261" t="s">
        <v>370</v>
      </c>
      <c r="E33" s="557"/>
      <c r="F33" s="558"/>
      <c r="G33" s="558"/>
      <c r="H33" s="558"/>
      <c r="I33" s="558"/>
      <c r="J33" s="559"/>
      <c r="K33" s="560" t="s">
        <v>304</v>
      </c>
      <c r="L33" s="561"/>
      <c r="M33" s="562"/>
      <c r="N33" s="79"/>
      <c r="O33" s="79"/>
      <c r="P33" s="82"/>
      <c r="R33" s="82"/>
      <c r="S33" s="82"/>
      <c r="T33" s="82"/>
      <c r="U33" s="82"/>
      <c r="V33" s="82"/>
      <c r="W33" s="82"/>
      <c r="X33" s="82"/>
      <c r="Y33" s="82"/>
      <c r="Z33" s="82"/>
      <c r="AA33" s="82"/>
      <c r="AB33" s="82"/>
      <c r="AC33" s="82"/>
    </row>
    <row r="34" spans="1:30" ht="24" customHeight="1" thickBot="1">
      <c r="A34" s="563" t="s">
        <v>347</v>
      </c>
      <c r="B34" s="564"/>
      <c r="C34" s="565"/>
      <c r="D34" s="223" t="s">
        <v>121</v>
      </c>
      <c r="E34" s="551" t="s">
        <v>197</v>
      </c>
      <c r="F34" s="552"/>
      <c r="G34" s="552"/>
      <c r="H34" s="553"/>
      <c r="I34" s="554" t="s">
        <v>367</v>
      </c>
      <c r="J34" s="555"/>
      <c r="K34" s="569" t="s">
        <v>283</v>
      </c>
      <c r="L34" s="570"/>
      <c r="M34" s="571"/>
      <c r="N34" s="79"/>
      <c r="O34" s="84"/>
      <c r="Q34" s="82"/>
      <c r="R34" s="82"/>
      <c r="S34" s="82"/>
      <c r="T34" s="82"/>
      <c r="U34" s="82"/>
      <c r="V34" s="82"/>
      <c r="W34" s="82"/>
      <c r="X34" s="82"/>
      <c r="Y34" s="82"/>
      <c r="Z34" s="82"/>
      <c r="AA34" s="82"/>
      <c r="AB34" s="82"/>
      <c r="AC34" s="82"/>
    </row>
    <row r="35" spans="1:30" s="219" customFormat="1" ht="21" customHeight="1" thickBot="1">
      <c r="A35" s="566"/>
      <c r="B35" s="567"/>
      <c r="C35" s="568"/>
      <c r="D35" s="223" t="s">
        <v>44</v>
      </c>
      <c r="E35" s="572" t="s">
        <v>84</v>
      </c>
      <c r="F35" s="573"/>
      <c r="G35" s="573"/>
      <c r="H35" s="573"/>
      <c r="I35" s="573"/>
      <c r="J35" s="573"/>
      <c r="K35" s="573"/>
      <c r="L35" s="573"/>
      <c r="M35" s="574"/>
      <c r="N35" s="93"/>
      <c r="O35" s="93"/>
      <c r="Q35" s="82"/>
      <c r="R35" s="82"/>
      <c r="S35" s="82"/>
      <c r="T35" s="82"/>
      <c r="U35" s="82"/>
      <c r="V35" s="82"/>
      <c r="W35" s="82"/>
      <c r="X35" s="82"/>
      <c r="Y35" s="82"/>
      <c r="Z35" s="82"/>
      <c r="AA35" s="82"/>
      <c r="AB35" s="82"/>
      <c r="AC35" s="82"/>
      <c r="AD35" s="82"/>
    </row>
    <row r="36" spans="1:30" ht="7.5" customHeight="1" thickBot="1">
      <c r="A36" s="161"/>
      <c r="B36" s="161"/>
      <c r="C36" s="219"/>
      <c r="D36" s="219"/>
      <c r="E36" s="219"/>
      <c r="F36" s="96"/>
      <c r="G36" s="219"/>
      <c r="H36" s="219"/>
      <c r="I36" s="219"/>
      <c r="J36" s="219"/>
      <c r="K36" s="219"/>
      <c r="L36" s="219"/>
      <c r="M36" s="219"/>
      <c r="N36" s="82"/>
      <c r="O36" s="82"/>
    </row>
    <row r="37" spans="1:30" ht="14.25" thickBot="1">
      <c r="A37" s="120" t="s">
        <v>30</v>
      </c>
      <c r="B37" s="95"/>
      <c r="C37" s="219" t="s">
        <v>31</v>
      </c>
      <c r="D37" s="219"/>
      <c r="E37" s="219"/>
      <c r="F37" s="96"/>
      <c r="G37" s="219"/>
      <c r="H37" s="219"/>
      <c r="I37" s="219"/>
      <c r="J37" s="219"/>
      <c r="K37" s="219"/>
      <c r="L37" s="219"/>
      <c r="M37" s="219"/>
      <c r="N37" s="82"/>
      <c r="O37" s="82"/>
    </row>
    <row r="38" spans="1:30" ht="14.25" thickBot="1">
      <c r="A38" s="120"/>
      <c r="B38" s="97"/>
      <c r="C38" s="219" t="s">
        <v>45</v>
      </c>
      <c r="D38" s="219"/>
      <c r="E38" s="219"/>
      <c r="F38" s="96"/>
      <c r="G38" s="219"/>
      <c r="H38" s="219"/>
      <c r="I38" s="219"/>
      <c r="J38" s="219"/>
      <c r="K38" s="219"/>
      <c r="L38" s="219"/>
      <c r="M38" s="219"/>
      <c r="N38" s="82"/>
      <c r="O38" s="82"/>
    </row>
    <row r="39" spans="1:30">
      <c r="A39" s="162" t="s">
        <v>33</v>
      </c>
      <c r="B39" s="550" t="s">
        <v>122</v>
      </c>
      <c r="C39" s="550"/>
      <c r="D39" s="550"/>
      <c r="E39" s="550"/>
      <c r="F39" s="550"/>
      <c r="G39" s="550"/>
      <c r="H39" s="550"/>
      <c r="I39" s="550"/>
      <c r="J39" s="550"/>
      <c r="K39" s="550"/>
      <c r="L39" s="550"/>
      <c r="M39" s="550"/>
      <c r="N39" s="82"/>
      <c r="O39" s="82"/>
    </row>
    <row r="64" spans="6:6" hidden="1">
      <c r="F64" s="82"/>
    </row>
    <row r="65" spans="6:6" hidden="1">
      <c r="F65" s="82"/>
    </row>
    <row r="66" spans="6:6" hidden="1">
      <c r="F66" s="82"/>
    </row>
    <row r="67" spans="6:6" hidden="1">
      <c r="F67" s="82"/>
    </row>
    <row r="68" spans="6:6" hidden="1">
      <c r="F68" s="82"/>
    </row>
    <row r="69" spans="6:6" hidden="1">
      <c r="F69" s="82"/>
    </row>
    <row r="70" spans="6:6" hidden="1">
      <c r="F70" s="82"/>
    </row>
    <row r="71" spans="6:6" hidden="1">
      <c r="F71" s="82"/>
    </row>
    <row r="72" spans="6:6" hidden="1">
      <c r="F72" s="82"/>
    </row>
    <row r="73" spans="6:6" hidden="1">
      <c r="F73" s="82"/>
    </row>
    <row r="74" spans="6:6" hidden="1">
      <c r="F74" s="82"/>
    </row>
    <row r="75" spans="6:6" hidden="1">
      <c r="F75" s="82"/>
    </row>
    <row r="76" spans="6:6" hidden="1">
      <c r="F76" s="82"/>
    </row>
    <row r="77" spans="6:6" hidden="1">
      <c r="F77" s="82"/>
    </row>
    <row r="78" spans="6:6" hidden="1">
      <c r="F78" s="82"/>
    </row>
    <row r="79" spans="6:6" hidden="1">
      <c r="F79" s="82"/>
    </row>
    <row r="80" spans="6:6" hidden="1">
      <c r="F80" s="82"/>
    </row>
    <row r="81" spans="6:6" hidden="1">
      <c r="F81" s="82"/>
    </row>
    <row r="82" spans="6:6" hidden="1">
      <c r="F82" s="82"/>
    </row>
    <row r="83" spans="6:6" hidden="1">
      <c r="F83" s="82"/>
    </row>
    <row r="84" spans="6:6" hidden="1">
      <c r="F84" s="82"/>
    </row>
    <row r="85" spans="6:6" hidden="1">
      <c r="F85" s="82"/>
    </row>
    <row r="86" spans="6:6" hidden="1">
      <c r="F86" s="82"/>
    </row>
    <row r="87" spans="6:6" hidden="1">
      <c r="F87" s="82"/>
    </row>
    <row r="88" spans="6:6" hidden="1">
      <c r="F88" s="82"/>
    </row>
    <row r="89" spans="6:6" hidden="1">
      <c r="F89" s="82"/>
    </row>
    <row r="90" spans="6:6" hidden="1">
      <c r="F90" s="82"/>
    </row>
    <row r="91" spans="6:6" hidden="1">
      <c r="F91" s="82"/>
    </row>
    <row r="92" spans="6:6" hidden="1">
      <c r="F92" s="82"/>
    </row>
    <row r="93" spans="6:6" hidden="1">
      <c r="F93" s="82"/>
    </row>
    <row r="94" spans="6:6" hidden="1">
      <c r="F94" s="82"/>
    </row>
    <row r="95" spans="6:6" hidden="1">
      <c r="F95" s="82"/>
    </row>
    <row r="96" spans="6:6" hidden="1">
      <c r="F96" s="82"/>
    </row>
    <row r="97" spans="6:6" hidden="1">
      <c r="F97" s="82"/>
    </row>
    <row r="98" spans="6:6" hidden="1">
      <c r="F98" s="82"/>
    </row>
    <row r="99" spans="6:6" hidden="1">
      <c r="F99" s="82"/>
    </row>
    <row r="100" spans="6:6" hidden="1">
      <c r="F100" s="82"/>
    </row>
    <row r="101" spans="6:6" hidden="1">
      <c r="F101" s="82"/>
    </row>
    <row r="102" spans="6:6" hidden="1">
      <c r="F102" s="82"/>
    </row>
    <row r="103" spans="6:6" hidden="1">
      <c r="F103" s="82"/>
    </row>
    <row r="104" spans="6:6" hidden="1">
      <c r="F104" s="82"/>
    </row>
    <row r="105" spans="6:6" hidden="1">
      <c r="F105" s="82"/>
    </row>
    <row r="106" spans="6:6" hidden="1">
      <c r="F106" s="82"/>
    </row>
    <row r="107" spans="6:6" hidden="1">
      <c r="F107" s="82"/>
    </row>
    <row r="108" spans="6:6" hidden="1">
      <c r="F108" s="82"/>
    </row>
    <row r="109" spans="6:6" hidden="1">
      <c r="F109" s="82"/>
    </row>
    <row r="110" spans="6:6" hidden="1">
      <c r="F110" s="82"/>
    </row>
    <row r="111" spans="6:6" hidden="1">
      <c r="F111" s="82"/>
    </row>
    <row r="112" spans="6:6" hidden="1">
      <c r="F112" s="82"/>
    </row>
    <row r="113" spans="6:6" hidden="1">
      <c r="F113" s="82"/>
    </row>
    <row r="114" spans="6:6">
      <c r="F114" s="94"/>
    </row>
  </sheetData>
  <sheetProtection algorithmName="SHA-512" hashValue="oIwZnHmeVgnFyCrySoDdecQTj/L3AoIXrkMJtCaYcc4FIYJKr9vIywAltJZpgfv+t6TJKHSUlSIGPpzI6iqe+g==" saltValue="pLrAxRYXvOSvXFxNaz+ZIA==" spinCount="100000" sheet="1" selectLockedCells="1"/>
  <dataConsolidate/>
  <mergeCells count="52">
    <mergeCell ref="A9:C10"/>
    <mergeCell ref="E9:F9"/>
    <mergeCell ref="G9:K9"/>
    <mergeCell ref="L9:M9"/>
    <mergeCell ref="E10:F10"/>
    <mergeCell ref="G2:L2"/>
    <mergeCell ref="A4:M4"/>
    <mergeCell ref="C5:K5"/>
    <mergeCell ref="A7:C8"/>
    <mergeCell ref="E7:F7"/>
    <mergeCell ref="E8:F8"/>
    <mergeCell ref="A12:A25"/>
    <mergeCell ref="F31:J31"/>
    <mergeCell ref="E30:M30"/>
    <mergeCell ref="D25:E25"/>
    <mergeCell ref="E24:F24"/>
    <mergeCell ref="C17:M17"/>
    <mergeCell ref="D18:E18"/>
    <mergeCell ref="G18:M18"/>
    <mergeCell ref="D19:M19"/>
    <mergeCell ref="D20:M20"/>
    <mergeCell ref="D21:E21"/>
    <mergeCell ref="G21:M21"/>
    <mergeCell ref="B12:B24"/>
    <mergeCell ref="I13:M13"/>
    <mergeCell ref="D14:F14"/>
    <mergeCell ref="D15:M15"/>
    <mergeCell ref="B39:M39"/>
    <mergeCell ref="E34:H34"/>
    <mergeCell ref="I34:J34"/>
    <mergeCell ref="K31:M31"/>
    <mergeCell ref="E32:J32"/>
    <mergeCell ref="K32:M32"/>
    <mergeCell ref="A34:C35"/>
    <mergeCell ref="K34:M34"/>
    <mergeCell ref="E35:M35"/>
    <mergeCell ref="E33:J33"/>
    <mergeCell ref="K33:M33"/>
    <mergeCell ref="A31:C33"/>
    <mergeCell ref="A26:C30"/>
    <mergeCell ref="F26:H26"/>
    <mergeCell ref="I26:M26"/>
    <mergeCell ref="F28:M28"/>
    <mergeCell ref="E29:M29"/>
    <mergeCell ref="E12:F12"/>
    <mergeCell ref="F13:H13"/>
    <mergeCell ref="F27:M27"/>
    <mergeCell ref="D22:M22"/>
    <mergeCell ref="D23:E23"/>
    <mergeCell ref="G23:M23"/>
    <mergeCell ref="L16:M16"/>
    <mergeCell ref="E16:K16"/>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K32:M33">
      <formula1>$AA$6:$AA$11</formula1>
    </dataValidation>
    <dataValidation type="list" errorStyle="warning" allowBlank="1" showInputMessage="1" showErrorMessage="1" sqref="E28">
      <formula1>$Y$6:$Y$11</formula1>
    </dataValidation>
    <dataValidation type="list" errorStyle="warning" allowBlank="1" showInputMessage="1" showErrorMessage="1" sqref="E13">
      <formula1>$T$6:$T$16</formula1>
    </dataValidation>
    <dataValidation type="list" errorStyle="warning" allowBlank="1" showInputMessage="1" showErrorMessage="1" sqref="I26:M26">
      <formula1>$X$6:$X$8</formula1>
    </dataValidation>
    <dataValidation type="list" errorStyle="warning" allowBlank="1" showInputMessage="1" showErrorMessage="1" sqref="D25:E25">
      <formula1>$V$10:$V$12</formula1>
    </dataValidation>
    <dataValidation type="list" errorStyle="warning" allowBlank="1" showInputMessage="1" showErrorMessage="1" sqref="D16">
      <formula1>$U$6:$U$7</formula1>
    </dataValidation>
    <dataValidation type="list" errorStyle="warning" allowBlank="1" showErrorMessage="1" sqref="E12:F12">
      <formula1>$S$6:$S$7</formula1>
    </dataValidation>
    <dataValidation type="list" errorStyle="warning" allowBlank="1" showInputMessage="1" showErrorMessage="1" sqref="E35:M35">
      <formula1>$AC$6:$AC$12</formula1>
    </dataValidation>
    <dataValidation type="list" errorStyle="warning" allowBlank="1" showInputMessage="1" showErrorMessage="1" sqref="E34">
      <formula1>$AB$6:$AB$10</formula1>
    </dataValidation>
    <dataValidation type="whole" allowBlank="1" showInputMessage="1" showErrorMessage="1" sqref="E27">
      <formula1>0</formula1>
      <formula2>100</formula2>
    </dataValidation>
    <dataValidation type="list" errorStyle="warning" allowBlank="1" showInputMessage="1" showErrorMessage="1" sqref="E26">
      <formula1>$W$6:$W$7</formula1>
    </dataValidation>
    <dataValidation type="list" errorStyle="warning" allowBlank="1" showInputMessage="1" showErrorMessage="1" sqref="E31">
      <formula1>$Z$6:$Z$8</formula1>
    </dataValidation>
    <dataValidation allowBlank="1" showInputMessage="1" showErrorMessage="1" prompt="入力は_x000a_西暦/月/日" sqref="D21:E21 D23:E23 G21:L21 E30 G23:L23"/>
    <dataValidation allowBlank="1" showErrorMessage="1" sqref="E10:F10"/>
    <dataValidation type="list" errorStyle="warning" allowBlank="1" showInputMessage="1" showErrorMessage="1" sqref="L9:M9">
      <formula1>$R$6:$R$7</formula1>
    </dataValidation>
    <dataValidation type="custom" allowBlank="1" showInputMessage="1" showErrorMessage="1" sqref="E9:F9">
      <formula1>L9&lt;&gt;"なし"</formula1>
    </dataValidation>
    <dataValidation allowBlank="1" showInputMessage="1" showErrorMessage="1" promptTitle="建設業許可番号の記入例" prompt="_x000a_　・国土交通大臣許可_x000a_　 特-24　第001234号_x000a_　・宮城県知事許可_x000a_　 般-25　第000123号" sqref="F13"/>
    <dataValidation allowBlank="1" showInputMessage="1" showErrorMessage="1" promptTitle="CORINS登録番号の記入例" prompt="_x000a_　・1234-5678W_x000a_　　（4桁-4桁+英字）_x000a_　・1234567890_x000a_　　（10桁の数字）" sqref="I13"/>
    <dataValidation type="list" errorStyle="warning" allowBlank="1" showInputMessage="1" showErrorMessage="1" sqref="E8:F8">
      <formula1>$Q$6:$Q$7</formula1>
    </dataValidation>
  </dataValidations>
  <printOptions horizontalCentered="1"/>
  <pageMargins left="0.78740157480314965" right="0.47244094488188981" top="0.6692913385826772" bottom="0.47244094488188981" header="0.27559055118110237" footer="0.31496062992125984"/>
  <pageSetup paperSize="9" scale="90" firstPageNumber="1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2"/>
  <sheetViews>
    <sheetView showGridLines="0" view="pageBreakPreview" zoomScale="85" zoomScaleNormal="85" zoomScaleSheetLayoutView="85" workbookViewId="0">
      <selection activeCell="F4" sqref="F4:J4"/>
    </sheetView>
  </sheetViews>
  <sheetFormatPr defaultRowHeight="12" outlineLevelCol="1"/>
  <cols>
    <col min="1" max="2" width="4.375" style="100" customWidth="1"/>
    <col min="3" max="3" width="28.375" style="100" customWidth="1"/>
    <col min="4" max="4" width="3.625" style="100" customWidth="1"/>
    <col min="5" max="5" width="14.625" style="100" customWidth="1"/>
    <col min="6" max="6" width="5.125" style="100" customWidth="1"/>
    <col min="7" max="7" width="7.125" style="101" customWidth="1"/>
    <col min="8" max="8" width="3.75" style="100" customWidth="1"/>
    <col min="9" max="9" width="5.125" style="100" customWidth="1"/>
    <col min="10" max="13" width="3.125" style="100" customWidth="1"/>
    <col min="14" max="14" width="2.875" style="100" customWidth="1"/>
    <col min="15" max="15" width="1.75" style="100" customWidth="1"/>
    <col min="16" max="16" width="2.625" style="100" customWidth="1"/>
    <col min="17" max="17" width="4.875" style="100" customWidth="1"/>
    <col min="18" max="18" width="2.125" style="100" customWidth="1"/>
    <col min="19" max="19" width="3.125" style="100" customWidth="1"/>
    <col min="20" max="20" width="9.125" style="100" customWidth="1"/>
    <col min="21" max="24" width="9.125" style="107" hidden="1" customWidth="1" outlineLevel="1"/>
    <col min="25" max="25" width="9.125" style="107" customWidth="1" collapsed="1"/>
    <col min="26" max="26" width="9.125" style="107" customWidth="1"/>
    <col min="27" max="33" width="9" style="107"/>
    <col min="34" max="16384" width="9" style="100"/>
  </cols>
  <sheetData>
    <row r="1" spans="1:24" ht="14.25" customHeight="1" thickBot="1">
      <c r="A1" s="206" t="s">
        <v>400</v>
      </c>
      <c r="B1" s="207"/>
      <c r="C1" s="207"/>
      <c r="D1" s="207"/>
      <c r="E1" s="207"/>
      <c r="F1" s="207"/>
      <c r="G1" s="102"/>
      <c r="H1" s="207"/>
      <c r="I1" s="207"/>
      <c r="J1" s="207"/>
      <c r="K1" s="207"/>
      <c r="L1" s="207"/>
      <c r="M1" s="207"/>
      <c r="N1" s="207"/>
      <c r="O1" s="207"/>
      <c r="P1" s="207"/>
      <c r="Q1" s="208"/>
      <c r="R1" s="98"/>
      <c r="S1" s="98"/>
    </row>
    <row r="2" spans="1:24" ht="12.75" customHeight="1" thickBot="1">
      <c r="A2" s="209"/>
      <c r="B2" s="209"/>
      <c r="C2" s="207"/>
      <c r="D2" s="207"/>
      <c r="E2" s="207"/>
      <c r="F2" s="209"/>
      <c r="G2" s="210"/>
      <c r="H2" s="841" t="s">
        <v>0</v>
      </c>
      <c r="I2" s="842"/>
      <c r="J2" s="611">
        <f>'様式-1-Ⅱ'!H2</f>
        <v>230510374</v>
      </c>
      <c r="K2" s="612"/>
      <c r="L2" s="612"/>
      <c r="M2" s="612"/>
      <c r="N2" s="612"/>
      <c r="O2" s="612"/>
      <c r="P2" s="613"/>
      <c r="Q2" s="211"/>
      <c r="R2" s="98"/>
      <c r="S2" s="98"/>
    </row>
    <row r="3" spans="1:24" ht="15.75" customHeight="1" thickBot="1">
      <c r="A3" s="843" t="s">
        <v>348</v>
      </c>
      <c r="B3" s="843"/>
      <c r="C3" s="843"/>
      <c r="D3" s="843"/>
      <c r="E3" s="843"/>
      <c r="F3" s="843"/>
      <c r="G3" s="843"/>
      <c r="H3" s="843"/>
      <c r="I3" s="843"/>
      <c r="J3" s="843"/>
      <c r="K3" s="843"/>
      <c r="L3" s="843"/>
      <c r="M3" s="843"/>
      <c r="N3" s="843"/>
      <c r="O3" s="843"/>
      <c r="P3" s="843"/>
      <c r="Q3" s="843"/>
      <c r="R3" s="98"/>
      <c r="S3" s="98"/>
    </row>
    <row r="4" spans="1:24" ht="24.95" customHeight="1" thickBot="1">
      <c r="A4" s="844" t="s">
        <v>349</v>
      </c>
      <c r="B4" s="845"/>
      <c r="C4" s="846"/>
      <c r="D4" s="823" t="s">
        <v>135</v>
      </c>
      <c r="E4" s="220" t="s">
        <v>163</v>
      </c>
      <c r="F4" s="850" t="s">
        <v>83</v>
      </c>
      <c r="G4" s="851"/>
      <c r="H4" s="851"/>
      <c r="I4" s="851"/>
      <c r="J4" s="852"/>
      <c r="K4" s="853" t="s">
        <v>310</v>
      </c>
      <c r="L4" s="854"/>
      <c r="M4" s="854"/>
      <c r="N4" s="854"/>
      <c r="O4" s="854"/>
      <c r="P4" s="854"/>
      <c r="Q4" s="855"/>
      <c r="R4" s="98"/>
      <c r="S4" s="84"/>
      <c r="U4" s="113" t="s">
        <v>157</v>
      </c>
      <c r="X4" s="107" t="s">
        <v>161</v>
      </c>
    </row>
    <row r="5" spans="1:24" ht="15" customHeight="1" thickBot="1">
      <c r="A5" s="847"/>
      <c r="B5" s="848"/>
      <c r="C5" s="849"/>
      <c r="D5" s="824"/>
      <c r="E5" s="212" t="s">
        <v>285</v>
      </c>
      <c r="F5" s="833"/>
      <c r="G5" s="834"/>
      <c r="H5" s="834"/>
      <c r="I5" s="834"/>
      <c r="J5" s="834"/>
      <c r="K5" s="834"/>
      <c r="L5" s="834"/>
      <c r="M5" s="834"/>
      <c r="N5" s="834"/>
      <c r="O5" s="834"/>
      <c r="P5" s="834"/>
      <c r="Q5" s="835"/>
      <c r="R5" s="98"/>
      <c r="S5" s="98"/>
      <c r="U5" s="107" t="s">
        <v>158</v>
      </c>
      <c r="X5" s="114" t="s">
        <v>164</v>
      </c>
    </row>
    <row r="6" spans="1:24" ht="15" customHeight="1" thickBot="1">
      <c r="A6" s="847"/>
      <c r="B6" s="848"/>
      <c r="C6" s="849"/>
      <c r="D6" s="824"/>
      <c r="E6" s="213" t="s">
        <v>286</v>
      </c>
      <c r="F6" s="833"/>
      <c r="G6" s="834"/>
      <c r="H6" s="834"/>
      <c r="I6" s="834"/>
      <c r="J6" s="834"/>
      <c r="K6" s="834"/>
      <c r="L6" s="834"/>
      <c r="M6" s="834"/>
      <c r="N6" s="834"/>
      <c r="O6" s="834"/>
      <c r="P6" s="834"/>
      <c r="Q6" s="835"/>
      <c r="R6" s="98"/>
      <c r="S6" s="98"/>
      <c r="U6" s="107" t="s">
        <v>159</v>
      </c>
      <c r="X6" s="114" t="s">
        <v>193</v>
      </c>
    </row>
    <row r="7" spans="1:24" ht="15" customHeight="1" thickBot="1">
      <c r="A7" s="847"/>
      <c r="B7" s="848"/>
      <c r="C7" s="849"/>
      <c r="D7" s="824"/>
      <c r="E7" s="212" t="s">
        <v>287</v>
      </c>
      <c r="F7" s="833"/>
      <c r="G7" s="834"/>
      <c r="H7" s="834"/>
      <c r="I7" s="834"/>
      <c r="J7" s="834"/>
      <c r="K7" s="834"/>
      <c r="L7" s="834"/>
      <c r="M7" s="834"/>
      <c r="N7" s="834"/>
      <c r="O7" s="834"/>
      <c r="P7" s="834"/>
      <c r="Q7" s="835"/>
      <c r="R7" s="98"/>
      <c r="S7" s="98"/>
      <c r="U7" s="107" t="s">
        <v>160</v>
      </c>
      <c r="X7" s="114" t="s">
        <v>194</v>
      </c>
    </row>
    <row r="8" spans="1:24" ht="15" customHeight="1" thickBot="1">
      <c r="A8" s="847"/>
      <c r="B8" s="848"/>
      <c r="C8" s="849"/>
      <c r="D8" s="824"/>
      <c r="E8" s="213" t="s">
        <v>288</v>
      </c>
      <c r="F8" s="833"/>
      <c r="G8" s="834"/>
      <c r="H8" s="834"/>
      <c r="I8" s="834"/>
      <c r="J8" s="834"/>
      <c r="K8" s="834"/>
      <c r="L8" s="834"/>
      <c r="M8" s="834"/>
      <c r="N8" s="834"/>
      <c r="O8" s="834"/>
      <c r="P8" s="834"/>
      <c r="Q8" s="835"/>
      <c r="R8" s="98"/>
      <c r="S8" s="98"/>
    </row>
    <row r="9" spans="1:24" ht="15" customHeight="1" thickBot="1">
      <c r="A9" s="847"/>
      <c r="B9" s="848"/>
      <c r="C9" s="849"/>
      <c r="D9" s="824"/>
      <c r="E9" s="212" t="s">
        <v>289</v>
      </c>
      <c r="F9" s="833"/>
      <c r="G9" s="834"/>
      <c r="H9" s="834"/>
      <c r="I9" s="834"/>
      <c r="J9" s="834"/>
      <c r="K9" s="834"/>
      <c r="L9" s="834"/>
      <c r="M9" s="834"/>
      <c r="N9" s="834"/>
      <c r="O9" s="834"/>
      <c r="P9" s="834"/>
      <c r="Q9" s="835"/>
      <c r="R9" s="98"/>
      <c r="S9" s="98"/>
    </row>
    <row r="10" spans="1:24" ht="15" customHeight="1" thickBot="1">
      <c r="A10" s="847"/>
      <c r="B10" s="848"/>
      <c r="C10" s="849"/>
      <c r="D10" s="824"/>
      <c r="E10" s="214" t="s">
        <v>290</v>
      </c>
      <c r="F10" s="833"/>
      <c r="G10" s="834"/>
      <c r="H10" s="834"/>
      <c r="I10" s="834"/>
      <c r="J10" s="834"/>
      <c r="K10" s="834"/>
      <c r="L10" s="834"/>
      <c r="M10" s="834"/>
      <c r="N10" s="834"/>
      <c r="O10" s="834"/>
      <c r="P10" s="834"/>
      <c r="Q10" s="835"/>
      <c r="R10" s="98"/>
      <c r="S10" s="98"/>
    </row>
    <row r="11" spans="1:24" ht="15" customHeight="1" thickBot="1">
      <c r="A11" s="847"/>
      <c r="B11" s="848"/>
      <c r="C11" s="849"/>
      <c r="D11" s="823" t="s">
        <v>156</v>
      </c>
      <c r="E11" s="163" t="s">
        <v>207</v>
      </c>
      <c r="F11" s="701" t="s">
        <v>70</v>
      </c>
      <c r="G11" s="825"/>
      <c r="H11" s="837"/>
      <c r="I11" s="164"/>
      <c r="J11" s="165"/>
      <c r="K11" s="165"/>
      <c r="L11" s="165"/>
      <c r="M11" s="165"/>
      <c r="N11" s="165"/>
      <c r="O11" s="165"/>
      <c r="P11" s="165"/>
      <c r="Q11" s="166"/>
      <c r="R11" s="98"/>
      <c r="S11" s="84"/>
    </row>
    <row r="12" spans="1:24" ht="15" customHeight="1" thickBot="1">
      <c r="A12" s="847"/>
      <c r="B12" s="848"/>
      <c r="C12" s="849"/>
      <c r="D12" s="824"/>
      <c r="E12" s="838" t="s">
        <v>350</v>
      </c>
      <c r="F12" s="827" t="s">
        <v>291</v>
      </c>
      <c r="G12" s="828"/>
      <c r="H12" s="829" t="s">
        <v>212</v>
      </c>
      <c r="I12" s="830"/>
      <c r="J12" s="830"/>
      <c r="K12" s="830"/>
      <c r="L12" s="827" t="s">
        <v>86</v>
      </c>
      <c r="M12" s="831"/>
      <c r="N12" s="831"/>
      <c r="O12" s="831"/>
      <c r="P12" s="831"/>
      <c r="Q12" s="832"/>
      <c r="R12" s="98"/>
      <c r="S12" s="98"/>
      <c r="U12" s="107" t="s">
        <v>201</v>
      </c>
      <c r="V12" s="107" t="s">
        <v>295</v>
      </c>
      <c r="W12" s="107" t="s">
        <v>210</v>
      </c>
      <c r="X12" s="107" t="s">
        <v>252</v>
      </c>
    </row>
    <row r="13" spans="1:24" ht="15" customHeight="1" thickBot="1">
      <c r="A13" s="847"/>
      <c r="B13" s="848"/>
      <c r="C13" s="849"/>
      <c r="D13" s="836"/>
      <c r="E13" s="702"/>
      <c r="F13" s="839" t="s">
        <v>324</v>
      </c>
      <c r="G13" s="840"/>
      <c r="H13" s="822"/>
      <c r="I13" s="673"/>
      <c r="J13" s="673"/>
      <c r="K13" s="673"/>
      <c r="L13" s="673"/>
      <c r="M13" s="673"/>
      <c r="N13" s="673"/>
      <c r="O13" s="673"/>
      <c r="P13" s="673"/>
      <c r="Q13" s="674"/>
      <c r="R13" s="98"/>
      <c r="S13" s="98"/>
      <c r="U13" s="107" t="s">
        <v>209</v>
      </c>
      <c r="V13" s="107" t="s">
        <v>296</v>
      </c>
      <c r="W13" s="107" t="s">
        <v>244</v>
      </c>
      <c r="X13" s="107" t="s">
        <v>253</v>
      </c>
    </row>
    <row r="14" spans="1:24" ht="15" customHeight="1" thickBot="1">
      <c r="A14" s="847"/>
      <c r="B14" s="848"/>
      <c r="C14" s="849"/>
      <c r="D14" s="823" t="s">
        <v>200</v>
      </c>
      <c r="E14" s="163" t="s">
        <v>208</v>
      </c>
      <c r="F14" s="701" t="s">
        <v>70</v>
      </c>
      <c r="G14" s="825"/>
      <c r="H14" s="826"/>
      <c r="I14" s="164"/>
      <c r="J14" s="164"/>
      <c r="K14" s="164"/>
      <c r="L14" s="164"/>
      <c r="M14" s="164"/>
      <c r="N14" s="164"/>
      <c r="O14" s="164"/>
      <c r="P14" s="164"/>
      <c r="Q14" s="166"/>
      <c r="R14" s="98"/>
      <c r="S14" s="84"/>
      <c r="U14" s="107" t="s">
        <v>206</v>
      </c>
      <c r="V14" s="107" t="s">
        <v>297</v>
      </c>
      <c r="X14" s="107" t="s">
        <v>254</v>
      </c>
    </row>
    <row r="15" spans="1:24" ht="15" customHeight="1" thickBot="1">
      <c r="A15" s="847"/>
      <c r="B15" s="848"/>
      <c r="C15" s="849"/>
      <c r="D15" s="824"/>
      <c r="E15" s="177" t="s">
        <v>211</v>
      </c>
      <c r="F15" s="827" t="s">
        <v>85</v>
      </c>
      <c r="G15" s="828"/>
      <c r="H15" s="829" t="s">
        <v>212</v>
      </c>
      <c r="I15" s="830"/>
      <c r="J15" s="830"/>
      <c r="K15" s="830"/>
      <c r="L15" s="827" t="s">
        <v>86</v>
      </c>
      <c r="M15" s="831"/>
      <c r="N15" s="831"/>
      <c r="O15" s="831"/>
      <c r="P15" s="831"/>
      <c r="Q15" s="832"/>
      <c r="R15" s="98"/>
      <c r="S15" s="98"/>
      <c r="U15" s="107" t="s">
        <v>213</v>
      </c>
      <c r="X15" s="107" t="s">
        <v>255</v>
      </c>
    </row>
    <row r="16" spans="1:24" ht="15" customHeight="1" thickBot="1">
      <c r="A16" s="807" t="s">
        <v>351</v>
      </c>
      <c r="B16" s="808"/>
      <c r="C16" s="809"/>
      <c r="D16" s="818" t="s">
        <v>59</v>
      </c>
      <c r="E16" s="819"/>
      <c r="F16" s="768" t="s">
        <v>83</v>
      </c>
      <c r="G16" s="769"/>
      <c r="H16" s="769"/>
      <c r="I16" s="769"/>
      <c r="J16" s="769"/>
      <c r="K16" s="769"/>
      <c r="L16" s="769"/>
      <c r="M16" s="769"/>
      <c r="N16" s="769"/>
      <c r="O16" s="769"/>
      <c r="P16" s="769"/>
      <c r="Q16" s="770"/>
      <c r="R16" s="98"/>
      <c r="S16" s="84"/>
      <c r="X16" s="107" t="s">
        <v>256</v>
      </c>
    </row>
    <row r="17" spans="1:33" ht="15" customHeight="1" thickBot="1">
      <c r="A17" s="810"/>
      <c r="B17" s="811"/>
      <c r="C17" s="812"/>
      <c r="D17" s="820" t="s">
        <v>96</v>
      </c>
      <c r="E17" s="821"/>
      <c r="F17" s="776"/>
      <c r="G17" s="777"/>
      <c r="H17" s="777"/>
      <c r="I17" s="777"/>
      <c r="J17" s="777"/>
      <c r="K17" s="777"/>
      <c r="L17" s="777"/>
      <c r="M17" s="777"/>
      <c r="N17" s="777"/>
      <c r="O17" s="777"/>
      <c r="P17" s="777"/>
      <c r="Q17" s="778"/>
      <c r="R17" s="98"/>
      <c r="S17" s="98"/>
      <c r="U17" s="23" t="s">
        <v>195</v>
      </c>
      <c r="X17" s="107" t="s">
        <v>246</v>
      </c>
    </row>
    <row r="18" spans="1:33" ht="15" customHeight="1" thickBot="1">
      <c r="A18" s="810"/>
      <c r="B18" s="811"/>
      <c r="C18" s="812"/>
      <c r="D18" s="772" t="s">
        <v>60</v>
      </c>
      <c r="E18" s="773"/>
      <c r="F18" s="776"/>
      <c r="G18" s="777"/>
      <c r="H18" s="777"/>
      <c r="I18" s="777"/>
      <c r="J18" s="777"/>
      <c r="K18" s="777"/>
      <c r="L18" s="777"/>
      <c r="M18" s="777"/>
      <c r="N18" s="777"/>
      <c r="O18" s="777"/>
      <c r="P18" s="777"/>
      <c r="Q18" s="778"/>
      <c r="R18" s="98"/>
      <c r="S18" s="98"/>
      <c r="U18" s="23" t="s">
        <v>165</v>
      </c>
      <c r="X18" s="107" t="s">
        <v>172</v>
      </c>
    </row>
    <row r="19" spans="1:33" ht="15" customHeight="1" thickBot="1">
      <c r="A19" s="813"/>
      <c r="B19" s="814"/>
      <c r="C19" s="812"/>
      <c r="D19" s="820" t="s">
        <v>97</v>
      </c>
      <c r="E19" s="821"/>
      <c r="F19" s="776"/>
      <c r="G19" s="777"/>
      <c r="H19" s="777"/>
      <c r="I19" s="777"/>
      <c r="J19" s="777"/>
      <c r="K19" s="777"/>
      <c r="L19" s="777"/>
      <c r="M19" s="777"/>
      <c r="N19" s="777"/>
      <c r="O19" s="777"/>
      <c r="P19" s="777"/>
      <c r="Q19" s="778"/>
      <c r="R19" s="98"/>
      <c r="S19" s="98"/>
      <c r="U19" s="107" t="s">
        <v>196</v>
      </c>
      <c r="X19" s="107" t="s">
        <v>292</v>
      </c>
    </row>
    <row r="20" spans="1:33" ht="15" customHeight="1" thickBot="1">
      <c r="A20" s="815"/>
      <c r="B20" s="816"/>
      <c r="C20" s="817"/>
      <c r="D20" s="772" t="s">
        <v>61</v>
      </c>
      <c r="E20" s="773"/>
      <c r="F20" s="776"/>
      <c r="G20" s="777"/>
      <c r="H20" s="777"/>
      <c r="I20" s="777"/>
      <c r="J20" s="777"/>
      <c r="K20" s="777"/>
      <c r="L20" s="777"/>
      <c r="M20" s="777"/>
      <c r="N20" s="777"/>
      <c r="O20" s="777"/>
      <c r="P20" s="777"/>
      <c r="Q20" s="778"/>
      <c r="R20" s="98"/>
      <c r="S20" s="98"/>
      <c r="U20" s="115" t="s">
        <v>216</v>
      </c>
      <c r="X20" s="107" t="s">
        <v>293</v>
      </c>
    </row>
    <row r="21" spans="1:33" s="11" customFormat="1" ht="15" customHeight="1" thickBot="1">
      <c r="A21" s="649" t="s">
        <v>352</v>
      </c>
      <c r="B21" s="650"/>
      <c r="C21" s="651"/>
      <c r="D21" s="655" t="s">
        <v>29</v>
      </c>
      <c r="E21" s="656"/>
      <c r="F21" s="768" t="s">
        <v>83</v>
      </c>
      <c r="G21" s="769"/>
      <c r="H21" s="769"/>
      <c r="I21" s="769"/>
      <c r="J21" s="769"/>
      <c r="K21" s="769"/>
      <c r="L21" s="769"/>
      <c r="M21" s="769"/>
      <c r="N21" s="769"/>
      <c r="O21" s="769"/>
      <c r="P21" s="769"/>
      <c r="Q21" s="770"/>
      <c r="R21" s="28"/>
      <c r="S21" s="84"/>
      <c r="U21" s="23" t="s">
        <v>87</v>
      </c>
      <c r="V21" s="23"/>
      <c r="W21" s="23"/>
      <c r="X21" s="107" t="s">
        <v>294</v>
      </c>
      <c r="Y21" s="23"/>
      <c r="Z21" s="23"/>
      <c r="AA21" s="23"/>
      <c r="AB21" s="23"/>
      <c r="AC21" s="23"/>
      <c r="AD21" s="23"/>
      <c r="AE21" s="23"/>
      <c r="AF21" s="23"/>
      <c r="AG21" s="23"/>
    </row>
    <row r="22" spans="1:33" s="11" customFormat="1" ht="15" customHeight="1" thickBot="1">
      <c r="A22" s="799"/>
      <c r="B22" s="800"/>
      <c r="C22" s="801"/>
      <c r="D22" s="805" t="s">
        <v>300</v>
      </c>
      <c r="E22" s="806"/>
      <c r="F22" s="725" t="s">
        <v>85</v>
      </c>
      <c r="G22" s="726"/>
      <c r="H22" s="727"/>
      <c r="I22" s="793" t="s">
        <v>94</v>
      </c>
      <c r="J22" s="794"/>
      <c r="K22" s="795"/>
      <c r="L22" s="796"/>
      <c r="M22" s="797"/>
      <c r="N22" s="797"/>
      <c r="O22" s="797"/>
      <c r="P22" s="797"/>
      <c r="Q22" s="798"/>
      <c r="R22" s="28"/>
      <c r="S22" s="10"/>
      <c r="U22" s="23" t="s">
        <v>214</v>
      </c>
      <c r="V22" s="23"/>
      <c r="W22" s="23"/>
      <c r="X22" s="107"/>
      <c r="Y22" s="23"/>
      <c r="Z22" s="23"/>
      <c r="AA22" s="23"/>
      <c r="AB22" s="23"/>
      <c r="AC22" s="23"/>
      <c r="AD22" s="23"/>
      <c r="AE22" s="23"/>
      <c r="AF22" s="23"/>
      <c r="AG22" s="23"/>
    </row>
    <row r="23" spans="1:33" s="11" customFormat="1" ht="15" customHeight="1" thickBot="1">
      <c r="A23" s="799"/>
      <c r="B23" s="800"/>
      <c r="C23" s="801"/>
      <c r="D23" s="774" t="s">
        <v>124</v>
      </c>
      <c r="E23" s="775"/>
      <c r="F23" s="776"/>
      <c r="G23" s="789"/>
      <c r="H23" s="789"/>
      <c r="I23" s="789"/>
      <c r="J23" s="789"/>
      <c r="K23" s="789"/>
      <c r="L23" s="789"/>
      <c r="M23" s="789"/>
      <c r="N23" s="789"/>
      <c r="O23" s="789"/>
      <c r="P23" s="789"/>
      <c r="Q23" s="790"/>
      <c r="R23" s="28"/>
      <c r="S23" s="10"/>
      <c r="U23" s="23" t="s">
        <v>88</v>
      </c>
      <c r="V23" s="23"/>
      <c r="W23" s="23"/>
      <c r="X23" s="23"/>
      <c r="Y23" s="23"/>
      <c r="Z23" s="23"/>
      <c r="AA23" s="23"/>
      <c r="AB23" s="23"/>
      <c r="AC23" s="23"/>
      <c r="AD23" s="23"/>
      <c r="AE23" s="23"/>
      <c r="AF23" s="23"/>
      <c r="AG23" s="23"/>
    </row>
    <row r="24" spans="1:33" s="11" customFormat="1" ht="15" customHeight="1" thickBot="1">
      <c r="A24" s="799"/>
      <c r="B24" s="800"/>
      <c r="C24" s="801"/>
      <c r="D24" s="772" t="s">
        <v>66</v>
      </c>
      <c r="E24" s="773"/>
      <c r="F24" s="776"/>
      <c r="G24" s="789"/>
      <c r="H24" s="789"/>
      <c r="I24" s="789"/>
      <c r="J24" s="789"/>
      <c r="K24" s="789"/>
      <c r="L24" s="789"/>
      <c r="M24" s="789"/>
      <c r="N24" s="789"/>
      <c r="O24" s="789"/>
      <c r="P24" s="789"/>
      <c r="Q24" s="790"/>
      <c r="R24" s="28"/>
      <c r="S24" s="10"/>
      <c r="U24" s="23" t="s">
        <v>204</v>
      </c>
      <c r="V24" s="23"/>
      <c r="W24" s="23"/>
      <c r="X24" s="23"/>
      <c r="Y24" s="23"/>
      <c r="Z24" s="23"/>
      <c r="AA24" s="23"/>
      <c r="AB24" s="23"/>
      <c r="AC24" s="23"/>
      <c r="AD24" s="23"/>
      <c r="AE24" s="23"/>
      <c r="AF24" s="23"/>
      <c r="AG24" s="23"/>
    </row>
    <row r="25" spans="1:33" s="11" customFormat="1" ht="15" customHeight="1" thickBot="1">
      <c r="A25" s="799"/>
      <c r="B25" s="800"/>
      <c r="C25" s="801"/>
      <c r="D25" s="791" t="s">
        <v>301</v>
      </c>
      <c r="E25" s="792"/>
      <c r="F25" s="725" t="s">
        <v>304</v>
      </c>
      <c r="G25" s="726"/>
      <c r="H25" s="727"/>
      <c r="I25" s="793" t="s">
        <v>95</v>
      </c>
      <c r="J25" s="794"/>
      <c r="K25" s="795"/>
      <c r="L25" s="796"/>
      <c r="M25" s="797"/>
      <c r="N25" s="797"/>
      <c r="O25" s="797"/>
      <c r="P25" s="797"/>
      <c r="Q25" s="798"/>
      <c r="R25" s="28"/>
      <c r="S25" s="10"/>
      <c r="U25" s="23" t="s">
        <v>215</v>
      </c>
      <c r="V25" s="23"/>
      <c r="W25" s="23"/>
      <c r="X25" s="23"/>
      <c r="Y25" s="23"/>
      <c r="Z25" s="23"/>
      <c r="AA25" s="23"/>
      <c r="AB25" s="23"/>
      <c r="AC25" s="23"/>
      <c r="AD25" s="23"/>
      <c r="AE25" s="23"/>
      <c r="AF25" s="23"/>
      <c r="AG25" s="23"/>
    </row>
    <row r="26" spans="1:33" s="11" customFormat="1" ht="15" customHeight="1" thickBot="1">
      <c r="A26" s="799"/>
      <c r="B26" s="800"/>
      <c r="C26" s="801"/>
      <c r="D26" s="774" t="s">
        <v>125</v>
      </c>
      <c r="E26" s="775"/>
      <c r="F26" s="776"/>
      <c r="G26" s="777"/>
      <c r="H26" s="777"/>
      <c r="I26" s="777"/>
      <c r="J26" s="777"/>
      <c r="K26" s="777"/>
      <c r="L26" s="777"/>
      <c r="M26" s="777"/>
      <c r="N26" s="777"/>
      <c r="O26" s="777"/>
      <c r="P26" s="777"/>
      <c r="Q26" s="778"/>
      <c r="R26" s="28"/>
      <c r="S26" s="10"/>
      <c r="U26" s="23"/>
      <c r="V26" s="23"/>
      <c r="W26" s="23"/>
      <c r="X26" s="23"/>
      <c r="Y26" s="23"/>
      <c r="Z26" s="23"/>
      <c r="AA26" s="23"/>
      <c r="AB26" s="23"/>
      <c r="AC26" s="23"/>
      <c r="AD26" s="23"/>
      <c r="AE26" s="23"/>
      <c r="AF26" s="23"/>
      <c r="AG26" s="23"/>
    </row>
    <row r="27" spans="1:33" s="11" customFormat="1" ht="15" customHeight="1" thickBot="1">
      <c r="A27" s="802"/>
      <c r="B27" s="803"/>
      <c r="C27" s="804"/>
      <c r="D27" s="772" t="s">
        <v>67</v>
      </c>
      <c r="E27" s="773"/>
      <c r="F27" s="776"/>
      <c r="G27" s="777"/>
      <c r="H27" s="777"/>
      <c r="I27" s="777"/>
      <c r="J27" s="777"/>
      <c r="K27" s="777"/>
      <c r="L27" s="777"/>
      <c r="M27" s="777"/>
      <c r="N27" s="777"/>
      <c r="O27" s="777"/>
      <c r="P27" s="777"/>
      <c r="Q27" s="778"/>
      <c r="R27" s="28"/>
      <c r="S27" s="10"/>
      <c r="U27" s="115" t="s">
        <v>325</v>
      </c>
      <c r="V27" s="23"/>
      <c r="W27" s="23"/>
      <c r="X27" s="23" t="s">
        <v>217</v>
      </c>
      <c r="Z27" s="23"/>
      <c r="AA27" s="23"/>
      <c r="AB27" s="23"/>
      <c r="AC27" s="23"/>
      <c r="AD27" s="23"/>
      <c r="AE27" s="23"/>
      <c r="AF27" s="23"/>
      <c r="AG27" s="23"/>
    </row>
    <row r="28" spans="1:33" s="11" customFormat="1" ht="15" customHeight="1" thickBot="1">
      <c r="A28" s="762" t="s">
        <v>353</v>
      </c>
      <c r="B28" s="763"/>
      <c r="C28" s="764"/>
      <c r="D28" s="655" t="s">
        <v>48</v>
      </c>
      <c r="E28" s="656"/>
      <c r="F28" s="768" t="s">
        <v>197</v>
      </c>
      <c r="G28" s="769"/>
      <c r="H28" s="769"/>
      <c r="I28" s="769"/>
      <c r="J28" s="769"/>
      <c r="K28" s="769"/>
      <c r="L28" s="769"/>
      <c r="M28" s="769"/>
      <c r="N28" s="769"/>
      <c r="O28" s="769"/>
      <c r="P28" s="769"/>
      <c r="Q28" s="770"/>
      <c r="R28" s="28"/>
      <c r="S28" s="84"/>
      <c r="U28" s="23" t="s">
        <v>326</v>
      </c>
      <c r="V28" s="23"/>
      <c r="W28" s="23"/>
      <c r="X28" s="23" t="s">
        <v>218</v>
      </c>
      <c r="Z28" s="23"/>
      <c r="AA28" s="23"/>
      <c r="AB28" s="23"/>
      <c r="AC28" s="23"/>
      <c r="AD28" s="23"/>
      <c r="AE28" s="23"/>
      <c r="AF28" s="23"/>
      <c r="AG28" s="23"/>
    </row>
    <row r="29" spans="1:33" s="11" customFormat="1" ht="14.1" customHeight="1" thickBot="1">
      <c r="A29" s="762"/>
      <c r="B29" s="763"/>
      <c r="C29" s="764"/>
      <c r="D29" s="662" t="s">
        <v>49</v>
      </c>
      <c r="E29" s="660"/>
      <c r="F29" s="780" t="s">
        <v>298</v>
      </c>
      <c r="G29" s="781"/>
      <c r="H29" s="742"/>
      <c r="I29" s="743"/>
      <c r="J29" s="743"/>
      <c r="K29" s="743"/>
      <c r="L29" s="743"/>
      <c r="M29" s="743"/>
      <c r="N29" s="743"/>
      <c r="O29" s="743"/>
      <c r="P29" s="743"/>
      <c r="Q29" s="744"/>
      <c r="R29" s="28"/>
      <c r="S29" s="10"/>
      <c r="U29" s="23" t="s">
        <v>215</v>
      </c>
      <c r="V29" s="23"/>
      <c r="W29" s="23"/>
      <c r="X29" s="23" t="s">
        <v>215</v>
      </c>
      <c r="Z29" s="23"/>
      <c r="AA29" s="23"/>
      <c r="AB29" s="23"/>
      <c r="AC29" s="23"/>
      <c r="AD29" s="23"/>
      <c r="AE29" s="23"/>
      <c r="AF29" s="23"/>
      <c r="AG29" s="23"/>
    </row>
    <row r="30" spans="1:33" s="11" customFormat="1" ht="14.1" customHeight="1" thickBot="1">
      <c r="A30" s="762"/>
      <c r="B30" s="763"/>
      <c r="C30" s="764"/>
      <c r="D30" s="772"/>
      <c r="E30" s="779"/>
      <c r="F30" s="782"/>
      <c r="G30" s="783"/>
      <c r="H30" s="745"/>
      <c r="I30" s="743"/>
      <c r="J30" s="743"/>
      <c r="K30" s="743"/>
      <c r="L30" s="743"/>
      <c r="M30" s="743"/>
      <c r="N30" s="743"/>
      <c r="O30" s="743"/>
      <c r="P30" s="743"/>
      <c r="Q30" s="744"/>
      <c r="R30" s="28"/>
      <c r="S30" s="10"/>
      <c r="U30" s="23" t="s">
        <v>216</v>
      </c>
      <c r="V30" s="23"/>
      <c r="W30" s="23"/>
      <c r="X30" s="23" t="s">
        <v>216</v>
      </c>
      <c r="Z30" s="23"/>
      <c r="AA30" s="23"/>
      <c r="AB30" s="23"/>
      <c r="AC30" s="23"/>
      <c r="AD30" s="23"/>
      <c r="AE30" s="23"/>
      <c r="AF30" s="23"/>
      <c r="AG30" s="23"/>
    </row>
    <row r="31" spans="1:33" s="11" customFormat="1" ht="14.1" customHeight="1" thickBot="1">
      <c r="A31" s="762"/>
      <c r="B31" s="763"/>
      <c r="C31" s="764"/>
      <c r="D31" s="784" t="s">
        <v>299</v>
      </c>
      <c r="E31" s="785"/>
      <c r="F31" s="786" t="s">
        <v>244</v>
      </c>
      <c r="G31" s="783"/>
      <c r="H31" s="742"/>
      <c r="I31" s="743"/>
      <c r="J31" s="743"/>
      <c r="K31" s="743"/>
      <c r="L31" s="743"/>
      <c r="M31" s="743"/>
      <c r="N31" s="743"/>
      <c r="O31" s="743"/>
      <c r="P31" s="743"/>
      <c r="Q31" s="744"/>
      <c r="R31" s="28"/>
      <c r="S31" s="10"/>
      <c r="U31" s="23" t="s">
        <v>89</v>
      </c>
      <c r="V31" s="23"/>
      <c r="W31" s="23"/>
      <c r="X31" s="23" t="s">
        <v>219</v>
      </c>
      <c r="Z31" s="23"/>
      <c r="AA31" s="23"/>
      <c r="AB31" s="23"/>
      <c r="AC31" s="23"/>
      <c r="AD31" s="23"/>
      <c r="AE31" s="23"/>
      <c r="AF31" s="23"/>
      <c r="AG31" s="23"/>
    </row>
    <row r="32" spans="1:33" s="11" customFormat="1" ht="14.1" customHeight="1" thickBot="1">
      <c r="A32" s="765"/>
      <c r="B32" s="766"/>
      <c r="C32" s="767"/>
      <c r="D32" s="772"/>
      <c r="E32" s="779"/>
      <c r="F32" s="787"/>
      <c r="G32" s="788"/>
      <c r="H32" s="745"/>
      <c r="I32" s="743"/>
      <c r="J32" s="743"/>
      <c r="K32" s="743"/>
      <c r="L32" s="743"/>
      <c r="M32" s="743"/>
      <c r="N32" s="743"/>
      <c r="O32" s="743"/>
      <c r="P32" s="743"/>
      <c r="Q32" s="744"/>
      <c r="R32" s="28"/>
      <c r="S32" s="10"/>
      <c r="U32" s="23" t="s">
        <v>90</v>
      </c>
      <c r="V32" s="23"/>
      <c r="W32" s="23"/>
      <c r="X32" s="23" t="s">
        <v>220</v>
      </c>
      <c r="Z32" s="23"/>
      <c r="AA32" s="23"/>
      <c r="AB32" s="23"/>
      <c r="AC32" s="23"/>
      <c r="AD32" s="23"/>
      <c r="AE32" s="23"/>
      <c r="AF32" s="23"/>
      <c r="AG32" s="23"/>
    </row>
    <row r="33" spans="1:33" s="11" customFormat="1" ht="15" customHeight="1" thickBot="1">
      <c r="A33" s="762" t="s">
        <v>354</v>
      </c>
      <c r="B33" s="763"/>
      <c r="C33" s="764"/>
      <c r="D33" s="655" t="s">
        <v>48</v>
      </c>
      <c r="E33" s="656"/>
      <c r="F33" s="768" t="s">
        <v>197</v>
      </c>
      <c r="G33" s="769"/>
      <c r="H33" s="769"/>
      <c r="I33" s="769"/>
      <c r="J33" s="769"/>
      <c r="K33" s="769"/>
      <c r="L33" s="769"/>
      <c r="M33" s="769"/>
      <c r="N33" s="769"/>
      <c r="O33" s="769"/>
      <c r="P33" s="769"/>
      <c r="Q33" s="770"/>
      <c r="R33" s="28"/>
      <c r="S33" s="84"/>
      <c r="U33" s="23" t="s">
        <v>91</v>
      </c>
      <c r="V33" s="23"/>
      <c r="W33" s="23"/>
      <c r="X33" s="23" t="s">
        <v>221</v>
      </c>
      <c r="Z33" s="23"/>
      <c r="AA33" s="23"/>
      <c r="AB33" s="23"/>
      <c r="AC33" s="23"/>
      <c r="AD33" s="23"/>
      <c r="AE33" s="23"/>
      <c r="AF33" s="23"/>
      <c r="AG33" s="23"/>
    </row>
    <row r="34" spans="1:33" s="11" customFormat="1" ht="14.1" customHeight="1" thickBot="1">
      <c r="A34" s="762"/>
      <c r="B34" s="763"/>
      <c r="C34" s="764"/>
      <c r="D34" s="662" t="s">
        <v>303</v>
      </c>
      <c r="E34" s="771"/>
      <c r="F34" s="738" t="s">
        <v>304</v>
      </c>
      <c r="G34" s="739"/>
      <c r="H34" s="742"/>
      <c r="I34" s="743"/>
      <c r="J34" s="743"/>
      <c r="K34" s="743"/>
      <c r="L34" s="743"/>
      <c r="M34" s="743"/>
      <c r="N34" s="743"/>
      <c r="O34" s="743"/>
      <c r="P34" s="743"/>
      <c r="Q34" s="744"/>
      <c r="R34" s="28"/>
      <c r="S34" s="10"/>
      <c r="U34" s="23" t="s">
        <v>92</v>
      </c>
      <c r="V34" s="23"/>
      <c r="W34" s="23"/>
      <c r="X34" s="115" t="s">
        <v>222</v>
      </c>
      <c r="Z34" s="23"/>
      <c r="AA34" s="23"/>
      <c r="AB34" s="23"/>
      <c r="AC34" s="23"/>
      <c r="AD34" s="23"/>
      <c r="AE34" s="23"/>
      <c r="AF34" s="23"/>
      <c r="AG34" s="23"/>
    </row>
    <row r="35" spans="1:33" s="11" customFormat="1" ht="14.1" customHeight="1" thickBot="1">
      <c r="A35" s="762"/>
      <c r="B35" s="763"/>
      <c r="C35" s="764"/>
      <c r="D35" s="772"/>
      <c r="E35" s="773"/>
      <c r="F35" s="740"/>
      <c r="G35" s="741"/>
      <c r="H35" s="745"/>
      <c r="I35" s="743"/>
      <c r="J35" s="743"/>
      <c r="K35" s="743"/>
      <c r="L35" s="743"/>
      <c r="M35" s="743"/>
      <c r="N35" s="743"/>
      <c r="O35" s="743"/>
      <c r="P35" s="743"/>
      <c r="Q35" s="744"/>
      <c r="R35" s="28"/>
      <c r="S35" s="10"/>
      <c r="U35" s="23" t="s">
        <v>93</v>
      </c>
      <c r="V35" s="23"/>
      <c r="W35" s="23"/>
      <c r="X35" s="107" t="s">
        <v>223</v>
      </c>
      <c r="Z35" s="23"/>
      <c r="AA35" s="23"/>
      <c r="AB35" s="23"/>
      <c r="AC35" s="23"/>
      <c r="AD35" s="23"/>
      <c r="AE35" s="23"/>
      <c r="AF35" s="23"/>
      <c r="AG35" s="23"/>
    </row>
    <row r="36" spans="1:33" s="11" customFormat="1" ht="14.1" customHeight="1" thickBot="1">
      <c r="A36" s="762"/>
      <c r="B36" s="763"/>
      <c r="C36" s="764"/>
      <c r="D36" s="662" t="s">
        <v>302</v>
      </c>
      <c r="E36" s="771"/>
      <c r="F36" s="738" t="s">
        <v>304</v>
      </c>
      <c r="G36" s="739"/>
      <c r="H36" s="742"/>
      <c r="I36" s="743"/>
      <c r="J36" s="743"/>
      <c r="K36" s="743"/>
      <c r="L36" s="743"/>
      <c r="M36" s="743"/>
      <c r="N36" s="743"/>
      <c r="O36" s="743"/>
      <c r="P36" s="743"/>
      <c r="Q36" s="744"/>
      <c r="R36" s="28"/>
      <c r="S36" s="10"/>
      <c r="U36" s="23" t="s">
        <v>215</v>
      </c>
      <c r="V36" s="23"/>
      <c r="W36" s="23"/>
      <c r="X36" s="107" t="s">
        <v>215</v>
      </c>
      <c r="Z36" s="23"/>
      <c r="AA36" s="23"/>
      <c r="AB36" s="23"/>
      <c r="AC36" s="23"/>
      <c r="AD36" s="23"/>
      <c r="AE36" s="23"/>
      <c r="AF36" s="23"/>
      <c r="AG36" s="23"/>
    </row>
    <row r="37" spans="1:33" s="11" customFormat="1" ht="14.1" customHeight="1" thickBot="1">
      <c r="A37" s="765"/>
      <c r="B37" s="766"/>
      <c r="C37" s="767"/>
      <c r="D37" s="772"/>
      <c r="E37" s="773"/>
      <c r="F37" s="740"/>
      <c r="G37" s="741"/>
      <c r="H37" s="745"/>
      <c r="I37" s="743"/>
      <c r="J37" s="743"/>
      <c r="K37" s="743"/>
      <c r="L37" s="743"/>
      <c r="M37" s="743"/>
      <c r="N37" s="743"/>
      <c r="O37" s="743"/>
      <c r="P37" s="743"/>
      <c r="Q37" s="744"/>
      <c r="R37" s="28"/>
      <c r="S37" s="10"/>
      <c r="U37" s="23"/>
      <c r="V37" s="23"/>
      <c r="W37" s="23"/>
      <c r="X37" s="23"/>
      <c r="Y37" s="23"/>
      <c r="Z37" s="23"/>
      <c r="AA37" s="23"/>
      <c r="AB37" s="23"/>
      <c r="AC37" s="23"/>
      <c r="AD37" s="23"/>
      <c r="AE37" s="23"/>
      <c r="AF37" s="23"/>
      <c r="AG37" s="23"/>
    </row>
    <row r="38" spans="1:33" ht="15" customHeight="1" thickBot="1">
      <c r="A38" s="640" t="s">
        <v>368</v>
      </c>
      <c r="B38" s="641"/>
      <c r="C38" s="642"/>
      <c r="D38" s="746" t="s">
        <v>135</v>
      </c>
      <c r="E38" s="262" t="s">
        <v>314</v>
      </c>
      <c r="F38" s="663" t="s">
        <v>83</v>
      </c>
      <c r="G38" s="664"/>
      <c r="H38" s="665"/>
      <c r="I38" s="749"/>
      <c r="J38" s="750"/>
      <c r="K38" s="750"/>
      <c r="L38" s="750"/>
      <c r="M38" s="750"/>
      <c r="N38" s="750"/>
      <c r="O38" s="750"/>
      <c r="P38" s="750"/>
      <c r="Q38" s="751"/>
      <c r="R38" s="98"/>
      <c r="S38" s="84"/>
      <c r="U38" s="107" t="s">
        <v>312</v>
      </c>
      <c r="X38" s="190" t="s">
        <v>360</v>
      </c>
      <c r="Y38" s="23"/>
    </row>
    <row r="39" spans="1:33" ht="14.1" customHeight="1" thickBot="1">
      <c r="A39" s="643"/>
      <c r="B39" s="644"/>
      <c r="C39" s="645"/>
      <c r="D39" s="747"/>
      <c r="E39" s="752" t="s">
        <v>27</v>
      </c>
      <c r="F39" s="754" t="s">
        <v>85</v>
      </c>
      <c r="G39" s="755"/>
      <c r="H39" s="742"/>
      <c r="I39" s="758"/>
      <c r="J39" s="758"/>
      <c r="K39" s="758"/>
      <c r="L39" s="758"/>
      <c r="M39" s="758"/>
      <c r="N39" s="758"/>
      <c r="O39" s="758"/>
      <c r="P39" s="758"/>
      <c r="Q39" s="759"/>
      <c r="R39" s="98"/>
      <c r="S39" s="98"/>
      <c r="U39" s="107" t="s">
        <v>313</v>
      </c>
      <c r="X39" s="190" t="s">
        <v>361</v>
      </c>
    </row>
    <row r="40" spans="1:33" ht="14.1" customHeight="1" thickBot="1">
      <c r="A40" s="643"/>
      <c r="B40" s="644"/>
      <c r="C40" s="645"/>
      <c r="D40" s="747"/>
      <c r="E40" s="753"/>
      <c r="F40" s="756"/>
      <c r="G40" s="757"/>
      <c r="H40" s="760"/>
      <c r="I40" s="758"/>
      <c r="J40" s="758"/>
      <c r="K40" s="758"/>
      <c r="L40" s="758"/>
      <c r="M40" s="758"/>
      <c r="N40" s="758"/>
      <c r="O40" s="758"/>
      <c r="P40" s="758"/>
      <c r="Q40" s="759"/>
      <c r="R40" s="98"/>
      <c r="S40" s="98"/>
      <c r="U40" s="107" t="s">
        <v>104</v>
      </c>
      <c r="X40" s="188" t="s">
        <v>104</v>
      </c>
    </row>
    <row r="41" spans="1:33" ht="14.1" customHeight="1" thickBot="1">
      <c r="A41" s="643"/>
      <c r="B41" s="644"/>
      <c r="C41" s="645"/>
      <c r="D41" s="747"/>
      <c r="E41" s="761" t="s">
        <v>28</v>
      </c>
      <c r="F41" s="754" t="s">
        <v>85</v>
      </c>
      <c r="G41" s="755"/>
      <c r="H41" s="742"/>
      <c r="I41" s="758"/>
      <c r="J41" s="758"/>
      <c r="K41" s="758"/>
      <c r="L41" s="758"/>
      <c r="M41" s="758"/>
      <c r="N41" s="758"/>
      <c r="O41" s="758"/>
      <c r="P41" s="758"/>
      <c r="Q41" s="759"/>
      <c r="R41" s="98"/>
      <c r="S41" s="98"/>
      <c r="Y41" s="23"/>
    </row>
    <row r="42" spans="1:33" ht="14.1" customHeight="1" thickBot="1">
      <c r="A42" s="643"/>
      <c r="B42" s="644"/>
      <c r="C42" s="645"/>
      <c r="D42" s="748"/>
      <c r="E42" s="753"/>
      <c r="F42" s="756"/>
      <c r="G42" s="757"/>
      <c r="H42" s="760"/>
      <c r="I42" s="758"/>
      <c r="J42" s="758"/>
      <c r="K42" s="758"/>
      <c r="L42" s="758"/>
      <c r="M42" s="758"/>
      <c r="N42" s="758"/>
      <c r="O42" s="758"/>
      <c r="P42" s="758"/>
      <c r="Q42" s="759"/>
      <c r="R42" s="98"/>
      <c r="S42" s="98"/>
      <c r="U42" s="23" t="s">
        <v>224</v>
      </c>
      <c r="X42" s="107" t="s">
        <v>306</v>
      </c>
    </row>
    <row r="43" spans="1:33" s="11" customFormat="1" ht="15" customHeight="1" thickBot="1">
      <c r="A43" s="643"/>
      <c r="B43" s="644"/>
      <c r="C43" s="645"/>
      <c r="D43" s="263" t="s">
        <v>156</v>
      </c>
      <c r="E43" s="264" t="s">
        <v>203</v>
      </c>
      <c r="F43" s="725" t="s">
        <v>70</v>
      </c>
      <c r="G43" s="726"/>
      <c r="H43" s="727"/>
      <c r="I43" s="728"/>
      <c r="J43" s="729"/>
      <c r="K43" s="729"/>
      <c r="L43" s="729"/>
      <c r="M43" s="729"/>
      <c r="N43" s="729"/>
      <c r="O43" s="729"/>
      <c r="P43" s="729"/>
      <c r="Q43" s="730"/>
      <c r="R43" s="28"/>
      <c r="S43" s="84"/>
      <c r="U43" s="23" t="s">
        <v>104</v>
      </c>
      <c r="V43" s="23"/>
      <c r="W43" s="23"/>
      <c r="X43" s="107" t="s">
        <v>198</v>
      </c>
      <c r="Y43" s="107"/>
      <c r="Z43" s="23"/>
      <c r="AA43" s="23"/>
      <c r="AB43" s="23"/>
      <c r="AC43" s="23"/>
      <c r="AD43" s="23"/>
      <c r="AE43" s="23"/>
      <c r="AF43" s="23"/>
      <c r="AG43" s="23"/>
    </row>
    <row r="44" spans="1:33" s="11" customFormat="1" ht="15" customHeight="1" thickBot="1">
      <c r="A44" s="643"/>
      <c r="B44" s="644"/>
      <c r="C44" s="645"/>
      <c r="D44" s="731" t="s">
        <v>315</v>
      </c>
      <c r="E44" s="225" t="s">
        <v>131</v>
      </c>
      <c r="F44" s="734" t="s">
        <v>100</v>
      </c>
      <c r="G44" s="735"/>
      <c r="H44" s="735"/>
      <c r="I44" s="735"/>
      <c r="J44" s="736"/>
      <c r="K44" s="179"/>
      <c r="L44" s="180"/>
      <c r="M44" s="180"/>
      <c r="N44" s="181"/>
      <c r="O44" s="181"/>
      <c r="P44" s="181"/>
      <c r="Q44" s="182"/>
      <c r="R44" s="10"/>
      <c r="S44" s="84"/>
      <c r="U44" s="23"/>
      <c r="V44" s="107"/>
      <c r="W44" s="107"/>
      <c r="X44" s="107" t="s">
        <v>25</v>
      </c>
      <c r="Y44" s="107"/>
      <c r="Z44" s="23"/>
      <c r="AA44" s="23"/>
      <c r="AB44" s="23"/>
      <c r="AC44" s="23"/>
      <c r="AD44" s="23"/>
      <c r="AE44" s="23"/>
      <c r="AF44" s="23"/>
      <c r="AG44" s="23"/>
    </row>
    <row r="45" spans="1:33" s="11" customFormat="1" ht="15" customHeight="1" thickBot="1">
      <c r="A45" s="643"/>
      <c r="B45" s="644"/>
      <c r="C45" s="645"/>
      <c r="D45" s="732"/>
      <c r="E45" s="167"/>
      <c r="F45" s="167"/>
      <c r="G45" s="167"/>
      <c r="H45" s="167"/>
      <c r="I45" s="167"/>
      <c r="J45" s="167"/>
      <c r="K45" s="167"/>
      <c r="L45" s="167"/>
      <c r="M45" s="183" t="s">
        <v>355</v>
      </c>
      <c r="N45" s="737"/>
      <c r="O45" s="705"/>
      <c r="P45" s="706"/>
      <c r="Q45" s="169" t="s">
        <v>240</v>
      </c>
      <c r="R45" s="10"/>
      <c r="S45" s="10"/>
      <c r="U45" s="188" t="s">
        <v>238</v>
      </c>
      <c r="V45" s="107"/>
      <c r="W45" s="107"/>
      <c r="X45" s="23"/>
      <c r="Y45" s="107"/>
      <c r="Z45" s="23"/>
      <c r="AA45" s="23"/>
      <c r="AB45" s="23"/>
      <c r="AC45" s="23"/>
      <c r="AD45" s="23"/>
      <c r="AE45" s="23"/>
      <c r="AF45" s="23"/>
      <c r="AG45" s="23"/>
    </row>
    <row r="46" spans="1:33" s="11" customFormat="1" ht="15" customHeight="1" thickBot="1">
      <c r="A46" s="646"/>
      <c r="B46" s="647"/>
      <c r="C46" s="648"/>
      <c r="D46" s="733"/>
      <c r="E46" s="168"/>
      <c r="F46" s="167"/>
      <c r="G46" s="167"/>
      <c r="H46" s="167"/>
      <c r="I46" s="167"/>
      <c r="J46" s="167"/>
      <c r="K46" s="167"/>
      <c r="L46" s="168"/>
      <c r="M46" s="227" t="s">
        <v>356</v>
      </c>
      <c r="N46" s="737"/>
      <c r="O46" s="705"/>
      <c r="P46" s="706"/>
      <c r="Q46" s="228" t="s">
        <v>240</v>
      </c>
      <c r="R46" s="28"/>
      <c r="S46" s="10"/>
      <c r="U46" s="188" t="s">
        <v>98</v>
      </c>
      <c r="V46" s="23"/>
      <c r="W46" s="23"/>
      <c r="X46" s="107" t="s">
        <v>308</v>
      </c>
      <c r="Y46" s="107"/>
      <c r="Z46" s="23"/>
      <c r="AA46" s="23"/>
      <c r="AB46" s="23"/>
      <c r="AC46" s="23"/>
      <c r="AD46" s="23"/>
      <c r="AE46" s="23"/>
      <c r="AF46" s="23"/>
      <c r="AG46" s="23"/>
    </row>
    <row r="47" spans="1:33" ht="15" customHeight="1" thickBot="1">
      <c r="A47" s="693" t="s">
        <v>357</v>
      </c>
      <c r="B47" s="707"/>
      <c r="C47" s="708"/>
      <c r="D47" s="715" t="s">
        <v>24</v>
      </c>
      <c r="E47" s="716"/>
      <c r="F47" s="717" t="s">
        <v>197</v>
      </c>
      <c r="G47" s="677"/>
      <c r="H47" s="677"/>
      <c r="I47" s="677"/>
      <c r="J47" s="677"/>
      <c r="K47" s="678"/>
      <c r="L47" s="184"/>
      <c r="M47" s="184"/>
      <c r="N47" s="184"/>
      <c r="O47" s="184"/>
      <c r="P47" s="184"/>
      <c r="Q47" s="226"/>
      <c r="R47" s="98"/>
      <c r="S47" s="84"/>
      <c r="U47" s="188" t="s">
        <v>239</v>
      </c>
      <c r="X47" s="107" t="s">
        <v>309</v>
      </c>
    </row>
    <row r="48" spans="1:33" ht="15" customHeight="1" thickBot="1">
      <c r="A48" s="709"/>
      <c r="B48" s="710"/>
      <c r="C48" s="711"/>
      <c r="D48" s="702" t="s">
        <v>322</v>
      </c>
      <c r="E48" s="718"/>
      <c r="F48" s="703"/>
      <c r="G48" s="719" t="s">
        <v>307</v>
      </c>
      <c r="H48" s="720"/>
      <c r="I48" s="720"/>
      <c r="J48" s="721"/>
      <c r="K48" s="722" t="s">
        <v>305</v>
      </c>
      <c r="L48" s="723"/>
      <c r="M48" s="724"/>
      <c r="N48" s="683"/>
      <c r="O48" s="684"/>
      <c r="P48" s="684"/>
      <c r="Q48" s="685"/>
      <c r="R48" s="98"/>
      <c r="S48" s="84"/>
      <c r="U48" s="188" t="s">
        <v>99</v>
      </c>
      <c r="X48" s="107" t="s">
        <v>104</v>
      </c>
    </row>
    <row r="49" spans="1:33" ht="15" customHeight="1" thickBot="1">
      <c r="A49" s="712"/>
      <c r="B49" s="713"/>
      <c r="C49" s="714"/>
      <c r="D49" s="686" t="s">
        <v>323</v>
      </c>
      <c r="E49" s="687"/>
      <c r="F49" s="687"/>
      <c r="G49" s="676" t="s">
        <v>307</v>
      </c>
      <c r="H49" s="677"/>
      <c r="I49" s="677"/>
      <c r="J49" s="678"/>
      <c r="K49" s="688" t="s">
        <v>305</v>
      </c>
      <c r="L49" s="689"/>
      <c r="M49" s="689"/>
      <c r="N49" s="690"/>
      <c r="O49" s="691"/>
      <c r="P49" s="691"/>
      <c r="Q49" s="692"/>
      <c r="R49" s="98"/>
      <c r="S49" s="84"/>
    </row>
    <row r="50" spans="1:33" ht="15" customHeight="1" thickBot="1">
      <c r="A50" s="693" t="s">
        <v>358</v>
      </c>
      <c r="B50" s="694"/>
      <c r="C50" s="695"/>
      <c r="D50" s="699" t="s">
        <v>58</v>
      </c>
      <c r="E50" s="700"/>
      <c r="F50" s="701" t="s">
        <v>77</v>
      </c>
      <c r="G50" s="523"/>
      <c r="H50" s="524"/>
      <c r="I50" s="221"/>
      <c r="J50" s="222"/>
      <c r="K50" s="224"/>
      <c r="L50" s="178"/>
      <c r="M50" s="178"/>
      <c r="N50" s="178"/>
      <c r="O50" s="178"/>
      <c r="P50" s="178"/>
      <c r="Q50" s="185"/>
      <c r="R50" s="98"/>
      <c r="S50" s="84"/>
      <c r="X50" s="23" t="s">
        <v>205</v>
      </c>
    </row>
    <row r="51" spans="1:33" ht="15" customHeight="1" thickBot="1">
      <c r="A51" s="696"/>
      <c r="B51" s="697"/>
      <c r="C51" s="698"/>
      <c r="D51" s="702" t="s">
        <v>69</v>
      </c>
      <c r="E51" s="703"/>
      <c r="F51" s="704"/>
      <c r="G51" s="705"/>
      <c r="H51" s="706"/>
      <c r="I51" s="669" t="s">
        <v>47</v>
      </c>
      <c r="J51" s="670"/>
      <c r="K51" s="671"/>
      <c r="L51" s="672"/>
      <c r="M51" s="673"/>
      <c r="N51" s="673"/>
      <c r="O51" s="673"/>
      <c r="P51" s="673"/>
      <c r="Q51" s="674"/>
      <c r="R51" s="98"/>
      <c r="S51" s="84"/>
      <c r="X51" s="107" t="s">
        <v>196</v>
      </c>
    </row>
    <row r="52" spans="1:33" ht="24.95" customHeight="1" thickBot="1">
      <c r="A52" s="675" t="s">
        <v>362</v>
      </c>
      <c r="B52" s="675"/>
      <c r="C52" s="675"/>
      <c r="D52" s="632" t="s">
        <v>203</v>
      </c>
      <c r="E52" s="633"/>
      <c r="F52" s="676" t="s">
        <v>70</v>
      </c>
      <c r="G52" s="677"/>
      <c r="H52" s="678"/>
      <c r="I52" s="679"/>
      <c r="J52" s="680"/>
      <c r="K52" s="680"/>
      <c r="L52" s="681"/>
      <c r="M52" s="681"/>
      <c r="N52" s="681"/>
      <c r="O52" s="681"/>
      <c r="P52" s="681"/>
      <c r="Q52" s="682"/>
      <c r="R52" s="98"/>
      <c r="S52" s="84"/>
      <c r="X52" s="25"/>
    </row>
    <row r="53" spans="1:33" ht="15" customHeight="1" thickBot="1">
      <c r="A53" s="649" t="s">
        <v>359</v>
      </c>
      <c r="B53" s="650"/>
      <c r="C53" s="651"/>
      <c r="D53" s="655" t="s">
        <v>26</v>
      </c>
      <c r="E53" s="656"/>
      <c r="F53" s="657" t="s">
        <v>70</v>
      </c>
      <c r="G53" s="658"/>
      <c r="H53" s="659"/>
      <c r="I53" s="660" t="s">
        <v>321</v>
      </c>
      <c r="J53" s="661"/>
      <c r="K53" s="662"/>
      <c r="L53" s="663" t="s">
        <v>304</v>
      </c>
      <c r="M53" s="664"/>
      <c r="N53" s="664"/>
      <c r="O53" s="664"/>
      <c r="P53" s="664"/>
      <c r="Q53" s="665"/>
      <c r="R53" s="98"/>
      <c r="S53" s="84"/>
      <c r="X53" s="219" t="s">
        <v>147</v>
      </c>
    </row>
    <row r="54" spans="1:33" ht="15" customHeight="1" thickBot="1">
      <c r="A54" s="652"/>
      <c r="B54" s="653"/>
      <c r="C54" s="654"/>
      <c r="D54" s="655" t="s">
        <v>123</v>
      </c>
      <c r="E54" s="656"/>
      <c r="F54" s="666"/>
      <c r="G54" s="667"/>
      <c r="H54" s="667"/>
      <c r="I54" s="667"/>
      <c r="J54" s="667"/>
      <c r="K54" s="667"/>
      <c r="L54" s="667"/>
      <c r="M54" s="667"/>
      <c r="N54" s="667"/>
      <c r="O54" s="667"/>
      <c r="P54" s="667"/>
      <c r="Q54" s="668"/>
      <c r="R54" s="98"/>
      <c r="S54" s="98"/>
      <c r="X54" s="219" t="s">
        <v>104</v>
      </c>
    </row>
    <row r="55" spans="1:33" s="11" customFormat="1" ht="15" customHeight="1" thickBot="1">
      <c r="A55" s="629" t="s">
        <v>334</v>
      </c>
      <c r="B55" s="630"/>
      <c r="C55" s="631"/>
      <c r="D55" s="632" t="s">
        <v>58</v>
      </c>
      <c r="E55" s="633"/>
      <c r="F55" s="634" t="s">
        <v>70</v>
      </c>
      <c r="G55" s="635"/>
      <c r="H55" s="636"/>
      <c r="I55" s="637" t="s">
        <v>311</v>
      </c>
      <c r="J55" s="638"/>
      <c r="K55" s="638"/>
      <c r="L55" s="638"/>
      <c r="M55" s="638"/>
      <c r="N55" s="638"/>
      <c r="O55" s="638"/>
      <c r="P55" s="638"/>
      <c r="Q55" s="639"/>
      <c r="R55" s="28"/>
      <c r="S55" s="84"/>
      <c r="U55" s="23"/>
      <c r="V55" s="23"/>
      <c r="W55" s="107"/>
      <c r="X55" s="219"/>
      <c r="Y55" s="107"/>
      <c r="Z55" s="23"/>
      <c r="AA55" s="23"/>
      <c r="AB55" s="23"/>
      <c r="AC55" s="23"/>
      <c r="AD55" s="23"/>
      <c r="AE55" s="23"/>
      <c r="AF55" s="23"/>
      <c r="AG55" s="23"/>
    </row>
    <row r="56" spans="1:33" s="11" customFormat="1" ht="4.5" customHeight="1" thickBot="1">
      <c r="A56" s="112"/>
      <c r="B56" s="103"/>
      <c r="C56" s="112"/>
      <c r="D56" s="112"/>
      <c r="E56" s="102"/>
      <c r="F56" s="102"/>
      <c r="G56" s="102"/>
      <c r="H56" s="102"/>
      <c r="I56" s="104"/>
      <c r="J56" s="104"/>
      <c r="K56" s="104"/>
      <c r="L56" s="104"/>
      <c r="M56" s="104"/>
      <c r="N56" s="104"/>
      <c r="O56" s="104"/>
      <c r="P56" s="104"/>
      <c r="Q56" s="104"/>
      <c r="R56" s="28"/>
      <c r="S56" s="84"/>
      <c r="U56" s="23"/>
      <c r="V56" s="23"/>
      <c r="W56" s="107"/>
      <c r="X56" s="172" t="s">
        <v>246</v>
      </c>
      <c r="Y56" s="107"/>
      <c r="Z56" s="23"/>
      <c r="AA56" s="23"/>
      <c r="AB56" s="23"/>
      <c r="AC56" s="23"/>
      <c r="AD56" s="23"/>
      <c r="AE56" s="23"/>
      <c r="AF56" s="23"/>
      <c r="AG56" s="23"/>
    </row>
    <row r="57" spans="1:33" s="11" customFormat="1" ht="10.5" customHeight="1" thickBot="1">
      <c r="A57" s="105" t="s">
        <v>30</v>
      </c>
      <c r="B57" s="106"/>
      <c r="C57" s="107" t="s">
        <v>31</v>
      </c>
      <c r="D57" s="107"/>
      <c r="E57" s="107"/>
      <c r="F57" s="107"/>
      <c r="G57" s="108"/>
      <c r="H57" s="107"/>
      <c r="I57" s="107"/>
      <c r="J57" s="107"/>
      <c r="K57" s="107"/>
      <c r="L57" s="107"/>
      <c r="M57" s="107"/>
      <c r="N57" s="107"/>
      <c r="O57" s="107"/>
      <c r="P57" s="107"/>
      <c r="Q57" s="110"/>
      <c r="R57" s="28"/>
      <c r="S57" s="10"/>
      <c r="U57" s="23"/>
      <c r="V57" s="23"/>
      <c r="W57" s="107"/>
      <c r="X57" s="172" t="s">
        <v>247</v>
      </c>
      <c r="Y57" s="107"/>
      <c r="Z57" s="23"/>
      <c r="AA57" s="23"/>
      <c r="AB57" s="23"/>
      <c r="AC57" s="23"/>
      <c r="AD57" s="23"/>
      <c r="AE57" s="23"/>
      <c r="AF57" s="23"/>
      <c r="AG57" s="23"/>
    </row>
    <row r="58" spans="1:33" ht="10.5" customHeight="1" thickBot="1">
      <c r="A58" s="105"/>
      <c r="B58" s="109"/>
      <c r="C58" s="107" t="s">
        <v>126</v>
      </c>
      <c r="D58" s="107"/>
      <c r="E58" s="107"/>
      <c r="F58" s="107"/>
      <c r="G58" s="108"/>
      <c r="H58" s="107"/>
      <c r="I58" s="107"/>
      <c r="J58" s="107"/>
      <c r="K58" s="107"/>
      <c r="L58" s="107"/>
      <c r="M58" s="107"/>
      <c r="N58" s="107"/>
      <c r="O58" s="107"/>
      <c r="P58" s="107"/>
      <c r="Q58" s="107"/>
      <c r="R58" s="98"/>
      <c r="S58" s="84"/>
      <c r="X58" s="172" t="s">
        <v>248</v>
      </c>
    </row>
    <row r="59" spans="1:33" ht="10.5" customHeight="1">
      <c r="A59" s="111" t="s">
        <v>33</v>
      </c>
      <c r="B59" s="107" t="s">
        <v>34</v>
      </c>
      <c r="C59" s="107"/>
      <c r="D59" s="107"/>
      <c r="E59" s="107"/>
      <c r="F59" s="107"/>
      <c r="G59" s="107"/>
      <c r="H59" s="107"/>
      <c r="I59" s="107"/>
      <c r="J59" s="107"/>
      <c r="K59" s="107"/>
      <c r="L59" s="107"/>
      <c r="M59" s="107"/>
      <c r="N59" s="107"/>
      <c r="O59" s="107"/>
      <c r="P59" s="107"/>
      <c r="Q59" s="107"/>
      <c r="R59" s="98"/>
      <c r="S59" s="84"/>
      <c r="X59" s="172" t="s">
        <v>249</v>
      </c>
    </row>
    <row r="60" spans="1:33" s="11" customFormat="1" ht="10.5" customHeight="1">
      <c r="A60" s="111" t="s">
        <v>35</v>
      </c>
      <c r="B60" s="107" t="s">
        <v>127</v>
      </c>
      <c r="C60" s="107"/>
      <c r="D60" s="107"/>
      <c r="E60" s="107"/>
      <c r="F60" s="107"/>
      <c r="G60" s="107"/>
      <c r="H60" s="107"/>
      <c r="I60" s="107"/>
      <c r="J60" s="107"/>
      <c r="K60" s="107"/>
      <c r="L60" s="107"/>
      <c r="M60" s="107"/>
      <c r="N60" s="107"/>
      <c r="O60" s="107"/>
      <c r="P60" s="110"/>
      <c r="Q60" s="110"/>
      <c r="R60" s="28"/>
      <c r="S60" s="84"/>
      <c r="U60" s="23"/>
      <c r="V60" s="107"/>
      <c r="W60" s="107"/>
      <c r="X60" s="172" t="s">
        <v>250</v>
      </c>
      <c r="Y60" s="107"/>
      <c r="Z60" s="23"/>
      <c r="AA60" s="23"/>
      <c r="AB60" s="23"/>
      <c r="AC60" s="23"/>
      <c r="AD60" s="23"/>
      <c r="AE60" s="23"/>
      <c r="AF60" s="23"/>
      <c r="AG60" s="23"/>
    </row>
    <row r="61" spans="1:33" s="107" customFormat="1" ht="10.5" customHeight="1">
      <c r="A61" s="100"/>
      <c r="B61" s="100"/>
      <c r="C61" s="100"/>
      <c r="D61" s="100"/>
      <c r="E61" s="100"/>
      <c r="F61" s="100"/>
      <c r="G61" s="101"/>
      <c r="H61" s="100"/>
      <c r="I61" s="100"/>
      <c r="J61" s="100"/>
      <c r="K61" s="100"/>
      <c r="L61" s="100"/>
      <c r="M61" s="100"/>
      <c r="N61" s="100"/>
      <c r="O61" s="100"/>
      <c r="P61" s="98"/>
      <c r="Q61" s="98"/>
      <c r="R61" s="110"/>
      <c r="S61" s="110"/>
      <c r="X61" s="172" t="s">
        <v>320</v>
      </c>
    </row>
    <row r="62" spans="1:33" s="107" customFormat="1" ht="10.5" customHeight="1">
      <c r="A62" s="100"/>
      <c r="B62" s="100"/>
      <c r="C62" s="100"/>
      <c r="D62" s="100"/>
      <c r="E62" s="100"/>
      <c r="F62" s="100"/>
      <c r="G62" s="101"/>
      <c r="H62" s="100"/>
      <c r="I62" s="100"/>
      <c r="J62" s="100"/>
      <c r="K62" s="100"/>
      <c r="L62" s="100"/>
      <c r="M62" s="100"/>
      <c r="N62" s="100"/>
      <c r="O62" s="100"/>
      <c r="P62" s="98"/>
      <c r="Q62" s="98"/>
      <c r="R62" s="110"/>
    </row>
    <row r="63" spans="1:33" s="107" customFormat="1" ht="10.5" customHeight="1">
      <c r="A63" s="100"/>
      <c r="B63" s="100"/>
      <c r="C63" s="100"/>
      <c r="D63" s="100"/>
      <c r="E63" s="100"/>
      <c r="F63" s="100"/>
      <c r="G63" s="101"/>
      <c r="H63" s="100"/>
      <c r="I63" s="100"/>
      <c r="J63" s="100"/>
      <c r="K63" s="100"/>
      <c r="L63" s="100"/>
      <c r="M63" s="100"/>
      <c r="N63" s="100"/>
      <c r="O63" s="100"/>
      <c r="P63" s="98"/>
      <c r="Q63" s="98"/>
      <c r="R63" s="110"/>
      <c r="S63" s="110"/>
      <c r="X63" s="107" t="s">
        <v>106</v>
      </c>
    </row>
    <row r="64" spans="1:33" s="107" customFormat="1">
      <c r="A64" s="100"/>
      <c r="B64" s="100"/>
      <c r="C64" s="100"/>
      <c r="D64" s="100"/>
      <c r="E64" s="100"/>
      <c r="F64" s="100"/>
      <c r="G64" s="101"/>
      <c r="H64" s="100"/>
      <c r="I64" s="100"/>
      <c r="J64" s="100"/>
      <c r="K64" s="100"/>
      <c r="L64" s="100"/>
      <c r="M64" s="100"/>
      <c r="N64" s="100"/>
      <c r="O64" s="100"/>
      <c r="P64" s="98"/>
      <c r="Q64" s="98"/>
      <c r="R64" s="110"/>
      <c r="S64" s="110"/>
      <c r="X64" s="107" t="s">
        <v>104</v>
      </c>
    </row>
    <row r="65" spans="7:24" ht="12" customHeight="1">
      <c r="P65" s="98"/>
      <c r="Q65" s="98"/>
      <c r="R65" s="98"/>
      <c r="S65" s="98"/>
    </row>
    <row r="66" spans="7:24" ht="12" customHeight="1">
      <c r="R66" s="98"/>
      <c r="S66" s="98"/>
    </row>
    <row r="67" spans="7:24" ht="12" customHeight="1">
      <c r="R67" s="98"/>
      <c r="S67" s="98"/>
      <c r="X67" s="23"/>
    </row>
    <row r="68" spans="7:24" ht="12" customHeight="1">
      <c r="R68" s="98"/>
      <c r="S68" s="98"/>
    </row>
    <row r="69" spans="7:24" ht="12" customHeight="1"/>
    <row r="70" spans="7:24" ht="12" customHeight="1"/>
    <row r="71" spans="7:24" ht="12" customHeight="1"/>
    <row r="72" spans="7:24" ht="12" customHeight="1"/>
    <row r="73" spans="7:24" ht="12" customHeight="1">
      <c r="G73" s="100"/>
    </row>
    <row r="74" spans="7:24" ht="12" customHeight="1">
      <c r="G74" s="100"/>
    </row>
    <row r="75" spans="7:24" ht="12" customHeight="1">
      <c r="G75" s="100"/>
    </row>
    <row r="76" spans="7:24" ht="12" customHeight="1">
      <c r="G76" s="100"/>
    </row>
    <row r="77" spans="7:24" ht="12" customHeight="1">
      <c r="G77" s="100"/>
    </row>
    <row r="78" spans="7:24" ht="12" customHeight="1">
      <c r="G78" s="100"/>
    </row>
    <row r="79" spans="7:24" ht="12" customHeight="1">
      <c r="G79" s="100"/>
    </row>
    <row r="80" spans="7:24" ht="12" customHeight="1">
      <c r="G80" s="100"/>
    </row>
    <row r="81" spans="7:7" ht="12" customHeight="1">
      <c r="G81" s="100"/>
    </row>
    <row r="82" spans="7:7" ht="12" customHeight="1">
      <c r="G82" s="100"/>
    </row>
    <row r="83" spans="7:7" ht="12" customHeight="1">
      <c r="G83" s="100"/>
    </row>
    <row r="84" spans="7:7" ht="12" customHeight="1">
      <c r="G84" s="100"/>
    </row>
    <row r="85" spans="7:7" ht="12" customHeight="1">
      <c r="G85" s="100"/>
    </row>
    <row r="86" spans="7:7" ht="12" customHeight="1">
      <c r="G86" s="100"/>
    </row>
    <row r="87" spans="7:7" ht="12" customHeight="1">
      <c r="G87" s="100"/>
    </row>
    <row r="88" spans="7:7" ht="12" customHeight="1">
      <c r="G88" s="100"/>
    </row>
    <row r="89" spans="7:7" ht="12" customHeight="1">
      <c r="G89" s="100"/>
    </row>
    <row r="90" spans="7:7" ht="12" customHeight="1">
      <c r="G90" s="100"/>
    </row>
    <row r="91" spans="7:7" ht="12" customHeight="1">
      <c r="G91" s="100"/>
    </row>
    <row r="92" spans="7:7" ht="12" customHeight="1">
      <c r="G92" s="100"/>
    </row>
    <row r="93" spans="7:7" ht="12" customHeight="1">
      <c r="G93" s="100"/>
    </row>
    <row r="94" spans="7:7" ht="12" customHeight="1">
      <c r="G94" s="100"/>
    </row>
    <row r="95" spans="7:7" ht="12" customHeight="1">
      <c r="G95" s="100"/>
    </row>
    <row r="96" spans="7:7" ht="12" customHeight="1">
      <c r="G96" s="100"/>
    </row>
    <row r="97" spans="7:7" ht="12" customHeight="1">
      <c r="G97" s="100"/>
    </row>
    <row r="98" spans="7:7" ht="12" customHeight="1">
      <c r="G98" s="100"/>
    </row>
    <row r="99" spans="7:7" ht="12" customHeight="1">
      <c r="G99" s="100"/>
    </row>
    <row r="100" spans="7:7" ht="12" customHeight="1">
      <c r="G100" s="100"/>
    </row>
    <row r="101" spans="7:7" ht="12" customHeight="1">
      <c r="G101" s="100"/>
    </row>
    <row r="102" spans="7:7" ht="12" customHeight="1">
      <c r="G102" s="100"/>
    </row>
    <row r="103" spans="7:7" ht="12" customHeight="1">
      <c r="G103" s="100"/>
    </row>
    <row r="104" spans="7:7" ht="12" customHeight="1">
      <c r="G104" s="100"/>
    </row>
    <row r="105" spans="7:7" ht="12" customHeight="1">
      <c r="G105" s="100"/>
    </row>
    <row r="106" spans="7:7" ht="12" customHeight="1">
      <c r="G106" s="100"/>
    </row>
    <row r="107" spans="7:7" ht="12" customHeight="1">
      <c r="G107" s="100"/>
    </row>
    <row r="108" spans="7:7" ht="12" customHeight="1">
      <c r="G108" s="100"/>
    </row>
    <row r="109" spans="7:7" ht="12" customHeight="1">
      <c r="G109" s="100"/>
    </row>
    <row r="110" spans="7:7" ht="12" customHeight="1">
      <c r="G110" s="100"/>
    </row>
    <row r="111" spans="7:7" ht="12" customHeight="1">
      <c r="G111" s="100"/>
    </row>
    <row r="112" spans="7:7" ht="12" customHeight="1">
      <c r="G112" s="100"/>
    </row>
    <row r="113" spans="7:7" ht="12" customHeight="1">
      <c r="G113" s="100"/>
    </row>
    <row r="114" spans="7:7" ht="12" customHeight="1">
      <c r="G114" s="100"/>
    </row>
    <row r="115" spans="7:7" ht="12" customHeight="1">
      <c r="G115" s="100"/>
    </row>
    <row r="116" spans="7:7">
      <c r="G116" s="100"/>
    </row>
    <row r="117" spans="7:7">
      <c r="G117" s="100"/>
    </row>
    <row r="118" spans="7:7">
      <c r="G118" s="100"/>
    </row>
    <row r="119" spans="7:7">
      <c r="G119" s="100"/>
    </row>
    <row r="120" spans="7:7">
      <c r="G120" s="100"/>
    </row>
    <row r="122" spans="7:7">
      <c r="G122" s="100"/>
    </row>
    <row r="123" spans="7:7">
      <c r="G123" s="100"/>
    </row>
    <row r="124" spans="7:7">
      <c r="G124" s="100"/>
    </row>
    <row r="125" spans="7:7">
      <c r="G125" s="100"/>
    </row>
    <row r="126" spans="7:7">
      <c r="G126" s="100"/>
    </row>
    <row r="127" spans="7:7">
      <c r="G127" s="100"/>
    </row>
    <row r="128" spans="7:7">
      <c r="G128" s="100"/>
    </row>
    <row r="129" spans="7:7">
      <c r="G129" s="100"/>
    </row>
    <row r="131" spans="7:7">
      <c r="G131" s="100"/>
    </row>
    <row r="132" spans="7:7">
      <c r="G132" s="100"/>
    </row>
    <row r="137" spans="7:7">
      <c r="G137" s="100"/>
    </row>
    <row r="138" spans="7:7">
      <c r="G138" s="100"/>
    </row>
    <row r="139" spans="7:7">
      <c r="G139" s="100"/>
    </row>
    <row r="140" spans="7:7">
      <c r="G140" s="100"/>
    </row>
    <row r="141" spans="7:7">
      <c r="G141" s="100"/>
    </row>
    <row r="142" spans="7:7">
      <c r="G142" s="100"/>
    </row>
  </sheetData>
  <sheetProtection algorithmName="SHA-512" hashValue="VddDtEsGKZDKQY0mhEjJ1mXZn2C4wSn9K9RB4EIKGcmcTeFbqIF/xj19lkpb7PL4/bQ1zYshUtaOChVy8V4kIQ==" saltValue="rzSLByghQLVSQZ4zSmkKiQ==" spinCount="100000" sheet="1" selectLockedCells="1"/>
  <dataConsolidate/>
  <mergeCells count="123">
    <mergeCell ref="H2:I2"/>
    <mergeCell ref="J2:P2"/>
    <mergeCell ref="A3:Q3"/>
    <mergeCell ref="A4:C15"/>
    <mergeCell ref="D4:D10"/>
    <mergeCell ref="F4:J4"/>
    <mergeCell ref="K4:Q4"/>
    <mergeCell ref="F5:Q5"/>
    <mergeCell ref="F6:Q6"/>
    <mergeCell ref="F7:Q7"/>
    <mergeCell ref="F19:Q19"/>
    <mergeCell ref="D20:E20"/>
    <mergeCell ref="H13:Q13"/>
    <mergeCell ref="D14:D15"/>
    <mergeCell ref="F14:H14"/>
    <mergeCell ref="F15:G15"/>
    <mergeCell ref="H15:K15"/>
    <mergeCell ref="L15:Q15"/>
    <mergeCell ref="F8:Q8"/>
    <mergeCell ref="F9:Q9"/>
    <mergeCell ref="F10:Q10"/>
    <mergeCell ref="D11:D13"/>
    <mergeCell ref="F11:H11"/>
    <mergeCell ref="E12:E13"/>
    <mergeCell ref="F12:G12"/>
    <mergeCell ref="H12:K12"/>
    <mergeCell ref="L12:Q12"/>
    <mergeCell ref="F13:G13"/>
    <mergeCell ref="D24:E24"/>
    <mergeCell ref="F24:Q24"/>
    <mergeCell ref="D25:E25"/>
    <mergeCell ref="F25:H25"/>
    <mergeCell ref="I25:K25"/>
    <mergeCell ref="L25:Q25"/>
    <mergeCell ref="F20:Q20"/>
    <mergeCell ref="A21:C27"/>
    <mergeCell ref="D21:E21"/>
    <mergeCell ref="F21:Q21"/>
    <mergeCell ref="D22:E22"/>
    <mergeCell ref="F22:H22"/>
    <mergeCell ref="I22:K22"/>
    <mergeCell ref="L22:Q22"/>
    <mergeCell ref="D23:E23"/>
    <mergeCell ref="F23:Q23"/>
    <mergeCell ref="A16:C20"/>
    <mergeCell ref="D16:E16"/>
    <mergeCell ref="F16:Q16"/>
    <mergeCell ref="D17:E17"/>
    <mergeCell ref="F17:Q17"/>
    <mergeCell ref="D18:E18"/>
    <mergeCell ref="F18:Q18"/>
    <mergeCell ref="D19:E19"/>
    <mergeCell ref="D26:E26"/>
    <mergeCell ref="F26:Q26"/>
    <mergeCell ref="D27:E27"/>
    <mergeCell ref="F27:Q27"/>
    <mergeCell ref="A28:C32"/>
    <mergeCell ref="D28:E28"/>
    <mergeCell ref="F28:Q28"/>
    <mergeCell ref="D29:E30"/>
    <mergeCell ref="F29:G30"/>
    <mergeCell ref="H29:Q30"/>
    <mergeCell ref="D31:E32"/>
    <mergeCell ref="F31:G32"/>
    <mergeCell ref="H31:Q32"/>
    <mergeCell ref="A33:C37"/>
    <mergeCell ref="D33:E33"/>
    <mergeCell ref="F33:Q33"/>
    <mergeCell ref="D34:E35"/>
    <mergeCell ref="F34:G35"/>
    <mergeCell ref="H34:Q35"/>
    <mergeCell ref="D36:E37"/>
    <mergeCell ref="F41:G42"/>
    <mergeCell ref="H41:Q42"/>
    <mergeCell ref="F43:H43"/>
    <mergeCell ref="I43:Q43"/>
    <mergeCell ref="D44:D46"/>
    <mergeCell ref="F44:J44"/>
    <mergeCell ref="N45:P45"/>
    <mergeCell ref="N46:P46"/>
    <mergeCell ref="F36:G37"/>
    <mergeCell ref="H36:Q37"/>
    <mergeCell ref="D38:D42"/>
    <mergeCell ref="F38:H38"/>
    <mergeCell ref="I38:Q38"/>
    <mergeCell ref="E39:E40"/>
    <mergeCell ref="F39:G40"/>
    <mergeCell ref="H39:Q40"/>
    <mergeCell ref="E41:E42"/>
    <mergeCell ref="D50:E50"/>
    <mergeCell ref="F50:H50"/>
    <mergeCell ref="D51:E51"/>
    <mergeCell ref="F51:H51"/>
    <mergeCell ref="A47:C49"/>
    <mergeCell ref="D47:E47"/>
    <mergeCell ref="F47:K47"/>
    <mergeCell ref="D48:F48"/>
    <mergeCell ref="G48:J48"/>
    <mergeCell ref="K48:M48"/>
    <mergeCell ref="A55:C55"/>
    <mergeCell ref="D55:E55"/>
    <mergeCell ref="F55:H55"/>
    <mergeCell ref="I55:Q55"/>
    <mergeCell ref="A38:C46"/>
    <mergeCell ref="A53:C54"/>
    <mergeCell ref="D53:E53"/>
    <mergeCell ref="F53:H53"/>
    <mergeCell ref="I53:K53"/>
    <mergeCell ref="L53:Q53"/>
    <mergeCell ref="D54:E54"/>
    <mergeCell ref="F54:Q54"/>
    <mergeCell ref="I51:K51"/>
    <mergeCell ref="L51:Q51"/>
    <mergeCell ref="A52:C52"/>
    <mergeCell ref="D52:E52"/>
    <mergeCell ref="F52:H52"/>
    <mergeCell ref="I52:Q52"/>
    <mergeCell ref="N48:Q48"/>
    <mergeCell ref="D49:F49"/>
    <mergeCell ref="G49:J49"/>
    <mergeCell ref="K49:M49"/>
    <mergeCell ref="N49:Q49"/>
    <mergeCell ref="A50:C51"/>
  </mergeCells>
  <phoneticPr fontId="3"/>
  <dataValidations count="24">
    <dataValidation type="list" errorStyle="warning" allowBlank="1" showInputMessage="1" showErrorMessage="1" sqref="F33:Q33 F28:Q28">
      <formula1>$X$27:$X$29</formula1>
    </dataValidation>
    <dataValidation type="list" errorStyle="warning" allowBlank="1" showInputMessage="1" showErrorMessage="1" sqref="L53:Q53">
      <formula1>$X$56:$X$61</formula1>
    </dataValidation>
    <dataValidation type="list" errorStyle="warning" allowBlank="1" showInputMessage="1" showErrorMessage="1" sqref="F44:J44">
      <formula1>$U$45:$U$48</formula1>
    </dataValidation>
    <dataValidation type="list" errorStyle="warning" allowBlank="1" showInputMessage="1" showErrorMessage="1" sqref="F43:H43">
      <formula1>$U$42:$U$43</formula1>
    </dataValidation>
    <dataValidation type="list" errorStyle="warning" allowBlank="1" showInputMessage="1" showErrorMessage="1" sqref="F52:H52">
      <formula1>$X$50:$X$51</formula1>
    </dataValidation>
    <dataValidation type="list" errorStyle="warning" allowBlank="1" showInputMessage="1" showErrorMessage="1" sqref="F55:H55">
      <formula1>$X$63:$X$64</formula1>
    </dataValidation>
    <dataValidation type="list" errorStyle="warning" allowBlank="1" showInputMessage="1" showErrorMessage="1" sqref="F53:H53">
      <formula1>$X$53:$X$54</formula1>
    </dataValidation>
    <dataValidation type="list" errorStyle="warning" allowBlank="1" showInputMessage="1" showErrorMessage="1" sqref="F50:H50">
      <formula1>$X$46:$X$48</formula1>
    </dataValidation>
    <dataValidation type="list" errorStyle="warning" allowBlank="1" showErrorMessage="1" sqref="F47">
      <formula1>$X$38:$X$40</formula1>
    </dataValidation>
    <dataValidation type="list" errorStyle="warning" allowBlank="1" showInputMessage="1" showErrorMessage="1" sqref="G48:J48">
      <formula1>$X$42</formula1>
    </dataValidation>
    <dataValidation type="list" errorStyle="warning" allowBlank="1" showInputMessage="1" showErrorMessage="1" sqref="G49">
      <formula1>$X$43:$X$44</formula1>
    </dataValidation>
    <dataValidation type="list" errorStyle="warning" allowBlank="1" showInputMessage="1" showErrorMessage="1" sqref="F25:H25 F22:H22 F15:G15 F39:G42">
      <formula1>$W$12:$W$13</formula1>
    </dataValidation>
    <dataValidation type="list" errorStyle="warning" allowBlank="1" showInputMessage="1" showErrorMessage="1" sqref="F21:Q21">
      <formula1>$U$27:$U$29</formula1>
    </dataValidation>
    <dataValidation type="list" allowBlank="1" showInputMessage="1" showErrorMessage="1" sqref="F12:G12">
      <formula1>$X$12:$X$21</formula1>
    </dataValidation>
    <dataValidation type="list" errorStyle="warning" allowBlank="1" showInputMessage="1" showErrorMessage="1" sqref="F14:H14">
      <formula1>$U$14:$U$15</formula1>
    </dataValidation>
    <dataValidation type="list" errorStyle="warning" allowBlank="1" showInputMessage="1" showErrorMessage="1" sqref="F11:H11">
      <formula1>$U$12:$U$13</formula1>
    </dataValidation>
    <dataValidation type="list" errorStyle="warning" allowBlank="1" showInputMessage="1" showErrorMessage="1" sqref="F38:H38">
      <formula1>$U$38:$U$40</formula1>
    </dataValidation>
    <dataValidation type="list" errorStyle="warning" allowBlank="1" showInputMessage="1" showErrorMessage="1" sqref="F4:J4">
      <formula1>$U$4:$U$7</formula1>
    </dataValidation>
    <dataValidation type="list" errorStyle="warning" allowBlank="1" showInputMessage="1" showErrorMessage="1" sqref="F16:Q16">
      <formula1>$U$17:$U$19</formula1>
    </dataValidation>
    <dataValidation type="list" errorStyle="warning" allowBlank="1" showInputMessage="1" showErrorMessage="1" sqref="F34:G37">
      <formula1>$X$12:$X$21</formula1>
    </dataValidation>
    <dataValidation type="list" errorStyle="warning" allowBlank="1" showInputMessage="1" showErrorMessage="1" sqref="L15:Q15 L12:Q12">
      <formula1>$V$12:$V$14</formula1>
    </dataValidation>
    <dataValidation allowBlank="1" showInputMessage="1" showErrorMessage="1" prompt="入力は_x000a_西暦/月/日" sqref="L51:Q51 N48:Q49"/>
    <dataValidation allowBlank="1" showErrorMessage="1" sqref="F17:Q17 F51:H51"/>
    <dataValidation allowBlank="1" showInputMessage="1" showErrorMessage="1" promptTitle="記入例" prompt="_x000a_　・○○区管内緊急_x000a_　 工事指定業者_x000a_　・下水道緊急修繕_x000a_   業者" sqref="F18:Q18 F20:Q20"/>
  </dataValidations>
  <pageMargins left="0.78740157480314965" right="0.47244094488188981" top="0.6692913385826772" bottom="0.47244094488188981" header="0.27559055118110237" footer="0.31496062992125984"/>
  <pageSetup paperSize="9" scale="90" firstPageNumber="10" fitToWidth="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view="pageBreakPreview" zoomScale="85" zoomScaleNormal="85" zoomScaleSheetLayoutView="85" workbookViewId="0">
      <selection activeCell="K8" sqref="K8:N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15" t="s">
        <v>413</v>
      </c>
      <c r="B1" s="21"/>
      <c r="C1" s="21"/>
      <c r="D1" s="21"/>
      <c r="E1" s="21"/>
      <c r="F1" s="21"/>
      <c r="G1" s="21"/>
      <c r="H1" s="21"/>
      <c r="I1" s="21"/>
      <c r="J1" s="21"/>
      <c r="K1" s="21"/>
      <c r="L1" s="21"/>
      <c r="M1" s="21"/>
      <c r="N1" s="21"/>
    </row>
    <row r="2" spans="1:25" s="82" customFormat="1" ht="12.75" thickBot="1">
      <c r="A2" s="79"/>
      <c r="B2" s="79"/>
      <c r="C2" s="79"/>
      <c r="D2" s="79"/>
      <c r="E2" s="79"/>
      <c r="H2" s="918" t="s">
        <v>0</v>
      </c>
      <c r="I2" s="919"/>
      <c r="J2" s="920">
        <f>'様式-1-Ⅱ'!H2</f>
        <v>230510374</v>
      </c>
      <c r="K2" s="921"/>
      <c r="L2" s="921"/>
      <c r="M2" s="922"/>
      <c r="N2" s="83"/>
      <c r="O2" s="79"/>
      <c r="P2" s="79"/>
    </row>
    <row r="3" spans="1:25" s="100" customFormat="1" ht="10.5" customHeight="1">
      <c r="C3" s="98"/>
      <c r="D3" s="98"/>
      <c r="E3" s="98"/>
      <c r="G3" s="101"/>
      <c r="H3" s="84"/>
      <c r="I3" s="84"/>
      <c r="J3" s="123"/>
      <c r="K3" s="123"/>
      <c r="L3" s="123"/>
      <c r="M3" s="123"/>
      <c r="N3" s="123"/>
      <c r="O3" s="123"/>
      <c r="P3" s="123"/>
      <c r="Q3" s="99"/>
      <c r="R3" s="98"/>
      <c r="S3" s="98"/>
      <c r="U3" s="124"/>
      <c r="V3" s="124"/>
      <c r="W3" s="124"/>
      <c r="X3" s="124"/>
      <c r="Y3" s="124"/>
    </row>
    <row r="4" spans="1:25" s="82" customFormat="1" ht="23.25" customHeight="1" thickBot="1">
      <c r="A4" s="923" t="s">
        <v>57</v>
      </c>
      <c r="B4" s="923"/>
      <c r="C4" s="923"/>
      <c r="D4" s="923"/>
      <c r="E4" s="923"/>
      <c r="F4" s="923"/>
      <c r="G4" s="923"/>
      <c r="H4" s="923"/>
      <c r="I4" s="923"/>
      <c r="J4" s="923"/>
      <c r="K4" s="923"/>
      <c r="L4" s="923"/>
      <c r="M4" s="923"/>
      <c r="N4" s="923"/>
      <c r="O4" s="79"/>
      <c r="P4" s="79"/>
    </row>
    <row r="5" spans="1:25" s="117" customFormat="1" ht="18" customHeight="1" thickBot="1">
      <c r="A5" s="116" t="s">
        <v>1</v>
      </c>
      <c r="B5" s="924" t="str">
        <f>'様式-1-Ⅱ'!B7</f>
        <v>広瀬川第３雨水幹線導水管工事２</v>
      </c>
      <c r="C5" s="925"/>
      <c r="D5" s="925"/>
      <c r="E5" s="925"/>
      <c r="F5" s="925"/>
      <c r="G5" s="925"/>
      <c r="H5" s="925"/>
      <c r="I5" s="925"/>
      <c r="J5" s="925"/>
      <c r="K5" s="925"/>
      <c r="L5" s="925"/>
      <c r="M5" s="925"/>
      <c r="N5" s="926"/>
    </row>
    <row r="6" spans="1:25" ht="12.75" customHeight="1">
      <c r="A6" s="21"/>
      <c r="B6" s="21"/>
      <c r="C6" s="21"/>
      <c r="D6" s="21"/>
      <c r="E6" s="21"/>
      <c r="F6" s="21"/>
      <c r="G6" s="21"/>
      <c r="H6" s="21"/>
      <c r="I6" s="21"/>
      <c r="J6" s="21"/>
      <c r="K6" s="21"/>
      <c r="L6" s="21"/>
      <c r="M6" s="21"/>
      <c r="N6" s="21"/>
    </row>
    <row r="7" spans="1:25" ht="12.75" customHeight="1" thickBot="1">
      <c r="A7" s="21"/>
      <c r="B7" s="21"/>
      <c r="C7" s="21"/>
      <c r="D7" s="21"/>
      <c r="E7" s="21"/>
      <c r="F7" s="21"/>
      <c r="G7" s="21"/>
      <c r="H7" s="21"/>
      <c r="I7" s="21"/>
      <c r="J7" s="21"/>
      <c r="K7" s="21"/>
      <c r="L7" s="21"/>
      <c r="M7" s="21"/>
      <c r="N7" s="21"/>
    </row>
    <row r="8" spans="1:25" ht="14.25" thickBot="1">
      <c r="A8" s="860">
        <v>1</v>
      </c>
      <c r="B8" s="856" t="s">
        <v>237</v>
      </c>
      <c r="C8" s="857"/>
      <c r="D8" s="857"/>
      <c r="E8" s="857"/>
      <c r="F8" s="857"/>
      <c r="G8" s="857"/>
      <c r="H8" s="858"/>
      <c r="I8" s="927" t="s">
        <v>46</v>
      </c>
      <c r="J8" s="928"/>
      <c r="K8" s="910"/>
      <c r="L8" s="911"/>
      <c r="M8" s="911"/>
      <c r="N8" s="912"/>
    </row>
    <row r="9" spans="1:25" ht="21.75" customHeight="1" thickBot="1">
      <c r="A9" s="860"/>
      <c r="B9" s="883" t="s">
        <v>242</v>
      </c>
      <c r="C9" s="884"/>
      <c r="D9" s="884"/>
      <c r="E9" s="884"/>
      <c r="F9" s="884"/>
      <c r="G9" s="884"/>
      <c r="H9" s="885"/>
      <c r="I9" s="871"/>
      <c r="J9" s="909"/>
      <c r="K9" s="867"/>
      <c r="L9" s="868"/>
      <c r="M9" s="868"/>
      <c r="N9" s="869"/>
    </row>
    <row r="10" spans="1:25" ht="18" customHeight="1" thickBot="1">
      <c r="A10" s="872"/>
      <c r="B10" s="913" t="s">
        <v>50</v>
      </c>
      <c r="C10" s="914"/>
      <c r="D10" s="883"/>
      <c r="E10" s="884"/>
      <c r="F10" s="884"/>
      <c r="G10" s="884"/>
      <c r="H10" s="885"/>
      <c r="I10" s="896" t="s">
        <v>47</v>
      </c>
      <c r="J10" s="897"/>
      <c r="K10" s="915"/>
      <c r="L10" s="916"/>
      <c r="M10" s="916"/>
      <c r="N10" s="917"/>
    </row>
    <row r="11" spans="1:25" ht="18" customHeight="1" thickBot="1">
      <c r="A11" s="872"/>
      <c r="B11" s="860" t="s">
        <v>128</v>
      </c>
      <c r="C11" s="897"/>
      <c r="D11" s="883"/>
      <c r="E11" s="884"/>
      <c r="F11" s="884"/>
      <c r="G11" s="884"/>
      <c r="H11" s="885"/>
      <c r="I11" s="896" t="s">
        <v>64</v>
      </c>
      <c r="J11" s="897"/>
      <c r="K11" s="901"/>
      <c r="L11" s="902"/>
      <c r="M11" s="902"/>
      <c r="N11" s="903"/>
    </row>
    <row r="12" spans="1:25" ht="18" customHeight="1" thickBot="1">
      <c r="A12" s="872"/>
      <c r="B12" s="860" t="s">
        <v>51</v>
      </c>
      <c r="C12" s="897"/>
      <c r="D12" s="883"/>
      <c r="E12" s="884"/>
      <c r="F12" s="884"/>
      <c r="G12" s="884"/>
      <c r="H12" s="885"/>
      <c r="I12" s="929" t="s">
        <v>53</v>
      </c>
      <c r="J12" s="930"/>
      <c r="K12" s="883"/>
      <c r="L12" s="884"/>
      <c r="M12" s="884"/>
      <c r="N12" s="885"/>
    </row>
    <row r="13" spans="1:25" ht="18" customHeight="1" thickBot="1">
      <c r="A13" s="872"/>
      <c r="B13" s="860" t="s">
        <v>52</v>
      </c>
      <c r="C13" s="897"/>
      <c r="D13" s="883" t="s">
        <v>166</v>
      </c>
      <c r="E13" s="884"/>
      <c r="F13" s="884"/>
      <c r="G13" s="884"/>
      <c r="H13" s="931" t="s">
        <v>62</v>
      </c>
      <c r="I13" s="931"/>
      <c r="J13" s="884" t="s">
        <v>166</v>
      </c>
      <c r="K13" s="884"/>
      <c r="L13" s="884"/>
      <c r="M13" s="884"/>
      <c r="N13" s="885"/>
    </row>
    <row r="14" spans="1:25" ht="14.25" thickBot="1">
      <c r="A14" s="860">
        <v>2</v>
      </c>
      <c r="B14" s="904" t="s">
        <v>237</v>
      </c>
      <c r="C14" s="905"/>
      <c r="D14" s="905"/>
      <c r="E14" s="905"/>
      <c r="F14" s="905"/>
      <c r="G14" s="905"/>
      <c r="H14" s="906"/>
      <c r="I14" s="907" t="s">
        <v>46</v>
      </c>
      <c r="J14" s="908"/>
      <c r="K14" s="910"/>
      <c r="L14" s="911"/>
      <c r="M14" s="911"/>
      <c r="N14" s="912"/>
    </row>
    <row r="15" spans="1:25" ht="21.75" customHeight="1" thickBot="1">
      <c r="A15" s="860"/>
      <c r="B15" s="883" t="s">
        <v>242</v>
      </c>
      <c r="C15" s="884"/>
      <c r="D15" s="884"/>
      <c r="E15" s="884"/>
      <c r="F15" s="884"/>
      <c r="G15" s="884"/>
      <c r="H15" s="885"/>
      <c r="I15" s="871"/>
      <c r="J15" s="909"/>
      <c r="K15" s="867"/>
      <c r="L15" s="868"/>
      <c r="M15" s="868"/>
      <c r="N15" s="869"/>
    </row>
    <row r="16" spans="1:25" ht="18" customHeight="1" thickBot="1">
      <c r="A16" s="872"/>
      <c r="B16" s="913" t="s">
        <v>50</v>
      </c>
      <c r="C16" s="914"/>
      <c r="D16" s="883"/>
      <c r="E16" s="884"/>
      <c r="F16" s="884"/>
      <c r="G16" s="884"/>
      <c r="H16" s="885"/>
      <c r="I16" s="896" t="s">
        <v>47</v>
      </c>
      <c r="J16" s="897"/>
      <c r="K16" s="915"/>
      <c r="L16" s="916"/>
      <c r="M16" s="916"/>
      <c r="N16" s="917"/>
    </row>
    <row r="17" spans="1:14" ht="18" customHeight="1" thickBot="1">
      <c r="A17" s="872"/>
      <c r="B17" s="860" t="s">
        <v>128</v>
      </c>
      <c r="C17" s="897"/>
      <c r="D17" s="883"/>
      <c r="E17" s="884"/>
      <c r="F17" s="884"/>
      <c r="G17" s="884"/>
      <c r="H17" s="885"/>
      <c r="I17" s="896" t="s">
        <v>64</v>
      </c>
      <c r="J17" s="897"/>
      <c r="K17" s="901"/>
      <c r="L17" s="902"/>
      <c r="M17" s="902"/>
      <c r="N17" s="903"/>
    </row>
    <row r="18" spans="1:14" ht="18" customHeight="1" thickBot="1">
      <c r="A18" s="872"/>
      <c r="B18" s="860" t="s">
        <v>51</v>
      </c>
      <c r="C18" s="877"/>
      <c r="D18" s="878"/>
      <c r="E18" s="879"/>
      <c r="F18" s="879"/>
      <c r="G18" s="879"/>
      <c r="H18" s="880"/>
      <c r="I18" s="881" t="s">
        <v>53</v>
      </c>
      <c r="J18" s="882"/>
      <c r="K18" s="883"/>
      <c r="L18" s="884"/>
      <c r="M18" s="884"/>
      <c r="N18" s="885"/>
    </row>
    <row r="19" spans="1:14" ht="18" customHeight="1" thickBot="1">
      <c r="A19" s="872"/>
      <c r="B19" s="860" t="s">
        <v>52</v>
      </c>
      <c r="C19" s="877"/>
      <c r="D19" s="886" t="s">
        <v>166</v>
      </c>
      <c r="E19" s="887"/>
      <c r="F19" s="887"/>
      <c r="G19" s="888"/>
      <c r="H19" s="889" t="s">
        <v>62</v>
      </c>
      <c r="I19" s="890"/>
      <c r="J19" s="891" t="s">
        <v>166</v>
      </c>
      <c r="K19" s="887"/>
      <c r="L19" s="887"/>
      <c r="M19" s="887"/>
      <c r="N19" s="892"/>
    </row>
    <row r="20" spans="1:14" ht="14.25" thickBot="1">
      <c r="A20" s="860">
        <v>3</v>
      </c>
      <c r="B20" s="856" t="s">
        <v>237</v>
      </c>
      <c r="C20" s="857"/>
      <c r="D20" s="857"/>
      <c r="E20" s="857"/>
      <c r="F20" s="857"/>
      <c r="G20" s="857"/>
      <c r="H20" s="858"/>
      <c r="I20" s="859" t="s">
        <v>46</v>
      </c>
      <c r="J20" s="860"/>
      <c r="K20" s="861"/>
      <c r="L20" s="862"/>
      <c r="M20" s="862"/>
      <c r="N20" s="863"/>
    </row>
    <row r="21" spans="1:14" ht="21.75" customHeight="1" thickBot="1">
      <c r="A21" s="860"/>
      <c r="B21" s="867" t="s">
        <v>242</v>
      </c>
      <c r="C21" s="868"/>
      <c r="D21" s="868"/>
      <c r="E21" s="868"/>
      <c r="F21" s="868"/>
      <c r="G21" s="868"/>
      <c r="H21" s="869"/>
      <c r="I21" s="859"/>
      <c r="J21" s="860"/>
      <c r="K21" s="864"/>
      <c r="L21" s="865"/>
      <c r="M21" s="865"/>
      <c r="N21" s="866"/>
    </row>
    <row r="22" spans="1:14" ht="18" customHeight="1" thickBot="1">
      <c r="A22" s="872"/>
      <c r="B22" s="870" t="s">
        <v>50</v>
      </c>
      <c r="C22" s="871"/>
      <c r="D22" s="886"/>
      <c r="E22" s="887"/>
      <c r="F22" s="887"/>
      <c r="G22" s="887"/>
      <c r="H22" s="892"/>
      <c r="I22" s="859" t="s">
        <v>47</v>
      </c>
      <c r="J22" s="860"/>
      <c r="K22" s="893"/>
      <c r="L22" s="894"/>
      <c r="M22" s="894"/>
      <c r="N22" s="895"/>
    </row>
    <row r="23" spans="1:14" ht="18" customHeight="1" thickBot="1">
      <c r="A23" s="872"/>
      <c r="B23" s="860" t="s">
        <v>128</v>
      </c>
      <c r="C23" s="877"/>
      <c r="D23" s="886"/>
      <c r="E23" s="887"/>
      <c r="F23" s="887"/>
      <c r="G23" s="887"/>
      <c r="H23" s="892"/>
      <c r="I23" s="896" t="s">
        <v>64</v>
      </c>
      <c r="J23" s="897"/>
      <c r="K23" s="898"/>
      <c r="L23" s="899"/>
      <c r="M23" s="899"/>
      <c r="N23" s="900"/>
    </row>
    <row r="24" spans="1:14" ht="18" customHeight="1" thickBot="1">
      <c r="A24" s="872"/>
      <c r="B24" s="860" t="s">
        <v>51</v>
      </c>
      <c r="C24" s="877"/>
      <c r="D24" s="878"/>
      <c r="E24" s="879"/>
      <c r="F24" s="879"/>
      <c r="G24" s="879"/>
      <c r="H24" s="880"/>
      <c r="I24" s="881" t="s">
        <v>53</v>
      </c>
      <c r="J24" s="882"/>
      <c r="K24" s="883"/>
      <c r="L24" s="884"/>
      <c r="M24" s="884"/>
      <c r="N24" s="885"/>
    </row>
    <row r="25" spans="1:14" ht="18" customHeight="1" thickBot="1">
      <c r="A25" s="872"/>
      <c r="B25" s="860" t="s">
        <v>52</v>
      </c>
      <c r="C25" s="877"/>
      <c r="D25" s="886" t="s">
        <v>166</v>
      </c>
      <c r="E25" s="887"/>
      <c r="F25" s="887"/>
      <c r="G25" s="888"/>
      <c r="H25" s="889" t="s">
        <v>62</v>
      </c>
      <c r="I25" s="890"/>
      <c r="J25" s="891" t="s">
        <v>166</v>
      </c>
      <c r="K25" s="887"/>
      <c r="L25" s="887"/>
      <c r="M25" s="887"/>
      <c r="N25" s="892"/>
    </row>
    <row r="26" spans="1:14" ht="14.25" thickBot="1">
      <c r="A26" s="860">
        <v>4</v>
      </c>
      <c r="B26" s="856" t="s">
        <v>237</v>
      </c>
      <c r="C26" s="857"/>
      <c r="D26" s="857"/>
      <c r="E26" s="857"/>
      <c r="F26" s="857"/>
      <c r="G26" s="857"/>
      <c r="H26" s="858"/>
      <c r="I26" s="859" t="s">
        <v>46</v>
      </c>
      <c r="J26" s="860"/>
      <c r="K26" s="861"/>
      <c r="L26" s="862"/>
      <c r="M26" s="862"/>
      <c r="N26" s="863"/>
    </row>
    <row r="27" spans="1:14" ht="21.75" customHeight="1" thickBot="1">
      <c r="A27" s="860"/>
      <c r="B27" s="867" t="s">
        <v>242</v>
      </c>
      <c r="C27" s="868"/>
      <c r="D27" s="868"/>
      <c r="E27" s="868"/>
      <c r="F27" s="868"/>
      <c r="G27" s="868"/>
      <c r="H27" s="869"/>
      <c r="I27" s="859"/>
      <c r="J27" s="860"/>
      <c r="K27" s="864"/>
      <c r="L27" s="865"/>
      <c r="M27" s="865"/>
      <c r="N27" s="866"/>
    </row>
    <row r="28" spans="1:14" ht="18" customHeight="1" thickBot="1">
      <c r="A28" s="872"/>
      <c r="B28" s="870" t="s">
        <v>50</v>
      </c>
      <c r="C28" s="871"/>
      <c r="D28" s="886"/>
      <c r="E28" s="887"/>
      <c r="F28" s="887"/>
      <c r="G28" s="887"/>
      <c r="H28" s="892"/>
      <c r="I28" s="859" t="s">
        <v>47</v>
      </c>
      <c r="J28" s="860"/>
      <c r="K28" s="893"/>
      <c r="L28" s="894"/>
      <c r="M28" s="894"/>
      <c r="N28" s="895"/>
    </row>
    <row r="29" spans="1:14" ht="18" customHeight="1" thickBot="1">
      <c r="A29" s="872"/>
      <c r="B29" s="860" t="s">
        <v>128</v>
      </c>
      <c r="C29" s="877"/>
      <c r="D29" s="886"/>
      <c r="E29" s="887"/>
      <c r="F29" s="887"/>
      <c r="G29" s="887"/>
      <c r="H29" s="892"/>
      <c r="I29" s="896" t="s">
        <v>64</v>
      </c>
      <c r="J29" s="897"/>
      <c r="K29" s="898"/>
      <c r="L29" s="899"/>
      <c r="M29" s="899"/>
      <c r="N29" s="900"/>
    </row>
    <row r="30" spans="1:14" ht="18" customHeight="1" thickBot="1">
      <c r="A30" s="872"/>
      <c r="B30" s="860" t="s">
        <v>51</v>
      </c>
      <c r="C30" s="877"/>
      <c r="D30" s="878"/>
      <c r="E30" s="879"/>
      <c r="F30" s="879"/>
      <c r="G30" s="879"/>
      <c r="H30" s="880"/>
      <c r="I30" s="881" t="s">
        <v>53</v>
      </c>
      <c r="J30" s="882"/>
      <c r="K30" s="883"/>
      <c r="L30" s="884"/>
      <c r="M30" s="884"/>
      <c r="N30" s="885"/>
    </row>
    <row r="31" spans="1:14" ht="18" customHeight="1" thickBot="1">
      <c r="A31" s="872"/>
      <c r="B31" s="860" t="s">
        <v>52</v>
      </c>
      <c r="C31" s="877"/>
      <c r="D31" s="886" t="s">
        <v>166</v>
      </c>
      <c r="E31" s="887"/>
      <c r="F31" s="887"/>
      <c r="G31" s="888"/>
      <c r="H31" s="889" t="s">
        <v>62</v>
      </c>
      <c r="I31" s="890"/>
      <c r="J31" s="891" t="s">
        <v>166</v>
      </c>
      <c r="K31" s="887"/>
      <c r="L31" s="887"/>
      <c r="M31" s="887"/>
      <c r="N31" s="892"/>
    </row>
    <row r="32" spans="1:14" ht="14.25" thickBot="1">
      <c r="A32" s="860">
        <v>5</v>
      </c>
      <c r="B32" s="856" t="s">
        <v>237</v>
      </c>
      <c r="C32" s="857"/>
      <c r="D32" s="857"/>
      <c r="E32" s="857"/>
      <c r="F32" s="857"/>
      <c r="G32" s="857"/>
      <c r="H32" s="858"/>
      <c r="I32" s="859" t="s">
        <v>46</v>
      </c>
      <c r="J32" s="860"/>
      <c r="K32" s="861"/>
      <c r="L32" s="862"/>
      <c r="M32" s="862"/>
      <c r="N32" s="863"/>
    </row>
    <row r="33" spans="1:14" ht="21.75" customHeight="1" thickBot="1">
      <c r="A33" s="860"/>
      <c r="B33" s="867" t="s">
        <v>242</v>
      </c>
      <c r="C33" s="868"/>
      <c r="D33" s="868"/>
      <c r="E33" s="868"/>
      <c r="F33" s="868"/>
      <c r="G33" s="868"/>
      <c r="H33" s="869"/>
      <c r="I33" s="859"/>
      <c r="J33" s="860"/>
      <c r="K33" s="864"/>
      <c r="L33" s="865"/>
      <c r="M33" s="865"/>
      <c r="N33" s="866"/>
    </row>
    <row r="34" spans="1:14" ht="18" customHeight="1" thickBot="1">
      <c r="A34" s="872"/>
      <c r="B34" s="870" t="s">
        <v>50</v>
      </c>
      <c r="C34" s="871"/>
      <c r="D34" s="886"/>
      <c r="E34" s="887"/>
      <c r="F34" s="887"/>
      <c r="G34" s="887"/>
      <c r="H34" s="892"/>
      <c r="I34" s="859" t="s">
        <v>47</v>
      </c>
      <c r="J34" s="860"/>
      <c r="K34" s="893"/>
      <c r="L34" s="894"/>
      <c r="M34" s="894"/>
      <c r="N34" s="895"/>
    </row>
    <row r="35" spans="1:14" ht="18" customHeight="1" thickBot="1">
      <c r="A35" s="872"/>
      <c r="B35" s="860" t="s">
        <v>128</v>
      </c>
      <c r="C35" s="877"/>
      <c r="D35" s="886"/>
      <c r="E35" s="887"/>
      <c r="F35" s="887"/>
      <c r="G35" s="887"/>
      <c r="H35" s="892"/>
      <c r="I35" s="896" t="s">
        <v>64</v>
      </c>
      <c r="J35" s="897"/>
      <c r="K35" s="898"/>
      <c r="L35" s="899"/>
      <c r="M35" s="899"/>
      <c r="N35" s="900"/>
    </row>
    <row r="36" spans="1:14" ht="18" customHeight="1" thickBot="1">
      <c r="A36" s="872"/>
      <c r="B36" s="860" t="s">
        <v>51</v>
      </c>
      <c r="C36" s="877"/>
      <c r="D36" s="878"/>
      <c r="E36" s="879"/>
      <c r="F36" s="879"/>
      <c r="G36" s="879"/>
      <c r="H36" s="880"/>
      <c r="I36" s="881" t="s">
        <v>53</v>
      </c>
      <c r="J36" s="882"/>
      <c r="K36" s="883"/>
      <c r="L36" s="884"/>
      <c r="M36" s="884"/>
      <c r="N36" s="885"/>
    </row>
    <row r="37" spans="1:14" ht="18" customHeight="1" thickBot="1">
      <c r="A37" s="872"/>
      <c r="B37" s="860" t="s">
        <v>52</v>
      </c>
      <c r="C37" s="877"/>
      <c r="D37" s="886" t="s">
        <v>166</v>
      </c>
      <c r="E37" s="887"/>
      <c r="F37" s="887"/>
      <c r="G37" s="888"/>
      <c r="H37" s="889" t="s">
        <v>62</v>
      </c>
      <c r="I37" s="890"/>
      <c r="J37" s="891" t="s">
        <v>166</v>
      </c>
      <c r="K37" s="887"/>
      <c r="L37" s="887"/>
      <c r="M37" s="887"/>
      <c r="N37" s="892"/>
    </row>
    <row r="38" spans="1:14" ht="8.25" customHeight="1">
      <c r="A38" s="118"/>
      <c r="B38" s="118"/>
      <c r="C38" s="118"/>
      <c r="D38" s="171"/>
      <c r="E38" s="171"/>
      <c r="F38" s="171"/>
      <c r="G38" s="171"/>
      <c r="H38" s="171"/>
      <c r="I38" s="171"/>
      <c r="J38" s="171"/>
      <c r="K38" s="171"/>
      <c r="L38" s="171"/>
      <c r="M38" s="118"/>
      <c r="N38" s="118"/>
    </row>
    <row r="39" spans="1:14" s="119" customFormat="1" ht="18" customHeight="1">
      <c r="A39" s="872" t="s">
        <v>63</v>
      </c>
      <c r="B39" s="872"/>
      <c r="C39" s="872"/>
      <c r="D39" s="873" t="s">
        <v>243</v>
      </c>
      <c r="E39" s="873"/>
      <c r="F39" s="873"/>
      <c r="G39" s="873"/>
      <c r="H39" s="873"/>
      <c r="I39" s="873"/>
      <c r="J39" s="873"/>
      <c r="K39" s="873"/>
      <c r="L39" s="874" t="s">
        <v>176</v>
      </c>
      <c r="M39" s="875"/>
      <c r="N39" s="876"/>
    </row>
    <row r="40" spans="1:14" ht="14.25" thickBot="1">
      <c r="A40" s="23"/>
      <c r="B40" s="23"/>
      <c r="C40" s="23"/>
      <c r="D40" s="23"/>
      <c r="E40" s="23"/>
      <c r="F40" s="23"/>
      <c r="G40" s="23"/>
      <c r="H40" s="23"/>
      <c r="I40" s="23"/>
      <c r="J40" s="23"/>
      <c r="K40" s="23"/>
      <c r="L40" s="21"/>
      <c r="M40" s="21"/>
      <c r="N40" s="21"/>
    </row>
    <row r="41" spans="1:14" s="20" customFormat="1" ht="12" customHeight="1" thickBot="1">
      <c r="A41" s="120" t="s">
        <v>30</v>
      </c>
      <c r="B41" s="97"/>
      <c r="C41" s="170" t="s">
        <v>129</v>
      </c>
      <c r="D41" s="23"/>
      <c r="E41" s="170"/>
      <c r="F41" s="170"/>
      <c r="G41" s="23"/>
      <c r="H41" s="23"/>
      <c r="I41" s="23"/>
      <c r="J41" s="23"/>
      <c r="K41" s="23"/>
      <c r="L41" s="22"/>
      <c r="M41" s="22"/>
      <c r="N41" s="22"/>
    </row>
    <row r="42" spans="1:14" s="20" customFormat="1" ht="12" customHeight="1">
      <c r="A42" s="121" t="s">
        <v>33</v>
      </c>
      <c r="B42" s="76" t="s">
        <v>54</v>
      </c>
      <c r="C42" s="23"/>
      <c r="D42" s="23"/>
      <c r="E42" s="23"/>
      <c r="F42" s="23"/>
      <c r="G42" s="23"/>
      <c r="H42" s="23"/>
      <c r="I42" s="23"/>
      <c r="J42" s="23"/>
      <c r="K42" s="23"/>
      <c r="L42" s="22"/>
      <c r="M42" s="22"/>
      <c r="N42" s="22"/>
    </row>
    <row r="43" spans="1:14" s="20" customFormat="1" ht="12" customHeight="1">
      <c r="A43" s="121" t="s">
        <v>35</v>
      </c>
      <c r="B43" s="76" t="s">
        <v>130</v>
      </c>
      <c r="C43" s="23"/>
      <c r="D43" s="23"/>
      <c r="E43" s="23"/>
      <c r="F43" s="23"/>
      <c r="G43" s="23"/>
      <c r="H43" s="23"/>
      <c r="I43" s="23"/>
      <c r="J43" s="23"/>
      <c r="K43" s="23"/>
      <c r="L43" s="22"/>
      <c r="M43" s="22"/>
      <c r="N43" s="22"/>
    </row>
    <row r="44" spans="1:14" s="20" customFormat="1" ht="12" customHeight="1">
      <c r="A44" s="121"/>
      <c r="B44" s="23"/>
      <c r="C44" s="23"/>
      <c r="D44" s="23"/>
      <c r="E44" s="23"/>
      <c r="F44" s="23"/>
      <c r="G44" s="23"/>
      <c r="H44" s="23"/>
      <c r="I44" s="23"/>
      <c r="J44" s="23"/>
      <c r="K44" s="23"/>
      <c r="L44" s="22"/>
      <c r="M44" s="22"/>
      <c r="N44" s="22"/>
    </row>
    <row r="45" spans="1:14" s="20" customFormat="1" ht="12" customHeight="1">
      <c r="A45" s="121"/>
      <c r="B45" s="77"/>
      <c r="C45" s="23"/>
      <c r="D45" s="23"/>
      <c r="E45" s="23"/>
      <c r="F45" s="23"/>
      <c r="G45" s="23"/>
      <c r="H45" s="23"/>
      <c r="I45" s="23"/>
      <c r="J45" s="23"/>
      <c r="K45" s="23"/>
      <c r="L45" s="22"/>
      <c r="M45" s="22"/>
      <c r="N45" s="22"/>
    </row>
    <row r="46" spans="1:14">
      <c r="A46" s="23"/>
      <c r="B46" s="21"/>
      <c r="C46" s="23"/>
      <c r="D46" s="23"/>
      <c r="E46" s="23"/>
      <c r="F46" s="23"/>
      <c r="G46" s="23"/>
      <c r="H46" s="23"/>
      <c r="I46" s="23"/>
      <c r="J46" s="23"/>
      <c r="K46" s="23"/>
      <c r="L46" s="23"/>
      <c r="M46" s="21"/>
      <c r="N46" s="21"/>
    </row>
    <row r="47" spans="1:14">
      <c r="A47" s="19"/>
      <c r="B47" s="19"/>
      <c r="C47" s="19"/>
      <c r="D47" s="19"/>
      <c r="E47" s="19"/>
      <c r="F47" s="19"/>
      <c r="G47" s="19"/>
      <c r="H47" s="19"/>
      <c r="I47" s="19"/>
      <c r="J47" s="19"/>
      <c r="K47" s="19"/>
      <c r="L47" s="19"/>
    </row>
    <row r="48" spans="1:14">
      <c r="A48" s="19"/>
      <c r="B48" s="19"/>
      <c r="C48" s="19"/>
      <c r="D48" s="19"/>
      <c r="E48" s="19"/>
      <c r="F48" s="19"/>
      <c r="G48" s="19"/>
      <c r="H48" s="19"/>
      <c r="I48" s="19"/>
      <c r="J48" s="19"/>
      <c r="K48" s="19"/>
      <c r="L48" s="19"/>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disablePrompts="1"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様式-1-Ⅱ</vt:lpstr>
      <vt:lpstr>様式-Ⅱ　簡易な施工計画書</vt:lpstr>
      <vt:lpstr>様式-2-Ⅱ</vt:lpstr>
      <vt:lpstr>様式-3-Ⅱ</vt:lpstr>
      <vt:lpstr>様式-4-Ⅱ</vt:lpstr>
      <vt:lpstr>様式-5-Ⅱ（登録基幹技能者）</vt:lpstr>
      <vt:lpstr>'様式-1-Ⅱ'!Print_Area</vt:lpstr>
      <vt:lpstr>'様式-2-Ⅱ'!Print_Area</vt:lpstr>
      <vt:lpstr>'様式-3-Ⅱ'!Print_Area</vt:lpstr>
      <vt:lpstr>'様式-4-Ⅱ'!Print_Area</vt:lpstr>
      <vt:lpstr>'様式-5-Ⅱ（登録基幹技能者）'!Print_Area</vt:lpstr>
      <vt:lpstr>'様式-Ⅱ　簡易な施工計画書'!Print_Area</vt:lpstr>
      <vt:lpstr>'様式-1-Ⅱ'!Print_Titles</vt:lpstr>
      <vt:lpstr>'様式-Ⅱ　簡易な施工計画書'!Print_Titles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2023-08-29T02:16:35Z</cp:lastPrinted>
  <dcterms:created xsi:type="dcterms:W3CDTF">2010-05-27T06:44:32Z</dcterms:created>
  <dcterms:modified xsi:type="dcterms:W3CDTF">2023-08-30T01:58:16Z</dcterms:modified>
</cp:coreProperties>
</file>