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Gdrive\作業\納品用式無版\"/>
    </mc:Choice>
  </mc:AlternateContent>
  <bookViews>
    <workbookView xWindow="480" yWindow="45" windowWidth="5355" windowHeight="2865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I70" i="25" s="1"/>
  <c r="J70" i="25" s="1"/>
  <c r="G70" i="25"/>
  <c r="H70" i="25"/>
  <c r="K70" i="25"/>
  <c r="L70" i="25"/>
  <c r="M70" i="25"/>
  <c r="N70" i="25"/>
  <c r="O70" i="25"/>
  <c r="R70" i="25"/>
  <c r="S70" i="25"/>
  <c r="T70" i="25"/>
  <c r="U70" i="25"/>
  <c r="V70" i="25"/>
  <c r="W70" i="25" s="1"/>
  <c r="X70" i="25" s="1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/>
  <c r="W82" i="25"/>
  <c r="X82" i="25" s="1"/>
  <c r="I83" i="25"/>
  <c r="J83" i="25" s="1"/>
  <c r="P83" i="25"/>
  <c r="Q83" i="25" s="1"/>
  <c r="W83" i="25"/>
  <c r="X83" i="25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I100" i="25" s="1"/>
  <c r="J100" i="25" s="1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 s="1"/>
  <c r="D130" i="25"/>
  <c r="E130" i="25"/>
  <c r="F130" i="25"/>
  <c r="G130" i="25"/>
  <c r="I130" i="25" s="1"/>
  <c r="J130" i="25" s="1"/>
  <c r="H130" i="25"/>
  <c r="K130" i="25"/>
  <c r="L130" i="25"/>
  <c r="M130" i="25"/>
  <c r="N130" i="25"/>
  <c r="O130" i="25"/>
  <c r="R130" i="25"/>
  <c r="S130" i="25"/>
  <c r="T130" i="25"/>
  <c r="U130" i="25"/>
  <c r="V130" i="25"/>
  <c r="O101" i="25" l="1"/>
  <c r="D101" i="25"/>
  <c r="P81" i="25"/>
  <c r="Q81" i="25" s="1"/>
  <c r="R71" i="25"/>
  <c r="L101" i="25"/>
  <c r="G101" i="25"/>
  <c r="T131" i="25"/>
  <c r="M71" i="25"/>
  <c r="G71" i="25"/>
  <c r="P34" i="25"/>
  <c r="Q34" i="25" s="1"/>
  <c r="W124" i="25"/>
  <c r="X124" i="25" s="1"/>
  <c r="P124" i="25"/>
  <c r="Q124" i="25" s="1"/>
  <c r="W67" i="25"/>
  <c r="X67" i="25" s="1"/>
  <c r="E71" i="25"/>
  <c r="U71" i="25"/>
  <c r="D131" i="25"/>
  <c r="P84" i="25"/>
  <c r="Q84" i="25" s="1"/>
  <c r="L131" i="25"/>
  <c r="H101" i="25"/>
  <c r="K101" i="25"/>
  <c r="F71" i="25"/>
  <c r="P51" i="25"/>
  <c r="Q51" i="25" s="1"/>
  <c r="I51" i="25"/>
  <c r="R41" i="25"/>
  <c r="P37" i="25"/>
  <c r="Q37" i="25" s="1"/>
  <c r="H131" i="25"/>
  <c r="I84" i="25"/>
  <c r="J84" i="25" s="1"/>
  <c r="I81" i="25"/>
  <c r="J81" i="25" s="1"/>
  <c r="V71" i="25"/>
  <c r="N41" i="25"/>
  <c r="P127" i="25"/>
  <c r="Q127" i="25" s="1"/>
  <c r="W111" i="25"/>
  <c r="X111" i="25" s="1"/>
  <c r="O131" i="25"/>
  <c r="K131" i="25"/>
  <c r="S101" i="25"/>
  <c r="V101" i="25"/>
  <c r="R101" i="25"/>
  <c r="W81" i="25"/>
  <c r="X81" i="25" s="1"/>
  <c r="W54" i="25"/>
  <c r="X54" i="25" s="1"/>
  <c r="F41" i="25"/>
  <c r="W24" i="25"/>
  <c r="X24" i="25" s="1"/>
  <c r="I127" i="25"/>
  <c r="J127" i="25" s="1"/>
  <c r="M131" i="25"/>
  <c r="N131" i="25"/>
  <c r="F101" i="25"/>
  <c r="W100" i="25"/>
  <c r="X100" i="25" s="1"/>
  <c r="W97" i="25"/>
  <c r="X97" i="25" s="1"/>
  <c r="U101" i="25"/>
  <c r="E101" i="25"/>
  <c r="N71" i="25"/>
  <c r="P64" i="25"/>
  <c r="Q64" i="25" s="1"/>
  <c r="P54" i="25"/>
  <c r="Q54" i="25" s="1"/>
  <c r="I37" i="25"/>
  <c r="J37" i="25" s="1"/>
  <c r="W34" i="25"/>
  <c r="X34" i="25" s="1"/>
  <c r="I34" i="25"/>
  <c r="J34" i="25" s="1"/>
  <c r="S41" i="25"/>
  <c r="M41" i="25"/>
  <c r="I124" i="25"/>
  <c r="J124" i="25" s="1"/>
  <c r="I114" i="25"/>
  <c r="J114" i="25" s="1"/>
  <c r="S131" i="25"/>
  <c r="P111" i="25"/>
  <c r="G131" i="25"/>
  <c r="T101" i="25"/>
  <c r="P100" i="25"/>
  <c r="Q100" i="25" s="1"/>
  <c r="N101" i="25"/>
  <c r="I94" i="25"/>
  <c r="J94" i="25" s="1"/>
  <c r="W84" i="25"/>
  <c r="X84" i="25" s="1"/>
  <c r="L71" i="25"/>
  <c r="I64" i="25"/>
  <c r="J64" i="25" s="1"/>
  <c r="W130" i="25"/>
  <c r="X130" i="25" s="1"/>
  <c r="W127" i="25"/>
  <c r="X127" i="25" s="1"/>
  <c r="P130" i="25"/>
  <c r="Q130" i="25" s="1"/>
  <c r="W114" i="25"/>
  <c r="X114" i="25" s="1"/>
  <c r="E131" i="25"/>
  <c r="V131" i="25"/>
  <c r="R131" i="25"/>
  <c r="I111" i="25"/>
  <c r="P97" i="25"/>
  <c r="Q97" i="25" s="1"/>
  <c r="M101" i="25"/>
  <c r="P67" i="25"/>
  <c r="Q67" i="25" s="1"/>
  <c r="W40" i="25"/>
  <c r="X40" i="25" s="1"/>
  <c r="W37" i="25"/>
  <c r="X37" i="25" s="1"/>
  <c r="P24" i="25"/>
  <c r="Q24" i="25" s="1"/>
  <c r="U41" i="25"/>
  <c r="Q111" i="25"/>
  <c r="J111" i="25"/>
  <c r="J51" i="25"/>
  <c r="D41" i="25"/>
  <c r="I97" i="25"/>
  <c r="J97" i="25" s="1"/>
  <c r="P94" i="25"/>
  <c r="I54" i="25"/>
  <c r="J54" i="25" s="1"/>
  <c r="V41" i="25"/>
  <c r="I24" i="25"/>
  <c r="J24" i="25" s="1"/>
  <c r="G41" i="25"/>
  <c r="W21" i="25"/>
  <c r="T41" i="25"/>
  <c r="P21" i="25"/>
  <c r="F131" i="25"/>
  <c r="P114" i="25"/>
  <c r="Q114" i="25" s="1"/>
  <c r="P70" i="25"/>
  <c r="Q70" i="25" s="1"/>
  <c r="I67" i="25"/>
  <c r="J67" i="25" s="1"/>
  <c r="W64" i="25"/>
  <c r="X64" i="25" s="1"/>
  <c r="O71" i="25"/>
  <c r="K71" i="25"/>
  <c r="E41" i="25"/>
  <c r="P40" i="25"/>
  <c r="Q40" i="25" s="1"/>
  <c r="W51" i="25"/>
  <c r="T71" i="25"/>
  <c r="H41" i="25"/>
  <c r="W94" i="25"/>
  <c r="X94" i="25" s="1"/>
  <c r="I40" i="25"/>
  <c r="J40" i="25" s="1"/>
  <c r="L41" i="25"/>
  <c r="U131" i="25"/>
  <c r="S71" i="25"/>
  <c r="H71" i="25"/>
  <c r="D71" i="25"/>
  <c r="O41" i="25"/>
  <c r="K41" i="25"/>
  <c r="I21" i="25"/>
  <c r="W131" i="25" l="1"/>
  <c r="X131" i="25" s="1"/>
  <c r="I131" i="25"/>
  <c r="J131" i="25" s="1"/>
  <c r="W101" i="25"/>
  <c r="X101" i="25" s="1"/>
  <c r="J21" i="25"/>
  <c r="I41" i="25"/>
  <c r="J41" i="25" s="1"/>
  <c r="P41" i="25"/>
  <c r="Q41" i="25" s="1"/>
  <c r="Q21" i="25"/>
  <c r="I71" i="25"/>
  <c r="J71" i="25" s="1"/>
  <c r="W71" i="25"/>
  <c r="X71" i="25" s="1"/>
  <c r="X51" i="25"/>
  <c r="W41" i="25"/>
  <c r="X41" i="25" s="1"/>
  <c r="X21" i="25"/>
  <c r="P131" i="25"/>
  <c r="Q131" i="25" s="1"/>
  <c r="I101" i="25"/>
  <c r="J101" i="25" s="1"/>
  <c r="Q94" i="25"/>
  <c r="P101" i="25"/>
  <c r="Q101" i="25" s="1"/>
  <c r="P71" i="25"/>
  <c r="Q71" i="25" s="1"/>
  <c r="F173" i="25" l="1"/>
  <c r="D219" i="25"/>
  <c r="D235" i="25"/>
  <c r="F182" i="25"/>
  <c r="E140" i="25"/>
  <c r="D205" i="25"/>
  <c r="H242" i="25"/>
  <c r="F178" i="25"/>
  <c r="D186" i="25"/>
  <c r="R206" i="25"/>
  <c r="T218" i="25"/>
  <c r="E249" i="25"/>
  <c r="D238" i="25"/>
  <c r="K145" i="25"/>
  <c r="M145" i="25"/>
  <c r="O143" i="25"/>
  <c r="G188" i="25"/>
  <c r="F219" i="25"/>
  <c r="K206" i="25"/>
  <c r="M210" i="25"/>
  <c r="R219" i="25"/>
  <c r="D189" i="25"/>
  <c r="L158" i="25"/>
  <c r="E233" i="25"/>
  <c r="F239" i="25"/>
  <c r="H241" i="25"/>
  <c r="H248" i="25"/>
  <c r="D139" i="25"/>
  <c r="D146" i="25"/>
  <c r="H233" i="25"/>
  <c r="D152" i="25"/>
  <c r="H148" i="25"/>
  <c r="H143" i="25"/>
  <c r="D241" i="25"/>
  <c r="E177" i="25"/>
  <c r="G248" i="25"/>
  <c r="F140" i="25"/>
  <c r="L147" i="25"/>
  <c r="E239" i="25"/>
  <c r="H150" i="25"/>
  <c r="E159" i="25"/>
  <c r="E210" i="25"/>
  <c r="R145" i="25"/>
  <c r="S213" i="25"/>
  <c r="H139" i="25"/>
  <c r="R148" i="25" l="1"/>
  <c r="V153" i="25"/>
  <c r="T156" i="25"/>
  <c r="V203" i="25"/>
  <c r="V143" i="25"/>
  <c r="O212" i="25"/>
  <c r="U153" i="25"/>
  <c r="M200" i="25"/>
  <c r="L150" i="25"/>
  <c r="K155" i="25"/>
  <c r="D149" i="25"/>
  <c r="G140" i="25"/>
  <c r="K212" i="25"/>
  <c r="R150" i="25"/>
  <c r="G185" i="25"/>
  <c r="H207" i="25"/>
  <c r="V147" i="25"/>
  <c r="V156" i="25"/>
  <c r="L216" i="25"/>
  <c r="F149" i="25"/>
  <c r="E149" i="25"/>
  <c r="N218" i="25"/>
  <c r="E246" i="25"/>
  <c r="H169" i="25"/>
  <c r="G207" i="25"/>
  <c r="K140" i="25"/>
  <c r="K146" i="25"/>
  <c r="N202" i="25"/>
  <c r="F238" i="25"/>
  <c r="D182" i="25"/>
  <c r="V145" i="25"/>
  <c r="D203" i="25"/>
  <c r="G180" i="25"/>
  <c r="U212" i="25"/>
  <c r="M146" i="25"/>
  <c r="O142" i="25"/>
  <c r="V202" i="25"/>
  <c r="V204" i="25"/>
  <c r="E218" i="25"/>
  <c r="K210" i="25"/>
  <c r="H229" i="25"/>
  <c r="R211" i="25"/>
  <c r="O151" i="25"/>
  <c r="O156" i="25"/>
  <c r="R142" i="25"/>
  <c r="G238" i="25"/>
  <c r="L209" i="25"/>
  <c r="V150" i="25"/>
  <c r="U150" i="25"/>
  <c r="F169" i="25"/>
  <c r="E172" i="25"/>
  <c r="M203" i="25"/>
  <c r="O203" i="25"/>
  <c r="G173" i="25"/>
  <c r="H181" i="25"/>
  <c r="L213" i="25"/>
  <c r="H188" i="25"/>
  <c r="V218" i="25"/>
  <c r="E188" i="25"/>
  <c r="S218" i="25"/>
  <c r="H215" i="25"/>
  <c r="H208" i="25"/>
  <c r="H210" i="25"/>
  <c r="N205" i="25"/>
  <c r="G186" i="25"/>
  <c r="R209" i="25"/>
  <c r="N148" i="25"/>
  <c r="M149" i="25"/>
  <c r="E242" i="25"/>
  <c r="U149" i="25"/>
  <c r="N143" i="25"/>
  <c r="O210" i="25"/>
  <c r="M209" i="25"/>
  <c r="L211" i="25"/>
  <c r="G187" i="25"/>
  <c r="E236" i="25"/>
  <c r="H149" i="25"/>
  <c r="S202" i="25"/>
  <c r="D245" i="25"/>
  <c r="G208" i="25"/>
  <c r="U206" i="25"/>
  <c r="S207" i="25"/>
  <c r="S148" i="25"/>
  <c r="E185" i="25"/>
  <c r="V200" i="25"/>
  <c r="V207" i="25"/>
  <c r="V151" i="25"/>
  <c r="E207" i="25"/>
  <c r="S208" i="25"/>
  <c r="S199" i="25"/>
  <c r="F202" i="25"/>
  <c r="H205" i="25"/>
  <c r="R207" i="25"/>
  <c r="D207" i="25"/>
  <c r="D209" i="25"/>
  <c r="G178" i="25"/>
  <c r="N208" i="25"/>
  <c r="L199" i="25"/>
  <c r="U199" i="25"/>
  <c r="G146" i="25"/>
  <c r="F147" i="25"/>
  <c r="O208" i="25"/>
  <c r="U210" i="25"/>
  <c r="T219" i="25"/>
  <c r="O147" i="25"/>
  <c r="R212" i="25"/>
  <c r="D213" i="25"/>
  <c r="M156" i="25"/>
  <c r="F218" i="25"/>
  <c r="D248" i="25"/>
  <c r="U143" i="25"/>
  <c r="H238" i="25"/>
  <c r="O209" i="25"/>
  <c r="D239" i="25"/>
  <c r="T199" i="25"/>
  <c r="O149" i="25"/>
  <c r="G235" i="25"/>
  <c r="G143" i="25"/>
  <c r="M153" i="25"/>
  <c r="R203" i="25"/>
  <c r="H175" i="25"/>
  <c r="D187" i="25"/>
  <c r="E179" i="25"/>
  <c r="V149" i="25"/>
  <c r="H230" i="25"/>
  <c r="G232" i="25"/>
  <c r="U140" i="25"/>
  <c r="T152" i="25"/>
  <c r="S156" i="25"/>
  <c r="F240" i="25"/>
  <c r="T145" i="25"/>
  <c r="E248" i="25"/>
  <c r="G182" i="25"/>
  <c r="G179" i="25"/>
  <c r="V205" i="25"/>
  <c r="H185" i="25"/>
  <c r="U216" i="25"/>
  <c r="R213" i="25"/>
  <c r="D183" i="25"/>
  <c r="R208" i="25"/>
  <c r="D178" i="25"/>
  <c r="D173" i="25"/>
  <c r="R204" i="25"/>
  <c r="D184" i="25"/>
  <c r="F189" i="25"/>
  <c r="T207" i="25"/>
  <c r="F177" i="25"/>
  <c r="F176" i="25"/>
  <c r="T206" i="25"/>
  <c r="T205" i="25"/>
  <c r="G249" i="25"/>
  <c r="H152" i="25"/>
  <c r="N209" i="25"/>
  <c r="G149" i="25"/>
  <c r="F155" i="25"/>
  <c r="O139" i="25"/>
  <c r="E241" i="25"/>
  <c r="K207" i="25"/>
  <c r="F188" i="25"/>
  <c r="L202" i="25"/>
  <c r="G150" i="25"/>
  <c r="G156" i="25"/>
  <c r="N216" i="25"/>
  <c r="N217" i="25"/>
  <c r="K213" i="25"/>
  <c r="T215" i="25"/>
  <c r="F185" i="25"/>
  <c r="S205" i="25"/>
  <c r="E175" i="25"/>
  <c r="D215" i="25"/>
  <c r="V215" i="25"/>
  <c r="D158" i="25"/>
  <c r="S151" i="25"/>
  <c r="E211" i="25"/>
  <c r="U151" i="25"/>
  <c r="E189" i="25"/>
  <c r="L219" i="25"/>
  <c r="S142" i="25"/>
  <c r="G218" i="25"/>
  <c r="L145" i="25"/>
  <c r="U209" i="25"/>
  <c r="D142" i="25"/>
  <c r="H232" i="25"/>
  <c r="E182" i="25"/>
  <c r="S212" i="25"/>
  <c r="E206" i="25"/>
  <c r="S146" i="25"/>
  <c r="D185" i="25"/>
  <c r="D150" i="25"/>
  <c r="R202" i="25"/>
  <c r="D188" i="25"/>
  <c r="N211" i="25"/>
  <c r="M143" i="25"/>
  <c r="O213" i="25"/>
  <c r="V216" i="25"/>
  <c r="R140" i="25"/>
  <c r="T142" i="25"/>
  <c r="R210" i="25"/>
  <c r="H156" i="25"/>
  <c r="D246" i="25"/>
  <c r="K149" i="25"/>
  <c r="K159" i="25"/>
  <c r="K219" i="25"/>
  <c r="V219" i="25"/>
  <c r="N147" i="25"/>
  <c r="O144" i="25"/>
  <c r="G175" i="25"/>
  <c r="G205" i="25"/>
  <c r="E240" i="25"/>
  <c r="H239" i="25"/>
  <c r="N215" i="25"/>
  <c r="U155" i="25"/>
  <c r="D237" i="25"/>
  <c r="F180" i="25"/>
  <c r="F210" i="25"/>
  <c r="H178" i="25"/>
  <c r="H200" i="25"/>
  <c r="E205" i="25"/>
  <c r="N219" i="25"/>
  <c r="L200" i="25"/>
  <c r="M205" i="25"/>
  <c r="H159" i="25"/>
  <c r="H199" i="25"/>
  <c r="N146" i="25"/>
  <c r="V139" i="25"/>
  <c r="O205" i="25"/>
  <c r="S145" i="25"/>
  <c r="V146" i="25"/>
  <c r="T150" i="25"/>
  <c r="K209" i="25"/>
  <c r="D179" i="25"/>
  <c r="V212" i="25"/>
  <c r="G177" i="25"/>
  <c r="L142" i="25"/>
  <c r="V209" i="25"/>
  <c r="R215" i="25"/>
  <c r="G229" i="25"/>
  <c r="U203" i="25"/>
  <c r="D147" i="25"/>
  <c r="N152" i="25"/>
  <c r="N203" i="25"/>
  <c r="K205" i="25"/>
  <c r="K147" i="25"/>
  <c r="D208" i="25"/>
  <c r="D230" i="25"/>
  <c r="L143" i="25"/>
  <c r="V208" i="25"/>
  <c r="N156" i="25"/>
  <c r="E142" i="25"/>
  <c r="E232" i="25" l="1"/>
  <c r="L156" i="25"/>
  <c r="M155" i="25"/>
  <c r="K148" i="25"/>
  <c r="M202" i="25"/>
  <c r="D169" i="25"/>
  <c r="S150" i="25"/>
  <c r="F157" i="25"/>
  <c r="H182" i="25"/>
  <c r="G263" i="25"/>
  <c r="F242" i="25"/>
  <c r="F172" i="25"/>
  <c r="H203" i="25"/>
  <c r="G243" i="25"/>
  <c r="D175" i="25"/>
  <c r="M142" i="25"/>
  <c r="T202" i="25"/>
  <c r="E230" i="25"/>
  <c r="G242" i="25"/>
  <c r="T216" i="25"/>
  <c r="E145" i="25"/>
  <c r="H202" i="25"/>
  <c r="O199" i="25"/>
  <c r="D240" i="25"/>
  <c r="R152" i="25"/>
  <c r="E219" i="25"/>
  <c r="D212" i="25"/>
  <c r="M147" i="25"/>
  <c r="P147" i="25" s="1"/>
  <c r="U202" i="25"/>
  <c r="H206" i="25"/>
  <c r="V144" i="25"/>
  <c r="E141" i="25"/>
  <c r="U159" i="25"/>
  <c r="E183" i="25"/>
  <c r="V155" i="25"/>
  <c r="N206" i="25"/>
  <c r="N145" i="25"/>
  <c r="H234" i="25"/>
  <c r="G189" i="25"/>
  <c r="S159" i="25"/>
  <c r="R149" i="25"/>
  <c r="G233" i="25"/>
  <c r="H172" i="25"/>
  <c r="K150" i="25"/>
  <c r="L205" i="25"/>
  <c r="K202" i="25"/>
  <c r="G155" i="25"/>
  <c r="G239" i="25"/>
  <c r="I239" i="25" s="1"/>
  <c r="D199" i="25"/>
  <c r="S140" i="25"/>
  <c r="E215" i="25"/>
  <c r="H211" i="25"/>
  <c r="H236" i="25"/>
  <c r="H218" i="25"/>
  <c r="L155" i="25"/>
  <c r="O152" i="25"/>
  <c r="H212" i="25"/>
  <c r="F143" i="25"/>
  <c r="T203" i="25"/>
  <c r="F243" i="25"/>
  <c r="F150" i="25"/>
  <c r="R143" i="25"/>
  <c r="O153" i="25"/>
  <c r="G245" i="25"/>
  <c r="G152" i="25"/>
  <c r="D159" i="25"/>
  <c r="E229" i="25"/>
  <c r="G158" i="25"/>
  <c r="T159" i="25"/>
  <c r="U215" i="25"/>
  <c r="U147" i="25"/>
  <c r="U142" i="25"/>
  <c r="O158" i="25"/>
  <c r="M140" i="25"/>
  <c r="S209" i="25"/>
  <c r="H142" i="25"/>
  <c r="E235" i="25"/>
  <c r="U158" i="25"/>
  <c r="T158" i="25"/>
  <c r="F237" i="25"/>
  <c r="F248" i="25"/>
  <c r="F249" i="25"/>
  <c r="V159" i="25"/>
  <c r="S158" i="25"/>
  <c r="G142" i="25"/>
  <c r="V152" i="25"/>
  <c r="D151" i="25"/>
  <c r="V213" i="25"/>
  <c r="R218" i="25"/>
  <c r="G200" i="25"/>
  <c r="V199" i="25"/>
  <c r="V158" i="25"/>
  <c r="U145" i="25"/>
  <c r="G202" i="25"/>
  <c r="F200" i="25"/>
  <c r="K153" i="25"/>
  <c r="O150" i="25"/>
  <c r="H240" i="25"/>
  <c r="L215" i="25"/>
  <c r="S147" i="25"/>
  <c r="E237" i="25"/>
  <c r="R146" i="25"/>
  <c r="D236" i="25"/>
  <c r="F206" i="25"/>
  <c r="U139" i="25"/>
  <c r="H246" i="25"/>
  <c r="S216" i="25"/>
  <c r="E156" i="25"/>
  <c r="T153" i="25"/>
  <c r="R159" i="25"/>
  <c r="F203" i="25"/>
  <c r="E147" i="25"/>
  <c r="L207" i="25"/>
  <c r="F139" i="25"/>
  <c r="M199" i="25"/>
  <c r="T143" i="25"/>
  <c r="O140" i="25"/>
  <c r="R200" i="25"/>
  <c r="D170" i="25"/>
  <c r="E169" i="25"/>
  <c r="O202" i="25"/>
  <c r="N200" i="25"/>
  <c r="L146" i="25"/>
  <c r="D229" i="25"/>
  <c r="D177" i="25"/>
  <c r="L217" i="25"/>
  <c r="U217" i="25"/>
  <c r="M215" i="25"/>
  <c r="I242" i="25"/>
  <c r="J242" i="25" s="1"/>
  <c r="E203" i="25"/>
  <c r="E173" i="25"/>
  <c r="S149" i="25"/>
  <c r="U148" i="25"/>
  <c r="E202" i="25"/>
  <c r="S139" i="25"/>
  <c r="N151" i="25"/>
  <c r="K151" i="25"/>
  <c r="F214" i="25"/>
  <c r="F213" i="25"/>
  <c r="D172" i="25"/>
  <c r="E152" i="25"/>
  <c r="V140" i="25"/>
  <c r="F183" i="25"/>
  <c r="G237" i="25"/>
  <c r="E190" i="25"/>
  <c r="T139" i="25"/>
  <c r="V206" i="25"/>
  <c r="G153" i="25"/>
  <c r="U213" i="25"/>
  <c r="O216" i="25"/>
  <c r="D176" i="25"/>
  <c r="D206" i="25"/>
  <c r="H173" i="25"/>
  <c r="G172" i="25"/>
  <c r="F209" i="25"/>
  <c r="T149" i="25"/>
  <c r="F230" i="25"/>
  <c r="T140" i="25"/>
  <c r="D200" i="25"/>
  <c r="F212" i="25"/>
  <c r="F199" i="25"/>
  <c r="V211" i="25"/>
  <c r="G170" i="25"/>
  <c r="H170" i="25"/>
  <c r="F215" i="25"/>
  <c r="N212" i="25"/>
  <c r="U152" i="25"/>
  <c r="L212" i="25"/>
  <c r="L159" i="25"/>
  <c r="E279" i="25" s="1"/>
  <c r="S219" i="25"/>
  <c r="K156" i="25"/>
  <c r="D216" i="25"/>
  <c r="O155" i="25"/>
  <c r="G215" i="25"/>
  <c r="N155" i="25"/>
  <c r="N153" i="25"/>
  <c r="G213" i="25"/>
  <c r="D242" i="25"/>
  <c r="M152" i="25"/>
  <c r="T212" i="25"/>
  <c r="L152" i="25"/>
  <c r="F241" i="25"/>
  <c r="L151" i="25"/>
  <c r="G240" i="25"/>
  <c r="M150" i="25"/>
  <c r="N150" i="25"/>
  <c r="G210" i="25"/>
  <c r="N149" i="25"/>
  <c r="G209" i="25"/>
  <c r="S203" i="25"/>
  <c r="L140" i="25"/>
  <c r="F152" i="25"/>
  <c r="M212" i="25"/>
  <c r="U211" i="25"/>
  <c r="U208" i="25"/>
  <c r="G148" i="25"/>
  <c r="H147" i="25"/>
  <c r="L206" i="25"/>
  <c r="E146" i="25"/>
  <c r="H145" i="25"/>
  <c r="H235" i="25"/>
  <c r="I235" i="25" s="1"/>
  <c r="G145" i="25"/>
  <c r="S206" i="25"/>
  <c r="D210" i="25"/>
  <c r="D180" i="25"/>
  <c r="E180" i="25"/>
  <c r="L210" i="25"/>
  <c r="S152" i="25"/>
  <c r="E178" i="25"/>
  <c r="E212" i="25"/>
  <c r="N213" i="25"/>
  <c r="N142" i="25"/>
  <c r="S160" i="25"/>
  <c r="S220" i="25"/>
  <c r="F204" i="25"/>
  <c r="M151" i="25"/>
  <c r="U207" i="25"/>
  <c r="G151" i="25"/>
  <c r="M207" i="25"/>
  <c r="S200" i="25"/>
  <c r="E176" i="25"/>
  <c r="D232" i="25"/>
  <c r="F233" i="25"/>
  <c r="F235" i="25"/>
  <c r="L153" i="25"/>
  <c r="T151" i="25"/>
  <c r="V148" i="25"/>
  <c r="R147" i="25"/>
  <c r="T147" i="25"/>
  <c r="G236" i="25"/>
  <c r="G203" i="25"/>
  <c r="V142" i="25"/>
  <c r="R139" i="25"/>
  <c r="K199" i="25"/>
  <c r="H249" i="25"/>
  <c r="M159" i="25"/>
  <c r="N159" i="25"/>
  <c r="O160" i="25"/>
  <c r="O159" i="25"/>
  <c r="H219" i="25"/>
  <c r="U220" i="25"/>
  <c r="U218" i="25"/>
  <c r="N158" i="25"/>
  <c r="F220" i="25"/>
  <c r="M158" i="25"/>
  <c r="K158" i="25"/>
  <c r="D218" i="25"/>
  <c r="R216" i="25"/>
  <c r="F216" i="25"/>
  <c r="K152" i="25"/>
  <c r="G212" i="25"/>
  <c r="E209" i="25"/>
  <c r="L149" i="25"/>
  <c r="F207" i="25"/>
  <c r="O146" i="25"/>
  <c r="G206" i="25"/>
  <c r="O145" i="25"/>
  <c r="U200" i="25"/>
  <c r="K139" i="25"/>
  <c r="R199" i="25"/>
  <c r="N139" i="25"/>
  <c r="G199" i="25"/>
  <c r="H158" i="25"/>
  <c r="O218" i="25"/>
  <c r="D155" i="25"/>
  <c r="M213" i="25"/>
  <c r="H237" i="25"/>
  <c r="R205" i="25"/>
  <c r="D145" i="25"/>
  <c r="F145" i="25"/>
  <c r="G139" i="25"/>
  <c r="E139" i="25"/>
  <c r="T210" i="25"/>
  <c r="L208" i="25"/>
  <c r="E181" i="25"/>
  <c r="F181" i="25"/>
  <c r="F211" i="25"/>
  <c r="G176" i="25"/>
  <c r="U205" i="25"/>
  <c r="E208" i="25"/>
  <c r="U146" i="25"/>
  <c r="L160" i="25"/>
  <c r="V160" i="25"/>
  <c r="U141" i="25"/>
  <c r="G234" i="25"/>
  <c r="S155" i="25"/>
  <c r="M208" i="25"/>
  <c r="P208" i="25" s="1"/>
  <c r="E184" i="25"/>
  <c r="G250" i="25"/>
  <c r="E148" i="25"/>
  <c r="H180" i="25"/>
  <c r="V210" i="25"/>
  <c r="F229" i="25"/>
  <c r="M141" i="25"/>
  <c r="K200" i="25"/>
  <c r="F170" i="25"/>
  <c r="M139" i="25"/>
  <c r="D140" i="25"/>
  <c r="G211" i="25"/>
  <c r="N214" i="25"/>
  <c r="G183" i="25"/>
  <c r="H245" i="25"/>
  <c r="G241" i="25"/>
  <c r="G159" i="25"/>
  <c r="U219" i="25"/>
  <c r="D156" i="25"/>
  <c r="K216" i="25"/>
  <c r="M206" i="25"/>
  <c r="F146" i="25"/>
  <c r="I185" i="25"/>
  <c r="U156" i="25"/>
  <c r="G216" i="25"/>
  <c r="N210" i="25"/>
  <c r="H179" i="25"/>
  <c r="H209" i="25"/>
  <c r="E213" i="25"/>
  <c r="S153" i="25"/>
  <c r="F142" i="25"/>
  <c r="I142" i="25" s="1"/>
  <c r="F232" i="25"/>
  <c r="T200" i="25"/>
  <c r="E266" i="25"/>
  <c r="W207" i="25"/>
  <c r="F186" i="25"/>
  <c r="M216" i="25"/>
  <c r="O211" i="25"/>
  <c r="H151" i="25"/>
  <c r="E143" i="25"/>
  <c r="G246" i="25"/>
  <c r="R153" i="25"/>
  <c r="G157" i="25"/>
  <c r="I149" i="25"/>
  <c r="E269" i="25"/>
  <c r="G219" i="25"/>
  <c r="F153" i="25"/>
  <c r="T213" i="25"/>
  <c r="G181" i="25"/>
  <c r="H177" i="25"/>
  <c r="O207" i="25"/>
  <c r="O219" i="25"/>
  <c r="H189" i="25"/>
  <c r="F190" i="25"/>
  <c r="T211" i="25"/>
  <c r="D141" i="25"/>
  <c r="F244" i="25"/>
  <c r="N157" i="25"/>
  <c r="P209" i="25"/>
  <c r="U160" i="25"/>
  <c r="H186" i="25"/>
  <c r="H276" i="25" s="1"/>
  <c r="H216" i="25"/>
  <c r="E186" i="25"/>
  <c r="E216" i="25"/>
  <c r="E200" i="25"/>
  <c r="E170" i="25"/>
  <c r="K211" i="25"/>
  <c r="R151" i="25"/>
  <c r="D153" i="25"/>
  <c r="D243" i="25"/>
  <c r="T217" i="25"/>
  <c r="F148" i="25"/>
  <c r="I188" i="25"/>
  <c r="H213" i="25"/>
  <c r="H183" i="25"/>
  <c r="F175" i="25"/>
  <c r="F205" i="25"/>
  <c r="R156" i="25"/>
  <c r="T155" i="25"/>
  <c r="F159" i="25"/>
  <c r="M219" i="25"/>
  <c r="F158" i="25"/>
  <c r="M218" i="25"/>
  <c r="F245" i="25"/>
  <c r="S215" i="25"/>
  <c r="K208" i="25"/>
  <c r="D148" i="25"/>
  <c r="O206" i="25"/>
  <c r="H146" i="25"/>
  <c r="G169" i="25"/>
  <c r="N199" i="25"/>
  <c r="E245" i="25"/>
  <c r="E155" i="25"/>
  <c r="S210" i="25"/>
  <c r="E150" i="25"/>
  <c r="R141" i="25"/>
  <c r="N140" i="25"/>
  <c r="G230" i="25"/>
  <c r="D260" i="25"/>
  <c r="T208" i="25"/>
  <c r="D143" i="25"/>
  <c r="K203" i="25"/>
  <c r="T201" i="25"/>
  <c r="M211" i="25"/>
  <c r="F151" i="25"/>
  <c r="D217" i="25"/>
  <c r="P199" i="25"/>
  <c r="E262" i="25"/>
  <c r="O148" i="25"/>
  <c r="E151" i="25"/>
  <c r="S211" i="25"/>
  <c r="W202" i="25"/>
  <c r="K142" i="25"/>
  <c r="D202" i="25"/>
  <c r="V217" i="25"/>
  <c r="L144" i="25"/>
  <c r="F141" i="25"/>
  <c r="K218" i="25"/>
  <c r="R158" i="25"/>
  <c r="O215" i="25"/>
  <c r="H155" i="25"/>
  <c r="E243" i="25"/>
  <c r="E153" i="25"/>
  <c r="O200" i="25"/>
  <c r="H140" i="25"/>
  <c r="L201" i="25"/>
  <c r="H174" i="25"/>
  <c r="V220" i="25"/>
  <c r="I210" i="25"/>
  <c r="S157" i="25"/>
  <c r="I178" i="25"/>
  <c r="G204" i="25"/>
  <c r="U144" i="25"/>
  <c r="H259" i="25"/>
  <c r="E199" i="25"/>
  <c r="L139" i="25"/>
  <c r="G160" i="25"/>
  <c r="N220" i="25"/>
  <c r="P143" i="25"/>
  <c r="H250" i="25"/>
  <c r="S143" i="25"/>
  <c r="L203" i="25"/>
  <c r="L218" i="25"/>
  <c r="E158" i="25"/>
  <c r="D181" i="25"/>
  <c r="D211" i="25"/>
  <c r="F179" i="25"/>
  <c r="T209" i="25"/>
  <c r="H176" i="25"/>
  <c r="R155" i="25"/>
  <c r="K215" i="25"/>
  <c r="T146" i="25"/>
  <c r="F236" i="25"/>
  <c r="E265" i="25"/>
  <c r="F208" i="25"/>
  <c r="M148" i="25"/>
  <c r="D249" i="25"/>
  <c r="F156" i="25"/>
  <c r="F246" i="25"/>
  <c r="W212" i="25"/>
  <c r="I183" i="25"/>
  <c r="M214" i="25"/>
  <c r="F154" i="25"/>
  <c r="K143" i="25"/>
  <c r="D233" i="25"/>
  <c r="T160" i="25"/>
  <c r="F247" i="25"/>
  <c r="M204" i="25"/>
  <c r="H184" i="25"/>
  <c r="E234" i="25"/>
  <c r="E144" i="25"/>
  <c r="E250" i="25"/>
  <c r="E238" i="25"/>
  <c r="L148" i="25"/>
  <c r="P142" i="25"/>
  <c r="F273" i="25"/>
  <c r="T148" i="25"/>
  <c r="S141" i="25"/>
  <c r="H153" i="25"/>
  <c r="H243" i="25"/>
  <c r="N207" i="25"/>
  <c r="G147" i="25"/>
  <c r="O214" i="25"/>
  <c r="P215" i="25" l="1"/>
  <c r="Q215" i="25" s="1"/>
  <c r="W205" i="25"/>
  <c r="X205" i="25" s="1"/>
  <c r="D270" i="25"/>
  <c r="I240" i="25"/>
  <c r="D269" i="25"/>
  <c r="W149" i="25"/>
  <c r="I202" i="25"/>
  <c r="G262" i="25"/>
  <c r="D279" i="25"/>
  <c r="I139" i="25"/>
  <c r="J139" i="25" s="1"/>
  <c r="P156" i="25"/>
  <c r="W145" i="25"/>
  <c r="P146" i="25"/>
  <c r="I233" i="25"/>
  <c r="I152" i="25"/>
  <c r="I241" i="25"/>
  <c r="I218" i="25"/>
  <c r="G278" i="25"/>
  <c r="P205" i="25"/>
  <c r="Q205" i="25" s="1"/>
  <c r="F270" i="25"/>
  <c r="P140" i="25"/>
  <c r="W150" i="25"/>
  <c r="X150" i="25" s="1"/>
  <c r="G266" i="25"/>
  <c r="T204" i="25"/>
  <c r="L157" i="25"/>
  <c r="N204" i="25"/>
  <c r="G244" i="25"/>
  <c r="I172" i="25"/>
  <c r="G269" i="25"/>
  <c r="F144" i="25"/>
  <c r="G275" i="25"/>
  <c r="E231" i="25"/>
  <c r="H204" i="25"/>
  <c r="N144" i="25"/>
  <c r="F259" i="25"/>
  <c r="V154" i="25"/>
  <c r="W139" i="25"/>
  <c r="G265" i="25"/>
  <c r="O204" i="25"/>
  <c r="G270" i="25"/>
  <c r="E204" i="25"/>
  <c r="U201" i="25"/>
  <c r="P213" i="25"/>
  <c r="Q213" i="25" s="1"/>
  <c r="H144" i="25"/>
  <c r="G217" i="25"/>
  <c r="W216" i="25"/>
  <c r="I248" i="25"/>
  <c r="G144" i="25"/>
  <c r="F201" i="25"/>
  <c r="V201" i="25"/>
  <c r="T154" i="25"/>
  <c r="E220" i="25"/>
  <c r="F174" i="25"/>
  <c r="D190" i="25"/>
  <c r="R220" i="25"/>
  <c r="O154" i="25"/>
  <c r="U204" i="25"/>
  <c r="I182" i="25"/>
  <c r="J182" i="25" s="1"/>
  <c r="P219" i="25"/>
  <c r="I206" i="25"/>
  <c r="W158" i="25"/>
  <c r="H278" i="25"/>
  <c r="H272" i="25"/>
  <c r="W159" i="25"/>
  <c r="W203" i="25"/>
  <c r="X203" i="25" s="1"/>
  <c r="W151" i="25"/>
  <c r="X151" i="25" s="1"/>
  <c r="W199" i="25"/>
  <c r="X199" i="25" s="1"/>
  <c r="F263" i="25"/>
  <c r="F260" i="25"/>
  <c r="T144" i="25"/>
  <c r="D214" i="25"/>
  <c r="D266" i="25"/>
  <c r="S214" i="25"/>
  <c r="V141" i="25"/>
  <c r="W147" i="25"/>
  <c r="H279" i="25"/>
  <c r="H231" i="25"/>
  <c r="F184" i="25"/>
  <c r="D231" i="25"/>
  <c r="D171" i="25"/>
  <c r="E267" i="25"/>
  <c r="T141" i="25"/>
  <c r="I173" i="25"/>
  <c r="W140" i="25"/>
  <c r="X140" i="25" s="1"/>
  <c r="P152" i="25"/>
  <c r="G272" i="25"/>
  <c r="H201" i="25"/>
  <c r="R144" i="25"/>
  <c r="M201" i="25"/>
  <c r="G154" i="25"/>
  <c r="G276" i="25"/>
  <c r="O141" i="25"/>
  <c r="W200" i="25"/>
  <c r="U214" i="25"/>
  <c r="H171" i="25"/>
  <c r="E174" i="25"/>
  <c r="H263" i="25"/>
  <c r="D174" i="25"/>
  <c r="P202" i="25"/>
  <c r="W155" i="25"/>
  <c r="X155" i="25" s="1"/>
  <c r="J233" i="25"/>
  <c r="F267" i="25"/>
  <c r="W206" i="25"/>
  <c r="X206" i="25" s="1"/>
  <c r="D201" i="25"/>
  <c r="G174" i="25"/>
  <c r="I207" i="25"/>
  <c r="G268" i="25"/>
  <c r="M144" i="25"/>
  <c r="L154" i="25"/>
  <c r="E272" i="25"/>
  <c r="M154" i="25"/>
  <c r="P212" i="25"/>
  <c r="U154" i="25"/>
  <c r="S201" i="25"/>
  <c r="I145" i="25"/>
  <c r="G201" i="25"/>
  <c r="R201" i="25"/>
  <c r="K141" i="25"/>
  <c r="D272" i="25"/>
  <c r="K154" i="25"/>
  <c r="R214" i="25"/>
  <c r="F217" i="25"/>
  <c r="R217" i="25"/>
  <c r="W218" i="25"/>
  <c r="F250" i="25"/>
  <c r="I250" i="25" s="1"/>
  <c r="I249" i="25"/>
  <c r="I203" i="25"/>
  <c r="P153" i="25"/>
  <c r="I212" i="25"/>
  <c r="I169" i="25"/>
  <c r="W156" i="25"/>
  <c r="G279" i="25"/>
  <c r="I205" i="25"/>
  <c r="J205" i="25" s="1"/>
  <c r="H160" i="25"/>
  <c r="I175" i="25"/>
  <c r="W142" i="25"/>
  <c r="X142" i="25" s="1"/>
  <c r="D267" i="25"/>
  <c r="K157" i="25"/>
  <c r="G141" i="25"/>
  <c r="P145" i="25"/>
  <c r="H262" i="25"/>
  <c r="M157" i="25"/>
  <c r="T220" i="25"/>
  <c r="I237" i="25"/>
  <c r="J202" i="25"/>
  <c r="D265" i="25"/>
  <c r="D259" i="25"/>
  <c r="P149" i="25"/>
  <c r="G214" i="25"/>
  <c r="N154" i="25"/>
  <c r="K160" i="25"/>
  <c r="D220" i="25"/>
  <c r="M160" i="25"/>
  <c r="N160" i="25"/>
  <c r="H220" i="25"/>
  <c r="P158" i="25"/>
  <c r="W152" i="25"/>
  <c r="H265" i="25"/>
  <c r="F272" i="25"/>
  <c r="S204" i="25"/>
  <c r="P150" i="25"/>
  <c r="P151" i="25"/>
  <c r="P155" i="25"/>
  <c r="O157" i="25"/>
  <c r="P159" i="25"/>
  <c r="L214" i="25"/>
  <c r="I215" i="25"/>
  <c r="X149" i="25"/>
  <c r="W160" i="25"/>
  <c r="F275" i="25"/>
  <c r="I229" i="25"/>
  <c r="J248" i="25"/>
  <c r="I180" i="25"/>
  <c r="I189" i="25"/>
  <c r="G271" i="25"/>
  <c r="F279" i="25"/>
  <c r="X158" i="25"/>
  <c r="W219" i="25"/>
  <c r="I211" i="25"/>
  <c r="G190" i="25"/>
  <c r="I200" i="25"/>
  <c r="J200" i="25" s="1"/>
  <c r="K201" i="25"/>
  <c r="S217" i="25"/>
  <c r="W217" i="25" s="1"/>
  <c r="I216" i="25"/>
  <c r="H217" i="25"/>
  <c r="H187" i="25"/>
  <c r="O220" i="25"/>
  <c r="H190" i="25"/>
  <c r="W213" i="25"/>
  <c r="I143" i="25"/>
  <c r="F187" i="25"/>
  <c r="J235" i="25"/>
  <c r="X207" i="25"/>
  <c r="F262" i="25"/>
  <c r="W153" i="25"/>
  <c r="P210" i="25"/>
  <c r="M217" i="25"/>
  <c r="T157" i="25"/>
  <c r="D244" i="25"/>
  <c r="D154" i="25"/>
  <c r="E276" i="25"/>
  <c r="I186" i="25"/>
  <c r="I181" i="25"/>
  <c r="F234" i="25"/>
  <c r="D268" i="25"/>
  <c r="F278" i="25"/>
  <c r="H214" i="25"/>
  <c r="E171" i="25"/>
  <c r="G220" i="25"/>
  <c r="Q209" i="25"/>
  <c r="K214" i="25"/>
  <c r="R154" i="25"/>
  <c r="G247" i="25"/>
  <c r="I232" i="25"/>
  <c r="S154" i="25"/>
  <c r="E214" i="25"/>
  <c r="I213" i="25"/>
  <c r="I209" i="25"/>
  <c r="U157" i="25"/>
  <c r="J185" i="25"/>
  <c r="G273" i="25"/>
  <c r="F171" i="25"/>
  <c r="H270" i="25"/>
  <c r="F160" i="25"/>
  <c r="M220" i="25"/>
  <c r="H267" i="25"/>
  <c r="H271" i="25"/>
  <c r="D276" i="25"/>
  <c r="F231" i="25"/>
  <c r="I159" i="25"/>
  <c r="W215" i="25"/>
  <c r="F265" i="25"/>
  <c r="J188" i="25"/>
  <c r="D273" i="25"/>
  <c r="E260" i="25"/>
  <c r="I170" i="25"/>
  <c r="E187" i="25"/>
  <c r="E217" i="25"/>
  <c r="T214" i="25"/>
  <c r="I219" i="25"/>
  <c r="J149" i="25"/>
  <c r="P216" i="25"/>
  <c r="D247" i="25"/>
  <c r="I177" i="25"/>
  <c r="H269" i="25"/>
  <c r="D157" i="25"/>
  <c r="V157" i="25"/>
  <c r="H247" i="25"/>
  <c r="G184" i="25"/>
  <c r="I148" i="25"/>
  <c r="H273" i="25"/>
  <c r="J240" i="25"/>
  <c r="E201" i="25"/>
  <c r="L141" i="25"/>
  <c r="Q219" i="25"/>
  <c r="W211" i="25"/>
  <c r="Q140" i="25"/>
  <c r="G267" i="25"/>
  <c r="I147" i="25"/>
  <c r="I208" i="25"/>
  <c r="I236" i="25"/>
  <c r="I176" i="25"/>
  <c r="D271" i="25"/>
  <c r="L220" i="25"/>
  <c r="E160" i="25"/>
  <c r="P203" i="25"/>
  <c r="Q143" i="25"/>
  <c r="H260" i="25"/>
  <c r="I140" i="25"/>
  <c r="R160" i="25"/>
  <c r="K220" i="25"/>
  <c r="P200" i="25"/>
  <c r="Q208" i="25"/>
  <c r="G260" i="25"/>
  <c r="W209" i="25"/>
  <c r="E275" i="25"/>
  <c r="I155" i="25"/>
  <c r="G171" i="25"/>
  <c r="N201" i="25"/>
  <c r="P206" i="25"/>
  <c r="D234" i="25"/>
  <c r="I179" i="25"/>
  <c r="F269" i="25"/>
  <c r="I220" i="25"/>
  <c r="O201" i="25"/>
  <c r="H141" i="25"/>
  <c r="I243" i="25"/>
  <c r="O217" i="25"/>
  <c r="H157" i="25"/>
  <c r="J206" i="25"/>
  <c r="I245" i="25"/>
  <c r="N141" i="25"/>
  <c r="P218" i="25"/>
  <c r="L204" i="25"/>
  <c r="S144" i="25"/>
  <c r="I199" i="25"/>
  <c r="H275" i="25"/>
  <c r="D278" i="25"/>
  <c r="J142" i="25"/>
  <c r="Q147" i="25"/>
  <c r="F271" i="25"/>
  <c r="D263" i="25"/>
  <c r="W208" i="25"/>
  <c r="X156" i="25"/>
  <c r="F276" i="25"/>
  <c r="I156" i="25"/>
  <c r="F266" i="25"/>
  <c r="W146" i="25"/>
  <c r="J189" i="25"/>
  <c r="I153" i="25"/>
  <c r="E273" i="25"/>
  <c r="D204" i="25"/>
  <c r="K144" i="25"/>
  <c r="Q199" i="25"/>
  <c r="E270" i="25"/>
  <c r="I150" i="25"/>
  <c r="E157" i="25"/>
  <c r="E247" i="25"/>
  <c r="P207" i="25"/>
  <c r="Q142" i="25"/>
  <c r="P148" i="25"/>
  <c r="E268" i="25"/>
  <c r="D275" i="25"/>
  <c r="J159" i="25"/>
  <c r="Q156" i="25"/>
  <c r="H244" i="25"/>
  <c r="H154" i="25"/>
  <c r="W148" i="25"/>
  <c r="I238" i="25"/>
  <c r="V214" i="25"/>
  <c r="Q152" i="25"/>
  <c r="W220" i="25"/>
  <c r="J183" i="25"/>
  <c r="X212" i="25"/>
  <c r="I246" i="25"/>
  <c r="D160" i="25"/>
  <c r="D250" i="25"/>
  <c r="F268" i="25"/>
  <c r="X145" i="25"/>
  <c r="R157" i="25"/>
  <c r="K217" i="25"/>
  <c r="I158" i="25"/>
  <c r="E278" i="25"/>
  <c r="W143" i="25"/>
  <c r="E263" i="25"/>
  <c r="E259" i="25"/>
  <c r="P139" i="25"/>
  <c r="X147" i="25"/>
  <c r="J178" i="25"/>
  <c r="J239" i="25"/>
  <c r="J210" i="25"/>
  <c r="E244" i="25"/>
  <c r="E154" i="25"/>
  <c r="D262" i="25"/>
  <c r="X202" i="25"/>
  <c r="I151" i="25"/>
  <c r="E271" i="25"/>
  <c r="H268" i="25"/>
  <c r="P211" i="25"/>
  <c r="G231" i="25"/>
  <c r="D144" i="25"/>
  <c r="K204" i="25"/>
  <c r="I230" i="25"/>
  <c r="W210" i="25"/>
  <c r="G259" i="25"/>
  <c r="H266" i="25"/>
  <c r="I146" i="25"/>
  <c r="H191" i="25" l="1"/>
  <c r="I184" i="25"/>
  <c r="J184" i="25" s="1"/>
  <c r="I174" i="25"/>
  <c r="G221" i="25"/>
  <c r="D191" i="25"/>
  <c r="X200" i="25"/>
  <c r="I272" i="25"/>
  <c r="I144" i="25"/>
  <c r="J144" i="25" s="1"/>
  <c r="Q146" i="25"/>
  <c r="I204" i="25"/>
  <c r="G264" i="25"/>
  <c r="G161" i="25"/>
  <c r="J175" i="25"/>
  <c r="P214" i="25"/>
  <c r="Q214" i="25" s="1"/>
  <c r="X160" i="25"/>
  <c r="X216" i="25"/>
  <c r="P157" i="25"/>
  <c r="D261" i="25"/>
  <c r="L221" i="25"/>
  <c r="J241" i="25"/>
  <c r="W204" i="25"/>
  <c r="J152" i="25"/>
  <c r="G280" i="25"/>
  <c r="I141" i="25"/>
  <c r="X139" i="25"/>
  <c r="H221" i="25"/>
  <c r="E261" i="25"/>
  <c r="F191" i="25"/>
  <c r="O161" i="25"/>
  <c r="U221" i="25"/>
  <c r="J218" i="25"/>
  <c r="J180" i="25"/>
  <c r="G261" i="25"/>
  <c r="X159" i="25"/>
  <c r="J172" i="25"/>
  <c r="F274" i="25"/>
  <c r="F251" i="25"/>
  <c r="Q145" i="25"/>
  <c r="H264" i="25"/>
  <c r="H280" i="25"/>
  <c r="W141" i="25"/>
  <c r="W201" i="25"/>
  <c r="X201" i="25" s="1"/>
  <c r="W154" i="25"/>
  <c r="X154" i="25" s="1"/>
  <c r="F221" i="25"/>
  <c r="F264" i="25"/>
  <c r="I234" i="25"/>
  <c r="J234" i="25" s="1"/>
  <c r="I265" i="25"/>
  <c r="J169" i="25"/>
  <c r="M161" i="25"/>
  <c r="P160" i="25"/>
  <c r="Q160" i="25" s="1"/>
  <c r="P144" i="25"/>
  <c r="Q202" i="25"/>
  <c r="I267" i="25"/>
  <c r="J173" i="25"/>
  <c r="Q155" i="25"/>
  <c r="Q151" i="25"/>
  <c r="Q150" i="25"/>
  <c r="X152" i="25"/>
  <c r="Q158" i="25"/>
  <c r="Q149" i="25"/>
  <c r="J237" i="25"/>
  <c r="J212" i="25"/>
  <c r="J203" i="25"/>
  <c r="J249" i="25"/>
  <c r="X218" i="25"/>
  <c r="Q212" i="25"/>
  <c r="J215" i="25"/>
  <c r="Q159" i="25"/>
  <c r="Q153" i="25"/>
  <c r="R221" i="25"/>
  <c r="J145" i="25"/>
  <c r="P154" i="25"/>
  <c r="J207" i="25"/>
  <c r="F261" i="25"/>
  <c r="W157" i="25"/>
  <c r="X157" i="25" s="1"/>
  <c r="I262" i="25"/>
  <c r="J229" i="25"/>
  <c r="R161" i="25"/>
  <c r="I190" i="25"/>
  <c r="T221" i="25"/>
  <c r="J272" i="25"/>
  <c r="I187" i="25"/>
  <c r="X215" i="25"/>
  <c r="J209" i="25"/>
  <c r="E191" i="25"/>
  <c r="J186" i="25"/>
  <c r="J148" i="25"/>
  <c r="G277" i="25"/>
  <c r="J232" i="25"/>
  <c r="X153" i="25"/>
  <c r="J211" i="25"/>
  <c r="G274" i="25"/>
  <c r="F161" i="25"/>
  <c r="J219" i="25"/>
  <c r="J213" i="25"/>
  <c r="J181" i="25"/>
  <c r="Q216" i="25"/>
  <c r="J143" i="25"/>
  <c r="J216" i="25"/>
  <c r="V161" i="25"/>
  <c r="F280" i="25"/>
  <c r="M221" i="25"/>
  <c r="U161" i="25"/>
  <c r="I279" i="25"/>
  <c r="J177" i="25"/>
  <c r="I217" i="25"/>
  <c r="J170" i="25"/>
  <c r="I214" i="25"/>
  <c r="D274" i="25"/>
  <c r="F277" i="25"/>
  <c r="Q210" i="25"/>
  <c r="X213" i="25"/>
  <c r="S221" i="25"/>
  <c r="X219" i="25"/>
  <c r="T161" i="25"/>
  <c r="D264" i="25"/>
  <c r="I244" i="25"/>
  <c r="Q139" i="25"/>
  <c r="I157" i="25"/>
  <c r="E277" i="25"/>
  <c r="I266" i="25"/>
  <c r="J245" i="25"/>
  <c r="H277" i="25"/>
  <c r="Q211" i="25"/>
  <c r="J141" i="25"/>
  <c r="I263" i="25"/>
  <c r="D280" i="25"/>
  <c r="X148" i="25"/>
  <c r="J146" i="25"/>
  <c r="X210" i="25"/>
  <c r="G251" i="25"/>
  <c r="I231" i="25"/>
  <c r="K221" i="25"/>
  <c r="E274" i="25"/>
  <c r="I154" i="25"/>
  <c r="J174" i="25"/>
  <c r="X143" i="25"/>
  <c r="J158" i="25"/>
  <c r="X220" i="25"/>
  <c r="V221" i="25"/>
  <c r="W214" i="25"/>
  <c r="J238" i="25"/>
  <c r="H274" i="25"/>
  <c r="Q148" i="25"/>
  <c r="I247" i="25"/>
  <c r="J150" i="25"/>
  <c r="D221" i="25"/>
  <c r="I273" i="25"/>
  <c r="X146" i="25"/>
  <c r="X208" i="25"/>
  <c r="W144" i="25"/>
  <c r="Q218" i="25"/>
  <c r="J220" i="25"/>
  <c r="D251" i="25"/>
  <c r="Q206" i="25"/>
  <c r="E280" i="25"/>
  <c r="I160" i="25"/>
  <c r="J176" i="25"/>
  <c r="J208" i="25"/>
  <c r="J147" i="25"/>
  <c r="I271" i="25"/>
  <c r="J246" i="25"/>
  <c r="H251" i="25"/>
  <c r="I270" i="25"/>
  <c r="J153" i="25"/>
  <c r="J156" i="25"/>
  <c r="J243" i="25"/>
  <c r="O221" i="25"/>
  <c r="J179" i="25"/>
  <c r="I275" i="25"/>
  <c r="P220" i="25"/>
  <c r="J230" i="25"/>
  <c r="J151" i="25"/>
  <c r="E161" i="25"/>
  <c r="I259" i="25"/>
  <c r="I278" i="25"/>
  <c r="I268" i="25"/>
  <c r="I276" i="25"/>
  <c r="D161" i="25"/>
  <c r="P201" i="25"/>
  <c r="J199" i="25"/>
  <c r="N161" i="25"/>
  <c r="P217" i="25"/>
  <c r="G191" i="25"/>
  <c r="I171" i="25"/>
  <c r="X209" i="25"/>
  <c r="Q200" i="25"/>
  <c r="J140" i="25"/>
  <c r="Q203" i="25"/>
  <c r="J236" i="25"/>
  <c r="J250" i="25"/>
  <c r="X211" i="25"/>
  <c r="Q207" i="25"/>
  <c r="K161" i="25"/>
  <c r="P204" i="25"/>
  <c r="H161" i="25"/>
  <c r="H261" i="25"/>
  <c r="I269" i="25"/>
  <c r="N221" i="25"/>
  <c r="J155" i="25"/>
  <c r="I260" i="25"/>
  <c r="D277" i="25"/>
  <c r="X217" i="25"/>
  <c r="E264" i="25"/>
  <c r="S161" i="25"/>
  <c r="P141" i="25"/>
  <c r="L161" i="25"/>
  <c r="I201" i="25"/>
  <c r="E221" i="25"/>
  <c r="E251" i="25"/>
  <c r="Q144" i="25" l="1"/>
  <c r="J265" i="25"/>
  <c r="X204" i="25"/>
  <c r="J204" i="25"/>
  <c r="Q157" i="25"/>
  <c r="J267" i="25"/>
  <c r="X141" i="25"/>
  <c r="Q154" i="25"/>
  <c r="W161" i="25"/>
  <c r="X161" i="25" s="1"/>
  <c r="J262" i="25"/>
  <c r="J190" i="25"/>
  <c r="E281" i="25"/>
  <c r="J279" i="25"/>
  <c r="J217" i="25"/>
  <c r="J214" i="25"/>
  <c r="J187" i="25"/>
  <c r="G281" i="25"/>
  <c r="F281" i="25"/>
  <c r="J271" i="25"/>
  <c r="I251" i="25"/>
  <c r="J231" i="25"/>
  <c r="Q204" i="25"/>
  <c r="J278" i="25"/>
  <c r="J270" i="25"/>
  <c r="X144" i="25"/>
  <c r="J260" i="25"/>
  <c r="P221" i="25"/>
  <c r="Q201" i="25"/>
  <c r="Q220" i="25"/>
  <c r="J247" i="25"/>
  <c r="X214" i="25"/>
  <c r="J154" i="25"/>
  <c r="Q217" i="25"/>
  <c r="J259" i="25"/>
  <c r="J160" i="25"/>
  <c r="J273" i="25"/>
  <c r="J263" i="25"/>
  <c r="I161" i="25"/>
  <c r="W221" i="25"/>
  <c r="J157" i="25"/>
  <c r="J244" i="25"/>
  <c r="P161" i="25"/>
  <c r="Q141" i="25"/>
  <c r="H281" i="25"/>
  <c r="I277" i="25"/>
  <c r="I221" i="25"/>
  <c r="J201" i="25"/>
  <c r="I264" i="25"/>
  <c r="J269" i="25"/>
  <c r="D281" i="25"/>
  <c r="I191" i="25"/>
  <c r="J171" i="25"/>
  <c r="J276" i="25"/>
  <c r="J268" i="25"/>
  <c r="J275" i="25"/>
  <c r="I280" i="25"/>
  <c r="I274" i="25"/>
  <c r="J266" i="25"/>
  <c r="I261" i="25"/>
  <c r="J280" i="25" l="1"/>
  <c r="J221" i="25"/>
  <c r="J161" i="25"/>
  <c r="J264" i="25"/>
  <c r="J277" i="25"/>
  <c r="Q221" i="25"/>
  <c r="I281" i="25"/>
  <c r="J261" i="25"/>
  <c r="X221" i="25"/>
  <c r="J251" i="25"/>
  <c r="J274" i="25"/>
  <c r="J19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<sst xmlns="http://schemas.openxmlformats.org/spreadsheetml/2006/main" count="415" uniqueCount="51">
  <si>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</si>
  <si>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</si>
  <si>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</si>
  <si>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</si>
  <si>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</si>
  <si>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</si>
  <si>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</si>
  <si>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</si>
  <si>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</si>
  <si>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</si>
  <si>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</si>
  <si>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</si>
  <si>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</si>
  <si>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</si>
  <si>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</si>
  <si>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</si>
  <si>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</si>
  <si>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</si>
  <si>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</si>
  <si>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</si>
  <si>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</si>
  <si>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</si>
  <si>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</si>
  <si>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</si>
  <si>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</si>
  <si>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</si>
  <si>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</si>
  <si>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</si>
  <si>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</si>
  <si>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</si>
  <si>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</si>
  <si>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</si>
  <si>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</si>
  <si>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</si>
  <si>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</si>
  <si>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</si>
  <si>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</si>
  <si>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</si>
  <si>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</si>
  <si>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</si>
  <si>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</si>
  <si>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</si>
  <si>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</si>
  <si>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</si>
  <si>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</si>
  <si>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</si>
  <si>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</si>
  <si>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</si>
  <si>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地点：太-24　　越路交差点</t>
    <phoneticPr fontId="7"/>
  </si>
  <si>
    <t>調査年月日：平成２９年１０月１１日（水）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</si>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</sst>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141">
    <xf numFmtId="0" fontId="0" fillId="0" borderId="0" xfId="0"/>
    <xf numFmtId="0" fontId="5" fillId="0" borderId="0" xfId="42" applyFont="1" applyFill="1" applyAlignment="1">
      <alignment vertical="center"/>
    </xf>
    <xf numFmtId="0" fontId="2" fillId="0" borderId="0" xfId="42" applyFont="1" applyFill="1" applyAlignment="1">
      <alignment horizontal="right"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4" fillId="0" borderId="0" xfId="42" applyFont="1" applyFill="1" applyAlignment="1">
      <alignment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0" fontId="2" fillId="0" borderId="0" xfId="42" applyFont="1" applyFill="1" applyAlignment="1">
      <alignment vertical="center"/>
    </xf>
    <xf numFmtId="0" fontId="6" fillId="0" borderId="0" xfId="42" applyFont="1" applyFill="1" applyAlignment="1">
      <alignment horizontal="right" vertical="center"/>
    </xf>
    <xf numFmtId="0" fontId="6" fillId="0" borderId="0" xfId="42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0" fontId="5" fillId="0" borderId="10" xfId="41" applyNumberFormat="1" applyFont="1" applyFill="1" applyBorder="1" applyAlignment="1">
      <alignment horizontal="centerContinuous" vertical="center"/>
    </xf>
    <xf numFmtId="3" fontId="5" fillId="0" borderId="11" xfId="41" applyNumberFormat="1" applyFont="1" applyFill="1" applyBorder="1" applyAlignment="1">
      <alignment horizontal="centerContinuous" vertical="center"/>
    </xf>
    <xf numFmtId="3" fontId="8" fillId="0" borderId="11" xfId="41" applyNumberFormat="1" applyFont="1" applyFill="1" applyBorder="1" applyAlignment="1">
      <alignment horizontal="centerContinuous" vertical="center"/>
    </xf>
    <xf numFmtId="3" fontId="5" fillId="0" borderId="10" xfId="41" applyNumberFormat="1" applyFont="1" applyFill="1" applyBorder="1" applyAlignment="1">
      <alignment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3" fontId="8" fillId="0" borderId="0" xfId="41" applyNumberFormat="1" applyFont="1" applyFill="1" applyAlignment="1">
      <alignment vertical="center"/>
    </xf>
    <xf numFmtId="0" fontId="9" fillId="0" borderId="15" xfId="41" applyNumberFormat="1" applyFont="1" applyFill="1" applyBorder="1" applyAlignment="1">
      <alignment vertical="center"/>
    </xf>
    <xf numFmtId="0" fontId="9" fillId="0" borderId="16" xfId="41" applyNumberFormat="1" applyFont="1" applyFill="1" applyBorder="1" applyAlignment="1">
      <alignment vertical="center"/>
    </xf>
    <xf numFmtId="0" fontId="9" fillId="0" borderId="17" xfId="41" applyNumberFormat="1" applyFont="1" applyFill="1" applyBorder="1" applyAlignment="1">
      <alignment horizontal="right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10" fillId="0" borderId="0" xfId="41" applyNumberFormat="1" applyFont="1" applyFill="1" applyAlignment="1">
      <alignment vertical="center"/>
    </xf>
    <xf numFmtId="0" fontId="9" fillId="0" borderId="18" xfId="41" applyNumberFormat="1" applyFont="1" applyFill="1" applyBorder="1" applyAlignment="1">
      <alignment vertical="center"/>
    </xf>
    <xf numFmtId="0" fontId="9" fillId="0" borderId="19" xfId="41" applyNumberFormat="1" applyFont="1" applyFill="1" applyBorder="1" applyAlignment="1">
      <alignment vertical="center"/>
    </xf>
    <xf numFmtId="0" fontId="9" fillId="0" borderId="20" xfId="41" applyNumberFormat="1" applyFont="1" applyFill="1" applyBorder="1" applyAlignment="1">
      <alignment vertical="center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20" fontId="27" fillId="0" borderId="83" xfId="41" applyNumberFormat="1" applyFont="1" applyFill="1" applyBorder="1" applyAlignment="1">
      <alignment vertical="center"/>
    </xf>
    <xf numFmtId="0" fontId="27" fillId="0" borderId="84" xfId="41" applyNumberFormat="1" applyFont="1" applyFill="1" applyBorder="1" applyAlignment="1">
      <alignment horizontal="center" vertical="center"/>
    </xf>
    <xf numFmtId="20" fontId="27" fillId="0" borderId="21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20" fontId="27" fillId="0" borderId="85" xfId="41" applyNumberFormat="1" applyFont="1" applyFill="1" applyBorder="1" applyAlignment="1">
      <alignment vertical="center"/>
    </xf>
    <xf numFmtId="0" fontId="27" fillId="0" borderId="86" xfId="41" applyNumberFormat="1" applyFont="1" applyFill="1" applyBorder="1" applyAlignment="1">
      <alignment horizontal="center" vertical="center"/>
    </xf>
    <xf numFmtId="20" fontId="27" fillId="0" borderId="27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20" fontId="27" fillId="0" borderId="10" xfId="41" applyNumberFormat="1" applyFont="1" applyFill="1" applyBorder="1" applyAlignment="1">
      <alignment vertical="center"/>
    </xf>
    <xf numFmtId="0" fontId="27" fillId="0" borderId="11" xfId="41" applyNumberFormat="1" applyFont="1" applyFill="1" applyBorder="1" applyAlignment="1">
      <alignment horizontal="center" vertical="center"/>
    </xf>
    <xf numFmtId="20" fontId="27" fillId="0" borderId="14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20" fontId="27" fillId="0" borderId="87" xfId="41" applyNumberFormat="1" applyFont="1" applyFill="1" applyBorder="1" applyAlignment="1">
      <alignment vertical="center"/>
    </xf>
    <xf numFmtId="0" fontId="27" fillId="0" borderId="88" xfId="41" applyNumberFormat="1" applyFont="1" applyFill="1" applyBorder="1" applyAlignment="1">
      <alignment horizontal="center" vertical="center"/>
    </xf>
    <xf numFmtId="20" fontId="27" fillId="0" borderId="38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20" fontId="27" fillId="0" borderId="89" xfId="41" applyNumberFormat="1" applyFont="1" applyFill="1" applyBorder="1" applyAlignment="1">
      <alignment vertical="center"/>
    </xf>
    <xf numFmtId="0" fontId="27" fillId="0" borderId="90" xfId="41" applyNumberFormat="1" applyFont="1" applyFill="1" applyBorder="1" applyAlignment="1">
      <alignment horizontal="center" vertical="center"/>
    </xf>
    <xf numFmtId="20" fontId="27" fillId="0" borderId="44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20" fontId="27" fillId="0" borderId="91" xfId="41" applyNumberFormat="1" applyFont="1" applyFill="1" applyBorder="1" applyAlignment="1">
      <alignment vertical="center"/>
    </xf>
    <xf numFmtId="0" fontId="27" fillId="0" borderId="92" xfId="41" applyNumberFormat="1" applyFont="1" applyFill="1" applyBorder="1" applyAlignment="1">
      <alignment horizontal="center" vertical="center"/>
    </xf>
    <xf numFmtId="20" fontId="27" fillId="0" borderId="50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20" fontId="27" fillId="0" borderId="93" xfId="41" applyNumberFormat="1" applyFont="1" applyFill="1" applyBorder="1" applyAlignment="1">
      <alignment vertical="center"/>
    </xf>
    <xf numFmtId="0" fontId="27" fillId="0" borderId="94" xfId="41" applyNumberFormat="1" applyFont="1" applyFill="1" applyBorder="1" applyAlignment="1">
      <alignment horizontal="center" vertical="center"/>
    </xf>
    <xf numFmtId="20" fontId="27" fillId="0" borderId="56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20" fontId="27" fillId="0" borderId="95" xfId="41" applyNumberFormat="1" applyFont="1" applyFill="1" applyBorder="1" applyAlignment="1">
      <alignment vertical="center"/>
    </xf>
    <xf numFmtId="0" fontId="27" fillId="0" borderId="96" xfId="41" applyNumberFormat="1" applyFont="1" applyFill="1" applyBorder="1" applyAlignment="1">
      <alignment horizontal="center" vertical="center"/>
    </xf>
    <xf numFmtId="20" fontId="27" fillId="0" borderId="62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20" fontId="27" fillId="0" borderId="97" xfId="41" applyNumberFormat="1" applyFont="1" applyFill="1" applyBorder="1" applyAlignment="1">
      <alignment vertical="center"/>
    </xf>
    <xf numFmtId="0" fontId="27" fillId="0" borderId="98" xfId="41" applyNumberFormat="1" applyFont="1" applyFill="1" applyBorder="1" applyAlignment="1">
      <alignment horizontal="center" vertical="center"/>
    </xf>
    <xf numFmtId="20" fontId="27" fillId="0" borderId="68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0" fontId="9" fillId="0" borderId="74" xfId="41" applyNumberFormat="1" applyFont="1" applyFill="1" applyBorder="1" applyAlignment="1">
      <alignment vertical="center"/>
    </xf>
    <xf numFmtId="0" fontId="9" fillId="0" borderId="75" xfId="41" applyNumberFormat="1" applyFont="1" applyFill="1" applyBorder="1" applyAlignment="1">
      <alignment horizontal="center" vertical="center"/>
    </xf>
    <xf numFmtId="0" fontId="9" fillId="0" borderId="76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9" fillId="0" borderId="0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horizontal="center"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10" fillId="0" borderId="0" xfId="41" applyNumberFormat="1" applyFont="1" applyFill="1" applyBorder="1" applyAlignment="1">
      <alignment vertical="center"/>
    </xf>
    <xf numFmtId="3" fontId="10" fillId="0" borderId="82" xfId="41" applyNumberFormat="1" applyFont="1" applyFill="1" applyBorder="1" applyAlignment="1">
      <alignment vertical="center"/>
    </xf>
    <xf numFmtId="3" fontId="8" fillId="0" borderId="14" xfId="41" applyNumberFormat="1" applyFont="1" applyFill="1" applyBorder="1" applyAlignment="1">
      <alignment horizontal="centerContinuous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31" name="Picture 56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131" customWidth="1"/>
    <col min="2" max="2" width="2" style="131" customWidth="1"/>
    <col min="3" max="3" width="4.375" style="131" customWidth="1"/>
    <col min="4" max="24" width="5.875" style="131" customWidth="1"/>
    <col min="25" max="16384" width="8" style="131"/>
  </cols>
  <sheetData>
    <row r="1" spans="1:24" s="1" customFormat="1" ht="21">
      <c r="A1" s="32" t="s">
        <v>47</v>
      </c>
      <c r="B1" s="27"/>
      <c r="C1" s="27"/>
      <c r="K1" s="33"/>
      <c r="X1" s="2"/>
    </row>
    <row r="2" spans="1:24" s="1" customFormat="1" ht="18.75" customHeight="1">
      <c r="A2" s="32" t="s">
        <v>48</v>
      </c>
    </row>
    <row r="3" spans="1:24" s="1" customFormat="1" ht="18.75" customHeight="1">
      <c r="A3" s="34" t="s">
        <v>49</v>
      </c>
    </row>
    <row r="4" spans="1:24" s="1" customFormat="1" ht="18.75" customHeight="1">
      <c r="A4" s="34" t="s">
        <v>50</v>
      </c>
    </row>
    <row r="5" spans="1:24" s="1" customFormat="1" ht="27" customHeight="1">
      <c r="A5" s="34"/>
    </row>
    <row r="6" spans="1:24" s="1" customFormat="1" ht="27" customHeight="1">
      <c r="A6" s="34"/>
    </row>
    <row r="7" spans="1:24" s="1" customFormat="1" ht="27" customHeight="1">
      <c r="A7" s="34"/>
    </row>
    <row r="8" spans="1:24" s="1" customFormat="1" ht="27" customHeight="1">
      <c r="A8" s="34"/>
    </row>
    <row r="9" spans="1:24" s="1" customFormat="1" ht="27" customHeight="1">
      <c r="A9" s="34"/>
    </row>
    <row r="10" spans="1:24" s="1" customFormat="1" ht="27" customHeight="1">
      <c r="A10" s="34"/>
    </row>
    <row r="11" spans="1:24" s="1" customFormat="1" ht="27" customHeight="1">
      <c r="A11" s="34"/>
    </row>
    <row r="12" spans="1:24" s="1" customFormat="1" ht="27" customHeight="1">
      <c r="A12" s="34"/>
    </row>
    <row r="13" spans="1:24" s="1" customFormat="1" ht="27" customHeight="1">
      <c r="A13" s="34"/>
    </row>
    <row r="14" spans="1:24" s="1" customFormat="1" ht="27" customHeight="1">
      <c r="A14" s="34"/>
    </row>
    <row r="15" spans="1:24" s="1" customFormat="1" ht="15" customHeight="1">
      <c r="X15" s="35" t="s">
        <v>0</v>
      </c>
    </row>
    <row r="16" spans="1:24" s="43" customFormat="1" ht="14.1" customHeight="1">
      <c r="A16" s="36" t="s">
        <v>34</v>
      </c>
      <c r="B16" s="37"/>
      <c r="C16" s="38"/>
      <c r="D16" s="39"/>
      <c r="E16" s="37" t="s">
        <v>9</v>
      </c>
      <c r="F16" s="37"/>
      <c r="G16" s="37"/>
      <c r="H16" s="37"/>
      <c r="I16" s="37"/>
      <c r="J16" s="40"/>
      <c r="K16" s="41"/>
      <c r="L16" s="37" t="s">
        <v>10</v>
      </c>
      <c r="M16" s="37"/>
      <c r="N16" s="37"/>
      <c r="O16" s="37"/>
      <c r="P16" s="37"/>
      <c r="Q16" s="40"/>
      <c r="R16" s="41"/>
      <c r="S16" s="37" t="s">
        <v>11</v>
      </c>
      <c r="T16" s="37"/>
      <c r="U16" s="37"/>
      <c r="V16" s="37"/>
      <c r="W16" s="37"/>
      <c r="X16" s="42"/>
    </row>
    <row r="17" spans="1:24" s="49" customFormat="1" ht="15" customHeight="1">
      <c r="A17" s="44"/>
      <c r="B17" s="45"/>
      <c r="C17" s="46" t="s">
        <v>1</v>
      </c>
      <c r="D17" s="28" t="s">
        <v>2</v>
      </c>
      <c r="E17" s="30" t="s">
        <v>3</v>
      </c>
      <c r="F17" s="28" t="s">
        <v>4</v>
      </c>
      <c r="G17" s="30" t="s">
        <v>5</v>
      </c>
      <c r="H17" s="28" t="s">
        <v>38</v>
      </c>
      <c r="I17" s="47" t="s">
        <v>6</v>
      </c>
      <c r="J17" s="48" t="s">
        <v>7</v>
      </c>
      <c r="K17" s="28" t="s">
        <v>2</v>
      </c>
      <c r="L17" s="30" t="s">
        <v>3</v>
      </c>
      <c r="M17" s="28" t="s">
        <v>4</v>
      </c>
      <c r="N17" s="30" t="s">
        <v>5</v>
      </c>
      <c r="O17" s="28" t="s">
        <v>38</v>
      </c>
      <c r="P17" s="47" t="s">
        <v>6</v>
      </c>
      <c r="Q17" s="48" t="s">
        <v>7</v>
      </c>
      <c r="R17" s="28" t="s">
        <v>2</v>
      </c>
      <c r="S17" s="30" t="s">
        <v>3</v>
      </c>
      <c r="T17" s="28" t="s">
        <v>4</v>
      </c>
      <c r="U17" s="30" t="s">
        <v>5</v>
      </c>
      <c r="V17" s="28" t="s">
        <v>38</v>
      </c>
      <c r="W17" s="47" t="s">
        <v>6</v>
      </c>
      <c r="X17" s="47" t="s">
        <v>7</v>
      </c>
    </row>
    <row r="18" spans="1:24" s="49" customFormat="1" ht="15" customHeight="1">
      <c r="A18" s="50" t="s">
        <v>8</v>
      </c>
      <c r="B18" s="51"/>
      <c r="C18" s="52"/>
      <c r="D18" s="29"/>
      <c r="E18" s="31"/>
      <c r="F18" s="29"/>
      <c r="G18" s="31"/>
      <c r="H18" s="29"/>
      <c r="I18" s="53"/>
      <c r="J18" s="54"/>
      <c r="K18" s="29"/>
      <c r="L18" s="31"/>
      <c r="M18" s="29"/>
      <c r="N18" s="31"/>
      <c r="O18" s="29"/>
      <c r="P18" s="53"/>
      <c r="Q18" s="54"/>
      <c r="R18" s="29"/>
      <c r="S18" s="31"/>
      <c r="T18" s="29"/>
      <c r="U18" s="31"/>
      <c r="V18" s="29"/>
      <c r="W18" s="53"/>
      <c r="X18" s="53"/>
    </row>
    <row r="19" spans="1:24" s="49" customFormat="1" ht="15" customHeight="1">
      <c r="A19" s="55">
        <v>0.29166666666666669</v>
      </c>
      <c r="B19" s="56" t="s">
        <v>37</v>
      </c>
      <c r="C19" s="57">
        <v>0.3125</v>
      </c>
      <c r="D19" s="3">
        <v>1</v>
      </c>
      <c r="E19" s="3">
        <v>2</v>
      </c>
      <c r="F19" s="4">
        <v>12</v>
      </c>
      <c r="G19" s="3">
        <v>0</v>
      </c>
      <c r="H19" s="4">
        <v>0</v>
      </c>
      <c r="I19" s="58">
        <f>SUM(E19:H19)</f>
        <v>14</v>
      </c>
      <c r="J19" s="59">
        <f>IF(I19=0,0,((G19+H19)/I19*100))</f>
        <v>0</v>
      </c>
      <c r="K19" s="5">
        <v>2</v>
      </c>
      <c r="L19" s="4">
        <v>1</v>
      </c>
      <c r="M19" s="3">
        <v>17</v>
      </c>
      <c r="N19" s="3">
        <v>0</v>
      </c>
      <c r="O19" s="3">
        <v>0</v>
      </c>
      <c r="P19" s="58">
        <f>SUM(L19:O19)</f>
        <v>18</v>
      </c>
      <c r="Q19" s="60">
        <f>IF(P19=0,0,((N19+O19)/P19*100))</f>
        <v>0</v>
      </c>
      <c r="R19" s="5">
        <v>0</v>
      </c>
      <c r="S19" s="4">
        <v>0</v>
      </c>
      <c r="T19" s="3">
        <v>4</v>
      </c>
      <c r="U19" s="3">
        <v>0</v>
      </c>
      <c r="V19" s="3">
        <v>0</v>
      </c>
      <c r="W19" s="58">
        <f>SUM(S19:V19)</f>
        <v>4</v>
      </c>
      <c r="X19" s="61">
        <f>IF(W19=0,0,((U19+V19)/W19*100))</f>
        <v>0</v>
      </c>
    </row>
    <row r="20" spans="1:24" s="49" customFormat="1" ht="15" customHeight="1">
      <c r="A20" s="62">
        <v>0.3125</v>
      </c>
      <c r="B20" s="63" t="s">
        <v>37</v>
      </c>
      <c r="C20" s="64">
        <v>0.33333333333333331</v>
      </c>
      <c r="D20" s="6">
        <v>0</v>
      </c>
      <c r="E20" s="6">
        <v>6</v>
      </c>
      <c r="F20" s="7">
        <v>26</v>
      </c>
      <c r="G20" s="6">
        <v>1</v>
      </c>
      <c r="H20" s="7">
        <v>0</v>
      </c>
      <c r="I20" s="65">
        <f>SUM(E20:H20)</f>
        <v>33</v>
      </c>
      <c r="J20" s="66">
        <f>IF(I20=0,0,((G20+H20)/I20*100))</f>
        <v>3.0303030303030303</v>
      </c>
      <c r="K20" s="8">
        <v>1</v>
      </c>
      <c r="L20" s="7">
        <v>2</v>
      </c>
      <c r="M20" s="6">
        <v>25</v>
      </c>
      <c r="N20" s="6">
        <v>0</v>
      </c>
      <c r="O20" s="6">
        <v>0</v>
      </c>
      <c r="P20" s="65">
        <f>SUM(L20:O20)</f>
        <v>27</v>
      </c>
      <c r="Q20" s="67">
        <f>IF(P20=0,0,((N20+O20)/P20*100))</f>
        <v>0</v>
      </c>
      <c r="R20" s="8">
        <v>0</v>
      </c>
      <c r="S20" s="7">
        <v>1</v>
      </c>
      <c r="T20" s="6">
        <v>2</v>
      </c>
      <c r="U20" s="6">
        <v>0</v>
      </c>
      <c r="V20" s="6">
        <v>0</v>
      </c>
      <c r="W20" s="65">
        <f>SUM(S20:V20)</f>
        <v>3</v>
      </c>
      <c r="X20" s="68">
        <f>IF(W20=0,0,((U20+V20)/W20*100))</f>
        <v>0</v>
      </c>
    </row>
    <row r="21" spans="1:24" s="49" customFormat="1" ht="15" customHeight="1">
      <c r="A21" s="69"/>
      <c r="B21" s="70" t="s">
        <v>36</v>
      </c>
      <c r="C21" s="71"/>
      <c r="D21" s="72">
        <f>SUM(D19:D20)</f>
        <v>1</v>
      </c>
      <c r="E21" s="72">
        <f>SUM(E19:E20)</f>
        <v>8</v>
      </c>
      <c r="F21" s="73">
        <f>SUM(F19:F20)</f>
        <v>38</v>
      </c>
      <c r="G21" s="72">
        <f>SUM(G19:G20)</f>
        <v>1</v>
      </c>
      <c r="H21" s="73">
        <f>SUM(H19:H20)</f>
        <v>0</v>
      </c>
      <c r="I21" s="74">
        <f>SUM(E21:H21)</f>
        <v>47</v>
      </c>
      <c r="J21" s="75">
        <f>IF(I21=0,0,((G21+H21)/I21*100))</f>
        <v>2.1276595744680851</v>
      </c>
      <c r="K21" s="76">
        <f>SUM(K19:K20)</f>
        <v>3</v>
      </c>
      <c r="L21" s="73">
        <f>SUM(L19:L20)</f>
        <v>3</v>
      </c>
      <c r="M21" s="72">
        <f>SUM(M19:M20)</f>
        <v>42</v>
      </c>
      <c r="N21" s="72">
        <f>SUM(N19:N20)</f>
        <v>0</v>
      </c>
      <c r="O21" s="72">
        <f>SUM(O19:O20)</f>
        <v>0</v>
      </c>
      <c r="P21" s="74">
        <f>SUM(L21:O21)</f>
        <v>45</v>
      </c>
      <c r="Q21" s="77">
        <f>IF(P21=0,0,((N21+O21)/P21*100))</f>
        <v>0</v>
      </c>
      <c r="R21" s="76">
        <f>SUM(R19:R20)</f>
        <v>0</v>
      </c>
      <c r="S21" s="73">
        <f>SUM(S19:S20)</f>
        <v>1</v>
      </c>
      <c r="T21" s="72">
        <f>SUM(T19:T20)</f>
        <v>6</v>
      </c>
      <c r="U21" s="72">
        <f>SUM(U19:U20)</f>
        <v>0</v>
      </c>
      <c r="V21" s="72">
        <f>SUM(V19:V20)</f>
        <v>0</v>
      </c>
      <c r="W21" s="74">
        <f>SUM(S21:V21)</f>
        <v>7</v>
      </c>
      <c r="X21" s="78">
        <f>IF(W21=0,0,((U21+V21)/W21*100))</f>
        <v>0</v>
      </c>
    </row>
    <row r="22" spans="1:24" s="49" customFormat="1" ht="15" customHeight="1">
      <c r="A22" s="79">
        <v>0.33333333333333331</v>
      </c>
      <c r="B22" s="80" t="s">
        <v>37</v>
      </c>
      <c r="C22" s="81">
        <v>0.35416666666666669</v>
      </c>
      <c r="D22" s="9">
        <v>7</v>
      </c>
      <c r="E22" s="9">
        <v>5</v>
      </c>
      <c r="F22" s="10">
        <v>43</v>
      </c>
      <c r="G22" s="9">
        <v>0</v>
      </c>
      <c r="H22" s="10">
        <v>0</v>
      </c>
      <c r="I22" s="82">
        <f>SUM(E22:H22)</f>
        <v>48</v>
      </c>
      <c r="J22" s="83">
        <f>IF(I22=0,0,((G22+H22)/I22*100))</f>
        <v>0</v>
      </c>
      <c r="K22" s="11">
        <v>1</v>
      </c>
      <c r="L22" s="10">
        <v>1</v>
      </c>
      <c r="M22" s="9">
        <v>19</v>
      </c>
      <c r="N22" s="9">
        <v>1</v>
      </c>
      <c r="O22" s="9">
        <v>0</v>
      </c>
      <c r="P22" s="82">
        <f>SUM(L22:O22)</f>
        <v>21</v>
      </c>
      <c r="Q22" s="84">
        <f>IF(P22=0,0,((N22+O22)/P22*100))</f>
        <v>4.7619047619047619</v>
      </c>
      <c r="R22" s="11">
        <v>0</v>
      </c>
      <c r="S22" s="10">
        <v>1</v>
      </c>
      <c r="T22" s="9">
        <v>3</v>
      </c>
      <c r="U22" s="9">
        <v>0</v>
      </c>
      <c r="V22" s="9">
        <v>0</v>
      </c>
      <c r="W22" s="82">
        <f>SUM(S22:V22)</f>
        <v>4</v>
      </c>
      <c r="X22" s="85">
        <f>IF(W22=0,0,((U22+V22)/W22*100))</f>
        <v>0</v>
      </c>
    </row>
    <row r="23" spans="1:24" s="49" customFormat="1" ht="15" customHeight="1">
      <c r="A23" s="86">
        <v>0.35416666666666669</v>
      </c>
      <c r="B23" s="87" t="s">
        <v>37</v>
      </c>
      <c r="C23" s="88">
        <v>0.375</v>
      </c>
      <c r="D23" s="12">
        <v>11</v>
      </c>
      <c r="E23" s="12">
        <v>7</v>
      </c>
      <c r="F23" s="13">
        <v>35</v>
      </c>
      <c r="G23" s="12">
        <v>0</v>
      </c>
      <c r="H23" s="13">
        <v>0</v>
      </c>
      <c r="I23" s="89">
        <f>SUM(E23:H23)</f>
        <v>42</v>
      </c>
      <c r="J23" s="90">
        <f>IF(I23=0,0,((G23+H23)/I23*100))</f>
        <v>0</v>
      </c>
      <c r="K23" s="14">
        <v>0</v>
      </c>
      <c r="L23" s="13">
        <v>0</v>
      </c>
      <c r="M23" s="12">
        <v>15</v>
      </c>
      <c r="N23" s="12">
        <v>0</v>
      </c>
      <c r="O23" s="12">
        <v>0</v>
      </c>
      <c r="P23" s="89">
        <f>SUM(L23:O23)</f>
        <v>15</v>
      </c>
      <c r="Q23" s="91">
        <f>IF(P23=0,0,((N23+O23)/P23*100))</f>
        <v>0</v>
      </c>
      <c r="R23" s="14">
        <v>0</v>
      </c>
      <c r="S23" s="13">
        <v>3</v>
      </c>
      <c r="T23" s="12">
        <v>1</v>
      </c>
      <c r="U23" s="12">
        <v>0</v>
      </c>
      <c r="V23" s="12">
        <v>0</v>
      </c>
      <c r="W23" s="89">
        <f>SUM(S23:V23)</f>
        <v>4</v>
      </c>
      <c r="X23" s="92">
        <f>IF(W23=0,0,((U23+V23)/W23*100))</f>
        <v>0</v>
      </c>
    </row>
    <row r="24" spans="1:24" s="49" customFormat="1" ht="15" customHeight="1">
      <c r="A24" s="69"/>
      <c r="B24" s="70" t="s">
        <v>36</v>
      </c>
      <c r="C24" s="71"/>
      <c r="D24" s="72">
        <f>SUM(D22:D23)</f>
        <v>18</v>
      </c>
      <c r="E24" s="72">
        <f>SUM(E22:E23)</f>
        <v>12</v>
      </c>
      <c r="F24" s="73">
        <f>SUM(F22:F23)</f>
        <v>78</v>
      </c>
      <c r="G24" s="72">
        <f>SUM(G22:G23)</f>
        <v>0</v>
      </c>
      <c r="H24" s="73">
        <f>SUM(H22:H23)</f>
        <v>0</v>
      </c>
      <c r="I24" s="74">
        <f>SUM(E24:H24)</f>
        <v>90</v>
      </c>
      <c r="J24" s="75">
        <f>IF(I24=0,0,((G24+H24)/I24*100))</f>
        <v>0</v>
      </c>
      <c r="K24" s="76">
        <f>SUM(K22:K23)</f>
        <v>1</v>
      </c>
      <c r="L24" s="73">
        <f>SUM(L22:L23)</f>
        <v>1</v>
      </c>
      <c r="M24" s="72">
        <f>SUM(M22:M23)</f>
        <v>34</v>
      </c>
      <c r="N24" s="72">
        <f>SUM(N22:N23)</f>
        <v>1</v>
      </c>
      <c r="O24" s="72">
        <f>SUM(O22:O23)</f>
        <v>0</v>
      </c>
      <c r="P24" s="74">
        <f>SUM(L24:O24)</f>
        <v>36</v>
      </c>
      <c r="Q24" s="77">
        <f>IF(P24=0,0,((N24+O24)/P24*100))</f>
        <v>2.7777777777777777</v>
      </c>
      <c r="R24" s="76">
        <f>SUM(R22:R23)</f>
        <v>0</v>
      </c>
      <c r="S24" s="73">
        <f>SUM(S22:S23)</f>
        <v>4</v>
      </c>
      <c r="T24" s="72">
        <f>SUM(T22:T23)</f>
        <v>4</v>
      </c>
      <c r="U24" s="72">
        <f>SUM(U22:U23)</f>
        <v>0</v>
      </c>
      <c r="V24" s="72">
        <f>SUM(V22:V23)</f>
        <v>0</v>
      </c>
      <c r="W24" s="74">
        <f>SUM(S24:V24)</f>
        <v>8</v>
      </c>
      <c r="X24" s="78">
        <f>IF(W24=0,0,((U24+V24)/W24*100))</f>
        <v>0</v>
      </c>
    </row>
    <row r="25" spans="1:24" s="49" customFormat="1" ht="15" customHeight="1">
      <c r="A25" s="93">
        <v>0.375</v>
      </c>
      <c r="B25" s="94" t="s">
        <v>37</v>
      </c>
      <c r="C25" s="95">
        <v>0.41666666666666669</v>
      </c>
      <c r="D25" s="15">
        <v>4</v>
      </c>
      <c r="E25" s="15">
        <v>13</v>
      </c>
      <c r="F25" s="16">
        <v>64</v>
      </c>
      <c r="G25" s="15">
        <v>4</v>
      </c>
      <c r="H25" s="16">
        <v>0</v>
      </c>
      <c r="I25" s="96">
        <f>SUM(E25:H25)</f>
        <v>81</v>
      </c>
      <c r="J25" s="97">
        <f>IF(I25=0,0,((G25+H25)/I25*100))</f>
        <v>4.9382716049382713</v>
      </c>
      <c r="K25" s="17">
        <v>1</v>
      </c>
      <c r="L25" s="16">
        <v>5</v>
      </c>
      <c r="M25" s="15">
        <v>15</v>
      </c>
      <c r="N25" s="15">
        <v>0</v>
      </c>
      <c r="O25" s="15">
        <v>0</v>
      </c>
      <c r="P25" s="96">
        <f>SUM(L25:O25)</f>
        <v>20</v>
      </c>
      <c r="Q25" s="98">
        <f>IF(P25=0,0,((N25+O25)/P25*100))</f>
        <v>0</v>
      </c>
      <c r="R25" s="17">
        <v>0</v>
      </c>
      <c r="S25" s="16">
        <v>3</v>
      </c>
      <c r="T25" s="15">
        <v>2</v>
      </c>
      <c r="U25" s="15">
        <v>2</v>
      </c>
      <c r="V25" s="15">
        <v>0</v>
      </c>
      <c r="W25" s="96">
        <f>SUM(S25:V25)</f>
        <v>7</v>
      </c>
      <c r="X25" s="99">
        <f>IF(W25=0,0,((U25+V25)/W25*100))</f>
        <v>28.571428571428569</v>
      </c>
    </row>
    <row r="26" spans="1:24" s="49" customFormat="1" ht="15" customHeight="1">
      <c r="A26" s="100">
        <v>0.41666666666666669</v>
      </c>
      <c r="B26" s="101" t="s">
        <v>37</v>
      </c>
      <c r="C26" s="102">
        <v>0.45833333333333331</v>
      </c>
      <c r="D26" s="18">
        <v>20</v>
      </c>
      <c r="E26" s="18">
        <v>14</v>
      </c>
      <c r="F26" s="19">
        <v>33</v>
      </c>
      <c r="G26" s="18">
        <v>1</v>
      </c>
      <c r="H26" s="19">
        <v>0</v>
      </c>
      <c r="I26" s="103">
        <f>SUM(E26:H26)</f>
        <v>48</v>
      </c>
      <c r="J26" s="104">
        <f>IF(I26=0,0,((G26+H26)/I26*100))</f>
        <v>2.083333333333333</v>
      </c>
      <c r="K26" s="20">
        <v>3</v>
      </c>
      <c r="L26" s="19">
        <v>13</v>
      </c>
      <c r="M26" s="18">
        <v>33</v>
      </c>
      <c r="N26" s="18">
        <v>4</v>
      </c>
      <c r="O26" s="18">
        <v>0</v>
      </c>
      <c r="P26" s="103">
        <f>SUM(L26:O26)</f>
        <v>50</v>
      </c>
      <c r="Q26" s="105">
        <f>IF(P26=0,0,((N26+O26)/P26*100))</f>
        <v>8</v>
      </c>
      <c r="R26" s="20">
        <v>1</v>
      </c>
      <c r="S26" s="19">
        <v>2</v>
      </c>
      <c r="T26" s="18">
        <v>6</v>
      </c>
      <c r="U26" s="18">
        <v>0</v>
      </c>
      <c r="V26" s="18">
        <v>0</v>
      </c>
      <c r="W26" s="103">
        <f>SUM(S26:V26)</f>
        <v>8</v>
      </c>
      <c r="X26" s="106">
        <f>IF(W26=0,0,((U26+V26)/W26*100))</f>
        <v>0</v>
      </c>
    </row>
    <row r="27" spans="1:24" s="49" customFormat="1" ht="15" customHeight="1">
      <c r="A27" s="100">
        <v>0.45833333333333331</v>
      </c>
      <c r="B27" s="101" t="s">
        <v>37</v>
      </c>
      <c r="C27" s="102">
        <v>0.5</v>
      </c>
      <c r="D27" s="18">
        <v>7</v>
      </c>
      <c r="E27" s="18">
        <v>12</v>
      </c>
      <c r="F27" s="19">
        <v>50</v>
      </c>
      <c r="G27" s="18">
        <v>2</v>
      </c>
      <c r="H27" s="19">
        <v>0</v>
      </c>
      <c r="I27" s="103">
        <f>SUM(E27:H27)</f>
        <v>64</v>
      </c>
      <c r="J27" s="104">
        <f>IF(I27=0,0,((G27+H27)/I27*100))</f>
        <v>3.125</v>
      </c>
      <c r="K27" s="20">
        <v>2</v>
      </c>
      <c r="L27" s="19">
        <v>10</v>
      </c>
      <c r="M27" s="18">
        <v>42</v>
      </c>
      <c r="N27" s="18">
        <v>1</v>
      </c>
      <c r="O27" s="18">
        <v>0</v>
      </c>
      <c r="P27" s="103">
        <f>SUM(L27:O27)</f>
        <v>53</v>
      </c>
      <c r="Q27" s="105">
        <f>IF(P27=0,0,((N27+O27)/P27*100))</f>
        <v>1.8867924528301887</v>
      </c>
      <c r="R27" s="20">
        <v>0</v>
      </c>
      <c r="S27" s="19">
        <v>2</v>
      </c>
      <c r="T27" s="18">
        <v>2</v>
      </c>
      <c r="U27" s="18">
        <v>1</v>
      </c>
      <c r="V27" s="18">
        <v>0</v>
      </c>
      <c r="W27" s="103">
        <f>SUM(S27:V27)</f>
        <v>5</v>
      </c>
      <c r="X27" s="106">
        <f>IF(W27=0,0,((U27+V27)/W27*100))</f>
        <v>20</v>
      </c>
    </row>
    <row r="28" spans="1:24" s="49" customFormat="1" ht="15" customHeight="1">
      <c r="A28" s="100">
        <v>0.5</v>
      </c>
      <c r="B28" s="101" t="s">
        <v>37</v>
      </c>
      <c r="C28" s="102">
        <v>0.54166666666666663</v>
      </c>
      <c r="D28" s="18">
        <v>7</v>
      </c>
      <c r="E28" s="18">
        <v>4</v>
      </c>
      <c r="F28" s="19">
        <v>35</v>
      </c>
      <c r="G28" s="18">
        <v>1</v>
      </c>
      <c r="H28" s="19">
        <v>0</v>
      </c>
      <c r="I28" s="103">
        <f>SUM(E28:H28)</f>
        <v>40</v>
      </c>
      <c r="J28" s="104">
        <f>IF(I28=0,0,((G28+H28)/I28*100))</f>
        <v>2.5</v>
      </c>
      <c r="K28" s="20">
        <v>1</v>
      </c>
      <c r="L28" s="19">
        <v>13</v>
      </c>
      <c r="M28" s="18">
        <v>26</v>
      </c>
      <c r="N28" s="18">
        <v>2</v>
      </c>
      <c r="O28" s="18">
        <v>0</v>
      </c>
      <c r="P28" s="103">
        <f>SUM(L28:O28)</f>
        <v>41</v>
      </c>
      <c r="Q28" s="105">
        <f>IF(P28=0,0,((N28+O28)/P28*100))</f>
        <v>4.8780487804878048</v>
      </c>
      <c r="R28" s="20">
        <v>0</v>
      </c>
      <c r="S28" s="19">
        <v>2</v>
      </c>
      <c r="T28" s="18">
        <v>9</v>
      </c>
      <c r="U28" s="18">
        <v>0</v>
      </c>
      <c r="V28" s="18">
        <v>0</v>
      </c>
      <c r="W28" s="103">
        <f>SUM(S28:V28)</f>
        <v>11</v>
      </c>
      <c r="X28" s="106">
        <f>IF(W28=0,0,((U28+V28)/W28*100))</f>
        <v>0</v>
      </c>
    </row>
    <row r="29" spans="1:24" s="49" customFormat="1" ht="15" customHeight="1">
      <c r="A29" s="100">
        <v>0.54166666666666663</v>
      </c>
      <c r="B29" s="101" t="s">
        <v>37</v>
      </c>
      <c r="C29" s="102">
        <v>0.58333333333333337</v>
      </c>
      <c r="D29" s="18">
        <v>8</v>
      </c>
      <c r="E29" s="18">
        <v>11</v>
      </c>
      <c r="F29" s="19">
        <v>31</v>
      </c>
      <c r="G29" s="18">
        <v>1</v>
      </c>
      <c r="H29" s="19">
        <v>0</v>
      </c>
      <c r="I29" s="103">
        <f>SUM(E29:H29)</f>
        <v>43</v>
      </c>
      <c r="J29" s="104">
        <f>IF(I29=0,0,((G29+H29)/I29*100))</f>
        <v>2.3255813953488373</v>
      </c>
      <c r="K29" s="20">
        <v>2</v>
      </c>
      <c r="L29" s="19">
        <v>3</v>
      </c>
      <c r="M29" s="18">
        <v>35</v>
      </c>
      <c r="N29" s="18">
        <v>1</v>
      </c>
      <c r="O29" s="18">
        <v>0</v>
      </c>
      <c r="P29" s="103">
        <f>SUM(L29:O29)</f>
        <v>39</v>
      </c>
      <c r="Q29" s="105">
        <f>IF(P29=0,0,((N29+O29)/P29*100))</f>
        <v>2.5641025641025639</v>
      </c>
      <c r="R29" s="20">
        <v>1</v>
      </c>
      <c r="S29" s="19">
        <v>2</v>
      </c>
      <c r="T29" s="18">
        <v>8</v>
      </c>
      <c r="U29" s="18">
        <v>0</v>
      </c>
      <c r="V29" s="18">
        <v>0</v>
      </c>
      <c r="W29" s="103">
        <f>SUM(S29:V29)</f>
        <v>10</v>
      </c>
      <c r="X29" s="106">
        <f>IF(W29=0,0,((U29+V29)/W29*100))</f>
        <v>0</v>
      </c>
    </row>
    <row r="30" spans="1:24" s="49" customFormat="1" ht="15" customHeight="1">
      <c r="A30" s="100">
        <v>0.58333333333333337</v>
      </c>
      <c r="B30" s="101" t="s">
        <v>37</v>
      </c>
      <c r="C30" s="102">
        <v>0.625</v>
      </c>
      <c r="D30" s="18">
        <v>12</v>
      </c>
      <c r="E30" s="18">
        <v>15</v>
      </c>
      <c r="F30" s="19">
        <v>36</v>
      </c>
      <c r="G30" s="18">
        <v>0</v>
      </c>
      <c r="H30" s="19">
        <v>0</v>
      </c>
      <c r="I30" s="103">
        <f>SUM(E30:H30)</f>
        <v>51</v>
      </c>
      <c r="J30" s="104">
        <f>IF(I30=0,0,((G30+H30)/I30*100))</f>
        <v>0</v>
      </c>
      <c r="K30" s="20">
        <v>0</v>
      </c>
      <c r="L30" s="19">
        <v>8</v>
      </c>
      <c r="M30" s="18">
        <v>32</v>
      </c>
      <c r="N30" s="18">
        <v>0</v>
      </c>
      <c r="O30" s="18">
        <v>0</v>
      </c>
      <c r="P30" s="103">
        <f>SUM(L30:O30)</f>
        <v>40</v>
      </c>
      <c r="Q30" s="105">
        <f>IF(P30=0,0,((N30+O30)/P30*100))</f>
        <v>0</v>
      </c>
      <c r="R30" s="20">
        <v>0</v>
      </c>
      <c r="S30" s="19">
        <v>2</v>
      </c>
      <c r="T30" s="18">
        <v>6</v>
      </c>
      <c r="U30" s="18">
        <v>0</v>
      </c>
      <c r="V30" s="18">
        <v>0</v>
      </c>
      <c r="W30" s="103">
        <f>SUM(S30:V30)</f>
        <v>8</v>
      </c>
      <c r="X30" s="106">
        <f>IF(W30=0,0,((U30+V30)/W30*100))</f>
        <v>0</v>
      </c>
    </row>
    <row r="31" spans="1:24" s="49" customFormat="1" ht="15" customHeight="1">
      <c r="A31" s="107">
        <v>0.625</v>
      </c>
      <c r="B31" s="108" t="s">
        <v>37</v>
      </c>
      <c r="C31" s="109">
        <v>0.66666666666666663</v>
      </c>
      <c r="D31" s="21">
        <v>7</v>
      </c>
      <c r="E31" s="21">
        <v>7</v>
      </c>
      <c r="F31" s="22">
        <v>45</v>
      </c>
      <c r="G31" s="21">
        <v>1</v>
      </c>
      <c r="H31" s="22">
        <v>0</v>
      </c>
      <c r="I31" s="110">
        <f>SUM(E31:H31)</f>
        <v>53</v>
      </c>
      <c r="J31" s="111">
        <f>IF(I31=0,0,((G31+H31)/I31*100))</f>
        <v>1.8867924528301887</v>
      </c>
      <c r="K31" s="23">
        <v>1</v>
      </c>
      <c r="L31" s="22">
        <v>6</v>
      </c>
      <c r="M31" s="21">
        <v>30</v>
      </c>
      <c r="N31" s="21">
        <v>1</v>
      </c>
      <c r="O31" s="21">
        <v>0</v>
      </c>
      <c r="P31" s="110">
        <f>SUM(L31:O31)</f>
        <v>37</v>
      </c>
      <c r="Q31" s="112">
        <f>IF(P31=0,0,((N31+O31)/P31*100))</f>
        <v>2.7027027027027026</v>
      </c>
      <c r="R31" s="23">
        <v>0</v>
      </c>
      <c r="S31" s="22">
        <v>1</v>
      </c>
      <c r="T31" s="21">
        <v>3</v>
      </c>
      <c r="U31" s="21">
        <v>3</v>
      </c>
      <c r="V31" s="21">
        <v>0</v>
      </c>
      <c r="W31" s="110">
        <f>SUM(S31:V31)</f>
        <v>7</v>
      </c>
      <c r="X31" s="113">
        <f>IF(W31=0,0,((U31+V31)/W31*100))</f>
        <v>42.857142857142854</v>
      </c>
    </row>
    <row r="32" spans="1:24" s="49" customFormat="1" ht="15" customHeight="1">
      <c r="A32" s="55">
        <v>0.66666666666666663</v>
      </c>
      <c r="B32" s="56" t="s">
        <v>37</v>
      </c>
      <c r="C32" s="57">
        <v>0.6875</v>
      </c>
      <c r="D32" s="3">
        <v>3</v>
      </c>
      <c r="E32" s="3">
        <v>4</v>
      </c>
      <c r="F32" s="4">
        <v>23</v>
      </c>
      <c r="G32" s="3">
        <v>1</v>
      </c>
      <c r="H32" s="4">
        <v>0</v>
      </c>
      <c r="I32" s="58">
        <f>SUM(E32:H32)</f>
        <v>28</v>
      </c>
      <c r="J32" s="59">
        <f>IF(I32=0,0,((G32+H32)/I32*100))</f>
        <v>3.5714285714285712</v>
      </c>
      <c r="K32" s="5">
        <v>0</v>
      </c>
      <c r="L32" s="4">
        <v>8</v>
      </c>
      <c r="M32" s="3">
        <v>18</v>
      </c>
      <c r="N32" s="3">
        <v>0</v>
      </c>
      <c r="O32" s="3">
        <v>0</v>
      </c>
      <c r="P32" s="58">
        <f>SUM(L32:O32)</f>
        <v>26</v>
      </c>
      <c r="Q32" s="60">
        <f>IF(P32=0,0,((N32+O32)/P32*100))</f>
        <v>0</v>
      </c>
      <c r="R32" s="5">
        <v>1</v>
      </c>
      <c r="S32" s="4">
        <v>1</v>
      </c>
      <c r="T32" s="3">
        <v>4</v>
      </c>
      <c r="U32" s="3">
        <v>1</v>
      </c>
      <c r="V32" s="3">
        <v>0</v>
      </c>
      <c r="W32" s="58">
        <f>SUM(S32:V32)</f>
        <v>6</v>
      </c>
      <c r="X32" s="61">
        <f>IF(W32=0,0,((U32+V32)/W32*100))</f>
        <v>16.666666666666664</v>
      </c>
    </row>
    <row r="33" spans="1:24" s="49" customFormat="1" ht="15" customHeight="1">
      <c r="A33" s="114">
        <v>0.6875</v>
      </c>
      <c r="B33" s="115" t="s">
        <v>37</v>
      </c>
      <c r="C33" s="116">
        <v>0.70833333333333337</v>
      </c>
      <c r="D33" s="24">
        <v>7</v>
      </c>
      <c r="E33" s="24">
        <v>4</v>
      </c>
      <c r="F33" s="25">
        <v>22</v>
      </c>
      <c r="G33" s="24">
        <v>0</v>
      </c>
      <c r="H33" s="25">
        <v>2</v>
      </c>
      <c r="I33" s="117">
        <f>SUM(E33:H33)</f>
        <v>28</v>
      </c>
      <c r="J33" s="118">
        <f>IF(I33=0,0,((G33+H33)/I33*100))</f>
        <v>7.1428571428571423</v>
      </c>
      <c r="K33" s="26">
        <v>0</v>
      </c>
      <c r="L33" s="25">
        <v>5</v>
      </c>
      <c r="M33" s="24">
        <v>18</v>
      </c>
      <c r="N33" s="24">
        <v>0</v>
      </c>
      <c r="O33" s="24">
        <v>0</v>
      </c>
      <c r="P33" s="117">
        <f>SUM(L33:O33)</f>
        <v>23</v>
      </c>
      <c r="Q33" s="119">
        <f>IF(P33=0,0,((N33+O33)/P33*100))</f>
        <v>0</v>
      </c>
      <c r="R33" s="26">
        <v>1</v>
      </c>
      <c r="S33" s="25">
        <v>0</v>
      </c>
      <c r="T33" s="24">
        <v>1</v>
      </c>
      <c r="U33" s="24">
        <v>0</v>
      </c>
      <c r="V33" s="24">
        <v>0</v>
      </c>
      <c r="W33" s="117">
        <f>SUM(S33:V33)</f>
        <v>1</v>
      </c>
      <c r="X33" s="120">
        <f>IF(W33=0,0,((U33+V33)/W33*100))</f>
        <v>0</v>
      </c>
    </row>
    <row r="34" spans="1:24" s="49" customFormat="1" ht="15" customHeight="1">
      <c r="A34" s="69"/>
      <c r="B34" s="70" t="s">
        <v>36</v>
      </c>
      <c r="C34" s="71"/>
      <c r="D34" s="72">
        <f>SUM(D32:D33)</f>
        <v>10</v>
      </c>
      <c r="E34" s="72">
        <f>SUM(E32:E33)</f>
        <v>8</v>
      </c>
      <c r="F34" s="73">
        <f>SUM(F32:F33)</f>
        <v>45</v>
      </c>
      <c r="G34" s="72">
        <f>SUM(G32:G33)</f>
        <v>1</v>
      </c>
      <c r="H34" s="73">
        <f>SUM(H32:H33)</f>
        <v>2</v>
      </c>
      <c r="I34" s="74">
        <f>SUM(E34:H34)</f>
        <v>56</v>
      </c>
      <c r="J34" s="75">
        <f>IF(I34=0,0,((G34+H34)/I34*100))</f>
        <v>5.3571428571428568</v>
      </c>
      <c r="K34" s="76">
        <f>SUM(K32:K33)</f>
        <v>0</v>
      </c>
      <c r="L34" s="73">
        <f>SUM(L32:L33)</f>
        <v>13</v>
      </c>
      <c r="M34" s="72">
        <f>SUM(M32:M33)</f>
        <v>36</v>
      </c>
      <c r="N34" s="72">
        <f>SUM(N32:N33)</f>
        <v>0</v>
      </c>
      <c r="O34" s="72">
        <f>SUM(O32:O33)</f>
        <v>0</v>
      </c>
      <c r="P34" s="74">
        <f>SUM(L34:O34)</f>
        <v>49</v>
      </c>
      <c r="Q34" s="77">
        <f>IF(P34=0,0,((N34+O34)/P34*100))</f>
        <v>0</v>
      </c>
      <c r="R34" s="76">
        <f>SUM(R32:R33)</f>
        <v>2</v>
      </c>
      <c r="S34" s="73">
        <f>SUM(S32:S33)</f>
        <v>1</v>
      </c>
      <c r="T34" s="72">
        <f>SUM(T32:T33)</f>
        <v>5</v>
      </c>
      <c r="U34" s="72">
        <f>SUM(U32:U33)</f>
        <v>1</v>
      </c>
      <c r="V34" s="72">
        <f>SUM(V32:V33)</f>
        <v>0</v>
      </c>
      <c r="W34" s="74">
        <f>SUM(S34:V34)</f>
        <v>7</v>
      </c>
      <c r="X34" s="78">
        <f>IF(W34=0,0,((U34+V34)/W34*100))</f>
        <v>14.285714285714285</v>
      </c>
    </row>
    <row r="35" spans="1:24" s="49" customFormat="1" ht="15" customHeight="1">
      <c r="A35" s="86">
        <v>0.70833333333333337</v>
      </c>
      <c r="B35" s="87" t="s">
        <v>37</v>
      </c>
      <c r="C35" s="88">
        <v>0.72916666666666663</v>
      </c>
      <c r="D35" s="12">
        <v>5</v>
      </c>
      <c r="E35" s="12">
        <v>4</v>
      </c>
      <c r="F35" s="13">
        <v>28</v>
      </c>
      <c r="G35" s="12">
        <v>1</v>
      </c>
      <c r="H35" s="13">
        <v>0</v>
      </c>
      <c r="I35" s="89">
        <f>SUM(E35:H35)</f>
        <v>33</v>
      </c>
      <c r="J35" s="90">
        <f>IF(I35=0,0,((G35+H35)/I35*100))</f>
        <v>3.0303030303030303</v>
      </c>
      <c r="K35" s="14">
        <v>2</v>
      </c>
      <c r="L35" s="13">
        <v>4</v>
      </c>
      <c r="M35" s="12">
        <v>32</v>
      </c>
      <c r="N35" s="12">
        <v>0</v>
      </c>
      <c r="O35" s="12">
        <v>0</v>
      </c>
      <c r="P35" s="89">
        <f>SUM(L35:O35)</f>
        <v>36</v>
      </c>
      <c r="Q35" s="91">
        <f>IF(P35=0,0,((N35+O35)/P35*100))</f>
        <v>0</v>
      </c>
      <c r="R35" s="14">
        <v>0</v>
      </c>
      <c r="S35" s="13">
        <v>3</v>
      </c>
      <c r="T35" s="12">
        <v>2</v>
      </c>
      <c r="U35" s="12">
        <v>0</v>
      </c>
      <c r="V35" s="12">
        <v>0</v>
      </c>
      <c r="W35" s="89">
        <f>SUM(S35:V35)</f>
        <v>5</v>
      </c>
      <c r="X35" s="92">
        <f>IF(W35=0,0,((U35+V35)/W35*100))</f>
        <v>0</v>
      </c>
    </row>
    <row r="36" spans="1:24" s="49" customFormat="1" ht="15" customHeight="1">
      <c r="A36" s="86">
        <v>0.72916666666666663</v>
      </c>
      <c r="B36" s="87" t="s">
        <v>37</v>
      </c>
      <c r="C36" s="88">
        <v>0.75</v>
      </c>
      <c r="D36" s="12">
        <v>8</v>
      </c>
      <c r="E36" s="12">
        <v>5</v>
      </c>
      <c r="F36" s="13">
        <v>31</v>
      </c>
      <c r="G36" s="12">
        <v>1</v>
      </c>
      <c r="H36" s="13">
        <v>0</v>
      </c>
      <c r="I36" s="89">
        <f>SUM(E36:H36)</f>
        <v>37</v>
      </c>
      <c r="J36" s="90">
        <f>IF(I36=0,0,((G36+H36)/I36*100))</f>
        <v>2.7027027027027026</v>
      </c>
      <c r="K36" s="14">
        <v>1</v>
      </c>
      <c r="L36" s="13">
        <v>2</v>
      </c>
      <c r="M36" s="12">
        <v>18</v>
      </c>
      <c r="N36" s="12">
        <v>0</v>
      </c>
      <c r="O36" s="12">
        <v>0</v>
      </c>
      <c r="P36" s="89">
        <f>SUM(L36:O36)</f>
        <v>20</v>
      </c>
      <c r="Q36" s="91">
        <f>IF(P36=0,0,((N36+O36)/P36*100))</f>
        <v>0</v>
      </c>
      <c r="R36" s="14">
        <v>0</v>
      </c>
      <c r="S36" s="13">
        <v>1</v>
      </c>
      <c r="T36" s="12">
        <v>2</v>
      </c>
      <c r="U36" s="12">
        <v>0</v>
      </c>
      <c r="V36" s="12">
        <v>0</v>
      </c>
      <c r="W36" s="89">
        <f>SUM(S36:V36)</f>
        <v>3</v>
      </c>
      <c r="X36" s="92">
        <f>IF(W36=0,0,((U36+V36)/W36*100))</f>
        <v>0</v>
      </c>
    </row>
    <row r="37" spans="1:24" s="49" customFormat="1" ht="15" customHeight="1">
      <c r="A37" s="69"/>
      <c r="B37" s="70" t="s">
        <v>36</v>
      </c>
      <c r="C37" s="71"/>
      <c r="D37" s="72">
        <f>SUM(D35:D36)</f>
        <v>13</v>
      </c>
      <c r="E37" s="72">
        <f>SUM(E35:E36)</f>
        <v>9</v>
      </c>
      <c r="F37" s="73">
        <f>SUM(F35:F36)</f>
        <v>59</v>
      </c>
      <c r="G37" s="72">
        <f>SUM(G35:G36)</f>
        <v>2</v>
      </c>
      <c r="H37" s="73">
        <f>SUM(H35:H36)</f>
        <v>0</v>
      </c>
      <c r="I37" s="74">
        <f>SUM(E37:H37)</f>
        <v>70</v>
      </c>
      <c r="J37" s="75">
        <f>IF(I37=0,0,((G37+H37)/I37*100))</f>
        <v>2.8571428571428572</v>
      </c>
      <c r="K37" s="76">
        <f>SUM(K35:K36)</f>
        <v>3</v>
      </c>
      <c r="L37" s="73">
        <f>SUM(L35:L36)</f>
        <v>6</v>
      </c>
      <c r="M37" s="72">
        <f>SUM(M35:M36)</f>
        <v>50</v>
      </c>
      <c r="N37" s="72">
        <f>SUM(N35:N36)</f>
        <v>0</v>
      </c>
      <c r="O37" s="72">
        <f>SUM(O35:O36)</f>
        <v>0</v>
      </c>
      <c r="P37" s="74">
        <f>SUM(L37:O37)</f>
        <v>56</v>
      </c>
      <c r="Q37" s="77">
        <f>IF(P37=0,0,((N37+O37)/P37*100))</f>
        <v>0</v>
      </c>
      <c r="R37" s="76">
        <f>SUM(R35:R36)</f>
        <v>0</v>
      </c>
      <c r="S37" s="73">
        <f>SUM(S35:S36)</f>
        <v>4</v>
      </c>
      <c r="T37" s="72">
        <f>SUM(T35:T36)</f>
        <v>4</v>
      </c>
      <c r="U37" s="72">
        <f>SUM(U35:U36)</f>
        <v>0</v>
      </c>
      <c r="V37" s="72">
        <f>SUM(V35:V36)</f>
        <v>0</v>
      </c>
      <c r="W37" s="74">
        <f>SUM(S37:V37)</f>
        <v>8</v>
      </c>
      <c r="X37" s="78">
        <f>IF(W37=0,0,((U37+V37)/W37*100))</f>
        <v>0</v>
      </c>
    </row>
    <row r="38" spans="1:24" s="49" customFormat="1" ht="15" customHeight="1">
      <c r="A38" s="86">
        <v>0.75</v>
      </c>
      <c r="B38" s="87" t="s">
        <v>37</v>
      </c>
      <c r="C38" s="88">
        <v>0.77083333333333337</v>
      </c>
      <c r="D38" s="12">
        <v>6</v>
      </c>
      <c r="E38" s="12">
        <v>10</v>
      </c>
      <c r="F38" s="13">
        <v>55</v>
      </c>
      <c r="G38" s="12">
        <v>0</v>
      </c>
      <c r="H38" s="13">
        <v>0</v>
      </c>
      <c r="I38" s="89">
        <f>SUM(E38:H38)</f>
        <v>65</v>
      </c>
      <c r="J38" s="90">
        <f>IF(I38=0,0,((G38+H38)/I38*100))</f>
        <v>0</v>
      </c>
      <c r="K38" s="14">
        <v>6</v>
      </c>
      <c r="L38" s="13">
        <v>7</v>
      </c>
      <c r="M38" s="12">
        <v>91</v>
      </c>
      <c r="N38" s="12">
        <v>0</v>
      </c>
      <c r="O38" s="12">
        <v>0</v>
      </c>
      <c r="P38" s="89">
        <f>SUM(L38:O38)</f>
        <v>98</v>
      </c>
      <c r="Q38" s="91">
        <f>IF(P38=0,0,((N38+O38)/P38*100))</f>
        <v>0</v>
      </c>
      <c r="R38" s="14">
        <v>0</v>
      </c>
      <c r="S38" s="13">
        <v>1</v>
      </c>
      <c r="T38" s="12">
        <v>3</v>
      </c>
      <c r="U38" s="12">
        <v>0</v>
      </c>
      <c r="V38" s="12">
        <v>0</v>
      </c>
      <c r="W38" s="89">
        <f>SUM(S38:V38)</f>
        <v>4</v>
      </c>
      <c r="X38" s="92">
        <f>IF(W38=0,0,((U38+V38)/W38*100))</f>
        <v>0</v>
      </c>
    </row>
    <row r="39" spans="1:24" s="49" customFormat="1" ht="15" customHeight="1">
      <c r="A39" s="114">
        <v>0.77083333333333337</v>
      </c>
      <c r="B39" s="115" t="s">
        <v>37</v>
      </c>
      <c r="C39" s="116">
        <v>0.79166666666666663</v>
      </c>
      <c r="D39" s="24">
        <v>11</v>
      </c>
      <c r="E39" s="24">
        <v>8</v>
      </c>
      <c r="F39" s="25">
        <v>81</v>
      </c>
      <c r="G39" s="24">
        <v>2</v>
      </c>
      <c r="H39" s="25">
        <v>0</v>
      </c>
      <c r="I39" s="117">
        <f>SUM(E39:H39)</f>
        <v>91</v>
      </c>
      <c r="J39" s="118">
        <f>IF(I39=0,0,((G39+H39)/I39*100))</f>
        <v>2.197802197802198</v>
      </c>
      <c r="K39" s="26">
        <v>4</v>
      </c>
      <c r="L39" s="25">
        <v>5</v>
      </c>
      <c r="M39" s="24">
        <v>69</v>
      </c>
      <c r="N39" s="24">
        <v>0</v>
      </c>
      <c r="O39" s="24">
        <v>0</v>
      </c>
      <c r="P39" s="117">
        <f>SUM(L39:O39)</f>
        <v>74</v>
      </c>
      <c r="Q39" s="119">
        <f>IF(P39=0,0,((N39+O39)/P39*100))</f>
        <v>0</v>
      </c>
      <c r="R39" s="26">
        <v>0</v>
      </c>
      <c r="S39" s="25">
        <v>0</v>
      </c>
      <c r="T39" s="24">
        <v>3</v>
      </c>
      <c r="U39" s="24">
        <v>0</v>
      </c>
      <c r="V39" s="24">
        <v>0</v>
      </c>
      <c r="W39" s="117">
        <f>SUM(S39:V39)</f>
        <v>3</v>
      </c>
      <c r="X39" s="120">
        <f>IF(W39=0,0,((U39+V39)/W39*100))</f>
        <v>0</v>
      </c>
    </row>
    <row r="40" spans="1:24" s="49" customFormat="1" ht="15" customHeight="1" thickBot="1">
      <c r="A40" s="69"/>
      <c r="B40" s="70" t="s">
        <v>36</v>
      </c>
      <c r="C40" s="71"/>
      <c r="D40" s="72">
        <f>SUM(D38:D39)</f>
        <v>17</v>
      </c>
      <c r="E40" s="72">
        <f>SUM(E38:E39)</f>
        <v>18</v>
      </c>
      <c r="F40" s="73">
        <f>SUM(F38:F39)</f>
        <v>136</v>
      </c>
      <c r="G40" s="72">
        <f>SUM(G38:G39)</f>
        <v>2</v>
      </c>
      <c r="H40" s="73">
        <f>SUM(H38:H39)</f>
        <v>0</v>
      </c>
      <c r="I40" s="74">
        <f>SUM(E40:H40)</f>
        <v>156</v>
      </c>
      <c r="J40" s="75">
        <f>IF(I40=0,0,((G40+H40)/I40*100))</f>
        <v>1.2820512820512819</v>
      </c>
      <c r="K40" s="76">
        <f>SUM(K38:K39)</f>
        <v>10</v>
      </c>
      <c r="L40" s="73">
        <f>SUM(L38:L39)</f>
        <v>12</v>
      </c>
      <c r="M40" s="72">
        <f>SUM(M38:M39)</f>
        <v>160</v>
      </c>
      <c r="N40" s="72">
        <f>SUM(N38:N39)</f>
        <v>0</v>
      </c>
      <c r="O40" s="72">
        <f>SUM(O38:O39)</f>
        <v>0</v>
      </c>
      <c r="P40" s="74">
        <f>SUM(L40:O40)</f>
        <v>172</v>
      </c>
      <c r="Q40" s="77">
        <f>IF(P40=0,0,((N40+O40)/P40*100))</f>
        <v>0</v>
      </c>
      <c r="R40" s="76">
        <f>SUM(R38:R39)</f>
        <v>0</v>
      </c>
      <c r="S40" s="73">
        <f>SUM(S38:S39)</f>
        <v>1</v>
      </c>
      <c r="T40" s="72">
        <f>SUM(T38:T39)</f>
        <v>6</v>
      </c>
      <c r="U40" s="72">
        <f>SUM(U38:U39)</f>
        <v>0</v>
      </c>
      <c r="V40" s="72">
        <f>SUM(V38:V39)</f>
        <v>0</v>
      </c>
      <c r="W40" s="74">
        <f>SUM(S40:V40)</f>
        <v>7</v>
      </c>
      <c r="X40" s="78">
        <f>IF(W40=0,0,((U40+V40)/W40*100))</f>
        <v>0</v>
      </c>
    </row>
    <row r="41" spans="1:24" s="49" customFormat="1" ht="15" customHeight="1" thickTop="1">
      <c r="A41" s="121"/>
      <c r="B41" s="122" t="s">
        <v>35</v>
      </c>
      <c r="C41" s="123"/>
      <c r="D41" s="124">
        <f>+D21+D24+SUM(D25:D31)+D34+D37+D40</f>
        <v>124</v>
      </c>
      <c r="E41" s="124">
        <f>+E21+E24+SUM(E25:E31)+E34+E37+E40</f>
        <v>131</v>
      </c>
      <c r="F41" s="125">
        <f>+F21+F24+SUM(F25:F31)+F34+F37+F40</f>
        <v>650</v>
      </c>
      <c r="G41" s="124">
        <f>+G21+G24+SUM(G25:G31)+G34+G37+G40</f>
        <v>16</v>
      </c>
      <c r="H41" s="125">
        <f>+H21+H24+SUM(H25:H31)+H34+H37+H40</f>
        <v>2</v>
      </c>
      <c r="I41" s="126">
        <f>+I21+I24+SUM(I25:I31)+I34+I37+I40</f>
        <v>799</v>
      </c>
      <c r="J41" s="127">
        <f>IF(I41=0,0,((G41+H41)/I41*100))</f>
        <v>2.2528160200250311</v>
      </c>
      <c r="K41" s="128">
        <f>+K21+K24+SUM(K25:K31)+K34+K37+K40</f>
        <v>27</v>
      </c>
      <c r="L41" s="125">
        <f>+L21+L24+SUM(L25:L31)+L34+L37+L40</f>
        <v>93</v>
      </c>
      <c r="M41" s="124">
        <f>+M21+M24+SUM(M25:M31)+M34+M37+M40</f>
        <v>535</v>
      </c>
      <c r="N41" s="124">
        <f>+N21+N24+SUM(N25:N31)+N34+N37+N40</f>
        <v>10</v>
      </c>
      <c r="O41" s="124">
        <f>+O21+O24+SUM(O25:O31)+O34+O37+O40</f>
        <v>0</v>
      </c>
      <c r="P41" s="126">
        <f>+P21+P24+SUM(P25:P31)+P34+P37+P40</f>
        <v>638</v>
      </c>
      <c r="Q41" s="129">
        <f>IF(P41=0,0,((N41+O41)/P41*100))</f>
        <v>1.5673981191222568</v>
      </c>
      <c r="R41" s="128">
        <f>+R21+R24+SUM(R25:R31)+R34+R37+R40</f>
        <v>4</v>
      </c>
      <c r="S41" s="125">
        <f>+S21+S24+SUM(S25:S31)+S34+S37+S40</f>
        <v>25</v>
      </c>
      <c r="T41" s="124">
        <f>+T21+T24+SUM(T25:T31)+T34+T37+T40</f>
        <v>61</v>
      </c>
      <c r="U41" s="124">
        <f>+U21+U24+SUM(U25:U31)+U34+U37+U40</f>
        <v>7</v>
      </c>
      <c r="V41" s="124">
        <f>+V21+V24+SUM(V25:V31)+V34+V37+V40</f>
        <v>0</v>
      </c>
      <c r="W41" s="126">
        <f>+W21+W24+SUM(W25:W31)+W34+W37+W40</f>
        <v>93</v>
      </c>
      <c r="X41" s="130">
        <f>IF(W41=0,0,((U41+V41)/W41*100))</f>
        <v>7.5268817204301079</v>
      </c>
    </row>
    <row r="42" spans="1:24" ht="12.95" customHeight="1"/>
    <row r="43" spans="1:24" ht="12.95" customHeight="1"/>
    <row r="44" spans="1:24" ht="12.95" customHeight="1"/>
    <row r="45" spans="1:24" ht="15" customHeight="1">
      <c r="X45" s="35" t="s">
        <v>39</v>
      </c>
    </row>
    <row r="46" spans="1:24" s="43" customFormat="1" ht="14.1" customHeight="1">
      <c r="A46" s="36" t="s">
        <v>34</v>
      </c>
      <c r="B46" s="37"/>
      <c r="C46" s="38"/>
      <c r="D46" s="39"/>
      <c r="E46" s="37" t="s">
        <v>12</v>
      </c>
      <c r="F46" s="37"/>
      <c r="G46" s="37"/>
      <c r="H46" s="37"/>
      <c r="I46" s="37"/>
      <c r="J46" s="40"/>
      <c r="K46" s="41"/>
      <c r="L46" s="37" t="s">
        <v>13</v>
      </c>
      <c r="M46" s="37"/>
      <c r="N46" s="37"/>
      <c r="O46" s="37"/>
      <c r="P46" s="37"/>
      <c r="Q46" s="40"/>
      <c r="R46" s="41"/>
      <c r="S46" s="37" t="s">
        <v>14</v>
      </c>
      <c r="T46" s="37"/>
      <c r="U46" s="37"/>
      <c r="V46" s="37"/>
      <c r="W46" s="37"/>
      <c r="X46" s="42"/>
    </row>
    <row r="47" spans="1:24" s="49" customFormat="1" ht="15" customHeight="1">
      <c r="A47" s="44"/>
      <c r="B47" s="45"/>
      <c r="C47" s="46" t="s">
        <v>1</v>
      </c>
      <c r="D47" s="28" t="s">
        <v>40</v>
      </c>
      <c r="E47" s="30" t="s">
        <v>41</v>
      </c>
      <c r="F47" s="28" t="s">
        <v>42</v>
      </c>
      <c r="G47" s="30" t="s">
        <v>43</v>
      </c>
      <c r="H47" s="28" t="s">
        <v>44</v>
      </c>
      <c r="I47" s="47" t="s">
        <v>45</v>
      </c>
      <c r="J47" s="48" t="s">
        <v>46</v>
      </c>
      <c r="K47" s="28" t="s">
        <v>40</v>
      </c>
      <c r="L47" s="30" t="s">
        <v>41</v>
      </c>
      <c r="M47" s="28" t="s">
        <v>42</v>
      </c>
      <c r="N47" s="30" t="s">
        <v>43</v>
      </c>
      <c r="O47" s="28" t="s">
        <v>44</v>
      </c>
      <c r="P47" s="47" t="s">
        <v>45</v>
      </c>
      <c r="Q47" s="48" t="s">
        <v>46</v>
      </c>
      <c r="R47" s="28" t="s">
        <v>40</v>
      </c>
      <c r="S47" s="30" t="s">
        <v>41</v>
      </c>
      <c r="T47" s="28" t="s">
        <v>42</v>
      </c>
      <c r="U47" s="30" t="s">
        <v>43</v>
      </c>
      <c r="V47" s="28" t="s">
        <v>44</v>
      </c>
      <c r="W47" s="47" t="s">
        <v>45</v>
      </c>
      <c r="X47" s="47" t="s">
        <v>46</v>
      </c>
    </row>
    <row r="48" spans="1:24" s="49" customFormat="1" ht="15" customHeight="1">
      <c r="A48" s="50" t="s">
        <v>8</v>
      </c>
      <c r="B48" s="51"/>
      <c r="C48" s="52"/>
      <c r="D48" s="29"/>
      <c r="E48" s="31"/>
      <c r="F48" s="29"/>
      <c r="G48" s="31"/>
      <c r="H48" s="29"/>
      <c r="I48" s="53"/>
      <c r="J48" s="54"/>
      <c r="K48" s="29"/>
      <c r="L48" s="31"/>
      <c r="M48" s="29"/>
      <c r="N48" s="31"/>
      <c r="O48" s="29"/>
      <c r="P48" s="53"/>
      <c r="Q48" s="54"/>
      <c r="R48" s="29"/>
      <c r="S48" s="31"/>
      <c r="T48" s="29"/>
      <c r="U48" s="31"/>
      <c r="V48" s="29"/>
      <c r="W48" s="53"/>
      <c r="X48" s="53"/>
    </row>
    <row r="49" spans="1:24" s="49" customFormat="1" ht="15" customHeight="1">
      <c r="A49" s="55">
        <v>0.29166666666666669</v>
      </c>
      <c r="B49" s="56" t="s">
        <v>37</v>
      </c>
      <c r="C49" s="57">
        <v>0.3125</v>
      </c>
      <c r="D49" s="3">
        <v>0</v>
      </c>
      <c r="E49" s="3">
        <v>3</v>
      </c>
      <c r="F49" s="4">
        <v>24</v>
      </c>
      <c r="G49" s="3">
        <v>0</v>
      </c>
      <c r="H49" s="4">
        <v>0</v>
      </c>
      <c r="I49" s="58">
        <f>SUM(E49:H49)</f>
        <v>27</v>
      </c>
      <c r="J49" s="59">
        <f>IF(I49=0,0,((G49+H49)/I49*100))</f>
        <v>0</v>
      </c>
      <c r="K49" s="5">
        <v>5</v>
      </c>
      <c r="L49" s="4">
        <v>14</v>
      </c>
      <c r="M49" s="3">
        <v>3</v>
      </c>
      <c r="N49" s="3">
        <v>1</v>
      </c>
      <c r="O49" s="3">
        <v>0</v>
      </c>
      <c r="P49" s="58">
        <f>SUM(L49:O49)</f>
        <v>18</v>
      </c>
      <c r="Q49" s="60">
        <f>IF(P49=0,0,((N49+O49)/P49*100))</f>
        <v>5.5555555555555554</v>
      </c>
      <c r="R49" s="5">
        <v>0</v>
      </c>
      <c r="S49" s="4">
        <v>10</v>
      </c>
      <c r="T49" s="3">
        <v>98</v>
      </c>
      <c r="U49" s="3">
        <v>0</v>
      </c>
      <c r="V49" s="3">
        <v>1</v>
      </c>
      <c r="W49" s="58">
        <f>SUM(S49:V49)</f>
        <v>109</v>
      </c>
      <c r="X49" s="61">
        <f>IF(W49=0,0,((U49+V49)/W49*100))</f>
        <v>0.91743119266055051</v>
      </c>
    </row>
    <row r="50" spans="1:24" s="49" customFormat="1" ht="15" customHeight="1">
      <c r="A50" s="62">
        <v>0.3125</v>
      </c>
      <c r="B50" s="63" t="s">
        <v>37</v>
      </c>
      <c r="C50" s="64">
        <v>0.33333333333333331</v>
      </c>
      <c r="D50" s="6">
        <v>1</v>
      </c>
      <c r="E50" s="6">
        <v>4</v>
      </c>
      <c r="F50" s="7">
        <v>26</v>
      </c>
      <c r="G50" s="6">
        <v>0</v>
      </c>
      <c r="H50" s="7">
        <v>0</v>
      </c>
      <c r="I50" s="65">
        <f>SUM(E50:H50)</f>
        <v>30</v>
      </c>
      <c r="J50" s="66">
        <f>IF(I50=0,0,((G50+H50)/I50*100))</f>
        <v>0</v>
      </c>
      <c r="K50" s="8">
        <v>0</v>
      </c>
      <c r="L50" s="7">
        <v>6</v>
      </c>
      <c r="M50" s="6">
        <v>128</v>
      </c>
      <c r="N50" s="6">
        <v>0</v>
      </c>
      <c r="O50" s="6">
        <v>3</v>
      </c>
      <c r="P50" s="65">
        <f>SUM(L50:O50)</f>
        <v>137</v>
      </c>
      <c r="Q50" s="67">
        <f>IF(P50=0,0,((N50+O50)/P50*100))</f>
        <v>2.1897810218978102</v>
      </c>
      <c r="R50" s="8">
        <v>0</v>
      </c>
      <c r="S50" s="7">
        <v>6</v>
      </c>
      <c r="T50" s="6">
        <v>40</v>
      </c>
      <c r="U50" s="6">
        <v>0</v>
      </c>
      <c r="V50" s="6">
        <v>2</v>
      </c>
      <c r="W50" s="65">
        <f>SUM(S50:V50)</f>
        <v>48</v>
      </c>
      <c r="X50" s="68">
        <f>IF(W50=0,0,((U50+V50)/W50*100))</f>
        <v>4.1666666666666661</v>
      </c>
    </row>
    <row r="51" spans="1:24" s="49" customFormat="1" ht="15" customHeight="1">
      <c r="A51" s="69"/>
      <c r="B51" s="70" t="s">
        <v>36</v>
      </c>
      <c r="C51" s="71"/>
      <c r="D51" s="72">
        <f>SUM(D49:D50)</f>
        <v>1</v>
      </c>
      <c r="E51" s="72">
        <f>SUM(E49:E50)</f>
        <v>7</v>
      </c>
      <c r="F51" s="73">
        <f>SUM(F49:F50)</f>
        <v>50</v>
      </c>
      <c r="G51" s="72">
        <f>SUM(G49:G50)</f>
        <v>0</v>
      </c>
      <c r="H51" s="73">
        <f>SUM(H49:H50)</f>
        <v>0</v>
      </c>
      <c r="I51" s="74">
        <f>SUM(E51:H51)</f>
        <v>57</v>
      </c>
      <c r="J51" s="75">
        <f>IF(I51=0,0,((G51+H51)/I51*100))</f>
        <v>0</v>
      </c>
      <c r="K51" s="76">
        <f>SUM(K49:K50)</f>
        <v>5</v>
      </c>
      <c r="L51" s="73">
        <f>SUM(L49:L50)</f>
        <v>20</v>
      </c>
      <c r="M51" s="72">
        <f>SUM(M49:M50)</f>
        <v>131</v>
      </c>
      <c r="N51" s="72">
        <f>SUM(N49:N50)</f>
        <v>1</v>
      </c>
      <c r="O51" s="72">
        <f>SUM(O49:O50)</f>
        <v>3</v>
      </c>
      <c r="P51" s="74">
        <f>SUM(L51:O51)</f>
        <v>155</v>
      </c>
      <c r="Q51" s="77">
        <f>IF(P51=0,0,((N51+O51)/P51*100))</f>
        <v>2.5806451612903225</v>
      </c>
      <c r="R51" s="76">
        <f>SUM(R49:R50)</f>
        <v>0</v>
      </c>
      <c r="S51" s="73">
        <f>SUM(S49:S50)</f>
        <v>16</v>
      </c>
      <c r="T51" s="72">
        <f>SUM(T49:T50)</f>
        <v>138</v>
      </c>
      <c r="U51" s="72">
        <f>SUM(U49:U50)</f>
        <v>0</v>
      </c>
      <c r="V51" s="72">
        <f>SUM(V49:V50)</f>
        <v>3</v>
      </c>
      <c r="W51" s="74">
        <f>SUM(S51:V51)</f>
        <v>157</v>
      </c>
      <c r="X51" s="78">
        <f>IF(W51=0,0,((U51+V51)/W51*100))</f>
        <v>1.910828025477707</v>
      </c>
    </row>
    <row r="52" spans="1:24" s="49" customFormat="1" ht="15" customHeight="1">
      <c r="A52" s="79">
        <v>0.33333333333333331</v>
      </c>
      <c r="B52" s="80" t="s">
        <v>37</v>
      </c>
      <c r="C52" s="81">
        <v>0.35416666666666669</v>
      </c>
      <c r="D52" s="9">
        <v>2</v>
      </c>
      <c r="E52" s="9">
        <v>1</v>
      </c>
      <c r="F52" s="10">
        <v>22</v>
      </c>
      <c r="G52" s="9">
        <v>0</v>
      </c>
      <c r="H52" s="10">
        <v>0</v>
      </c>
      <c r="I52" s="82">
        <f>SUM(E52:H52)</f>
        <v>23</v>
      </c>
      <c r="J52" s="83">
        <f>IF(I52=0,0,((G52+H52)/I52*100))</f>
        <v>0</v>
      </c>
      <c r="K52" s="11">
        <v>2</v>
      </c>
      <c r="L52" s="10">
        <v>5</v>
      </c>
      <c r="M52" s="9">
        <v>78</v>
      </c>
      <c r="N52" s="9">
        <v>0</v>
      </c>
      <c r="O52" s="9">
        <v>0</v>
      </c>
      <c r="P52" s="82">
        <f>SUM(L52:O52)</f>
        <v>83</v>
      </c>
      <c r="Q52" s="84">
        <f>IF(P52=0,0,((N52+O52)/P52*100))</f>
        <v>0</v>
      </c>
      <c r="R52" s="11">
        <v>10</v>
      </c>
      <c r="S52" s="10">
        <v>11</v>
      </c>
      <c r="T52" s="9">
        <v>76</v>
      </c>
      <c r="U52" s="9">
        <v>0</v>
      </c>
      <c r="V52" s="9">
        <v>3</v>
      </c>
      <c r="W52" s="82">
        <f>SUM(S52:V52)</f>
        <v>90</v>
      </c>
      <c r="X52" s="85">
        <f>IF(W52=0,0,((U52+V52)/W52*100))</f>
        <v>3.3333333333333335</v>
      </c>
    </row>
    <row r="53" spans="1:24" s="49" customFormat="1" ht="15" customHeight="1">
      <c r="A53" s="86">
        <v>0.35416666666666669</v>
      </c>
      <c r="B53" s="87" t="s">
        <v>37</v>
      </c>
      <c r="C53" s="88">
        <v>0.375</v>
      </c>
      <c r="D53" s="12">
        <v>4</v>
      </c>
      <c r="E53" s="12">
        <v>3</v>
      </c>
      <c r="F53" s="13">
        <v>16</v>
      </c>
      <c r="G53" s="12">
        <v>0</v>
      </c>
      <c r="H53" s="13">
        <v>1</v>
      </c>
      <c r="I53" s="89">
        <f>SUM(E53:H53)</f>
        <v>20</v>
      </c>
      <c r="J53" s="90">
        <f>IF(I53=0,0,((G53+H53)/I53*100))</f>
        <v>5</v>
      </c>
      <c r="K53" s="14">
        <v>0</v>
      </c>
      <c r="L53" s="13">
        <v>10</v>
      </c>
      <c r="M53" s="12">
        <v>68</v>
      </c>
      <c r="N53" s="12">
        <v>3</v>
      </c>
      <c r="O53" s="12">
        <v>0</v>
      </c>
      <c r="P53" s="89">
        <f>SUM(L53:O53)</f>
        <v>81</v>
      </c>
      <c r="Q53" s="91">
        <f>IF(P53=0,0,((N53+O53)/P53*100))</f>
        <v>3.7037037037037033</v>
      </c>
      <c r="R53" s="14">
        <v>5</v>
      </c>
      <c r="S53" s="13">
        <v>9</v>
      </c>
      <c r="T53" s="12">
        <v>70</v>
      </c>
      <c r="U53" s="12">
        <v>2</v>
      </c>
      <c r="V53" s="12">
        <v>3</v>
      </c>
      <c r="W53" s="89">
        <f>SUM(S53:V53)</f>
        <v>84</v>
      </c>
      <c r="X53" s="92">
        <f>IF(W53=0,0,((U53+V53)/W53*100))</f>
        <v>5.9523809523809517</v>
      </c>
    </row>
    <row r="54" spans="1:24" s="49" customFormat="1" ht="15" customHeight="1">
      <c r="A54" s="69"/>
      <c r="B54" s="70" t="s">
        <v>36</v>
      </c>
      <c r="C54" s="71"/>
      <c r="D54" s="72">
        <f>SUM(D52:D53)</f>
        <v>6</v>
      </c>
      <c r="E54" s="72">
        <f>SUM(E52:E53)</f>
        <v>4</v>
      </c>
      <c r="F54" s="73">
        <f>SUM(F52:F53)</f>
        <v>38</v>
      </c>
      <c r="G54" s="72">
        <f>SUM(G52:G53)</f>
        <v>0</v>
      </c>
      <c r="H54" s="73">
        <f>SUM(H52:H53)</f>
        <v>1</v>
      </c>
      <c r="I54" s="74">
        <f>SUM(E54:H54)</f>
        <v>43</v>
      </c>
      <c r="J54" s="75">
        <f>IF(I54=0,0,((G54+H54)/I54*100))</f>
        <v>2.3255813953488373</v>
      </c>
      <c r="K54" s="76">
        <f>SUM(K52:K53)</f>
        <v>2</v>
      </c>
      <c r="L54" s="73">
        <f>SUM(L52:L53)</f>
        <v>15</v>
      </c>
      <c r="M54" s="72">
        <f>SUM(M52:M53)</f>
        <v>146</v>
      </c>
      <c r="N54" s="72">
        <f>SUM(N52:N53)</f>
        <v>3</v>
      </c>
      <c r="O54" s="72">
        <f>SUM(O52:O53)</f>
        <v>0</v>
      </c>
      <c r="P54" s="74">
        <f>SUM(L54:O54)</f>
        <v>164</v>
      </c>
      <c r="Q54" s="77">
        <f>IF(P54=0,0,((N54+O54)/P54*100))</f>
        <v>1.8292682926829267</v>
      </c>
      <c r="R54" s="76">
        <f>SUM(R52:R53)</f>
        <v>15</v>
      </c>
      <c r="S54" s="73">
        <f>SUM(S52:S53)</f>
        <v>20</v>
      </c>
      <c r="T54" s="72">
        <f>SUM(T52:T53)</f>
        <v>146</v>
      </c>
      <c r="U54" s="72">
        <f>SUM(U52:U53)</f>
        <v>2</v>
      </c>
      <c r="V54" s="72">
        <f>SUM(V52:V53)</f>
        <v>6</v>
      </c>
      <c r="W54" s="74">
        <f>SUM(S54:V54)</f>
        <v>174</v>
      </c>
      <c r="X54" s="78">
        <f>IF(W54=0,0,((U54+V54)/W54*100))</f>
        <v>4.5977011494252871</v>
      </c>
    </row>
    <row r="55" spans="1:24" s="49" customFormat="1" ht="15" customHeight="1">
      <c r="A55" s="93">
        <v>0.375</v>
      </c>
      <c r="B55" s="94" t="s">
        <v>37</v>
      </c>
      <c r="C55" s="95">
        <v>0.41666666666666669</v>
      </c>
      <c r="D55" s="15">
        <v>4</v>
      </c>
      <c r="E55" s="15">
        <v>8</v>
      </c>
      <c r="F55" s="16">
        <v>40</v>
      </c>
      <c r="G55" s="15">
        <v>1</v>
      </c>
      <c r="H55" s="16">
        <v>0</v>
      </c>
      <c r="I55" s="96">
        <f>SUM(E55:H55)</f>
        <v>49</v>
      </c>
      <c r="J55" s="97">
        <f>IF(I55=0,0,((G55+H55)/I55*100))</f>
        <v>2.0408163265306123</v>
      </c>
      <c r="K55" s="17">
        <v>1</v>
      </c>
      <c r="L55" s="16">
        <v>24</v>
      </c>
      <c r="M55" s="15">
        <v>150</v>
      </c>
      <c r="N55" s="15">
        <v>8</v>
      </c>
      <c r="O55" s="15">
        <v>1</v>
      </c>
      <c r="P55" s="96">
        <f>SUM(L55:O55)</f>
        <v>183</v>
      </c>
      <c r="Q55" s="98">
        <f>IF(P55=0,0,((N55+O55)/P55*100))</f>
        <v>4.918032786885246</v>
      </c>
      <c r="R55" s="17">
        <v>18</v>
      </c>
      <c r="S55" s="16">
        <v>24</v>
      </c>
      <c r="T55" s="15">
        <v>134</v>
      </c>
      <c r="U55" s="15">
        <v>5</v>
      </c>
      <c r="V55" s="15">
        <v>3</v>
      </c>
      <c r="W55" s="96">
        <f>SUM(S55:V55)</f>
        <v>166</v>
      </c>
      <c r="X55" s="99">
        <f>IF(W55=0,0,((U55+V55)/W55*100))</f>
        <v>4.8192771084337354</v>
      </c>
    </row>
    <row r="56" spans="1:24" s="49" customFormat="1" ht="15" customHeight="1">
      <c r="A56" s="100">
        <v>0.41666666666666669</v>
      </c>
      <c r="B56" s="101" t="s">
        <v>37</v>
      </c>
      <c r="C56" s="102">
        <v>0.45833333333333331</v>
      </c>
      <c r="D56" s="18">
        <v>3</v>
      </c>
      <c r="E56" s="18">
        <v>5</v>
      </c>
      <c r="F56" s="19">
        <v>24</v>
      </c>
      <c r="G56" s="18">
        <v>0</v>
      </c>
      <c r="H56" s="19">
        <v>0</v>
      </c>
      <c r="I56" s="103">
        <f>SUM(E56:H56)</f>
        <v>29</v>
      </c>
      <c r="J56" s="104">
        <f>IF(I56=0,0,((G56+H56)/I56*100))</f>
        <v>0</v>
      </c>
      <c r="K56" s="20">
        <v>1</v>
      </c>
      <c r="L56" s="19">
        <v>26</v>
      </c>
      <c r="M56" s="18">
        <v>122</v>
      </c>
      <c r="N56" s="18">
        <v>12</v>
      </c>
      <c r="O56" s="18">
        <v>1</v>
      </c>
      <c r="P56" s="103">
        <f>SUM(L56:O56)</f>
        <v>161</v>
      </c>
      <c r="Q56" s="105">
        <f>IF(P56=0,0,((N56+O56)/P56*100))</f>
        <v>8.0745341614906838</v>
      </c>
      <c r="R56" s="20">
        <v>5</v>
      </c>
      <c r="S56" s="19">
        <v>16</v>
      </c>
      <c r="T56" s="18">
        <v>86</v>
      </c>
      <c r="U56" s="18">
        <v>4</v>
      </c>
      <c r="V56" s="18">
        <v>2</v>
      </c>
      <c r="W56" s="103">
        <f>SUM(S56:V56)</f>
        <v>108</v>
      </c>
      <c r="X56" s="106">
        <f>IF(W56=0,0,((U56+V56)/W56*100))</f>
        <v>5.5555555555555554</v>
      </c>
    </row>
    <row r="57" spans="1:24" s="49" customFormat="1" ht="15" customHeight="1">
      <c r="A57" s="100">
        <v>0.45833333333333331</v>
      </c>
      <c r="B57" s="101" t="s">
        <v>37</v>
      </c>
      <c r="C57" s="102">
        <v>0.5</v>
      </c>
      <c r="D57" s="18">
        <v>5</v>
      </c>
      <c r="E57" s="18">
        <v>5</v>
      </c>
      <c r="F57" s="19">
        <v>21</v>
      </c>
      <c r="G57" s="18">
        <v>2</v>
      </c>
      <c r="H57" s="19">
        <v>0</v>
      </c>
      <c r="I57" s="103">
        <f>SUM(E57:H57)</f>
        <v>28</v>
      </c>
      <c r="J57" s="104">
        <f>IF(I57=0,0,((G57+H57)/I57*100))</f>
        <v>7.1428571428571423</v>
      </c>
      <c r="K57" s="20">
        <v>3</v>
      </c>
      <c r="L57" s="19">
        <v>34</v>
      </c>
      <c r="M57" s="18">
        <v>117</v>
      </c>
      <c r="N57" s="18">
        <v>12</v>
      </c>
      <c r="O57" s="18">
        <v>1</v>
      </c>
      <c r="P57" s="103">
        <f>SUM(L57:O57)</f>
        <v>164</v>
      </c>
      <c r="Q57" s="105">
        <f>IF(P57=0,0,((N57+O57)/P57*100))</f>
        <v>7.9268292682926829</v>
      </c>
      <c r="R57" s="20">
        <v>8</v>
      </c>
      <c r="S57" s="19">
        <v>15</v>
      </c>
      <c r="T57" s="18">
        <v>90</v>
      </c>
      <c r="U57" s="18">
        <v>8</v>
      </c>
      <c r="V57" s="18">
        <v>2</v>
      </c>
      <c r="W57" s="103">
        <f>SUM(S57:V57)</f>
        <v>115</v>
      </c>
      <c r="X57" s="106">
        <f>IF(W57=0,0,((U57+V57)/W57*100))</f>
        <v>8.695652173913043</v>
      </c>
    </row>
    <row r="58" spans="1:24" s="49" customFormat="1" ht="15" customHeight="1">
      <c r="A58" s="100">
        <v>0.5</v>
      </c>
      <c r="B58" s="101" t="s">
        <v>37</v>
      </c>
      <c r="C58" s="102">
        <v>0.54166666666666663</v>
      </c>
      <c r="D58" s="18">
        <v>4</v>
      </c>
      <c r="E58" s="18">
        <v>5</v>
      </c>
      <c r="F58" s="19">
        <v>24</v>
      </c>
      <c r="G58" s="18">
        <v>1</v>
      </c>
      <c r="H58" s="19">
        <v>0</v>
      </c>
      <c r="I58" s="103">
        <f>SUM(E58:H58)</f>
        <v>30</v>
      </c>
      <c r="J58" s="104">
        <f>IF(I58=0,0,((G58+H58)/I58*100))</f>
        <v>3.3333333333333335</v>
      </c>
      <c r="K58" s="20">
        <v>5</v>
      </c>
      <c r="L58" s="19">
        <v>24</v>
      </c>
      <c r="M58" s="18">
        <v>142</v>
      </c>
      <c r="N58" s="18">
        <v>2</v>
      </c>
      <c r="O58" s="18">
        <v>0</v>
      </c>
      <c r="P58" s="103">
        <f>SUM(L58:O58)</f>
        <v>168</v>
      </c>
      <c r="Q58" s="105">
        <f>IF(P58=0,0,((N58+O58)/P58*100))</f>
        <v>1.1904761904761905</v>
      </c>
      <c r="R58" s="20">
        <v>4</v>
      </c>
      <c r="S58" s="19">
        <v>10</v>
      </c>
      <c r="T58" s="18">
        <v>96</v>
      </c>
      <c r="U58" s="18">
        <v>2</v>
      </c>
      <c r="V58" s="18">
        <v>4</v>
      </c>
      <c r="W58" s="103">
        <f>SUM(S58:V58)</f>
        <v>112</v>
      </c>
      <c r="X58" s="106">
        <f>IF(W58=0,0,((U58+V58)/W58*100))</f>
        <v>5.3571428571428568</v>
      </c>
    </row>
    <row r="59" spans="1:24" s="49" customFormat="1" ht="15" customHeight="1">
      <c r="A59" s="100">
        <v>0.54166666666666663</v>
      </c>
      <c r="B59" s="101" t="s">
        <v>37</v>
      </c>
      <c r="C59" s="102">
        <v>0.58333333333333337</v>
      </c>
      <c r="D59" s="18">
        <v>0</v>
      </c>
      <c r="E59" s="18">
        <v>13</v>
      </c>
      <c r="F59" s="19">
        <v>17</v>
      </c>
      <c r="G59" s="18">
        <v>0</v>
      </c>
      <c r="H59" s="19">
        <v>0</v>
      </c>
      <c r="I59" s="103">
        <f>SUM(E59:H59)</f>
        <v>30</v>
      </c>
      <c r="J59" s="104">
        <f>IF(I59=0,0,((G59+H59)/I59*100))</f>
        <v>0</v>
      </c>
      <c r="K59" s="20">
        <v>5</v>
      </c>
      <c r="L59" s="19">
        <v>29</v>
      </c>
      <c r="M59" s="18">
        <v>151</v>
      </c>
      <c r="N59" s="18">
        <v>6</v>
      </c>
      <c r="O59" s="18">
        <v>1</v>
      </c>
      <c r="P59" s="103">
        <f>SUM(L59:O59)</f>
        <v>187</v>
      </c>
      <c r="Q59" s="105">
        <f>IF(P59=0,0,((N59+O59)/P59*100))</f>
        <v>3.7433155080213902</v>
      </c>
      <c r="R59" s="20">
        <v>6</v>
      </c>
      <c r="S59" s="19">
        <v>15</v>
      </c>
      <c r="T59" s="18">
        <v>109</v>
      </c>
      <c r="U59" s="18">
        <v>3</v>
      </c>
      <c r="V59" s="18">
        <v>4</v>
      </c>
      <c r="W59" s="103">
        <f>SUM(S59:V59)</f>
        <v>131</v>
      </c>
      <c r="X59" s="106">
        <f>IF(W59=0,0,((U59+V59)/W59*100))</f>
        <v>5.343511450381679</v>
      </c>
    </row>
    <row r="60" spans="1:24" s="49" customFormat="1" ht="15" customHeight="1">
      <c r="A60" s="100">
        <v>0.58333333333333337</v>
      </c>
      <c r="B60" s="101" t="s">
        <v>37</v>
      </c>
      <c r="C60" s="102">
        <v>0.625</v>
      </c>
      <c r="D60" s="18">
        <v>8</v>
      </c>
      <c r="E60" s="18">
        <v>6</v>
      </c>
      <c r="F60" s="19">
        <v>26</v>
      </c>
      <c r="G60" s="18">
        <v>0</v>
      </c>
      <c r="H60" s="19">
        <v>1</v>
      </c>
      <c r="I60" s="103">
        <f>SUM(E60:H60)</f>
        <v>33</v>
      </c>
      <c r="J60" s="104">
        <f>IF(I60=0,0,((G60+H60)/I60*100))</f>
        <v>3.0303030303030303</v>
      </c>
      <c r="K60" s="20">
        <v>9</v>
      </c>
      <c r="L60" s="19">
        <v>31</v>
      </c>
      <c r="M60" s="18">
        <v>176</v>
      </c>
      <c r="N60" s="18">
        <v>4</v>
      </c>
      <c r="O60" s="18">
        <v>4</v>
      </c>
      <c r="P60" s="103">
        <f>SUM(L60:O60)</f>
        <v>215</v>
      </c>
      <c r="Q60" s="105">
        <f>IF(P60=0,0,((N60+O60)/P60*100))</f>
        <v>3.7209302325581395</v>
      </c>
      <c r="R60" s="20">
        <v>12</v>
      </c>
      <c r="S60" s="19">
        <v>31</v>
      </c>
      <c r="T60" s="18">
        <v>110</v>
      </c>
      <c r="U60" s="18">
        <v>3</v>
      </c>
      <c r="V60" s="18">
        <v>6</v>
      </c>
      <c r="W60" s="103">
        <f>SUM(S60:V60)</f>
        <v>150</v>
      </c>
      <c r="X60" s="106">
        <f>IF(W60=0,0,((U60+V60)/W60*100))</f>
        <v>6</v>
      </c>
    </row>
    <row r="61" spans="1:24" s="49" customFormat="1" ht="15" customHeight="1">
      <c r="A61" s="107">
        <v>0.625</v>
      </c>
      <c r="B61" s="108" t="s">
        <v>37</v>
      </c>
      <c r="C61" s="109">
        <v>0.66666666666666663</v>
      </c>
      <c r="D61" s="21">
        <v>4</v>
      </c>
      <c r="E61" s="21">
        <v>6</v>
      </c>
      <c r="F61" s="22">
        <v>22</v>
      </c>
      <c r="G61" s="21">
        <v>1</v>
      </c>
      <c r="H61" s="22">
        <v>1</v>
      </c>
      <c r="I61" s="110">
        <f>SUM(E61:H61)</f>
        <v>30</v>
      </c>
      <c r="J61" s="111">
        <f>IF(I61=0,0,((G61+H61)/I61*100))</f>
        <v>6.666666666666667</v>
      </c>
      <c r="K61" s="23">
        <v>13</v>
      </c>
      <c r="L61" s="22">
        <v>35</v>
      </c>
      <c r="M61" s="21">
        <v>158</v>
      </c>
      <c r="N61" s="21">
        <v>6</v>
      </c>
      <c r="O61" s="21">
        <v>2</v>
      </c>
      <c r="P61" s="110">
        <f>SUM(L61:O61)</f>
        <v>201</v>
      </c>
      <c r="Q61" s="112">
        <f>IF(P61=0,0,((N61+O61)/P61*100))</f>
        <v>3.9800995024875623</v>
      </c>
      <c r="R61" s="23">
        <v>6</v>
      </c>
      <c r="S61" s="22">
        <v>34</v>
      </c>
      <c r="T61" s="21">
        <v>126</v>
      </c>
      <c r="U61" s="21">
        <v>3</v>
      </c>
      <c r="V61" s="21">
        <v>3</v>
      </c>
      <c r="W61" s="110">
        <f>SUM(S61:V61)</f>
        <v>166</v>
      </c>
      <c r="X61" s="113">
        <f>IF(W61=0,0,((U61+V61)/W61*100))</f>
        <v>3.6144578313253009</v>
      </c>
    </row>
    <row r="62" spans="1:24" s="49" customFormat="1" ht="15" customHeight="1">
      <c r="A62" s="55">
        <v>0.66666666666666663</v>
      </c>
      <c r="B62" s="56" t="s">
        <v>37</v>
      </c>
      <c r="C62" s="57">
        <v>0.6875</v>
      </c>
      <c r="D62" s="3">
        <v>2</v>
      </c>
      <c r="E62" s="3">
        <v>1</v>
      </c>
      <c r="F62" s="4">
        <v>15</v>
      </c>
      <c r="G62" s="3">
        <v>0</v>
      </c>
      <c r="H62" s="4">
        <v>0</v>
      </c>
      <c r="I62" s="58">
        <f>SUM(E62:H62)</f>
        <v>16</v>
      </c>
      <c r="J62" s="59">
        <f>IF(I62=0,0,((G62+H62)/I62*100))</f>
        <v>0</v>
      </c>
      <c r="K62" s="5">
        <v>6</v>
      </c>
      <c r="L62" s="4">
        <v>25</v>
      </c>
      <c r="M62" s="3">
        <v>85</v>
      </c>
      <c r="N62" s="3">
        <v>3</v>
      </c>
      <c r="O62" s="3">
        <v>2</v>
      </c>
      <c r="P62" s="58">
        <f>SUM(L62:O62)</f>
        <v>115</v>
      </c>
      <c r="Q62" s="60">
        <f>IF(P62=0,0,((N62+O62)/P62*100))</f>
        <v>4.3478260869565215</v>
      </c>
      <c r="R62" s="5">
        <v>8</v>
      </c>
      <c r="S62" s="4">
        <v>12</v>
      </c>
      <c r="T62" s="3">
        <v>36</v>
      </c>
      <c r="U62" s="3">
        <v>3</v>
      </c>
      <c r="V62" s="3">
        <v>2</v>
      </c>
      <c r="W62" s="58">
        <f>SUM(S62:V62)</f>
        <v>53</v>
      </c>
      <c r="X62" s="61">
        <f>IF(W62=0,0,((U62+V62)/W62*100))</f>
        <v>9.433962264150944</v>
      </c>
    </row>
    <row r="63" spans="1:24" s="49" customFormat="1" ht="15" customHeight="1">
      <c r="A63" s="114">
        <v>0.6875</v>
      </c>
      <c r="B63" s="115" t="s">
        <v>37</v>
      </c>
      <c r="C63" s="116">
        <v>0.70833333333333337</v>
      </c>
      <c r="D63" s="24">
        <v>2</v>
      </c>
      <c r="E63" s="24">
        <v>2</v>
      </c>
      <c r="F63" s="25">
        <v>5</v>
      </c>
      <c r="G63" s="24">
        <v>0</v>
      </c>
      <c r="H63" s="25">
        <v>0</v>
      </c>
      <c r="I63" s="117">
        <f>SUM(E63:H63)</f>
        <v>7</v>
      </c>
      <c r="J63" s="118">
        <f>IF(I63=0,0,((G63+H63)/I63*100))</f>
        <v>0</v>
      </c>
      <c r="K63" s="26">
        <v>2</v>
      </c>
      <c r="L63" s="25">
        <v>9</v>
      </c>
      <c r="M63" s="24">
        <v>60</v>
      </c>
      <c r="N63" s="24">
        <v>0</v>
      </c>
      <c r="O63" s="24">
        <v>0</v>
      </c>
      <c r="P63" s="117">
        <f>SUM(L63:O63)</f>
        <v>69</v>
      </c>
      <c r="Q63" s="119">
        <f>IF(P63=0,0,((N63+O63)/P63*100))</f>
        <v>0</v>
      </c>
      <c r="R63" s="26">
        <v>4</v>
      </c>
      <c r="S63" s="25">
        <v>8</v>
      </c>
      <c r="T63" s="24">
        <v>42</v>
      </c>
      <c r="U63" s="24">
        <v>3</v>
      </c>
      <c r="V63" s="24">
        <v>1</v>
      </c>
      <c r="W63" s="117">
        <f>SUM(S63:V63)</f>
        <v>54</v>
      </c>
      <c r="X63" s="120">
        <f>IF(W63=0,0,((U63+V63)/W63*100))</f>
        <v>7.4074074074074066</v>
      </c>
    </row>
    <row r="64" spans="1:24" s="49" customFormat="1" ht="15" customHeight="1">
      <c r="A64" s="69"/>
      <c r="B64" s="70" t="s">
        <v>36</v>
      </c>
      <c r="C64" s="71"/>
      <c r="D64" s="72">
        <f>SUM(D62:D63)</f>
        <v>4</v>
      </c>
      <c r="E64" s="72">
        <f>SUM(E62:E63)</f>
        <v>3</v>
      </c>
      <c r="F64" s="73">
        <f>SUM(F62:F63)</f>
        <v>20</v>
      </c>
      <c r="G64" s="72">
        <f>SUM(G62:G63)</f>
        <v>0</v>
      </c>
      <c r="H64" s="73">
        <f>SUM(H62:H63)</f>
        <v>0</v>
      </c>
      <c r="I64" s="74">
        <f>SUM(E64:H64)</f>
        <v>23</v>
      </c>
      <c r="J64" s="75">
        <f>IF(I64=0,0,((G64+H64)/I64*100))</f>
        <v>0</v>
      </c>
      <c r="K64" s="76">
        <f>SUM(K62:K63)</f>
        <v>8</v>
      </c>
      <c r="L64" s="73">
        <f>SUM(L62:L63)</f>
        <v>34</v>
      </c>
      <c r="M64" s="72">
        <f>SUM(M62:M63)</f>
        <v>145</v>
      </c>
      <c r="N64" s="72">
        <f>SUM(N62:N63)</f>
        <v>3</v>
      </c>
      <c r="O64" s="72">
        <f>SUM(O62:O63)</f>
        <v>2</v>
      </c>
      <c r="P64" s="74">
        <f>SUM(L64:O64)</f>
        <v>184</v>
      </c>
      <c r="Q64" s="77">
        <f>IF(P64=0,0,((N64+O64)/P64*100))</f>
        <v>2.7173913043478262</v>
      </c>
      <c r="R64" s="76">
        <f>SUM(R62:R63)</f>
        <v>12</v>
      </c>
      <c r="S64" s="73">
        <f>SUM(S62:S63)</f>
        <v>20</v>
      </c>
      <c r="T64" s="72">
        <f>SUM(T62:T63)</f>
        <v>78</v>
      </c>
      <c r="U64" s="72">
        <f>SUM(U62:U63)</f>
        <v>6</v>
      </c>
      <c r="V64" s="72">
        <f>SUM(V62:V63)</f>
        <v>3</v>
      </c>
      <c r="W64" s="74">
        <f>SUM(S64:V64)</f>
        <v>107</v>
      </c>
      <c r="X64" s="78">
        <f>IF(W64=0,0,((U64+V64)/W64*100))</f>
        <v>8.4112149532710276</v>
      </c>
    </row>
    <row r="65" spans="1:24" s="49" customFormat="1" ht="15" customHeight="1">
      <c r="A65" s="86">
        <v>0.70833333333333337</v>
      </c>
      <c r="B65" s="87" t="s">
        <v>37</v>
      </c>
      <c r="C65" s="88">
        <v>0.72916666666666663</v>
      </c>
      <c r="D65" s="12">
        <v>2</v>
      </c>
      <c r="E65" s="12">
        <v>3</v>
      </c>
      <c r="F65" s="13">
        <v>22</v>
      </c>
      <c r="G65" s="12">
        <v>0</v>
      </c>
      <c r="H65" s="13">
        <v>0</v>
      </c>
      <c r="I65" s="89">
        <f>SUM(E65:H65)</f>
        <v>25</v>
      </c>
      <c r="J65" s="90">
        <f>IF(I65=0,0,((G65+H65)/I65*100))</f>
        <v>0</v>
      </c>
      <c r="K65" s="14">
        <v>4</v>
      </c>
      <c r="L65" s="13">
        <v>18</v>
      </c>
      <c r="M65" s="12">
        <v>107</v>
      </c>
      <c r="N65" s="12">
        <v>8</v>
      </c>
      <c r="O65" s="12">
        <v>4</v>
      </c>
      <c r="P65" s="89">
        <f>SUM(L65:O65)</f>
        <v>137</v>
      </c>
      <c r="Q65" s="91">
        <f>IF(P65=0,0,((N65+O65)/P65*100))</f>
        <v>8.7591240875912408</v>
      </c>
      <c r="R65" s="14">
        <v>4</v>
      </c>
      <c r="S65" s="13">
        <v>9</v>
      </c>
      <c r="T65" s="12">
        <v>82</v>
      </c>
      <c r="U65" s="12">
        <v>2</v>
      </c>
      <c r="V65" s="12">
        <v>1</v>
      </c>
      <c r="W65" s="89">
        <f>SUM(S65:V65)</f>
        <v>94</v>
      </c>
      <c r="X65" s="92">
        <f>IF(W65=0,0,((U65+V65)/W65*100))</f>
        <v>3.1914893617021276</v>
      </c>
    </row>
    <row r="66" spans="1:24" s="49" customFormat="1" ht="15" customHeight="1">
      <c r="A66" s="86">
        <v>0.72916666666666663</v>
      </c>
      <c r="B66" s="87" t="s">
        <v>37</v>
      </c>
      <c r="C66" s="88">
        <v>0.75</v>
      </c>
      <c r="D66" s="12">
        <v>1</v>
      </c>
      <c r="E66" s="12">
        <v>2</v>
      </c>
      <c r="F66" s="13">
        <v>17</v>
      </c>
      <c r="G66" s="12">
        <v>0</v>
      </c>
      <c r="H66" s="13">
        <v>0</v>
      </c>
      <c r="I66" s="89">
        <f>SUM(E66:H66)</f>
        <v>19</v>
      </c>
      <c r="J66" s="90">
        <f>IF(I66=0,0,((G66+H66)/I66*100))</f>
        <v>0</v>
      </c>
      <c r="K66" s="14">
        <v>1</v>
      </c>
      <c r="L66" s="13">
        <v>5</v>
      </c>
      <c r="M66" s="12">
        <v>80</v>
      </c>
      <c r="N66" s="12">
        <v>0</v>
      </c>
      <c r="O66" s="12">
        <v>0</v>
      </c>
      <c r="P66" s="89">
        <f>SUM(L66:O66)</f>
        <v>85</v>
      </c>
      <c r="Q66" s="91">
        <f>IF(P66=0,0,((N66+O66)/P66*100))</f>
        <v>0</v>
      </c>
      <c r="R66" s="14">
        <v>3</v>
      </c>
      <c r="S66" s="13">
        <v>5</v>
      </c>
      <c r="T66" s="12">
        <v>53</v>
      </c>
      <c r="U66" s="12">
        <v>0</v>
      </c>
      <c r="V66" s="12">
        <v>2</v>
      </c>
      <c r="W66" s="89">
        <f>SUM(S66:V66)</f>
        <v>60</v>
      </c>
      <c r="X66" s="92">
        <f>IF(W66=0,0,((U66+V66)/W66*100))</f>
        <v>3.3333333333333335</v>
      </c>
    </row>
    <row r="67" spans="1:24" s="49" customFormat="1" ht="15" customHeight="1">
      <c r="A67" s="69"/>
      <c r="B67" s="70" t="s">
        <v>36</v>
      </c>
      <c r="C67" s="71"/>
      <c r="D67" s="72">
        <f>SUM(D65:D66)</f>
        <v>3</v>
      </c>
      <c r="E67" s="72">
        <f>SUM(E65:E66)</f>
        <v>5</v>
      </c>
      <c r="F67" s="73">
        <f>SUM(F65:F66)</f>
        <v>39</v>
      </c>
      <c r="G67" s="72">
        <f>SUM(G65:G66)</f>
        <v>0</v>
      </c>
      <c r="H67" s="73">
        <f>SUM(H65:H66)</f>
        <v>0</v>
      </c>
      <c r="I67" s="74">
        <f>SUM(E67:H67)</f>
        <v>44</v>
      </c>
      <c r="J67" s="75">
        <f>IF(I67=0,0,((G67+H67)/I67*100))</f>
        <v>0</v>
      </c>
      <c r="K67" s="76">
        <f>SUM(K65:K66)</f>
        <v>5</v>
      </c>
      <c r="L67" s="73">
        <f>SUM(L65:L66)</f>
        <v>23</v>
      </c>
      <c r="M67" s="72">
        <f>SUM(M65:M66)</f>
        <v>187</v>
      </c>
      <c r="N67" s="72">
        <f>SUM(N65:N66)</f>
        <v>8</v>
      </c>
      <c r="O67" s="72">
        <f>SUM(O65:O66)</f>
        <v>4</v>
      </c>
      <c r="P67" s="74">
        <f>SUM(L67:O67)</f>
        <v>222</v>
      </c>
      <c r="Q67" s="77">
        <f>IF(P67=0,0,((N67+O67)/P67*100))</f>
        <v>5.4054054054054053</v>
      </c>
      <c r="R67" s="76">
        <f>SUM(R65:R66)</f>
        <v>7</v>
      </c>
      <c r="S67" s="73">
        <f>SUM(S65:S66)</f>
        <v>14</v>
      </c>
      <c r="T67" s="72">
        <f>SUM(T65:T66)</f>
        <v>135</v>
      </c>
      <c r="U67" s="72">
        <f>SUM(U65:U66)</f>
        <v>2</v>
      </c>
      <c r="V67" s="72">
        <f>SUM(V65:V66)</f>
        <v>3</v>
      </c>
      <c r="W67" s="74">
        <f>SUM(S67:V67)</f>
        <v>154</v>
      </c>
      <c r="X67" s="78">
        <f>IF(W67=0,0,((U67+V67)/W67*100))</f>
        <v>3.2467532467532463</v>
      </c>
    </row>
    <row r="68" spans="1:24" s="49" customFormat="1" ht="15" customHeight="1">
      <c r="A68" s="86">
        <v>0.75</v>
      </c>
      <c r="B68" s="87" t="s">
        <v>37</v>
      </c>
      <c r="C68" s="88">
        <v>0.77083333333333337</v>
      </c>
      <c r="D68" s="12">
        <v>0</v>
      </c>
      <c r="E68" s="12">
        <v>1</v>
      </c>
      <c r="F68" s="13">
        <v>13</v>
      </c>
      <c r="G68" s="12">
        <v>0</v>
      </c>
      <c r="H68" s="13">
        <v>1</v>
      </c>
      <c r="I68" s="89">
        <f>SUM(E68:H68)</f>
        <v>15</v>
      </c>
      <c r="J68" s="90">
        <f>IF(I68=0,0,((G68+H68)/I68*100))</f>
        <v>6.666666666666667</v>
      </c>
      <c r="K68" s="14">
        <v>1</v>
      </c>
      <c r="L68" s="13">
        <v>6</v>
      </c>
      <c r="M68" s="12">
        <v>53</v>
      </c>
      <c r="N68" s="12">
        <v>1</v>
      </c>
      <c r="O68" s="12">
        <v>2</v>
      </c>
      <c r="P68" s="89">
        <f>SUM(L68:O68)</f>
        <v>62</v>
      </c>
      <c r="Q68" s="91">
        <f>IF(P68=0,0,((N68+O68)/P68*100))</f>
        <v>4.838709677419355</v>
      </c>
      <c r="R68" s="14">
        <v>2</v>
      </c>
      <c r="S68" s="13">
        <v>0</v>
      </c>
      <c r="T68" s="12">
        <v>25</v>
      </c>
      <c r="U68" s="12">
        <v>1</v>
      </c>
      <c r="V68" s="12">
        <v>1</v>
      </c>
      <c r="W68" s="89">
        <f>SUM(S68:V68)</f>
        <v>27</v>
      </c>
      <c r="X68" s="92">
        <f>IF(W68=0,0,((U68+V68)/W68*100))</f>
        <v>7.4074074074074066</v>
      </c>
    </row>
    <row r="69" spans="1:24" s="49" customFormat="1" ht="15" customHeight="1">
      <c r="A69" s="114">
        <v>0.77083333333333337</v>
      </c>
      <c r="B69" s="115" t="s">
        <v>37</v>
      </c>
      <c r="C69" s="116">
        <v>0.79166666666666663</v>
      </c>
      <c r="D69" s="24">
        <v>1</v>
      </c>
      <c r="E69" s="24">
        <v>4</v>
      </c>
      <c r="F69" s="25">
        <v>12</v>
      </c>
      <c r="G69" s="24">
        <v>0</v>
      </c>
      <c r="H69" s="25">
        <v>0</v>
      </c>
      <c r="I69" s="117">
        <f>SUM(E69:H69)</f>
        <v>16</v>
      </c>
      <c r="J69" s="118">
        <f>IF(I69=0,0,((G69+H69)/I69*100))</f>
        <v>0</v>
      </c>
      <c r="K69" s="26">
        <v>3</v>
      </c>
      <c r="L69" s="25">
        <v>4</v>
      </c>
      <c r="M69" s="24">
        <v>59</v>
      </c>
      <c r="N69" s="24">
        <v>0</v>
      </c>
      <c r="O69" s="24">
        <v>1</v>
      </c>
      <c r="P69" s="117">
        <f>SUM(L69:O69)</f>
        <v>64</v>
      </c>
      <c r="Q69" s="119">
        <f>IF(P69=0,0,((N69+O69)/P69*100))</f>
        <v>1.5625</v>
      </c>
      <c r="R69" s="26">
        <v>0</v>
      </c>
      <c r="S69" s="25">
        <v>3</v>
      </c>
      <c r="T69" s="24">
        <v>35</v>
      </c>
      <c r="U69" s="24">
        <v>1</v>
      </c>
      <c r="V69" s="24">
        <v>2</v>
      </c>
      <c r="W69" s="117">
        <f>SUM(S69:V69)</f>
        <v>41</v>
      </c>
      <c r="X69" s="120">
        <f>IF(W69=0,0,((U69+V69)/W69*100))</f>
        <v>7.3170731707317067</v>
      </c>
    </row>
    <row r="70" spans="1:24" s="49" customFormat="1" ht="15" customHeight="1" thickBot="1">
      <c r="A70" s="69"/>
      <c r="B70" s="70" t="s">
        <v>36</v>
      </c>
      <c r="C70" s="71"/>
      <c r="D70" s="72">
        <f>SUM(D68:D69)</f>
        <v>1</v>
      </c>
      <c r="E70" s="72">
        <f>SUM(E68:E69)</f>
        <v>5</v>
      </c>
      <c r="F70" s="73">
        <f>SUM(F68:F69)</f>
        <v>25</v>
      </c>
      <c r="G70" s="72">
        <f>SUM(G68:G69)</f>
        <v>0</v>
      </c>
      <c r="H70" s="73">
        <f>SUM(H68:H69)</f>
        <v>1</v>
      </c>
      <c r="I70" s="74">
        <f>SUM(E70:H70)</f>
        <v>31</v>
      </c>
      <c r="J70" s="75">
        <f>IF(I70=0,0,((G70+H70)/I70*100))</f>
        <v>3.225806451612903</v>
      </c>
      <c r="K70" s="76">
        <f>SUM(K68:K69)</f>
        <v>4</v>
      </c>
      <c r="L70" s="73">
        <f>SUM(L68:L69)</f>
        <v>10</v>
      </c>
      <c r="M70" s="72">
        <f>SUM(M68:M69)</f>
        <v>112</v>
      </c>
      <c r="N70" s="72">
        <f>SUM(N68:N69)</f>
        <v>1</v>
      </c>
      <c r="O70" s="72">
        <f>SUM(O68:O69)</f>
        <v>3</v>
      </c>
      <c r="P70" s="74">
        <f>SUM(L70:O70)</f>
        <v>126</v>
      </c>
      <c r="Q70" s="77">
        <f>IF(P70=0,0,((N70+O70)/P70*100))</f>
        <v>3.1746031746031744</v>
      </c>
      <c r="R70" s="76">
        <f>SUM(R68:R69)</f>
        <v>2</v>
      </c>
      <c r="S70" s="73">
        <f>SUM(S68:S69)</f>
        <v>3</v>
      </c>
      <c r="T70" s="72">
        <f>SUM(T68:T69)</f>
        <v>60</v>
      </c>
      <c r="U70" s="72">
        <f>SUM(U68:U69)</f>
        <v>2</v>
      </c>
      <c r="V70" s="72">
        <f>SUM(V68:V69)</f>
        <v>3</v>
      </c>
      <c r="W70" s="74">
        <f>SUM(S70:V70)</f>
        <v>68</v>
      </c>
      <c r="X70" s="78">
        <f>IF(W70=0,0,((U70+V70)/W70*100))</f>
        <v>7.3529411764705888</v>
      </c>
    </row>
    <row r="71" spans="1:24" s="49" customFormat="1" ht="15" customHeight="1" thickTop="1">
      <c r="A71" s="121"/>
      <c r="B71" s="122" t="s">
        <v>35</v>
      </c>
      <c r="C71" s="123"/>
      <c r="D71" s="124">
        <f>+D51+D54+SUM(D55:D61)+D64+D67+D70</f>
        <v>43</v>
      </c>
      <c r="E71" s="124">
        <f>+E51+E54+SUM(E55:E61)+E64+E67+E70</f>
        <v>72</v>
      </c>
      <c r="F71" s="125">
        <f>+F51+F54+SUM(F55:F61)+F64+F67+F70</f>
        <v>346</v>
      </c>
      <c r="G71" s="124">
        <f>+G51+G54+SUM(G55:G61)+G64+G67+G70</f>
        <v>5</v>
      </c>
      <c r="H71" s="125">
        <f>+H51+H54+SUM(H55:H61)+H64+H67+H70</f>
        <v>4</v>
      </c>
      <c r="I71" s="126">
        <f>+I51+I54+SUM(I55:I61)+I64+I67+I70</f>
        <v>427</v>
      </c>
      <c r="J71" s="127">
        <f>IF(I71=0,0,((G71+H71)/I71*100))</f>
        <v>2.1077283372365341</v>
      </c>
      <c r="K71" s="128">
        <f>+K51+K54+SUM(K55:K61)+K64+K67+K70</f>
        <v>61</v>
      </c>
      <c r="L71" s="125">
        <f>+L51+L54+SUM(L55:L61)+L64+L67+L70</f>
        <v>305</v>
      </c>
      <c r="M71" s="124">
        <f>+M51+M54+SUM(M55:M61)+M64+M67+M70</f>
        <v>1737</v>
      </c>
      <c r="N71" s="124">
        <f>+N51+N54+SUM(N55:N61)+N64+N67+N70</f>
        <v>66</v>
      </c>
      <c r="O71" s="124">
        <f>+O51+O54+SUM(O55:O61)+O64+O67+O70</f>
        <v>22</v>
      </c>
      <c r="P71" s="126">
        <f>+P51+P54+SUM(P55:P61)+P64+P67+P70</f>
        <v>2130</v>
      </c>
      <c r="Q71" s="129">
        <f>IF(P71=0,0,((N71+O71)/P71*100))</f>
        <v>4.131455399061033</v>
      </c>
      <c r="R71" s="128">
        <f>+R51+R54+SUM(R55:R61)+R64+R67+R70</f>
        <v>95</v>
      </c>
      <c r="S71" s="125">
        <f>+S51+S54+SUM(S55:S61)+S64+S67+S70</f>
        <v>218</v>
      </c>
      <c r="T71" s="124">
        <f>+T51+T54+SUM(T55:T61)+T64+T67+T70</f>
        <v>1308</v>
      </c>
      <c r="U71" s="124">
        <f>+U51+U54+SUM(U55:U61)+U64+U67+U70</f>
        <v>40</v>
      </c>
      <c r="V71" s="124">
        <f>+V51+V54+SUM(V55:V61)+V64+V67+V70</f>
        <v>42</v>
      </c>
      <c r="W71" s="126">
        <f>+W51+W54+SUM(W55:W61)+W64+W67+W70</f>
        <v>1608</v>
      </c>
      <c r="X71" s="130">
        <f>IF(W71=0,0,((U71+V71)/W71*100))</f>
        <v>5.099502487562189</v>
      </c>
    </row>
    <row r="72" spans="1:24" s="49" customFormat="1" ht="12.95" customHeight="1">
      <c r="A72" s="132"/>
      <c r="B72" s="133"/>
      <c r="C72" s="132"/>
      <c r="D72" s="134"/>
      <c r="E72" s="134"/>
      <c r="F72" s="134"/>
      <c r="G72" s="134"/>
      <c r="H72" s="134"/>
      <c r="I72" s="134"/>
      <c r="J72" s="135"/>
      <c r="K72" s="134"/>
      <c r="L72" s="134"/>
      <c r="M72" s="134"/>
      <c r="N72" s="134"/>
      <c r="O72" s="134"/>
      <c r="P72" s="134"/>
      <c r="Q72" s="135"/>
      <c r="R72" s="134"/>
      <c r="S72" s="134"/>
      <c r="T72" s="134"/>
      <c r="U72" s="134"/>
      <c r="V72" s="134"/>
      <c r="W72" s="134"/>
      <c r="X72" s="135"/>
    </row>
    <row r="73" spans="1:24" s="49" customFormat="1" ht="12.95" customHeight="1">
      <c r="A73" s="132"/>
      <c r="B73" s="133"/>
      <c r="C73" s="132"/>
      <c r="D73" s="134"/>
      <c r="E73" s="134"/>
      <c r="F73" s="134"/>
      <c r="G73" s="134"/>
      <c r="H73" s="134"/>
      <c r="I73" s="134"/>
      <c r="J73" s="135"/>
      <c r="K73" s="134"/>
      <c r="L73" s="134"/>
      <c r="M73" s="134"/>
      <c r="N73" s="134"/>
      <c r="O73" s="134"/>
      <c r="P73" s="134"/>
      <c r="Q73" s="135"/>
      <c r="R73" s="134"/>
      <c r="S73" s="134"/>
      <c r="T73" s="134"/>
      <c r="U73" s="134"/>
      <c r="V73" s="134"/>
      <c r="W73" s="134"/>
      <c r="X73" s="135"/>
    </row>
    <row r="74" spans="1:24" s="49" customFormat="1" ht="12.95" customHeight="1">
      <c r="A74" s="132"/>
      <c r="B74" s="133"/>
      <c r="C74" s="132"/>
      <c r="D74" s="134"/>
      <c r="E74" s="134"/>
      <c r="F74" s="134"/>
      <c r="G74" s="134"/>
      <c r="H74" s="134"/>
      <c r="I74" s="134"/>
      <c r="J74" s="135"/>
      <c r="K74" s="134"/>
      <c r="L74" s="134"/>
      <c r="M74" s="134"/>
      <c r="N74" s="134"/>
      <c r="O74" s="134"/>
      <c r="P74" s="134"/>
      <c r="Q74" s="135"/>
      <c r="R74" s="134"/>
      <c r="S74" s="134"/>
      <c r="T74" s="134"/>
      <c r="U74" s="134"/>
      <c r="V74" s="134"/>
      <c r="W74" s="134"/>
      <c r="X74" s="135"/>
    </row>
    <row r="75" spans="1:24" s="1" customFormat="1" ht="15" customHeight="1">
      <c r="X75" s="35" t="s">
        <v>39</v>
      </c>
    </row>
    <row r="76" spans="1:24" s="43" customFormat="1" ht="14.1" customHeight="1">
      <c r="A76" s="36" t="s">
        <v>34</v>
      </c>
      <c r="B76" s="37"/>
      <c r="C76" s="38"/>
      <c r="D76" s="39"/>
      <c r="E76" s="37" t="s">
        <v>15</v>
      </c>
      <c r="F76" s="37"/>
      <c r="G76" s="37"/>
      <c r="H76" s="37"/>
      <c r="I76" s="37"/>
      <c r="J76" s="40"/>
      <c r="K76" s="41"/>
      <c r="L76" s="37" t="s">
        <v>16</v>
      </c>
      <c r="M76" s="37"/>
      <c r="N76" s="37"/>
      <c r="O76" s="37"/>
      <c r="P76" s="37"/>
      <c r="Q76" s="40"/>
      <c r="R76" s="41"/>
      <c r="S76" s="37" t="s">
        <v>17</v>
      </c>
      <c r="T76" s="37"/>
      <c r="U76" s="37"/>
      <c r="V76" s="37"/>
      <c r="W76" s="37"/>
      <c r="X76" s="42"/>
    </row>
    <row r="77" spans="1:24" s="49" customFormat="1" ht="15" customHeight="1">
      <c r="A77" s="44"/>
      <c r="B77" s="45"/>
      <c r="C77" s="46" t="s">
        <v>1</v>
      </c>
      <c r="D77" s="28" t="s">
        <v>40</v>
      </c>
      <c r="E77" s="30" t="s">
        <v>41</v>
      </c>
      <c r="F77" s="28" t="s">
        <v>42</v>
      </c>
      <c r="G77" s="30" t="s">
        <v>43</v>
      </c>
      <c r="H77" s="28" t="s">
        <v>44</v>
      </c>
      <c r="I77" s="47" t="s">
        <v>45</v>
      </c>
      <c r="J77" s="48" t="s">
        <v>46</v>
      </c>
      <c r="K77" s="136" t="s">
        <v>40</v>
      </c>
      <c r="L77" s="30" t="s">
        <v>41</v>
      </c>
      <c r="M77" s="28" t="s">
        <v>42</v>
      </c>
      <c r="N77" s="30" t="s">
        <v>43</v>
      </c>
      <c r="O77" s="28" t="s">
        <v>44</v>
      </c>
      <c r="P77" s="47" t="s">
        <v>45</v>
      </c>
      <c r="Q77" s="48" t="s">
        <v>46</v>
      </c>
      <c r="R77" s="136" t="s">
        <v>40</v>
      </c>
      <c r="S77" s="30" t="s">
        <v>41</v>
      </c>
      <c r="T77" s="28" t="s">
        <v>42</v>
      </c>
      <c r="U77" s="30" t="s">
        <v>43</v>
      </c>
      <c r="V77" s="28" t="s">
        <v>44</v>
      </c>
      <c r="W77" s="47" t="s">
        <v>45</v>
      </c>
      <c r="X77" s="47" t="s">
        <v>46</v>
      </c>
    </row>
    <row r="78" spans="1:24" s="49" customFormat="1" ht="15" customHeight="1">
      <c r="A78" s="50" t="s">
        <v>8</v>
      </c>
      <c r="B78" s="51"/>
      <c r="C78" s="52"/>
      <c r="D78" s="29"/>
      <c r="E78" s="31"/>
      <c r="F78" s="29"/>
      <c r="G78" s="31"/>
      <c r="H78" s="29"/>
      <c r="I78" s="53"/>
      <c r="J78" s="54"/>
      <c r="K78" s="137"/>
      <c r="L78" s="31"/>
      <c r="M78" s="29"/>
      <c r="N78" s="31"/>
      <c r="O78" s="29"/>
      <c r="P78" s="53"/>
      <c r="Q78" s="54"/>
      <c r="R78" s="137"/>
      <c r="S78" s="31"/>
      <c r="T78" s="29"/>
      <c r="U78" s="31"/>
      <c r="V78" s="29"/>
      <c r="W78" s="53"/>
      <c r="X78" s="53"/>
    </row>
    <row r="79" spans="1:24" s="49" customFormat="1" ht="15" customHeight="1">
      <c r="A79" s="55">
        <v>0.29166666666666669</v>
      </c>
      <c r="B79" s="56" t="s">
        <v>37</v>
      </c>
      <c r="C79" s="57">
        <v>0.3125</v>
      </c>
      <c r="D79" s="3">
        <v>0</v>
      </c>
      <c r="E79" s="3">
        <v>1</v>
      </c>
      <c r="F79" s="4">
        <v>11</v>
      </c>
      <c r="G79" s="3">
        <v>0</v>
      </c>
      <c r="H79" s="4">
        <v>0</v>
      </c>
      <c r="I79" s="58">
        <f>SUM(E79:H79)</f>
        <v>12</v>
      </c>
      <c r="J79" s="59">
        <f>IF(I79=0,0,((G79+H79)/I79*100))</f>
        <v>0</v>
      </c>
      <c r="K79" s="5">
        <v>1</v>
      </c>
      <c r="L79" s="4">
        <v>14</v>
      </c>
      <c r="M79" s="3">
        <v>60</v>
      </c>
      <c r="N79" s="3">
        <v>3</v>
      </c>
      <c r="O79" s="3">
        <v>0</v>
      </c>
      <c r="P79" s="58">
        <f>SUM(L79:O79)</f>
        <v>77</v>
      </c>
      <c r="Q79" s="60">
        <f>IF(P79=0,0,((N79+O79)/P79*100))</f>
        <v>3.8961038961038961</v>
      </c>
      <c r="R79" s="5">
        <v>32</v>
      </c>
      <c r="S79" s="4">
        <v>118</v>
      </c>
      <c r="T79" s="3">
        <v>910</v>
      </c>
      <c r="U79" s="3">
        <v>31</v>
      </c>
      <c r="V79" s="3">
        <v>17</v>
      </c>
      <c r="W79" s="58">
        <f>SUM(S79:V79)</f>
        <v>1076</v>
      </c>
      <c r="X79" s="61">
        <f>IF(W79=0,0,((U79+V79)/W79*100))</f>
        <v>4.4609665427509295</v>
      </c>
    </row>
    <row r="80" spans="1:24" s="49" customFormat="1" ht="15" customHeight="1">
      <c r="A80" s="62">
        <v>0.3125</v>
      </c>
      <c r="B80" s="63" t="s">
        <v>37</v>
      </c>
      <c r="C80" s="64">
        <v>0.33333333333333331</v>
      </c>
      <c r="D80" s="6">
        <v>1</v>
      </c>
      <c r="E80" s="6">
        <v>1</v>
      </c>
      <c r="F80" s="7">
        <v>6</v>
      </c>
      <c r="G80" s="6">
        <v>0</v>
      </c>
      <c r="H80" s="7">
        <v>0</v>
      </c>
      <c r="I80" s="65">
        <f>SUM(E80:H80)</f>
        <v>7</v>
      </c>
      <c r="J80" s="66">
        <f>IF(I80=0,0,((G80+H80)/I80*100))</f>
        <v>0</v>
      </c>
      <c r="K80" s="8">
        <v>0</v>
      </c>
      <c r="L80" s="7">
        <v>8</v>
      </c>
      <c r="M80" s="6">
        <v>55</v>
      </c>
      <c r="N80" s="6">
        <v>2</v>
      </c>
      <c r="O80" s="6">
        <v>3</v>
      </c>
      <c r="P80" s="65">
        <f>SUM(L80:O80)</f>
        <v>68</v>
      </c>
      <c r="Q80" s="67">
        <f>IF(P80=0,0,((N80+O80)/P80*100))</f>
        <v>7.3529411764705888</v>
      </c>
      <c r="R80" s="8">
        <v>59</v>
      </c>
      <c r="S80" s="7">
        <v>113</v>
      </c>
      <c r="T80" s="6">
        <v>955</v>
      </c>
      <c r="U80" s="6">
        <v>35</v>
      </c>
      <c r="V80" s="6">
        <v>30</v>
      </c>
      <c r="W80" s="65">
        <f>SUM(S80:V80)</f>
        <v>1133</v>
      </c>
      <c r="X80" s="68">
        <f>IF(W80=0,0,((U80+V80)/W80*100))</f>
        <v>5.7369814651368047</v>
      </c>
    </row>
    <row r="81" spans="1:24" s="49" customFormat="1" ht="15" customHeight="1">
      <c r="A81" s="69"/>
      <c r="B81" s="70" t="s">
        <v>36</v>
      </c>
      <c r="C81" s="71"/>
      <c r="D81" s="72">
        <f>SUM(D79:D80)</f>
        <v>1</v>
      </c>
      <c r="E81" s="72">
        <f>SUM(E79:E80)</f>
        <v>2</v>
      </c>
      <c r="F81" s="73">
        <f>SUM(F79:F80)</f>
        <v>17</v>
      </c>
      <c r="G81" s="72">
        <f>SUM(G79:G80)</f>
        <v>0</v>
      </c>
      <c r="H81" s="73">
        <f>SUM(H79:H80)</f>
        <v>0</v>
      </c>
      <c r="I81" s="74">
        <f>SUM(E81:H81)</f>
        <v>19</v>
      </c>
      <c r="J81" s="75">
        <f>IF(I81=0,0,((G81+H81)/I81*100))</f>
        <v>0</v>
      </c>
      <c r="K81" s="76">
        <f>SUM(K79:K80)</f>
        <v>1</v>
      </c>
      <c r="L81" s="73">
        <f>SUM(L79:L80)</f>
        <v>22</v>
      </c>
      <c r="M81" s="72">
        <f>SUM(M79:M80)</f>
        <v>115</v>
      </c>
      <c r="N81" s="72">
        <f>SUM(N79:N80)</f>
        <v>5</v>
      </c>
      <c r="O81" s="72">
        <f>SUM(O79:O80)</f>
        <v>3</v>
      </c>
      <c r="P81" s="74">
        <f>SUM(L81:O81)</f>
        <v>145</v>
      </c>
      <c r="Q81" s="77">
        <f>IF(P81=0,0,((N81+O81)/P81*100))</f>
        <v>5.5172413793103452</v>
      </c>
      <c r="R81" s="76">
        <f>SUM(R79:R80)</f>
        <v>91</v>
      </c>
      <c r="S81" s="73">
        <f>SUM(S79:S80)</f>
        <v>231</v>
      </c>
      <c r="T81" s="72">
        <f>SUM(T79:T80)</f>
        <v>1865</v>
      </c>
      <c r="U81" s="72">
        <f>SUM(U79:U80)</f>
        <v>66</v>
      </c>
      <c r="V81" s="72">
        <f>SUM(V79:V80)</f>
        <v>47</v>
      </c>
      <c r="W81" s="74">
        <f>SUM(S81:V81)</f>
        <v>2209</v>
      </c>
      <c r="X81" s="78">
        <f>IF(W81=0,0,((U81+V81)/W81*100))</f>
        <v>5.1154368492530553</v>
      </c>
    </row>
    <row r="82" spans="1:24" s="49" customFormat="1" ht="15" customHeight="1">
      <c r="A82" s="79">
        <v>0.33333333333333331</v>
      </c>
      <c r="B82" s="80" t="s">
        <v>37</v>
      </c>
      <c r="C82" s="81">
        <v>0.35416666666666669</v>
      </c>
      <c r="D82" s="9">
        <v>1</v>
      </c>
      <c r="E82" s="9">
        <v>1</v>
      </c>
      <c r="F82" s="10">
        <v>12</v>
      </c>
      <c r="G82" s="9">
        <v>0</v>
      </c>
      <c r="H82" s="10">
        <v>0</v>
      </c>
      <c r="I82" s="82">
        <f>SUM(E82:H82)</f>
        <v>13</v>
      </c>
      <c r="J82" s="83">
        <f>IF(I82=0,0,((G82+H82)/I82*100))</f>
        <v>0</v>
      </c>
      <c r="K82" s="11">
        <v>5</v>
      </c>
      <c r="L82" s="10">
        <v>17</v>
      </c>
      <c r="M82" s="9">
        <v>59</v>
      </c>
      <c r="N82" s="9">
        <v>3</v>
      </c>
      <c r="O82" s="9">
        <v>1</v>
      </c>
      <c r="P82" s="82">
        <f>SUM(L82:O82)</f>
        <v>80</v>
      </c>
      <c r="Q82" s="84">
        <f>IF(P82=0,0,((N82+O82)/P82*100))</f>
        <v>5</v>
      </c>
      <c r="R82" s="11">
        <v>84</v>
      </c>
      <c r="S82" s="10">
        <v>127</v>
      </c>
      <c r="T82" s="9">
        <v>1074</v>
      </c>
      <c r="U82" s="9">
        <v>30</v>
      </c>
      <c r="V82" s="9">
        <v>14</v>
      </c>
      <c r="W82" s="82">
        <f>SUM(S82:V82)</f>
        <v>1245</v>
      </c>
      <c r="X82" s="85">
        <f>IF(W82=0,0,((U82+V82)/W82*100))</f>
        <v>3.5341365461847385</v>
      </c>
    </row>
    <row r="83" spans="1:24" s="49" customFormat="1" ht="15" customHeight="1">
      <c r="A83" s="86">
        <v>0.35416666666666669</v>
      </c>
      <c r="B83" s="87" t="s">
        <v>37</v>
      </c>
      <c r="C83" s="88">
        <v>0.375</v>
      </c>
      <c r="D83" s="12">
        <v>1</v>
      </c>
      <c r="E83" s="12">
        <v>0</v>
      </c>
      <c r="F83" s="13">
        <v>12</v>
      </c>
      <c r="G83" s="12">
        <v>0</v>
      </c>
      <c r="H83" s="13">
        <v>0</v>
      </c>
      <c r="I83" s="89">
        <f>SUM(E83:H83)</f>
        <v>12</v>
      </c>
      <c r="J83" s="90">
        <f>IF(I83=0,0,((G83+H83)/I83*100))</f>
        <v>0</v>
      </c>
      <c r="K83" s="14">
        <v>17</v>
      </c>
      <c r="L83" s="13">
        <v>17</v>
      </c>
      <c r="M83" s="12">
        <v>58</v>
      </c>
      <c r="N83" s="12">
        <v>4</v>
      </c>
      <c r="O83" s="12">
        <v>1</v>
      </c>
      <c r="P83" s="89">
        <f>SUM(L83:O83)</f>
        <v>80</v>
      </c>
      <c r="Q83" s="91">
        <f>IF(P83=0,0,((N83+O83)/P83*100))</f>
        <v>6.25</v>
      </c>
      <c r="R83" s="14">
        <v>68</v>
      </c>
      <c r="S83" s="13">
        <v>133</v>
      </c>
      <c r="T83" s="12">
        <v>1057</v>
      </c>
      <c r="U83" s="12">
        <v>39</v>
      </c>
      <c r="V83" s="12">
        <v>10</v>
      </c>
      <c r="W83" s="89">
        <f>SUM(S83:V83)</f>
        <v>1239</v>
      </c>
      <c r="X83" s="92">
        <f>IF(W83=0,0,((U83+V83)/W83*100))</f>
        <v>3.9548022598870061</v>
      </c>
    </row>
    <row r="84" spans="1:24" s="49" customFormat="1" ht="15" customHeight="1">
      <c r="A84" s="69"/>
      <c r="B84" s="70" t="s">
        <v>36</v>
      </c>
      <c r="C84" s="71"/>
      <c r="D84" s="72">
        <f>SUM(D82:D83)</f>
        <v>2</v>
      </c>
      <c r="E84" s="72">
        <f>SUM(E82:E83)</f>
        <v>1</v>
      </c>
      <c r="F84" s="73">
        <f>SUM(F82:F83)</f>
        <v>24</v>
      </c>
      <c r="G84" s="72">
        <f>SUM(G82:G83)</f>
        <v>0</v>
      </c>
      <c r="H84" s="73">
        <f>SUM(H82:H83)</f>
        <v>0</v>
      </c>
      <c r="I84" s="74">
        <f>SUM(E84:H84)</f>
        <v>25</v>
      </c>
      <c r="J84" s="75">
        <f>IF(I84=0,0,((G84+H84)/I84*100))</f>
        <v>0</v>
      </c>
      <c r="K84" s="76">
        <f>SUM(K82:K83)</f>
        <v>22</v>
      </c>
      <c r="L84" s="73">
        <f>SUM(L82:L83)</f>
        <v>34</v>
      </c>
      <c r="M84" s="72">
        <f>SUM(M82:M83)</f>
        <v>117</v>
      </c>
      <c r="N84" s="72">
        <f>SUM(N82:N83)</f>
        <v>7</v>
      </c>
      <c r="O84" s="72">
        <f>SUM(O82:O83)</f>
        <v>2</v>
      </c>
      <c r="P84" s="74">
        <f>SUM(L84:O84)</f>
        <v>160</v>
      </c>
      <c r="Q84" s="77">
        <f>IF(P84=0,0,((N84+O84)/P84*100))</f>
        <v>5.625</v>
      </c>
      <c r="R84" s="76">
        <f>SUM(R82:R83)</f>
        <v>152</v>
      </c>
      <c r="S84" s="73">
        <f>SUM(S82:S83)</f>
        <v>260</v>
      </c>
      <c r="T84" s="72">
        <f>SUM(T82:T83)</f>
        <v>2131</v>
      </c>
      <c r="U84" s="72">
        <f>SUM(U82:U83)</f>
        <v>69</v>
      </c>
      <c r="V84" s="72">
        <f>SUM(V82:V83)</f>
        <v>24</v>
      </c>
      <c r="W84" s="74">
        <f>SUM(S84:V84)</f>
        <v>2484</v>
      </c>
      <c r="X84" s="78">
        <f>IF(W84=0,0,((U84+V84)/W84*100))</f>
        <v>3.7439613526570046</v>
      </c>
    </row>
    <row r="85" spans="1:24" s="49" customFormat="1" ht="15" customHeight="1">
      <c r="A85" s="93">
        <v>0.375</v>
      </c>
      <c r="B85" s="94" t="s">
        <v>37</v>
      </c>
      <c r="C85" s="95">
        <v>0.41666666666666669</v>
      </c>
      <c r="D85" s="15">
        <v>0</v>
      </c>
      <c r="E85" s="15">
        <v>3</v>
      </c>
      <c r="F85" s="16">
        <v>22</v>
      </c>
      <c r="G85" s="15">
        <v>0</v>
      </c>
      <c r="H85" s="16">
        <v>0</v>
      </c>
      <c r="I85" s="96">
        <f>SUM(E85:H85)</f>
        <v>25</v>
      </c>
      <c r="J85" s="97">
        <f>IF(I85=0,0,((G85+H85)/I85*100))</f>
        <v>0</v>
      </c>
      <c r="K85" s="17">
        <v>0</v>
      </c>
      <c r="L85" s="16">
        <v>25</v>
      </c>
      <c r="M85" s="15">
        <v>130</v>
      </c>
      <c r="N85" s="15">
        <v>6</v>
      </c>
      <c r="O85" s="15">
        <v>0</v>
      </c>
      <c r="P85" s="96">
        <f>SUM(L85:O85)</f>
        <v>161</v>
      </c>
      <c r="Q85" s="98">
        <f>IF(P85=0,0,((N85+O85)/P85*100))</f>
        <v>3.7267080745341614</v>
      </c>
      <c r="R85" s="17">
        <v>66</v>
      </c>
      <c r="S85" s="16">
        <v>224</v>
      </c>
      <c r="T85" s="15">
        <v>1683</v>
      </c>
      <c r="U85" s="15">
        <v>82</v>
      </c>
      <c r="V85" s="15">
        <v>18</v>
      </c>
      <c r="W85" s="96">
        <f>SUM(S85:V85)</f>
        <v>2007</v>
      </c>
      <c r="X85" s="99">
        <f>IF(W85=0,0,((U85+V85)/W85*100))</f>
        <v>4.9825610363726955</v>
      </c>
    </row>
    <row r="86" spans="1:24" s="49" customFormat="1" ht="15" customHeight="1">
      <c r="A86" s="100">
        <v>0.41666666666666669</v>
      </c>
      <c r="B86" s="101" t="s">
        <v>37</v>
      </c>
      <c r="C86" s="102">
        <v>0.45833333333333331</v>
      </c>
      <c r="D86" s="18">
        <v>0</v>
      </c>
      <c r="E86" s="18">
        <v>7</v>
      </c>
      <c r="F86" s="19">
        <v>18</v>
      </c>
      <c r="G86" s="18">
        <v>1</v>
      </c>
      <c r="H86" s="19">
        <v>0</v>
      </c>
      <c r="I86" s="103">
        <f>SUM(E86:H86)</f>
        <v>26</v>
      </c>
      <c r="J86" s="104">
        <f>IF(I86=0,0,((G86+H86)/I86*100))</f>
        <v>3.8461538461538463</v>
      </c>
      <c r="K86" s="20">
        <v>4</v>
      </c>
      <c r="L86" s="19">
        <v>28</v>
      </c>
      <c r="M86" s="18">
        <v>132</v>
      </c>
      <c r="N86" s="18">
        <v>8</v>
      </c>
      <c r="O86" s="18">
        <v>0</v>
      </c>
      <c r="P86" s="103">
        <f>SUM(L86:O86)</f>
        <v>168</v>
      </c>
      <c r="Q86" s="105">
        <f>IF(P86=0,0,((N86+O86)/P86*100))</f>
        <v>4.7619047619047619</v>
      </c>
      <c r="R86" s="20">
        <v>43</v>
      </c>
      <c r="S86" s="19">
        <v>252</v>
      </c>
      <c r="T86" s="18">
        <v>1464</v>
      </c>
      <c r="U86" s="18">
        <v>81</v>
      </c>
      <c r="V86" s="18">
        <v>11</v>
      </c>
      <c r="W86" s="103">
        <f>SUM(S86:V86)</f>
        <v>1808</v>
      </c>
      <c r="X86" s="106">
        <f>IF(W86=0,0,((U86+V86)/W86*100))</f>
        <v>5.0884955752212395</v>
      </c>
    </row>
    <row r="87" spans="1:24" s="49" customFormat="1" ht="15" customHeight="1">
      <c r="A87" s="100">
        <v>0.45833333333333331</v>
      </c>
      <c r="B87" s="101" t="s">
        <v>37</v>
      </c>
      <c r="C87" s="102">
        <v>0.5</v>
      </c>
      <c r="D87" s="18">
        <v>0</v>
      </c>
      <c r="E87" s="18">
        <v>6</v>
      </c>
      <c r="F87" s="19">
        <v>23</v>
      </c>
      <c r="G87" s="18">
        <v>2</v>
      </c>
      <c r="H87" s="19">
        <v>0</v>
      </c>
      <c r="I87" s="103">
        <f>SUM(E87:H87)</f>
        <v>31</v>
      </c>
      <c r="J87" s="104">
        <f>IF(I87=0,0,((G87+H87)/I87*100))</f>
        <v>6.4516129032258061</v>
      </c>
      <c r="K87" s="20">
        <v>2</v>
      </c>
      <c r="L87" s="19">
        <v>29</v>
      </c>
      <c r="M87" s="18">
        <v>116</v>
      </c>
      <c r="N87" s="18">
        <v>3</v>
      </c>
      <c r="O87" s="18">
        <v>0</v>
      </c>
      <c r="P87" s="103">
        <f>SUM(L87:O87)</f>
        <v>148</v>
      </c>
      <c r="Q87" s="105">
        <f>IF(P87=0,0,((N87+O87)/P87*100))</f>
        <v>2.0270270270270272</v>
      </c>
      <c r="R87" s="20">
        <v>31</v>
      </c>
      <c r="S87" s="19">
        <v>213</v>
      </c>
      <c r="T87" s="18">
        <v>1278</v>
      </c>
      <c r="U87" s="18">
        <v>57</v>
      </c>
      <c r="V87" s="18">
        <v>13</v>
      </c>
      <c r="W87" s="103">
        <f>SUM(S87:V87)</f>
        <v>1561</v>
      </c>
      <c r="X87" s="106">
        <f>IF(W87=0,0,((U87+V87)/W87*100))</f>
        <v>4.4843049327354256</v>
      </c>
    </row>
    <row r="88" spans="1:24" s="49" customFormat="1" ht="15" customHeight="1">
      <c r="A88" s="100">
        <v>0.5</v>
      </c>
      <c r="B88" s="101" t="s">
        <v>37</v>
      </c>
      <c r="C88" s="102">
        <v>0.54166666666666663</v>
      </c>
      <c r="D88" s="18">
        <v>1</v>
      </c>
      <c r="E88" s="18">
        <v>10</v>
      </c>
      <c r="F88" s="19">
        <v>18</v>
      </c>
      <c r="G88" s="18">
        <v>2</v>
      </c>
      <c r="H88" s="19">
        <v>0</v>
      </c>
      <c r="I88" s="103">
        <f>SUM(E88:H88)</f>
        <v>30</v>
      </c>
      <c r="J88" s="104">
        <f>IF(I88=0,0,((G88+H88)/I88*100))</f>
        <v>6.666666666666667</v>
      </c>
      <c r="K88" s="20">
        <v>5</v>
      </c>
      <c r="L88" s="19">
        <v>20</v>
      </c>
      <c r="M88" s="18">
        <v>140</v>
      </c>
      <c r="N88" s="18">
        <v>3</v>
      </c>
      <c r="O88" s="18">
        <v>0</v>
      </c>
      <c r="P88" s="103">
        <f>SUM(L88:O88)</f>
        <v>163</v>
      </c>
      <c r="Q88" s="105">
        <f>IF(P88=0,0,((N88+O88)/P88*100))</f>
        <v>1.8404907975460123</v>
      </c>
      <c r="R88" s="20">
        <v>27</v>
      </c>
      <c r="S88" s="19">
        <v>152</v>
      </c>
      <c r="T88" s="18">
        <v>1059</v>
      </c>
      <c r="U88" s="18">
        <v>66</v>
      </c>
      <c r="V88" s="18">
        <v>8</v>
      </c>
      <c r="W88" s="103">
        <f>SUM(S88:V88)</f>
        <v>1285</v>
      </c>
      <c r="X88" s="106">
        <f>IF(W88=0,0,((U88+V88)/W88*100))</f>
        <v>5.7587548638132295</v>
      </c>
    </row>
    <row r="89" spans="1:24" s="49" customFormat="1" ht="15" customHeight="1">
      <c r="A89" s="100">
        <v>0.54166666666666663</v>
      </c>
      <c r="B89" s="101" t="s">
        <v>37</v>
      </c>
      <c r="C89" s="102">
        <v>0.58333333333333337</v>
      </c>
      <c r="D89" s="18">
        <v>0</v>
      </c>
      <c r="E89" s="18">
        <v>10</v>
      </c>
      <c r="F89" s="19">
        <v>9</v>
      </c>
      <c r="G89" s="18">
        <v>1</v>
      </c>
      <c r="H89" s="19">
        <v>0</v>
      </c>
      <c r="I89" s="103">
        <f>SUM(E89:H89)</f>
        <v>20</v>
      </c>
      <c r="J89" s="104">
        <f>IF(I89=0,0,((G89+H89)/I89*100))</f>
        <v>5</v>
      </c>
      <c r="K89" s="20">
        <v>2</v>
      </c>
      <c r="L89" s="19">
        <v>31</v>
      </c>
      <c r="M89" s="18">
        <v>148</v>
      </c>
      <c r="N89" s="18">
        <v>7</v>
      </c>
      <c r="O89" s="18">
        <v>1</v>
      </c>
      <c r="P89" s="103">
        <f>SUM(L89:O89)</f>
        <v>187</v>
      </c>
      <c r="Q89" s="105">
        <f>IF(P89=0,0,((N89+O89)/P89*100))</f>
        <v>4.2780748663101598</v>
      </c>
      <c r="R89" s="20">
        <v>14</v>
      </c>
      <c r="S89" s="19">
        <v>140</v>
      </c>
      <c r="T89" s="18">
        <v>1073</v>
      </c>
      <c r="U89" s="18">
        <v>49</v>
      </c>
      <c r="V89" s="18">
        <v>5</v>
      </c>
      <c r="W89" s="103">
        <f>SUM(S89:V89)</f>
        <v>1267</v>
      </c>
      <c r="X89" s="106">
        <f>IF(W89=0,0,((U89+V89)/W89*100))</f>
        <v>4.2620363062352018</v>
      </c>
    </row>
    <row r="90" spans="1:24" s="49" customFormat="1" ht="15" customHeight="1">
      <c r="A90" s="100">
        <v>0.58333333333333337</v>
      </c>
      <c r="B90" s="101" t="s">
        <v>37</v>
      </c>
      <c r="C90" s="102">
        <v>0.625</v>
      </c>
      <c r="D90" s="18">
        <v>1</v>
      </c>
      <c r="E90" s="18">
        <v>6</v>
      </c>
      <c r="F90" s="19">
        <v>28</v>
      </c>
      <c r="G90" s="18">
        <v>0</v>
      </c>
      <c r="H90" s="19">
        <v>0</v>
      </c>
      <c r="I90" s="103">
        <f>SUM(E90:H90)</f>
        <v>34</v>
      </c>
      <c r="J90" s="104">
        <f>IF(I90=0,0,((G90+H90)/I90*100))</f>
        <v>0</v>
      </c>
      <c r="K90" s="20">
        <v>6</v>
      </c>
      <c r="L90" s="19">
        <v>26</v>
      </c>
      <c r="M90" s="18">
        <v>157</v>
      </c>
      <c r="N90" s="18">
        <v>2</v>
      </c>
      <c r="O90" s="18">
        <v>5</v>
      </c>
      <c r="P90" s="103">
        <f>SUM(L90:O90)</f>
        <v>190</v>
      </c>
      <c r="Q90" s="105">
        <f>IF(P90=0,0,((N90+O90)/P90*100))</f>
        <v>3.6842105263157889</v>
      </c>
      <c r="R90" s="20">
        <v>28</v>
      </c>
      <c r="S90" s="19">
        <v>198</v>
      </c>
      <c r="T90" s="18">
        <v>1325</v>
      </c>
      <c r="U90" s="18">
        <v>77</v>
      </c>
      <c r="V90" s="18">
        <v>16</v>
      </c>
      <c r="W90" s="103">
        <f>SUM(S90:V90)</f>
        <v>1616</v>
      </c>
      <c r="X90" s="106">
        <f>IF(W90=0,0,((U90+V90)/W90*100))</f>
        <v>5.7549504950495054</v>
      </c>
    </row>
    <row r="91" spans="1:24" s="49" customFormat="1" ht="15" customHeight="1">
      <c r="A91" s="107">
        <v>0.625</v>
      </c>
      <c r="B91" s="108" t="s">
        <v>37</v>
      </c>
      <c r="C91" s="109">
        <v>0.66666666666666663</v>
      </c>
      <c r="D91" s="21">
        <v>0</v>
      </c>
      <c r="E91" s="21">
        <v>4</v>
      </c>
      <c r="F91" s="22">
        <v>19</v>
      </c>
      <c r="G91" s="21">
        <v>2</v>
      </c>
      <c r="H91" s="22">
        <v>0</v>
      </c>
      <c r="I91" s="110">
        <f>SUM(E91:H91)</f>
        <v>25</v>
      </c>
      <c r="J91" s="111">
        <f>IF(I91=0,0,((G91+H91)/I91*100))</f>
        <v>8</v>
      </c>
      <c r="K91" s="23">
        <v>1</v>
      </c>
      <c r="L91" s="22">
        <v>31</v>
      </c>
      <c r="M91" s="21">
        <v>171</v>
      </c>
      <c r="N91" s="21">
        <v>3</v>
      </c>
      <c r="O91" s="21">
        <v>4</v>
      </c>
      <c r="P91" s="110">
        <f>SUM(L91:O91)</f>
        <v>209</v>
      </c>
      <c r="Q91" s="112">
        <f>IF(P91=0,0,((N91+O91)/P91*100))</f>
        <v>3.3492822966507179</v>
      </c>
      <c r="R91" s="23">
        <v>26</v>
      </c>
      <c r="S91" s="22">
        <v>237</v>
      </c>
      <c r="T91" s="21">
        <v>1506</v>
      </c>
      <c r="U91" s="21">
        <v>56</v>
      </c>
      <c r="V91" s="21">
        <v>23</v>
      </c>
      <c r="W91" s="110">
        <f>SUM(S91:V91)</f>
        <v>1822</v>
      </c>
      <c r="X91" s="113">
        <f>IF(W91=0,0,((U91+V91)/W91*100))</f>
        <v>4.3358946212952798</v>
      </c>
    </row>
    <row r="92" spans="1:24" s="49" customFormat="1" ht="15" customHeight="1">
      <c r="A92" s="55">
        <v>0.66666666666666663</v>
      </c>
      <c r="B92" s="56" t="s">
        <v>37</v>
      </c>
      <c r="C92" s="57">
        <v>0.6875</v>
      </c>
      <c r="D92" s="3">
        <v>0</v>
      </c>
      <c r="E92" s="3">
        <v>2</v>
      </c>
      <c r="F92" s="4">
        <v>6</v>
      </c>
      <c r="G92" s="3">
        <v>0</v>
      </c>
      <c r="H92" s="4">
        <v>0</v>
      </c>
      <c r="I92" s="58">
        <f>SUM(E92:H92)</f>
        <v>8</v>
      </c>
      <c r="J92" s="59">
        <f>IF(I92=0,0,((G92+H92)/I92*100))</f>
        <v>0</v>
      </c>
      <c r="K92" s="5">
        <v>1</v>
      </c>
      <c r="L92" s="4">
        <v>34</v>
      </c>
      <c r="M92" s="3">
        <v>67</v>
      </c>
      <c r="N92" s="3">
        <v>1</v>
      </c>
      <c r="O92" s="3">
        <v>2</v>
      </c>
      <c r="P92" s="58">
        <f>SUM(L92:O92)</f>
        <v>104</v>
      </c>
      <c r="Q92" s="60">
        <f>IF(P92=0,0,((N92+O92)/P92*100))</f>
        <v>2.8846153846153846</v>
      </c>
      <c r="R92" s="5">
        <v>14</v>
      </c>
      <c r="S92" s="4">
        <v>113</v>
      </c>
      <c r="T92" s="3">
        <v>805</v>
      </c>
      <c r="U92" s="3">
        <v>11</v>
      </c>
      <c r="V92" s="3">
        <v>8</v>
      </c>
      <c r="W92" s="58">
        <f>SUM(S92:V92)</f>
        <v>937</v>
      </c>
      <c r="X92" s="61">
        <f>IF(W92=0,0,((U92+V92)/W92*100))</f>
        <v>2.0277481323372464</v>
      </c>
    </row>
    <row r="93" spans="1:24" s="49" customFormat="1" ht="15" customHeight="1">
      <c r="A93" s="114">
        <v>0.6875</v>
      </c>
      <c r="B93" s="115" t="s">
        <v>37</v>
      </c>
      <c r="C93" s="116">
        <v>0.70833333333333337</v>
      </c>
      <c r="D93" s="24">
        <v>0</v>
      </c>
      <c r="E93" s="24">
        <v>1</v>
      </c>
      <c r="F93" s="25">
        <v>1</v>
      </c>
      <c r="G93" s="24">
        <v>1</v>
      </c>
      <c r="H93" s="25">
        <v>0</v>
      </c>
      <c r="I93" s="117">
        <f>SUM(E93:H93)</f>
        <v>3</v>
      </c>
      <c r="J93" s="118">
        <f>IF(I93=0,0,((G93+H93)/I93*100))</f>
        <v>33.333333333333329</v>
      </c>
      <c r="K93" s="26">
        <v>2</v>
      </c>
      <c r="L93" s="25">
        <v>7</v>
      </c>
      <c r="M93" s="24">
        <v>92</v>
      </c>
      <c r="N93" s="24">
        <v>0</v>
      </c>
      <c r="O93" s="24">
        <v>2</v>
      </c>
      <c r="P93" s="117">
        <f>SUM(L93:O93)</f>
        <v>101</v>
      </c>
      <c r="Q93" s="119">
        <f>IF(P93=0,0,((N93+O93)/P93*100))</f>
        <v>1.9801980198019802</v>
      </c>
      <c r="R93" s="26">
        <v>13</v>
      </c>
      <c r="S93" s="25">
        <v>116</v>
      </c>
      <c r="T93" s="24">
        <v>833</v>
      </c>
      <c r="U93" s="24">
        <v>26</v>
      </c>
      <c r="V93" s="24">
        <v>9</v>
      </c>
      <c r="W93" s="117">
        <f>SUM(S93:V93)</f>
        <v>984</v>
      </c>
      <c r="X93" s="120">
        <f>IF(W93=0,0,((U93+V93)/W93*100))</f>
        <v>3.5569105691056908</v>
      </c>
    </row>
    <row r="94" spans="1:24" s="49" customFormat="1" ht="15" customHeight="1">
      <c r="A94" s="69"/>
      <c r="B94" s="70" t="s">
        <v>36</v>
      </c>
      <c r="C94" s="71"/>
      <c r="D94" s="72">
        <f>SUM(D92:D93)</f>
        <v>0</v>
      </c>
      <c r="E94" s="72">
        <f>SUM(E92:E93)</f>
        <v>3</v>
      </c>
      <c r="F94" s="73">
        <f>SUM(F92:F93)</f>
        <v>7</v>
      </c>
      <c r="G94" s="72">
        <f>SUM(G92:G93)</f>
        <v>1</v>
      </c>
      <c r="H94" s="73">
        <f>SUM(H92:H93)</f>
        <v>0</v>
      </c>
      <c r="I94" s="74">
        <f>SUM(E94:H94)</f>
        <v>11</v>
      </c>
      <c r="J94" s="75">
        <f>IF(I94=0,0,((G94+H94)/I94*100))</f>
        <v>9.0909090909090917</v>
      </c>
      <c r="K94" s="76">
        <f>SUM(K92:K93)</f>
        <v>3</v>
      </c>
      <c r="L94" s="73">
        <f>SUM(L92:L93)</f>
        <v>41</v>
      </c>
      <c r="M94" s="72">
        <f>SUM(M92:M93)</f>
        <v>159</v>
      </c>
      <c r="N94" s="72">
        <f>SUM(N92:N93)</f>
        <v>1</v>
      </c>
      <c r="O94" s="72">
        <f>SUM(O92:O93)</f>
        <v>4</v>
      </c>
      <c r="P94" s="74">
        <f>SUM(L94:O94)</f>
        <v>205</v>
      </c>
      <c r="Q94" s="77">
        <f>IF(P94=0,0,((N94+O94)/P94*100))</f>
        <v>2.4390243902439024</v>
      </c>
      <c r="R94" s="76">
        <f>SUM(R92:R93)</f>
        <v>27</v>
      </c>
      <c r="S94" s="73">
        <f>SUM(S92:S93)</f>
        <v>229</v>
      </c>
      <c r="T94" s="72">
        <f>SUM(T92:T93)</f>
        <v>1638</v>
      </c>
      <c r="U94" s="72">
        <f>SUM(U92:U93)</f>
        <v>37</v>
      </c>
      <c r="V94" s="72">
        <f>SUM(V92:V93)</f>
        <v>17</v>
      </c>
      <c r="W94" s="74">
        <f>SUM(S94:V94)</f>
        <v>1921</v>
      </c>
      <c r="X94" s="78">
        <f>IF(W94=0,0,((U94+V94)/W94*100))</f>
        <v>2.8110359187922955</v>
      </c>
    </row>
    <row r="95" spans="1:24" s="49" customFormat="1" ht="15" customHeight="1">
      <c r="A95" s="86">
        <v>0.70833333333333337</v>
      </c>
      <c r="B95" s="87" t="s">
        <v>37</v>
      </c>
      <c r="C95" s="88">
        <v>0.72916666666666663</v>
      </c>
      <c r="D95" s="12">
        <v>0</v>
      </c>
      <c r="E95" s="12">
        <v>4</v>
      </c>
      <c r="F95" s="13">
        <v>5</v>
      </c>
      <c r="G95" s="12">
        <v>0</v>
      </c>
      <c r="H95" s="13">
        <v>0</v>
      </c>
      <c r="I95" s="89">
        <f>SUM(E95:H95)</f>
        <v>9</v>
      </c>
      <c r="J95" s="90">
        <f>IF(I95=0,0,((G95+H95)/I95*100))</f>
        <v>0</v>
      </c>
      <c r="K95" s="14">
        <v>2</v>
      </c>
      <c r="L95" s="13">
        <v>11</v>
      </c>
      <c r="M95" s="12">
        <v>79</v>
      </c>
      <c r="N95" s="12">
        <v>1</v>
      </c>
      <c r="O95" s="12">
        <v>0</v>
      </c>
      <c r="P95" s="89">
        <f>SUM(L95:O95)</f>
        <v>91</v>
      </c>
      <c r="Q95" s="91">
        <f>IF(P95=0,0,((N95+O95)/P95*100))</f>
        <v>1.098901098901099</v>
      </c>
      <c r="R95" s="14">
        <v>20</v>
      </c>
      <c r="S95" s="13">
        <v>126</v>
      </c>
      <c r="T95" s="12">
        <v>782</v>
      </c>
      <c r="U95" s="12">
        <v>18</v>
      </c>
      <c r="V95" s="12">
        <v>8</v>
      </c>
      <c r="W95" s="89">
        <f>SUM(S95:V95)</f>
        <v>934</v>
      </c>
      <c r="X95" s="92">
        <f>IF(W95=0,0,((U95+V95)/W95*100))</f>
        <v>2.7837259100642395</v>
      </c>
    </row>
    <row r="96" spans="1:24" s="49" customFormat="1" ht="15" customHeight="1">
      <c r="A96" s="86">
        <v>0.72916666666666663</v>
      </c>
      <c r="B96" s="87" t="s">
        <v>37</v>
      </c>
      <c r="C96" s="88">
        <v>0.75</v>
      </c>
      <c r="D96" s="12">
        <v>0</v>
      </c>
      <c r="E96" s="12">
        <v>0</v>
      </c>
      <c r="F96" s="13">
        <v>4</v>
      </c>
      <c r="G96" s="12">
        <v>0</v>
      </c>
      <c r="H96" s="13">
        <v>0</v>
      </c>
      <c r="I96" s="89">
        <f>SUM(E96:H96)</f>
        <v>4</v>
      </c>
      <c r="J96" s="90">
        <f>IF(I96=0,0,((G96+H96)/I96*100))</f>
        <v>0</v>
      </c>
      <c r="K96" s="14">
        <v>2</v>
      </c>
      <c r="L96" s="13">
        <v>8</v>
      </c>
      <c r="M96" s="12">
        <v>96</v>
      </c>
      <c r="N96" s="12">
        <v>0</v>
      </c>
      <c r="O96" s="12">
        <v>5</v>
      </c>
      <c r="P96" s="89">
        <f>SUM(L96:O96)</f>
        <v>109</v>
      </c>
      <c r="Q96" s="91">
        <f>IF(P96=0,0,((N96+O96)/P96*100))</f>
        <v>4.5871559633027523</v>
      </c>
      <c r="R96" s="14">
        <v>22</v>
      </c>
      <c r="S96" s="13">
        <v>119</v>
      </c>
      <c r="T96" s="12">
        <v>809</v>
      </c>
      <c r="U96" s="12">
        <v>18</v>
      </c>
      <c r="V96" s="12">
        <v>7</v>
      </c>
      <c r="W96" s="89">
        <f>SUM(S96:V96)</f>
        <v>953</v>
      </c>
      <c r="X96" s="92">
        <f>IF(W96=0,0,((U96+V96)/W96*100))</f>
        <v>2.6232948583420774</v>
      </c>
    </row>
    <row r="97" spans="1:24" s="49" customFormat="1" ht="15" customHeight="1">
      <c r="A97" s="69"/>
      <c r="B97" s="70" t="s">
        <v>36</v>
      </c>
      <c r="C97" s="71"/>
      <c r="D97" s="72">
        <f>SUM(D95:D96)</f>
        <v>0</v>
      </c>
      <c r="E97" s="72">
        <f>SUM(E95:E96)</f>
        <v>4</v>
      </c>
      <c r="F97" s="73">
        <f>SUM(F95:F96)</f>
        <v>9</v>
      </c>
      <c r="G97" s="72">
        <f>SUM(G95:G96)</f>
        <v>0</v>
      </c>
      <c r="H97" s="73">
        <f>SUM(H95:H96)</f>
        <v>0</v>
      </c>
      <c r="I97" s="74">
        <f>SUM(E97:H97)</f>
        <v>13</v>
      </c>
      <c r="J97" s="75">
        <f>IF(I97=0,0,((G97+H97)/I97*100))</f>
        <v>0</v>
      </c>
      <c r="K97" s="76">
        <f>SUM(K95:K96)</f>
        <v>4</v>
      </c>
      <c r="L97" s="73">
        <f>SUM(L95:L96)</f>
        <v>19</v>
      </c>
      <c r="M97" s="72">
        <f>SUM(M95:M96)</f>
        <v>175</v>
      </c>
      <c r="N97" s="72">
        <f>SUM(N95:N96)</f>
        <v>1</v>
      </c>
      <c r="O97" s="72">
        <f>SUM(O95:O96)</f>
        <v>5</v>
      </c>
      <c r="P97" s="74">
        <f>SUM(L97:O97)</f>
        <v>200</v>
      </c>
      <c r="Q97" s="77">
        <f>IF(P97=0,0,((N97+O97)/P97*100))</f>
        <v>3</v>
      </c>
      <c r="R97" s="76">
        <f>SUM(R95:R96)</f>
        <v>42</v>
      </c>
      <c r="S97" s="73">
        <f>SUM(S95:S96)</f>
        <v>245</v>
      </c>
      <c r="T97" s="72">
        <f>SUM(T95:T96)</f>
        <v>1591</v>
      </c>
      <c r="U97" s="72">
        <f>SUM(U95:U96)</f>
        <v>36</v>
      </c>
      <c r="V97" s="72">
        <f>SUM(V95:V96)</f>
        <v>15</v>
      </c>
      <c r="W97" s="74">
        <f>SUM(S97:V97)</f>
        <v>1887</v>
      </c>
      <c r="X97" s="78">
        <f>IF(W97=0,0,((U97+V97)/W97*100))</f>
        <v>2.7027027027027026</v>
      </c>
    </row>
    <row r="98" spans="1:24" s="49" customFormat="1" ht="15" customHeight="1">
      <c r="A98" s="86">
        <v>0.75</v>
      </c>
      <c r="B98" s="87" t="s">
        <v>37</v>
      </c>
      <c r="C98" s="88">
        <v>0.77083333333333337</v>
      </c>
      <c r="D98" s="12">
        <v>0</v>
      </c>
      <c r="E98" s="12">
        <v>7</v>
      </c>
      <c r="F98" s="13">
        <v>21</v>
      </c>
      <c r="G98" s="12">
        <v>0</v>
      </c>
      <c r="H98" s="13">
        <v>0</v>
      </c>
      <c r="I98" s="89">
        <f>SUM(E98:H98)</f>
        <v>28</v>
      </c>
      <c r="J98" s="90">
        <f>IF(I98=0,0,((G98+H98)/I98*100))</f>
        <v>0</v>
      </c>
      <c r="K98" s="14">
        <v>1</v>
      </c>
      <c r="L98" s="13">
        <v>13</v>
      </c>
      <c r="M98" s="12">
        <v>93</v>
      </c>
      <c r="N98" s="12">
        <v>1</v>
      </c>
      <c r="O98" s="12">
        <v>0</v>
      </c>
      <c r="P98" s="89">
        <f>SUM(L98:O98)</f>
        <v>107</v>
      </c>
      <c r="Q98" s="91">
        <f>IF(P98=0,0,((N98+O98)/P98*100))</f>
        <v>0.93457943925233633</v>
      </c>
      <c r="R98" s="14">
        <v>20</v>
      </c>
      <c r="S98" s="13">
        <v>74</v>
      </c>
      <c r="T98" s="12">
        <v>814</v>
      </c>
      <c r="U98" s="12">
        <v>44</v>
      </c>
      <c r="V98" s="12">
        <v>4</v>
      </c>
      <c r="W98" s="89">
        <f>SUM(S98:V98)</f>
        <v>936</v>
      </c>
      <c r="X98" s="92">
        <f>IF(W98=0,0,((U98+V98)/W98*100))</f>
        <v>5.1282051282051277</v>
      </c>
    </row>
    <row r="99" spans="1:24" s="49" customFormat="1" ht="15" customHeight="1">
      <c r="A99" s="114">
        <v>0.77083333333333337</v>
      </c>
      <c r="B99" s="115" t="s">
        <v>37</v>
      </c>
      <c r="C99" s="116">
        <v>0.79166666666666663</v>
      </c>
      <c r="D99" s="24">
        <v>0</v>
      </c>
      <c r="E99" s="24">
        <v>7</v>
      </c>
      <c r="F99" s="25">
        <v>13</v>
      </c>
      <c r="G99" s="24">
        <v>0</v>
      </c>
      <c r="H99" s="25">
        <v>0</v>
      </c>
      <c r="I99" s="117">
        <f>SUM(E99:H99)</f>
        <v>20</v>
      </c>
      <c r="J99" s="118">
        <f>IF(I99=0,0,((G99+H99)/I99*100))</f>
        <v>0</v>
      </c>
      <c r="K99" s="26">
        <v>1</v>
      </c>
      <c r="L99" s="25">
        <v>5</v>
      </c>
      <c r="M99" s="24">
        <v>82</v>
      </c>
      <c r="N99" s="24">
        <v>1</v>
      </c>
      <c r="O99" s="24">
        <v>3</v>
      </c>
      <c r="P99" s="117">
        <f>SUM(L99:O99)</f>
        <v>91</v>
      </c>
      <c r="Q99" s="119">
        <f>IF(P99=0,0,((N99+O99)/P99*100))</f>
        <v>4.395604395604396</v>
      </c>
      <c r="R99" s="26">
        <v>8</v>
      </c>
      <c r="S99" s="25">
        <v>104</v>
      </c>
      <c r="T99" s="24">
        <v>934</v>
      </c>
      <c r="U99" s="24">
        <v>40</v>
      </c>
      <c r="V99" s="24">
        <v>5</v>
      </c>
      <c r="W99" s="117">
        <f>SUM(S99:V99)</f>
        <v>1083</v>
      </c>
      <c r="X99" s="120">
        <f>IF(W99=0,0,((U99+V99)/W99*100))</f>
        <v>4.1551246537396125</v>
      </c>
    </row>
    <row r="100" spans="1:24" s="49" customFormat="1" ht="15" customHeight="1" thickBot="1">
      <c r="A100" s="69"/>
      <c r="B100" s="70" t="s">
        <v>36</v>
      </c>
      <c r="C100" s="71"/>
      <c r="D100" s="72">
        <f>SUM(D98:D99)</f>
        <v>0</v>
      </c>
      <c r="E100" s="72">
        <f>SUM(E98:E99)</f>
        <v>14</v>
      </c>
      <c r="F100" s="73">
        <f>SUM(F98:F99)</f>
        <v>34</v>
      </c>
      <c r="G100" s="72">
        <f>SUM(G98:G99)</f>
        <v>0</v>
      </c>
      <c r="H100" s="73">
        <f>SUM(H98:H99)</f>
        <v>0</v>
      </c>
      <c r="I100" s="74">
        <f>SUM(E100:H100)</f>
        <v>48</v>
      </c>
      <c r="J100" s="75">
        <f>IF(I100=0,0,((G100+H100)/I100*100))</f>
        <v>0</v>
      </c>
      <c r="K100" s="76">
        <f>SUM(K98:K99)</f>
        <v>2</v>
      </c>
      <c r="L100" s="73">
        <f>SUM(L98:L99)</f>
        <v>18</v>
      </c>
      <c r="M100" s="72">
        <f>SUM(M98:M99)</f>
        <v>175</v>
      </c>
      <c r="N100" s="72">
        <f>SUM(N98:N99)</f>
        <v>2</v>
      </c>
      <c r="O100" s="72">
        <f>SUM(O98:O99)</f>
        <v>3</v>
      </c>
      <c r="P100" s="74">
        <f>SUM(L100:O100)</f>
        <v>198</v>
      </c>
      <c r="Q100" s="77">
        <f>IF(P100=0,0,((N100+O100)/P100*100))</f>
        <v>2.5252525252525251</v>
      </c>
      <c r="R100" s="76">
        <f>SUM(R98:R99)</f>
        <v>28</v>
      </c>
      <c r="S100" s="73">
        <f>SUM(S98:S99)</f>
        <v>178</v>
      </c>
      <c r="T100" s="72">
        <f>SUM(T98:T99)</f>
        <v>1748</v>
      </c>
      <c r="U100" s="72">
        <f>SUM(U98:U99)</f>
        <v>84</v>
      </c>
      <c r="V100" s="72">
        <f>SUM(V98:V99)</f>
        <v>9</v>
      </c>
      <c r="W100" s="74">
        <f>SUM(S100:V100)</f>
        <v>2019</v>
      </c>
      <c r="X100" s="78">
        <f>IF(W100=0,0,((U100+V100)/W100*100))</f>
        <v>4.606240713224369</v>
      </c>
    </row>
    <row r="101" spans="1:24" s="49" customFormat="1" ht="15" customHeight="1" thickTop="1">
      <c r="A101" s="121"/>
      <c r="B101" s="122" t="s">
        <v>35</v>
      </c>
      <c r="C101" s="123"/>
      <c r="D101" s="124">
        <f>+D81+D84+SUM(D85:D91)+D94+D97+D100</f>
        <v>5</v>
      </c>
      <c r="E101" s="124">
        <f>+E81+E84+SUM(E85:E91)+E94+E97+E100</f>
        <v>70</v>
      </c>
      <c r="F101" s="125">
        <f>+F81+F84+SUM(F85:F91)+F94+F97+F100</f>
        <v>228</v>
      </c>
      <c r="G101" s="124">
        <f>+G81+G84+SUM(G85:G91)+G94+G97+G100</f>
        <v>9</v>
      </c>
      <c r="H101" s="125">
        <f>+H81+H84+SUM(H85:H91)+H94+H97+H100</f>
        <v>0</v>
      </c>
      <c r="I101" s="126">
        <f>+I81+I84+SUM(I85:I91)+I94+I97+I100</f>
        <v>307</v>
      </c>
      <c r="J101" s="127">
        <f>IF(I101=0,0,((G101+H101)/I101*100))</f>
        <v>2.9315960912052117</v>
      </c>
      <c r="K101" s="128">
        <f>+K81+K84+SUM(K85:K91)+K94+K97+K100</f>
        <v>52</v>
      </c>
      <c r="L101" s="125">
        <f>+L81+L84+SUM(L85:L91)+L94+L97+L100</f>
        <v>324</v>
      </c>
      <c r="M101" s="124">
        <f>+M81+M84+SUM(M85:M91)+M94+M97+M100</f>
        <v>1735</v>
      </c>
      <c r="N101" s="124">
        <f>+N81+N84+SUM(N85:N91)+N94+N97+N100</f>
        <v>48</v>
      </c>
      <c r="O101" s="124">
        <f>+O81+O84+SUM(O85:O91)+O94+O97+O100</f>
        <v>27</v>
      </c>
      <c r="P101" s="126">
        <f>+P81+P84+SUM(P85:P91)+P94+P97+P100</f>
        <v>2134</v>
      </c>
      <c r="Q101" s="129">
        <f>IF(P101=0,0,((N101+O101)/P101*100))</f>
        <v>3.5145267104029996</v>
      </c>
      <c r="R101" s="128">
        <f>+R81+R84+SUM(R85:R91)+R94+R97+R100</f>
        <v>575</v>
      </c>
      <c r="S101" s="125">
        <f>+S81+S84+SUM(S85:S91)+S94+S97+S100</f>
        <v>2559</v>
      </c>
      <c r="T101" s="124">
        <f>+T81+T84+SUM(T85:T91)+T94+T97+T100</f>
        <v>18361</v>
      </c>
      <c r="U101" s="124">
        <f>+U81+U84+SUM(U85:U91)+U94+U97+U100</f>
        <v>760</v>
      </c>
      <c r="V101" s="124">
        <f>+V81+V84+SUM(V85:V91)+V94+V97+V100</f>
        <v>206</v>
      </c>
      <c r="W101" s="126">
        <f>+W81+W84+SUM(W85:W91)+W94+W97+W100</f>
        <v>21886</v>
      </c>
      <c r="X101" s="130">
        <f>IF(W101=0,0,((U101+V101)/W101*100))</f>
        <v>4.4137804989490999</v>
      </c>
    </row>
    <row r="102" spans="1:24" ht="12.95" customHeight="1"/>
    <row r="103" spans="1:24" ht="12.95" customHeight="1"/>
    <row r="104" spans="1:24" ht="12.95" customHeight="1"/>
    <row r="105" spans="1:24" s="1" customFormat="1" ht="15" customHeight="1">
      <c r="X105" s="35" t="s">
        <v>39</v>
      </c>
    </row>
    <row r="106" spans="1:24" s="43" customFormat="1" ht="14.1" customHeight="1">
      <c r="A106" s="36" t="s">
        <v>34</v>
      </c>
      <c r="B106" s="37"/>
      <c r="C106" s="38"/>
      <c r="D106" s="39"/>
      <c r="E106" s="37" t="s">
        <v>18</v>
      </c>
      <c r="F106" s="37"/>
      <c r="G106" s="37"/>
      <c r="H106" s="37"/>
      <c r="I106" s="37"/>
      <c r="J106" s="40"/>
      <c r="K106" s="41"/>
      <c r="L106" s="37" t="s">
        <v>19</v>
      </c>
      <c r="M106" s="37"/>
      <c r="N106" s="37"/>
      <c r="O106" s="37"/>
      <c r="P106" s="37"/>
      <c r="Q106" s="40"/>
      <c r="R106" s="41"/>
      <c r="S106" s="37" t="s">
        <v>20</v>
      </c>
      <c r="T106" s="37"/>
      <c r="U106" s="37"/>
      <c r="V106" s="37"/>
      <c r="W106" s="37"/>
      <c r="X106" s="42"/>
    </row>
    <row r="107" spans="1:24" s="49" customFormat="1" ht="15" customHeight="1">
      <c r="A107" s="44"/>
      <c r="B107" s="45"/>
      <c r="C107" s="46" t="s">
        <v>1</v>
      </c>
      <c r="D107" s="28" t="s">
        <v>40</v>
      </c>
      <c r="E107" s="30" t="s">
        <v>41</v>
      </c>
      <c r="F107" s="28" t="s">
        <v>42</v>
      </c>
      <c r="G107" s="30" t="s">
        <v>43</v>
      </c>
      <c r="H107" s="28" t="s">
        <v>44</v>
      </c>
      <c r="I107" s="47" t="s">
        <v>45</v>
      </c>
      <c r="J107" s="48" t="s">
        <v>46</v>
      </c>
      <c r="K107" s="28" t="s">
        <v>40</v>
      </c>
      <c r="L107" s="30" t="s">
        <v>41</v>
      </c>
      <c r="M107" s="28" t="s">
        <v>42</v>
      </c>
      <c r="N107" s="30" t="s">
        <v>43</v>
      </c>
      <c r="O107" s="28" t="s">
        <v>44</v>
      </c>
      <c r="P107" s="47" t="s">
        <v>45</v>
      </c>
      <c r="Q107" s="48" t="s">
        <v>46</v>
      </c>
      <c r="R107" s="28" t="s">
        <v>40</v>
      </c>
      <c r="S107" s="30" t="s">
        <v>41</v>
      </c>
      <c r="T107" s="28" t="s">
        <v>42</v>
      </c>
      <c r="U107" s="30" t="s">
        <v>43</v>
      </c>
      <c r="V107" s="28" t="s">
        <v>44</v>
      </c>
      <c r="W107" s="47" t="s">
        <v>45</v>
      </c>
      <c r="X107" s="47" t="s">
        <v>46</v>
      </c>
    </row>
    <row r="108" spans="1:24" s="49" customFormat="1" ht="15" customHeight="1">
      <c r="A108" s="50" t="s">
        <v>8</v>
      </c>
      <c r="B108" s="51"/>
      <c r="C108" s="52"/>
      <c r="D108" s="29"/>
      <c r="E108" s="31"/>
      <c r="F108" s="29"/>
      <c r="G108" s="31"/>
      <c r="H108" s="29"/>
      <c r="I108" s="53"/>
      <c r="J108" s="54"/>
      <c r="K108" s="29"/>
      <c r="L108" s="31"/>
      <c r="M108" s="29"/>
      <c r="N108" s="31"/>
      <c r="O108" s="29"/>
      <c r="P108" s="53"/>
      <c r="Q108" s="54"/>
      <c r="R108" s="29"/>
      <c r="S108" s="31"/>
      <c r="T108" s="29"/>
      <c r="U108" s="31"/>
      <c r="V108" s="29"/>
      <c r="W108" s="53"/>
      <c r="X108" s="53"/>
    </row>
    <row r="109" spans="1:24" s="49" customFormat="1" ht="15" customHeight="1">
      <c r="A109" s="55">
        <v>0.29166666666666669</v>
      </c>
      <c r="B109" s="56" t="s">
        <v>37</v>
      </c>
      <c r="C109" s="57">
        <v>0.3125</v>
      </c>
      <c r="D109" s="3">
        <v>0</v>
      </c>
      <c r="E109" s="3">
        <v>0</v>
      </c>
      <c r="F109" s="4">
        <v>0</v>
      </c>
      <c r="G109" s="3">
        <v>0</v>
      </c>
      <c r="H109" s="4">
        <v>0</v>
      </c>
      <c r="I109" s="58">
        <f>SUM(E109:H109)</f>
        <v>0</v>
      </c>
      <c r="J109" s="59">
        <f>IF(I109=0,0,((G109+H109)/I109*100))</f>
        <v>0</v>
      </c>
      <c r="K109" s="5">
        <v>0</v>
      </c>
      <c r="L109" s="4">
        <v>11</v>
      </c>
      <c r="M109" s="3">
        <v>56</v>
      </c>
      <c r="N109" s="3">
        <v>4</v>
      </c>
      <c r="O109" s="3">
        <v>3</v>
      </c>
      <c r="P109" s="58">
        <f>SUM(L109:O109)</f>
        <v>74</v>
      </c>
      <c r="Q109" s="60">
        <f>IF(P109=0,0,((N109+O109)/P109*100))</f>
        <v>9.4594594594594597</v>
      </c>
      <c r="R109" s="5">
        <v>14</v>
      </c>
      <c r="S109" s="4">
        <v>88</v>
      </c>
      <c r="T109" s="3">
        <v>662</v>
      </c>
      <c r="U109" s="3">
        <v>30</v>
      </c>
      <c r="V109" s="3">
        <v>2</v>
      </c>
      <c r="W109" s="58">
        <f>SUM(S109:V109)</f>
        <v>782</v>
      </c>
      <c r="X109" s="61">
        <f>IF(W109=0,0,((U109+V109)/W109*100))</f>
        <v>4.0920716112531972</v>
      </c>
    </row>
    <row r="110" spans="1:24" s="49" customFormat="1" ht="15" customHeight="1">
      <c r="A110" s="62">
        <v>0.3125</v>
      </c>
      <c r="B110" s="63" t="s">
        <v>37</v>
      </c>
      <c r="C110" s="64">
        <v>0.33333333333333331</v>
      </c>
      <c r="D110" s="6">
        <v>0</v>
      </c>
      <c r="E110" s="6">
        <v>0</v>
      </c>
      <c r="F110" s="7">
        <v>0</v>
      </c>
      <c r="G110" s="6">
        <v>0</v>
      </c>
      <c r="H110" s="7">
        <v>0</v>
      </c>
      <c r="I110" s="65">
        <f>SUM(E110:H110)</f>
        <v>0</v>
      </c>
      <c r="J110" s="66">
        <f>IF(I110=0,0,((G110+H110)/I110*100))</f>
        <v>0</v>
      </c>
      <c r="K110" s="8">
        <v>0</v>
      </c>
      <c r="L110" s="7">
        <v>7</v>
      </c>
      <c r="M110" s="6">
        <v>51</v>
      </c>
      <c r="N110" s="6">
        <v>2</v>
      </c>
      <c r="O110" s="6">
        <v>3</v>
      </c>
      <c r="P110" s="65">
        <f>SUM(L110:O110)</f>
        <v>63</v>
      </c>
      <c r="Q110" s="67">
        <f>IF(P110=0,0,((N110+O110)/P110*100))</f>
        <v>7.9365079365079358</v>
      </c>
      <c r="R110" s="8">
        <v>8</v>
      </c>
      <c r="S110" s="7">
        <v>78</v>
      </c>
      <c r="T110" s="6">
        <v>698</v>
      </c>
      <c r="U110" s="6">
        <v>29</v>
      </c>
      <c r="V110" s="6">
        <v>8</v>
      </c>
      <c r="W110" s="65">
        <f>SUM(S110:V110)</f>
        <v>813</v>
      </c>
      <c r="X110" s="68">
        <f>IF(W110=0,0,((U110+V110)/W110*100))</f>
        <v>4.5510455104551051</v>
      </c>
    </row>
    <row r="111" spans="1:24" s="49" customFormat="1" ht="15" customHeight="1">
      <c r="A111" s="69"/>
      <c r="B111" s="70" t="s">
        <v>36</v>
      </c>
      <c r="C111" s="71"/>
      <c r="D111" s="72">
        <f>SUM(D109:D110)</f>
        <v>0</v>
      </c>
      <c r="E111" s="72">
        <f>SUM(E109:E110)</f>
        <v>0</v>
      </c>
      <c r="F111" s="73">
        <f>SUM(F109:F110)</f>
        <v>0</v>
      </c>
      <c r="G111" s="72">
        <f>SUM(G109:G110)</f>
        <v>0</v>
      </c>
      <c r="H111" s="73">
        <f>SUM(H109:H110)</f>
        <v>0</v>
      </c>
      <c r="I111" s="74">
        <f>SUM(E111:H111)</f>
        <v>0</v>
      </c>
      <c r="J111" s="75">
        <f>IF(I111=0,0,((G111+H111)/I111*100))</f>
        <v>0</v>
      </c>
      <c r="K111" s="76">
        <f>SUM(K109:K110)</f>
        <v>0</v>
      </c>
      <c r="L111" s="73">
        <f>SUM(L109:L110)</f>
        <v>18</v>
      </c>
      <c r="M111" s="72">
        <f>SUM(M109:M110)</f>
        <v>107</v>
      </c>
      <c r="N111" s="72">
        <f>SUM(N109:N110)</f>
        <v>6</v>
      </c>
      <c r="O111" s="72">
        <f>SUM(O109:O110)</f>
        <v>6</v>
      </c>
      <c r="P111" s="74">
        <f>SUM(L111:O111)</f>
        <v>137</v>
      </c>
      <c r="Q111" s="77">
        <f>IF(P111=0,0,((N111+O111)/P111*100))</f>
        <v>8.7591240875912408</v>
      </c>
      <c r="R111" s="76">
        <f>SUM(R109:R110)</f>
        <v>22</v>
      </c>
      <c r="S111" s="73">
        <f>SUM(S109:S110)</f>
        <v>166</v>
      </c>
      <c r="T111" s="72">
        <f>SUM(T109:T110)</f>
        <v>1360</v>
      </c>
      <c r="U111" s="72">
        <f>SUM(U109:U110)</f>
        <v>59</v>
      </c>
      <c r="V111" s="72">
        <f>SUM(V109:V110)</f>
        <v>10</v>
      </c>
      <c r="W111" s="74">
        <f>SUM(S111:V111)</f>
        <v>1595</v>
      </c>
      <c r="X111" s="78">
        <f>IF(W111=0,0,((U111+V111)/W111*100))</f>
        <v>4.3260188087774294</v>
      </c>
    </row>
    <row r="112" spans="1:24" s="49" customFormat="1" ht="15" customHeight="1">
      <c r="A112" s="79">
        <v>0.33333333333333331</v>
      </c>
      <c r="B112" s="80" t="s">
        <v>37</v>
      </c>
      <c r="C112" s="81">
        <v>0.35416666666666669</v>
      </c>
      <c r="D112" s="9">
        <v>1</v>
      </c>
      <c r="E112" s="9">
        <v>0</v>
      </c>
      <c r="F112" s="10">
        <v>3</v>
      </c>
      <c r="G112" s="9">
        <v>1</v>
      </c>
      <c r="H112" s="10">
        <v>0</v>
      </c>
      <c r="I112" s="82">
        <f>SUM(E112:H112)</f>
        <v>4</v>
      </c>
      <c r="J112" s="83">
        <f>IF(I112=0,0,((G112+H112)/I112*100))</f>
        <v>25</v>
      </c>
      <c r="K112" s="11">
        <v>2</v>
      </c>
      <c r="L112" s="10">
        <v>14</v>
      </c>
      <c r="M112" s="9">
        <v>60</v>
      </c>
      <c r="N112" s="9">
        <v>3</v>
      </c>
      <c r="O112" s="9">
        <v>4</v>
      </c>
      <c r="P112" s="82">
        <f>SUM(L112:O112)</f>
        <v>81</v>
      </c>
      <c r="Q112" s="84">
        <f>IF(P112=0,0,((N112+O112)/P112*100))</f>
        <v>8.6419753086419746</v>
      </c>
      <c r="R112" s="11">
        <v>19</v>
      </c>
      <c r="S112" s="10">
        <v>84</v>
      </c>
      <c r="T112" s="9">
        <v>598</v>
      </c>
      <c r="U112" s="9">
        <v>15</v>
      </c>
      <c r="V112" s="9">
        <v>8</v>
      </c>
      <c r="W112" s="82">
        <f>SUM(S112:V112)</f>
        <v>705</v>
      </c>
      <c r="X112" s="85">
        <f>IF(W112=0,0,((U112+V112)/W112*100))</f>
        <v>3.2624113475177303</v>
      </c>
    </row>
    <row r="113" spans="1:24" s="49" customFormat="1" ht="15" customHeight="1">
      <c r="A113" s="86">
        <v>0.35416666666666669</v>
      </c>
      <c r="B113" s="87" t="s">
        <v>37</v>
      </c>
      <c r="C113" s="88">
        <v>0.375</v>
      </c>
      <c r="D113" s="12">
        <v>0</v>
      </c>
      <c r="E113" s="12">
        <v>0</v>
      </c>
      <c r="F113" s="13">
        <v>0</v>
      </c>
      <c r="G113" s="12">
        <v>1</v>
      </c>
      <c r="H113" s="13">
        <v>0</v>
      </c>
      <c r="I113" s="89">
        <f>SUM(E113:H113)</f>
        <v>1</v>
      </c>
      <c r="J113" s="90">
        <f>IF(I113=0,0,((G113+H113)/I113*100))</f>
        <v>100</v>
      </c>
      <c r="K113" s="14">
        <v>3</v>
      </c>
      <c r="L113" s="13">
        <v>9</v>
      </c>
      <c r="M113" s="12">
        <v>63</v>
      </c>
      <c r="N113" s="12">
        <v>4</v>
      </c>
      <c r="O113" s="12">
        <v>2</v>
      </c>
      <c r="P113" s="89">
        <f>SUM(L113:O113)</f>
        <v>78</v>
      </c>
      <c r="Q113" s="91">
        <f>IF(P113=0,0,((N113+O113)/P113*100))</f>
        <v>7.6923076923076925</v>
      </c>
      <c r="R113" s="14">
        <v>17</v>
      </c>
      <c r="S113" s="13">
        <v>89</v>
      </c>
      <c r="T113" s="12">
        <v>507</v>
      </c>
      <c r="U113" s="12">
        <v>18</v>
      </c>
      <c r="V113" s="12">
        <v>7</v>
      </c>
      <c r="W113" s="89">
        <f>SUM(S113:V113)</f>
        <v>621</v>
      </c>
      <c r="X113" s="92">
        <f>IF(W113=0,0,((U113+V113)/W113*100))</f>
        <v>4.0257648953301128</v>
      </c>
    </row>
    <row r="114" spans="1:24" s="49" customFormat="1" ht="15" customHeight="1">
      <c r="A114" s="69"/>
      <c r="B114" s="70" t="s">
        <v>36</v>
      </c>
      <c r="C114" s="71"/>
      <c r="D114" s="72">
        <f>SUM(D112:D113)</f>
        <v>1</v>
      </c>
      <c r="E114" s="72">
        <f>SUM(E112:E113)</f>
        <v>0</v>
      </c>
      <c r="F114" s="73">
        <f>SUM(F112:F113)</f>
        <v>3</v>
      </c>
      <c r="G114" s="72">
        <f>SUM(G112:G113)</f>
        <v>2</v>
      </c>
      <c r="H114" s="73">
        <f>SUM(H112:H113)</f>
        <v>0</v>
      </c>
      <c r="I114" s="74">
        <f>SUM(E114:H114)</f>
        <v>5</v>
      </c>
      <c r="J114" s="75">
        <f>IF(I114=0,0,((G114+H114)/I114*100))</f>
        <v>40</v>
      </c>
      <c r="K114" s="76">
        <f>SUM(K112:K113)</f>
        <v>5</v>
      </c>
      <c r="L114" s="73">
        <f>SUM(L112:L113)</f>
        <v>23</v>
      </c>
      <c r="M114" s="72">
        <f>SUM(M112:M113)</f>
        <v>123</v>
      </c>
      <c r="N114" s="72">
        <f>SUM(N112:N113)</f>
        <v>7</v>
      </c>
      <c r="O114" s="72">
        <f>SUM(O112:O113)</f>
        <v>6</v>
      </c>
      <c r="P114" s="74">
        <f>SUM(L114:O114)</f>
        <v>159</v>
      </c>
      <c r="Q114" s="77">
        <f>IF(P114=0,0,((N114+O114)/P114*100))</f>
        <v>8.1761006289308167</v>
      </c>
      <c r="R114" s="76">
        <f>SUM(R112:R113)</f>
        <v>36</v>
      </c>
      <c r="S114" s="73">
        <f>SUM(S112:S113)</f>
        <v>173</v>
      </c>
      <c r="T114" s="72">
        <f>SUM(T112:T113)</f>
        <v>1105</v>
      </c>
      <c r="U114" s="72">
        <f>SUM(U112:U113)</f>
        <v>33</v>
      </c>
      <c r="V114" s="72">
        <f>SUM(V112:V113)</f>
        <v>15</v>
      </c>
      <c r="W114" s="74">
        <f>SUM(S114:V114)</f>
        <v>1326</v>
      </c>
      <c r="X114" s="78">
        <f>IF(W114=0,0,((U114+V114)/W114*100))</f>
        <v>3.6199095022624439</v>
      </c>
    </row>
    <row r="115" spans="1:24" s="49" customFormat="1" ht="15" customHeight="1">
      <c r="A115" s="93">
        <v>0.375</v>
      </c>
      <c r="B115" s="94" t="s">
        <v>37</v>
      </c>
      <c r="C115" s="95">
        <v>0.41666666666666669</v>
      </c>
      <c r="D115" s="15">
        <v>1</v>
      </c>
      <c r="E115" s="15">
        <v>5</v>
      </c>
      <c r="F115" s="16">
        <v>10</v>
      </c>
      <c r="G115" s="15">
        <v>2</v>
      </c>
      <c r="H115" s="16">
        <v>0</v>
      </c>
      <c r="I115" s="96">
        <f>SUM(E115:H115)</f>
        <v>17</v>
      </c>
      <c r="J115" s="97">
        <f>IF(I115=0,0,((G115+H115)/I115*100))</f>
        <v>11.76470588235294</v>
      </c>
      <c r="K115" s="17">
        <v>2</v>
      </c>
      <c r="L115" s="16">
        <v>34</v>
      </c>
      <c r="M115" s="15">
        <v>146</v>
      </c>
      <c r="N115" s="15">
        <v>7</v>
      </c>
      <c r="O115" s="15">
        <v>8</v>
      </c>
      <c r="P115" s="96">
        <f>SUM(L115:O115)</f>
        <v>195</v>
      </c>
      <c r="Q115" s="98">
        <f>IF(P115=0,0,((N115+O115)/P115*100))</f>
        <v>7.6923076923076925</v>
      </c>
      <c r="R115" s="17">
        <v>17</v>
      </c>
      <c r="S115" s="16">
        <v>200</v>
      </c>
      <c r="T115" s="15">
        <v>987</v>
      </c>
      <c r="U115" s="15">
        <v>64</v>
      </c>
      <c r="V115" s="15">
        <v>9</v>
      </c>
      <c r="W115" s="96">
        <f>SUM(S115:V115)</f>
        <v>1260</v>
      </c>
      <c r="X115" s="99">
        <f>IF(W115=0,0,((U115+V115)/W115*100))</f>
        <v>5.7936507936507935</v>
      </c>
    </row>
    <row r="116" spans="1:24" s="49" customFormat="1" ht="15" customHeight="1">
      <c r="A116" s="100">
        <v>0.41666666666666669</v>
      </c>
      <c r="B116" s="101" t="s">
        <v>37</v>
      </c>
      <c r="C116" s="102">
        <v>0.45833333333333331</v>
      </c>
      <c r="D116" s="18">
        <v>0</v>
      </c>
      <c r="E116" s="18">
        <v>1</v>
      </c>
      <c r="F116" s="19">
        <v>4</v>
      </c>
      <c r="G116" s="18">
        <v>0</v>
      </c>
      <c r="H116" s="19">
        <v>0</v>
      </c>
      <c r="I116" s="103">
        <f>SUM(E116:H116)</f>
        <v>5</v>
      </c>
      <c r="J116" s="104">
        <f>IF(I116=0,0,((G116+H116)/I116*100))</f>
        <v>0</v>
      </c>
      <c r="K116" s="20">
        <v>3</v>
      </c>
      <c r="L116" s="19">
        <v>20</v>
      </c>
      <c r="M116" s="18">
        <v>67</v>
      </c>
      <c r="N116" s="18">
        <v>5</v>
      </c>
      <c r="O116" s="18">
        <v>3</v>
      </c>
      <c r="P116" s="103">
        <f>SUM(L116:O116)</f>
        <v>95</v>
      </c>
      <c r="Q116" s="105">
        <f>IF(P116=0,0,((N116+O116)/P116*100))</f>
        <v>8.4210526315789469</v>
      </c>
      <c r="R116" s="20">
        <v>16</v>
      </c>
      <c r="S116" s="19">
        <v>232</v>
      </c>
      <c r="T116" s="18">
        <v>1048</v>
      </c>
      <c r="U116" s="18">
        <v>66</v>
      </c>
      <c r="V116" s="18">
        <v>7</v>
      </c>
      <c r="W116" s="103">
        <f>SUM(S116:V116)</f>
        <v>1353</v>
      </c>
      <c r="X116" s="106">
        <f>IF(W116=0,0,((U116+V116)/W116*100))</f>
        <v>5.3954175905395418</v>
      </c>
    </row>
    <row r="117" spans="1:24" s="49" customFormat="1" ht="15" customHeight="1">
      <c r="A117" s="100">
        <v>0.45833333333333331</v>
      </c>
      <c r="B117" s="101" t="s">
        <v>37</v>
      </c>
      <c r="C117" s="102">
        <v>0.5</v>
      </c>
      <c r="D117" s="18">
        <v>2</v>
      </c>
      <c r="E117" s="18">
        <v>0</v>
      </c>
      <c r="F117" s="19">
        <v>10</v>
      </c>
      <c r="G117" s="18">
        <v>4</v>
      </c>
      <c r="H117" s="19">
        <v>0</v>
      </c>
      <c r="I117" s="103">
        <f>SUM(E117:H117)</f>
        <v>14</v>
      </c>
      <c r="J117" s="104">
        <f>IF(I117=0,0,((G117+H117)/I117*100))</f>
        <v>28.571428571428569</v>
      </c>
      <c r="K117" s="20">
        <v>1</v>
      </c>
      <c r="L117" s="19">
        <v>21</v>
      </c>
      <c r="M117" s="18">
        <v>80</v>
      </c>
      <c r="N117" s="18">
        <v>6</v>
      </c>
      <c r="O117" s="18">
        <v>2</v>
      </c>
      <c r="P117" s="103">
        <f>SUM(L117:O117)</f>
        <v>109</v>
      </c>
      <c r="Q117" s="105">
        <f>IF(P117=0,0,((N117+O117)/P117*100))</f>
        <v>7.3394495412844041</v>
      </c>
      <c r="R117" s="20">
        <v>10</v>
      </c>
      <c r="S117" s="19">
        <v>241</v>
      </c>
      <c r="T117" s="18">
        <v>1421</v>
      </c>
      <c r="U117" s="18">
        <v>92</v>
      </c>
      <c r="V117" s="18">
        <v>17</v>
      </c>
      <c r="W117" s="103">
        <f>SUM(S117:V117)</f>
        <v>1771</v>
      </c>
      <c r="X117" s="106">
        <f>IF(W117=0,0,((U117+V117)/W117*100))</f>
        <v>6.1547148503670241</v>
      </c>
    </row>
    <row r="118" spans="1:24" s="49" customFormat="1" ht="15" customHeight="1">
      <c r="A118" s="100">
        <v>0.5</v>
      </c>
      <c r="B118" s="101" t="s">
        <v>37</v>
      </c>
      <c r="C118" s="102">
        <v>0.54166666666666663</v>
      </c>
      <c r="D118" s="18">
        <v>0</v>
      </c>
      <c r="E118" s="18">
        <v>4</v>
      </c>
      <c r="F118" s="19">
        <v>5</v>
      </c>
      <c r="G118" s="18">
        <v>2</v>
      </c>
      <c r="H118" s="19">
        <v>0</v>
      </c>
      <c r="I118" s="103">
        <f>SUM(E118:H118)</f>
        <v>11</v>
      </c>
      <c r="J118" s="104">
        <f>IF(I118=0,0,((G118+H118)/I118*100))</f>
        <v>18.181818181818183</v>
      </c>
      <c r="K118" s="20">
        <v>2</v>
      </c>
      <c r="L118" s="19">
        <v>23</v>
      </c>
      <c r="M118" s="18">
        <v>88</v>
      </c>
      <c r="N118" s="18">
        <v>3</v>
      </c>
      <c r="O118" s="18">
        <v>4</v>
      </c>
      <c r="P118" s="103">
        <f>SUM(L118:O118)</f>
        <v>118</v>
      </c>
      <c r="Q118" s="105">
        <f>IF(P118=0,0,((N118+O118)/P118*100))</f>
        <v>5.9322033898305087</v>
      </c>
      <c r="R118" s="20">
        <v>19</v>
      </c>
      <c r="S118" s="19">
        <v>177</v>
      </c>
      <c r="T118" s="18">
        <v>1329</v>
      </c>
      <c r="U118" s="18">
        <v>42</v>
      </c>
      <c r="V118" s="18">
        <v>11</v>
      </c>
      <c r="W118" s="103">
        <f>SUM(S118:V118)</f>
        <v>1559</v>
      </c>
      <c r="X118" s="106">
        <f>IF(W118=0,0,((U118+V118)/W118*100))</f>
        <v>3.3996151379089157</v>
      </c>
    </row>
    <row r="119" spans="1:24" s="49" customFormat="1" ht="15" customHeight="1">
      <c r="A119" s="100">
        <v>0.54166666666666663</v>
      </c>
      <c r="B119" s="101" t="s">
        <v>37</v>
      </c>
      <c r="C119" s="102">
        <v>0.58333333333333337</v>
      </c>
      <c r="D119" s="18">
        <v>0</v>
      </c>
      <c r="E119" s="18">
        <v>1</v>
      </c>
      <c r="F119" s="19">
        <v>8</v>
      </c>
      <c r="G119" s="18">
        <v>0</v>
      </c>
      <c r="H119" s="19">
        <v>0</v>
      </c>
      <c r="I119" s="103">
        <f>SUM(E119:H119)</f>
        <v>9</v>
      </c>
      <c r="J119" s="104">
        <f>IF(I119=0,0,((G119+H119)/I119*100))</f>
        <v>0</v>
      </c>
      <c r="K119" s="20">
        <v>1</v>
      </c>
      <c r="L119" s="19">
        <v>29</v>
      </c>
      <c r="M119" s="18">
        <v>98</v>
      </c>
      <c r="N119" s="18">
        <v>4</v>
      </c>
      <c r="O119" s="18">
        <v>4</v>
      </c>
      <c r="P119" s="103">
        <f>SUM(L119:O119)</f>
        <v>135</v>
      </c>
      <c r="Q119" s="105">
        <f>IF(P119=0,0,((N119+O119)/P119*100))</f>
        <v>5.9259259259259265</v>
      </c>
      <c r="R119" s="20">
        <v>24</v>
      </c>
      <c r="S119" s="19">
        <v>207</v>
      </c>
      <c r="T119" s="18">
        <v>1372</v>
      </c>
      <c r="U119" s="18">
        <v>48</v>
      </c>
      <c r="V119" s="18">
        <v>12</v>
      </c>
      <c r="W119" s="103">
        <f>SUM(S119:V119)</f>
        <v>1639</v>
      </c>
      <c r="X119" s="106">
        <f>IF(W119=0,0,((U119+V119)/W119*100))</f>
        <v>3.6607687614399023</v>
      </c>
    </row>
    <row r="120" spans="1:24" s="49" customFormat="1" ht="15" customHeight="1">
      <c r="A120" s="100">
        <v>0.58333333333333337</v>
      </c>
      <c r="B120" s="101" t="s">
        <v>37</v>
      </c>
      <c r="C120" s="102">
        <v>0.625</v>
      </c>
      <c r="D120" s="18">
        <v>0</v>
      </c>
      <c r="E120" s="18">
        <v>3</v>
      </c>
      <c r="F120" s="19">
        <v>7</v>
      </c>
      <c r="G120" s="18">
        <v>0</v>
      </c>
      <c r="H120" s="19">
        <v>0</v>
      </c>
      <c r="I120" s="103">
        <f>SUM(E120:H120)</f>
        <v>10</v>
      </c>
      <c r="J120" s="104">
        <f>IF(I120=0,0,((G120+H120)/I120*100))</f>
        <v>0</v>
      </c>
      <c r="K120" s="20">
        <v>0</v>
      </c>
      <c r="L120" s="19">
        <v>23</v>
      </c>
      <c r="M120" s="18">
        <v>105</v>
      </c>
      <c r="N120" s="18">
        <v>2</v>
      </c>
      <c r="O120" s="18">
        <v>4</v>
      </c>
      <c r="P120" s="103">
        <f>SUM(L120:O120)</f>
        <v>134</v>
      </c>
      <c r="Q120" s="105">
        <f>IF(P120=0,0,((N120+O120)/P120*100))</f>
        <v>4.4776119402985071</v>
      </c>
      <c r="R120" s="20">
        <v>20</v>
      </c>
      <c r="S120" s="19">
        <v>211</v>
      </c>
      <c r="T120" s="18">
        <v>1352</v>
      </c>
      <c r="U120" s="18">
        <v>54</v>
      </c>
      <c r="V120" s="18">
        <v>16</v>
      </c>
      <c r="W120" s="103">
        <f>SUM(S120:V120)</f>
        <v>1633</v>
      </c>
      <c r="X120" s="106">
        <f>IF(W120=0,0,((U120+V120)/W120*100))</f>
        <v>4.2865890998162888</v>
      </c>
    </row>
    <row r="121" spans="1:24" s="49" customFormat="1" ht="15" customHeight="1">
      <c r="A121" s="107">
        <v>0.625</v>
      </c>
      <c r="B121" s="108" t="s">
        <v>37</v>
      </c>
      <c r="C121" s="109">
        <v>0.66666666666666663</v>
      </c>
      <c r="D121" s="21">
        <v>0</v>
      </c>
      <c r="E121" s="21">
        <v>0</v>
      </c>
      <c r="F121" s="22">
        <v>6</v>
      </c>
      <c r="G121" s="21">
        <v>0</v>
      </c>
      <c r="H121" s="22">
        <v>0</v>
      </c>
      <c r="I121" s="110">
        <f>SUM(E121:H121)</f>
        <v>6</v>
      </c>
      <c r="J121" s="111">
        <f>IF(I121=0,0,((G121+H121)/I121*100))</f>
        <v>0</v>
      </c>
      <c r="K121" s="23">
        <v>1</v>
      </c>
      <c r="L121" s="22">
        <v>26</v>
      </c>
      <c r="M121" s="21">
        <v>101</v>
      </c>
      <c r="N121" s="21">
        <v>4</v>
      </c>
      <c r="O121" s="21">
        <v>4</v>
      </c>
      <c r="P121" s="110">
        <f>SUM(L121:O121)</f>
        <v>135</v>
      </c>
      <c r="Q121" s="112">
        <f>IF(P121=0,0,((N121+O121)/P121*100))</f>
        <v>5.9259259259259265</v>
      </c>
      <c r="R121" s="23">
        <v>22</v>
      </c>
      <c r="S121" s="22">
        <v>251</v>
      </c>
      <c r="T121" s="21">
        <v>1421</v>
      </c>
      <c r="U121" s="21">
        <v>63</v>
      </c>
      <c r="V121" s="21">
        <v>23</v>
      </c>
      <c r="W121" s="110">
        <f>SUM(S121:V121)</f>
        <v>1758</v>
      </c>
      <c r="X121" s="113">
        <f>IF(W121=0,0,((U121+V121)/W121*100))</f>
        <v>4.8919226393629129</v>
      </c>
    </row>
    <row r="122" spans="1:24" s="49" customFormat="1" ht="15" customHeight="1">
      <c r="A122" s="55">
        <v>0.66666666666666663</v>
      </c>
      <c r="B122" s="56" t="s">
        <v>37</v>
      </c>
      <c r="C122" s="57">
        <v>0.6875</v>
      </c>
      <c r="D122" s="3">
        <v>0</v>
      </c>
      <c r="E122" s="3">
        <v>0</v>
      </c>
      <c r="F122" s="4">
        <v>3</v>
      </c>
      <c r="G122" s="3">
        <v>0</v>
      </c>
      <c r="H122" s="4">
        <v>0</v>
      </c>
      <c r="I122" s="58">
        <f>SUM(E122:H122)</f>
        <v>3</v>
      </c>
      <c r="J122" s="59">
        <f>IF(I122=0,0,((G122+H122)/I122*100))</f>
        <v>0</v>
      </c>
      <c r="K122" s="5">
        <v>1</v>
      </c>
      <c r="L122" s="4">
        <v>11</v>
      </c>
      <c r="M122" s="3">
        <v>33</v>
      </c>
      <c r="N122" s="3">
        <v>1</v>
      </c>
      <c r="O122" s="3">
        <v>2</v>
      </c>
      <c r="P122" s="58">
        <f>SUM(L122:O122)</f>
        <v>47</v>
      </c>
      <c r="Q122" s="60">
        <f>IF(P122=0,0,((N122+O122)/P122*100))</f>
        <v>6.3829787234042552</v>
      </c>
      <c r="R122" s="5">
        <v>8</v>
      </c>
      <c r="S122" s="4">
        <v>80</v>
      </c>
      <c r="T122" s="3">
        <v>667</v>
      </c>
      <c r="U122" s="3">
        <v>25</v>
      </c>
      <c r="V122" s="3">
        <v>8</v>
      </c>
      <c r="W122" s="58">
        <f>SUM(S122:V122)</f>
        <v>780</v>
      </c>
      <c r="X122" s="61">
        <f>IF(W122=0,0,((U122+V122)/W122*100))</f>
        <v>4.2307692307692308</v>
      </c>
    </row>
    <row r="123" spans="1:24" s="49" customFormat="1" ht="15" customHeight="1">
      <c r="A123" s="114">
        <v>0.6875</v>
      </c>
      <c r="B123" s="115" t="s">
        <v>37</v>
      </c>
      <c r="C123" s="116">
        <v>0.70833333333333337</v>
      </c>
      <c r="D123" s="24">
        <v>0</v>
      </c>
      <c r="E123" s="24">
        <v>0</v>
      </c>
      <c r="F123" s="25">
        <v>5</v>
      </c>
      <c r="G123" s="24">
        <v>0</v>
      </c>
      <c r="H123" s="25">
        <v>0</v>
      </c>
      <c r="I123" s="117">
        <f>SUM(E123:H123)</f>
        <v>5</v>
      </c>
      <c r="J123" s="118">
        <f>IF(I123=0,0,((G123+H123)/I123*100))</f>
        <v>0</v>
      </c>
      <c r="K123" s="26">
        <v>2</v>
      </c>
      <c r="L123" s="25">
        <v>6</v>
      </c>
      <c r="M123" s="24">
        <v>48</v>
      </c>
      <c r="N123" s="24">
        <v>3</v>
      </c>
      <c r="O123" s="24">
        <v>1</v>
      </c>
      <c r="P123" s="117">
        <f>SUM(L123:O123)</f>
        <v>58</v>
      </c>
      <c r="Q123" s="119">
        <f>IF(P123=0,0,((N123+O123)/P123*100))</f>
        <v>6.8965517241379306</v>
      </c>
      <c r="R123" s="26">
        <v>5</v>
      </c>
      <c r="S123" s="25">
        <v>79</v>
      </c>
      <c r="T123" s="24">
        <v>729</v>
      </c>
      <c r="U123" s="24">
        <v>22</v>
      </c>
      <c r="V123" s="24">
        <v>11</v>
      </c>
      <c r="W123" s="117">
        <f>SUM(S123:V123)</f>
        <v>841</v>
      </c>
      <c r="X123" s="120">
        <f>IF(W123=0,0,((U123+V123)/W123*100))</f>
        <v>3.9239001189060643</v>
      </c>
    </row>
    <row r="124" spans="1:24" s="49" customFormat="1" ht="15" customHeight="1">
      <c r="A124" s="69"/>
      <c r="B124" s="70" t="s">
        <v>36</v>
      </c>
      <c r="C124" s="71"/>
      <c r="D124" s="72">
        <f>SUM(D122:D123)</f>
        <v>0</v>
      </c>
      <c r="E124" s="72">
        <f>SUM(E122:E123)</f>
        <v>0</v>
      </c>
      <c r="F124" s="73">
        <f>SUM(F122:F123)</f>
        <v>8</v>
      </c>
      <c r="G124" s="72">
        <f>SUM(G122:G123)</f>
        <v>0</v>
      </c>
      <c r="H124" s="73">
        <f>SUM(H122:H123)</f>
        <v>0</v>
      </c>
      <c r="I124" s="74">
        <f>SUM(E124:H124)</f>
        <v>8</v>
      </c>
      <c r="J124" s="75">
        <f>IF(I124=0,0,((G124+H124)/I124*100))</f>
        <v>0</v>
      </c>
      <c r="K124" s="76">
        <f>SUM(K122:K123)</f>
        <v>3</v>
      </c>
      <c r="L124" s="73">
        <f>SUM(L122:L123)</f>
        <v>17</v>
      </c>
      <c r="M124" s="72">
        <f>SUM(M122:M123)</f>
        <v>81</v>
      </c>
      <c r="N124" s="72">
        <f>SUM(N122:N123)</f>
        <v>4</v>
      </c>
      <c r="O124" s="72">
        <f>SUM(O122:O123)</f>
        <v>3</v>
      </c>
      <c r="P124" s="74">
        <f>SUM(L124:O124)</f>
        <v>105</v>
      </c>
      <c r="Q124" s="77">
        <f>IF(P124=0,0,((N124+O124)/P124*100))</f>
        <v>6.666666666666667</v>
      </c>
      <c r="R124" s="76">
        <f>SUM(R122:R123)</f>
        <v>13</v>
      </c>
      <c r="S124" s="73">
        <f>SUM(S122:S123)</f>
        <v>159</v>
      </c>
      <c r="T124" s="72">
        <f>SUM(T122:T123)</f>
        <v>1396</v>
      </c>
      <c r="U124" s="72">
        <f>SUM(U122:U123)</f>
        <v>47</v>
      </c>
      <c r="V124" s="72">
        <f>SUM(V122:V123)</f>
        <v>19</v>
      </c>
      <c r="W124" s="74">
        <f>SUM(S124:V124)</f>
        <v>1621</v>
      </c>
      <c r="X124" s="78">
        <f>IF(W124=0,0,((U124+V124)/W124*100))</f>
        <v>4.0715607649599015</v>
      </c>
    </row>
    <row r="125" spans="1:24" s="49" customFormat="1" ht="15" customHeight="1">
      <c r="A125" s="86">
        <v>0.70833333333333337</v>
      </c>
      <c r="B125" s="87" t="s">
        <v>37</v>
      </c>
      <c r="C125" s="88">
        <v>0.72916666666666663</v>
      </c>
      <c r="D125" s="12">
        <v>0</v>
      </c>
      <c r="E125" s="12">
        <v>1</v>
      </c>
      <c r="F125" s="13">
        <v>3</v>
      </c>
      <c r="G125" s="12">
        <v>0</v>
      </c>
      <c r="H125" s="13">
        <v>0</v>
      </c>
      <c r="I125" s="89">
        <f>SUM(E125:H125)</f>
        <v>4</v>
      </c>
      <c r="J125" s="90">
        <f>IF(I125=0,0,((G125+H125)/I125*100))</f>
        <v>0</v>
      </c>
      <c r="K125" s="14">
        <v>0</v>
      </c>
      <c r="L125" s="13">
        <v>9</v>
      </c>
      <c r="M125" s="12">
        <v>59</v>
      </c>
      <c r="N125" s="12">
        <v>1</v>
      </c>
      <c r="O125" s="12">
        <v>4</v>
      </c>
      <c r="P125" s="89">
        <f>SUM(L125:O125)</f>
        <v>73</v>
      </c>
      <c r="Q125" s="91">
        <f>IF(P125=0,0,((N125+O125)/P125*100))</f>
        <v>6.8493150684931505</v>
      </c>
      <c r="R125" s="14">
        <v>27</v>
      </c>
      <c r="S125" s="13">
        <v>107</v>
      </c>
      <c r="T125" s="12">
        <v>606</v>
      </c>
      <c r="U125" s="12">
        <v>17</v>
      </c>
      <c r="V125" s="12">
        <v>8</v>
      </c>
      <c r="W125" s="89">
        <f>SUM(S125:V125)</f>
        <v>738</v>
      </c>
      <c r="X125" s="92">
        <f>IF(W125=0,0,((U125+V125)/W125*100))</f>
        <v>3.3875338753387529</v>
      </c>
    </row>
    <row r="126" spans="1:24" s="49" customFormat="1" ht="15" customHeight="1">
      <c r="A126" s="86">
        <v>0.72916666666666663</v>
      </c>
      <c r="B126" s="87" t="s">
        <v>37</v>
      </c>
      <c r="C126" s="88">
        <v>0.75</v>
      </c>
      <c r="D126" s="12">
        <v>1</v>
      </c>
      <c r="E126" s="12">
        <v>0</v>
      </c>
      <c r="F126" s="13">
        <v>2</v>
      </c>
      <c r="G126" s="12">
        <v>1</v>
      </c>
      <c r="H126" s="13">
        <v>0</v>
      </c>
      <c r="I126" s="89">
        <f>SUM(E126:H126)</f>
        <v>3</v>
      </c>
      <c r="J126" s="90">
        <f>IF(I126=0,0,((G126+H126)/I126*100))</f>
        <v>33.333333333333329</v>
      </c>
      <c r="K126" s="14">
        <v>4</v>
      </c>
      <c r="L126" s="13">
        <v>6</v>
      </c>
      <c r="M126" s="12">
        <v>43</v>
      </c>
      <c r="N126" s="12">
        <v>1</v>
      </c>
      <c r="O126" s="12">
        <v>2</v>
      </c>
      <c r="P126" s="89">
        <f>SUM(L126:O126)</f>
        <v>52</v>
      </c>
      <c r="Q126" s="91">
        <f>IF(P126=0,0,((N126+O126)/P126*100))</f>
        <v>5.7692307692307692</v>
      </c>
      <c r="R126" s="14">
        <v>26</v>
      </c>
      <c r="S126" s="13">
        <v>69</v>
      </c>
      <c r="T126" s="12">
        <v>812</v>
      </c>
      <c r="U126" s="12">
        <v>12</v>
      </c>
      <c r="V126" s="12">
        <v>5</v>
      </c>
      <c r="W126" s="89">
        <f>SUM(S126:V126)</f>
        <v>898</v>
      </c>
      <c r="X126" s="92">
        <f>IF(W126=0,0,((U126+V126)/W126*100))</f>
        <v>1.8930957683741649</v>
      </c>
    </row>
    <row r="127" spans="1:24" s="49" customFormat="1" ht="15" customHeight="1">
      <c r="A127" s="69"/>
      <c r="B127" s="70" t="s">
        <v>36</v>
      </c>
      <c r="C127" s="71"/>
      <c r="D127" s="72">
        <f>SUM(D125:D126)</f>
        <v>1</v>
      </c>
      <c r="E127" s="72">
        <f>SUM(E125:E126)</f>
        <v>1</v>
      </c>
      <c r="F127" s="73">
        <f>SUM(F125:F126)</f>
        <v>5</v>
      </c>
      <c r="G127" s="72">
        <f>SUM(G125:G126)</f>
        <v>1</v>
      </c>
      <c r="H127" s="73">
        <f>SUM(H125:H126)</f>
        <v>0</v>
      </c>
      <c r="I127" s="74">
        <f>SUM(E127:H127)</f>
        <v>7</v>
      </c>
      <c r="J127" s="75">
        <f>IF(I127=0,0,((G127+H127)/I127*100))</f>
        <v>14.285714285714285</v>
      </c>
      <c r="K127" s="76">
        <f>SUM(K125:K126)</f>
        <v>4</v>
      </c>
      <c r="L127" s="73">
        <f>SUM(L125:L126)</f>
        <v>15</v>
      </c>
      <c r="M127" s="72">
        <f>SUM(M125:M126)</f>
        <v>102</v>
      </c>
      <c r="N127" s="72">
        <f>SUM(N125:N126)</f>
        <v>2</v>
      </c>
      <c r="O127" s="72">
        <f>SUM(O125:O126)</f>
        <v>6</v>
      </c>
      <c r="P127" s="74">
        <f>SUM(L127:O127)</f>
        <v>125</v>
      </c>
      <c r="Q127" s="77">
        <f>IF(P127=0,0,((N127+O127)/P127*100))</f>
        <v>6.4</v>
      </c>
      <c r="R127" s="76">
        <f>SUM(R125:R126)</f>
        <v>53</v>
      </c>
      <c r="S127" s="73">
        <f>SUM(S125:S126)</f>
        <v>176</v>
      </c>
      <c r="T127" s="72">
        <f>SUM(T125:T126)</f>
        <v>1418</v>
      </c>
      <c r="U127" s="72">
        <f>SUM(U125:U126)</f>
        <v>29</v>
      </c>
      <c r="V127" s="72">
        <f>SUM(V125:V126)</f>
        <v>13</v>
      </c>
      <c r="W127" s="74">
        <f>SUM(S127:V127)</f>
        <v>1636</v>
      </c>
      <c r="X127" s="78">
        <f>IF(W127=0,0,((U127+V127)/W127*100))</f>
        <v>2.5672371638141809</v>
      </c>
    </row>
    <row r="128" spans="1:24" s="49" customFormat="1" ht="15" customHeight="1">
      <c r="A128" s="86">
        <v>0.75</v>
      </c>
      <c r="B128" s="87" t="s">
        <v>37</v>
      </c>
      <c r="C128" s="88">
        <v>0.77083333333333337</v>
      </c>
      <c r="D128" s="12">
        <v>1</v>
      </c>
      <c r="E128" s="12">
        <v>0</v>
      </c>
      <c r="F128" s="13">
        <v>9</v>
      </c>
      <c r="G128" s="12">
        <v>0</v>
      </c>
      <c r="H128" s="13">
        <v>0</v>
      </c>
      <c r="I128" s="89">
        <f>SUM(E128:H128)</f>
        <v>9</v>
      </c>
      <c r="J128" s="90">
        <f>IF(I128=0,0,((G128+H128)/I128*100))</f>
        <v>0</v>
      </c>
      <c r="K128" s="14">
        <v>2</v>
      </c>
      <c r="L128" s="13">
        <v>8</v>
      </c>
      <c r="M128" s="12">
        <v>84</v>
      </c>
      <c r="N128" s="12">
        <v>1</v>
      </c>
      <c r="O128" s="12">
        <v>1</v>
      </c>
      <c r="P128" s="89">
        <f>SUM(L128:O128)</f>
        <v>94</v>
      </c>
      <c r="Q128" s="91">
        <f>IF(P128=0,0,((N128+O128)/P128*100))</f>
        <v>2.1276595744680851</v>
      </c>
      <c r="R128" s="14">
        <v>36</v>
      </c>
      <c r="S128" s="13">
        <v>81</v>
      </c>
      <c r="T128" s="12">
        <v>707</v>
      </c>
      <c r="U128" s="12">
        <v>7</v>
      </c>
      <c r="V128" s="12">
        <v>6</v>
      </c>
      <c r="W128" s="89">
        <f>SUM(S128:V128)</f>
        <v>801</v>
      </c>
      <c r="X128" s="92">
        <f>IF(W128=0,0,((U128+V128)/W128*100))</f>
        <v>1.6229712858926344</v>
      </c>
    </row>
    <row r="129" spans="1:24" s="49" customFormat="1" ht="15" customHeight="1">
      <c r="A129" s="114">
        <v>0.77083333333333337</v>
      </c>
      <c r="B129" s="115" t="s">
        <v>37</v>
      </c>
      <c r="C129" s="116">
        <v>0.79166666666666663</v>
      </c>
      <c r="D129" s="24">
        <v>0</v>
      </c>
      <c r="E129" s="24">
        <v>1</v>
      </c>
      <c r="F129" s="25">
        <v>0</v>
      </c>
      <c r="G129" s="24">
        <v>0</v>
      </c>
      <c r="H129" s="25">
        <v>0</v>
      </c>
      <c r="I129" s="117">
        <f>SUM(E129:H129)</f>
        <v>1</v>
      </c>
      <c r="J129" s="118">
        <f>IF(I129=0,0,((G129+H129)/I129*100))</f>
        <v>0</v>
      </c>
      <c r="K129" s="26">
        <v>1</v>
      </c>
      <c r="L129" s="25">
        <v>3</v>
      </c>
      <c r="M129" s="24">
        <v>62</v>
      </c>
      <c r="N129" s="24">
        <v>0</v>
      </c>
      <c r="O129" s="24">
        <v>3</v>
      </c>
      <c r="P129" s="117">
        <f>SUM(L129:O129)</f>
        <v>68</v>
      </c>
      <c r="Q129" s="119">
        <f>IF(P129=0,0,((N129+O129)/P129*100))</f>
        <v>4.4117647058823533</v>
      </c>
      <c r="R129" s="26">
        <v>29</v>
      </c>
      <c r="S129" s="25">
        <v>59</v>
      </c>
      <c r="T129" s="24">
        <v>713</v>
      </c>
      <c r="U129" s="24">
        <v>10</v>
      </c>
      <c r="V129" s="24">
        <v>7</v>
      </c>
      <c r="W129" s="117">
        <f>SUM(S129:V129)</f>
        <v>789</v>
      </c>
      <c r="X129" s="120">
        <f>IF(W129=0,0,((U129+V129)/W129*100))</f>
        <v>2.1546261089987326</v>
      </c>
    </row>
    <row r="130" spans="1:24" s="49" customFormat="1" ht="15" customHeight="1" thickBot="1">
      <c r="A130" s="69"/>
      <c r="B130" s="70" t="s">
        <v>36</v>
      </c>
      <c r="C130" s="71"/>
      <c r="D130" s="72">
        <f>SUM(D128:D129)</f>
        <v>1</v>
      </c>
      <c r="E130" s="72">
        <f>SUM(E128:E129)</f>
        <v>1</v>
      </c>
      <c r="F130" s="73">
        <f>SUM(F128:F129)</f>
        <v>9</v>
      </c>
      <c r="G130" s="72">
        <f>SUM(G128:G129)</f>
        <v>0</v>
      </c>
      <c r="H130" s="73">
        <f>SUM(H128:H129)</f>
        <v>0</v>
      </c>
      <c r="I130" s="74">
        <f>SUM(E130:H130)</f>
        <v>10</v>
      </c>
      <c r="J130" s="75">
        <f>IF(I130=0,0,((G130+H130)/I130*100))</f>
        <v>0</v>
      </c>
      <c r="K130" s="76">
        <f>SUM(K128:K129)</f>
        <v>3</v>
      </c>
      <c r="L130" s="73">
        <f>SUM(L128:L129)</f>
        <v>11</v>
      </c>
      <c r="M130" s="72">
        <f>SUM(M128:M129)</f>
        <v>146</v>
      </c>
      <c r="N130" s="72">
        <f>SUM(N128:N129)</f>
        <v>1</v>
      </c>
      <c r="O130" s="72">
        <f>SUM(O128:O129)</f>
        <v>4</v>
      </c>
      <c r="P130" s="74">
        <f>SUM(L130:O130)</f>
        <v>162</v>
      </c>
      <c r="Q130" s="77">
        <f>IF(P130=0,0,((N130+O130)/P130*100))</f>
        <v>3.0864197530864197</v>
      </c>
      <c r="R130" s="76">
        <f>SUM(R128:R129)</f>
        <v>65</v>
      </c>
      <c r="S130" s="73">
        <f>SUM(S128:S129)</f>
        <v>140</v>
      </c>
      <c r="T130" s="72">
        <f>SUM(T128:T129)</f>
        <v>1420</v>
      </c>
      <c r="U130" s="72">
        <f>SUM(U128:U129)</f>
        <v>17</v>
      </c>
      <c r="V130" s="72">
        <f>SUM(V128:V129)</f>
        <v>13</v>
      </c>
      <c r="W130" s="74">
        <f>SUM(S130:V130)</f>
        <v>1590</v>
      </c>
      <c r="X130" s="78">
        <f>IF(W130=0,0,((U130+V130)/W130*100))</f>
        <v>1.8867924528301887</v>
      </c>
    </row>
    <row r="131" spans="1:24" s="49" customFormat="1" ht="15" customHeight="1" thickTop="1">
      <c r="A131" s="121"/>
      <c r="B131" s="122" t="s">
        <v>35</v>
      </c>
      <c r="C131" s="123"/>
      <c r="D131" s="124">
        <f>+D111+D114+SUM(D115:D121)+D124+D127+D130</f>
        <v>6</v>
      </c>
      <c r="E131" s="124">
        <f>+E111+E114+SUM(E115:E121)+E124+E127+E130</f>
        <v>16</v>
      </c>
      <c r="F131" s="125">
        <f>+F111+F114+SUM(F115:F121)+F124+F127+F130</f>
        <v>75</v>
      </c>
      <c r="G131" s="124">
        <f>+G111+G114+SUM(G115:G121)+G124+G127+G130</f>
        <v>11</v>
      </c>
      <c r="H131" s="125">
        <f>+H111+H114+SUM(H115:H121)+H124+H127+H130</f>
        <v>0</v>
      </c>
      <c r="I131" s="126">
        <f>+I111+I114+SUM(I115:I121)+I124+I127+I130</f>
        <v>102</v>
      </c>
      <c r="J131" s="127">
        <f>IF(I131=0,0,((G131+H131)/I131*100))</f>
        <v>10.784313725490197</v>
      </c>
      <c r="K131" s="128">
        <f>+K111+K114+SUM(K115:K121)+K124+K127+K130</f>
        <v>25</v>
      </c>
      <c r="L131" s="125">
        <f>+L111+L114+SUM(L115:L121)+L124+L127+L130</f>
        <v>260</v>
      </c>
      <c r="M131" s="124">
        <f>+M111+M114+SUM(M115:M121)+M124+M127+M130</f>
        <v>1244</v>
      </c>
      <c r="N131" s="124">
        <f>+N111+N114+SUM(N115:N121)+N124+N127+N130</f>
        <v>51</v>
      </c>
      <c r="O131" s="124">
        <f>+O111+O114+SUM(O115:O121)+O124+O127+O130</f>
        <v>54</v>
      </c>
      <c r="P131" s="126">
        <f>+P111+P114+SUM(P115:P121)+P124+P127+P130</f>
        <v>1609</v>
      </c>
      <c r="Q131" s="129">
        <f>IF(P131=0,0,((N131+O131)/P131*100))</f>
        <v>6.5257924176507149</v>
      </c>
      <c r="R131" s="128">
        <f>+R111+R114+SUM(R115:R121)+R124+R127+R130</f>
        <v>317</v>
      </c>
      <c r="S131" s="125">
        <f>+S111+S114+SUM(S115:S121)+S124+S127+S130</f>
        <v>2333</v>
      </c>
      <c r="T131" s="124">
        <f>+T111+T114+SUM(T115:T121)+T124+T127+T130</f>
        <v>15629</v>
      </c>
      <c r="U131" s="124">
        <f>+U111+U114+SUM(U115:U121)+U124+U127+U130</f>
        <v>614</v>
      </c>
      <c r="V131" s="124">
        <f>+V111+V114+SUM(V115:V121)+V124+V127+V130</f>
        <v>165</v>
      </c>
      <c r="W131" s="126">
        <f>+W111+W114+SUM(W115:W121)+W124+W127+W130</f>
        <v>18741</v>
      </c>
      <c r="X131" s="130">
        <f>IF(W131=0,0,((U131+V131)/W131*100))</f>
        <v>4.1566618643615607</v>
      </c>
    </row>
    <row r="132" spans="1:24" s="49" customFormat="1" ht="12.95" customHeight="1">
      <c r="A132" s="132"/>
      <c r="B132" s="133"/>
      <c r="C132" s="132"/>
      <c r="D132" s="134"/>
      <c r="E132" s="134"/>
      <c r="F132" s="134"/>
      <c r="G132" s="134"/>
      <c r="H132" s="134"/>
      <c r="I132" s="134"/>
      <c r="J132" s="135"/>
      <c r="K132" s="134"/>
      <c r="L132" s="134"/>
      <c r="M132" s="134"/>
      <c r="N132" s="134"/>
      <c r="O132" s="134"/>
      <c r="P132" s="134"/>
      <c r="Q132" s="135"/>
      <c r="R132" s="134"/>
      <c r="S132" s="134"/>
      <c r="T132" s="134"/>
      <c r="U132" s="134"/>
      <c r="V132" s="134"/>
      <c r="W132" s="134"/>
      <c r="X132" s="135"/>
    </row>
    <row r="133" spans="1:24" s="49" customFormat="1" ht="12.95" customHeight="1">
      <c r="A133" s="132"/>
      <c r="B133" s="133"/>
      <c r="C133" s="132"/>
      <c r="D133" s="134"/>
      <c r="E133" s="134"/>
      <c r="F133" s="134"/>
      <c r="G133" s="134"/>
      <c r="H133" s="134"/>
      <c r="I133" s="134"/>
      <c r="J133" s="135"/>
      <c r="K133" s="134"/>
      <c r="L133" s="134"/>
      <c r="M133" s="134"/>
      <c r="N133" s="134"/>
      <c r="O133" s="134"/>
      <c r="P133" s="134"/>
      <c r="Q133" s="135"/>
      <c r="R133" s="134"/>
      <c r="S133" s="134"/>
      <c r="T133" s="134"/>
      <c r="U133" s="134"/>
      <c r="V133" s="134"/>
      <c r="W133" s="134"/>
      <c r="X133" s="135"/>
    </row>
    <row r="134" spans="1:24" s="49" customFormat="1" ht="12.95" customHeight="1">
      <c r="A134" s="132"/>
      <c r="B134" s="133"/>
      <c r="C134" s="132"/>
      <c r="D134" s="134"/>
      <c r="E134" s="134"/>
      <c r="F134" s="134"/>
      <c r="G134" s="134"/>
      <c r="H134" s="134"/>
      <c r="I134" s="134"/>
      <c r="J134" s="135"/>
      <c r="K134" s="134"/>
      <c r="L134" s="134"/>
      <c r="M134" s="134"/>
      <c r="N134" s="134"/>
      <c r="O134" s="134"/>
      <c r="P134" s="134"/>
      <c r="Q134" s="135"/>
      <c r="R134" s="134"/>
      <c r="S134" s="134"/>
      <c r="T134" s="134"/>
      <c r="U134" s="134"/>
      <c r="V134" s="134"/>
      <c r="W134" s="134"/>
      <c r="X134" s="135"/>
    </row>
    <row r="135" spans="1:24" s="1" customFormat="1" ht="15" customHeight="1">
      <c r="X135" s="35" t="s">
        <v>0</v>
      </c>
    </row>
    <row r="136" spans="1:24" s="43" customFormat="1" ht="14.1" customHeight="1">
      <c r="A136" s="36" t="s">
        <v>34</v>
      </c>
      <c r="B136" s="37"/>
      <c r="C136" s="38"/>
      <c r="D136" s="39"/>
      <c r="E136" s="37" t="s">
        <v>21</v>
      </c>
      <c r="F136" s="37"/>
      <c r="G136" s="37"/>
      <c r="H136" s="37"/>
      <c r="I136" s="37"/>
      <c r="J136" s="40"/>
      <c r="K136" s="41"/>
      <c r="L136" s="37" t="s">
        <v>22</v>
      </c>
      <c r="M136" s="37"/>
      <c r="N136" s="37"/>
      <c r="O136" s="37"/>
      <c r="P136" s="37"/>
      <c r="Q136" s="40"/>
      <c r="R136" s="41"/>
      <c r="S136" s="37" t="s">
        <v>23</v>
      </c>
      <c r="T136" s="37"/>
      <c r="U136" s="37"/>
      <c r="V136" s="37"/>
      <c r="W136" s="37"/>
      <c r="X136" s="42"/>
    </row>
    <row r="137" spans="1:24" s="49" customFormat="1" ht="15" customHeight="1">
      <c r="A137" s="44"/>
      <c r="B137" s="45"/>
      <c r="C137" s="46" t="s">
        <v>1</v>
      </c>
      <c r="D137" s="28" t="s">
        <v>2</v>
      </c>
      <c r="E137" s="30" t="s">
        <v>3</v>
      </c>
      <c r="F137" s="28" t="s">
        <v>4</v>
      </c>
      <c r="G137" s="30" t="s">
        <v>5</v>
      </c>
      <c r="H137" s="28" t="s">
        <v>38</v>
      </c>
      <c r="I137" s="47" t="s">
        <v>6</v>
      </c>
      <c r="J137" s="48" t="s">
        <v>7</v>
      </c>
      <c r="K137" s="28" t="s">
        <v>2</v>
      </c>
      <c r="L137" s="30" t="s">
        <v>3</v>
      </c>
      <c r="M137" s="28" t="s">
        <v>4</v>
      </c>
      <c r="N137" s="30" t="s">
        <v>5</v>
      </c>
      <c r="O137" s="28" t="s">
        <v>38</v>
      </c>
      <c r="P137" s="47" t="s">
        <v>6</v>
      </c>
      <c r="Q137" s="48" t="s">
        <v>7</v>
      </c>
      <c r="R137" s="28" t="s">
        <v>2</v>
      </c>
      <c r="S137" s="30" t="s">
        <v>3</v>
      </c>
      <c r="T137" s="28" t="s">
        <v>4</v>
      </c>
      <c r="U137" s="30" t="s">
        <v>5</v>
      </c>
      <c r="V137" s="28" t="s">
        <v>38</v>
      </c>
      <c r="W137" s="47" t="s">
        <v>6</v>
      </c>
      <c r="X137" s="47" t="s">
        <v>7</v>
      </c>
    </row>
    <row r="138" spans="1:24" s="49" customFormat="1" ht="15" customHeight="1">
      <c r="A138" s="50" t="s">
        <v>8</v>
      </c>
      <c r="B138" s="51"/>
      <c r="C138" s="52"/>
      <c r="D138" s="29"/>
      <c r="E138" s="31"/>
      <c r="F138" s="29"/>
      <c r="G138" s="31"/>
      <c r="H138" s="29"/>
      <c r="I138" s="53"/>
      <c r="J138" s="54"/>
      <c r="K138" s="29"/>
      <c r="L138" s="31"/>
      <c r="M138" s="29"/>
      <c r="N138" s="31"/>
      <c r="O138" s="29"/>
      <c r="P138" s="53"/>
      <c r="Q138" s="54"/>
      <c r="R138" s="29"/>
      <c r="S138" s="31"/>
      <c r="T138" s="29"/>
      <c r="U138" s="31"/>
      <c r="V138" s="29"/>
      <c r="W138" s="53"/>
      <c r="X138" s="53"/>
    </row>
    <row r="139" spans="1:24" s="49" customFormat="1" ht="15" customHeight="1">
      <c r="A139" s="55">
        <v>0.29166666666666669</v>
      </c>
      <c r="B139" s="56" t="s">
        <v>37</v>
      </c>
      <c r="C139" s="57">
        <v>0.3125</v>
      </c>
      <c r="D139" s="3">
        <f t="shared" ref="D139:D160" si="0">+D19+K19+R19</f>
        <v>3</v>
      </c>
      <c r="E139" s="3">
        <f t="shared" ref="E139:E160" si="1">+E19+L19+S19</f>
        <v>3</v>
      </c>
      <c r="F139" s="4">
        <f t="shared" ref="F139:F160" si="2">+F19+M19+T19</f>
        <v>33</v>
      </c>
      <c r="G139" s="3">
        <f t="shared" ref="G139:G160" si="3">+G19+N19+U19</f>
        <v>0</v>
      </c>
      <c r="H139" s="4">
        <f t="shared" ref="H139:H160" si="4">+H19+O19+V19</f>
        <v>0</v>
      </c>
      <c r="I139" s="58">
        <f t="shared" ref="I139:I160" si="5">SUM(E139:H139)</f>
        <v>36</v>
      </c>
      <c r="J139" s="59">
        <f t="shared" ref="J139:J161" si="6">IF(I139=0,0,((G139+H139)/I139*100))</f>
        <v>0</v>
      </c>
      <c r="K139" s="5">
        <f t="shared" ref="K139:K160" si="7">+D49+K49+R49</f>
        <v>5</v>
      </c>
      <c r="L139" s="4">
        <f t="shared" ref="L139:L160" si="8">+E49+L49+S49</f>
        <v>27</v>
      </c>
      <c r="M139" s="3">
        <f t="shared" ref="M139:M160" si="9">+F49+M49+T49</f>
        <v>125</v>
      </c>
      <c r="N139" s="3">
        <f t="shared" ref="N139:N160" si="10">+G49+N49+U49</f>
        <v>1</v>
      </c>
      <c r="O139" s="3">
        <f t="shared" ref="O139:O160" si="11">+H49+O49+V49</f>
        <v>1</v>
      </c>
      <c r="P139" s="58">
        <f t="shared" ref="P139:P160" si="12">SUM(L139:O139)</f>
        <v>154</v>
      </c>
      <c r="Q139" s="60">
        <f t="shared" ref="Q139:Q161" si="13">IF(P139=0,0,((N139+O139)/P139*100))</f>
        <v>1.2987012987012987</v>
      </c>
      <c r="R139" s="5">
        <f t="shared" ref="R139:R160" si="14">+D79+K79+R79</f>
        <v>33</v>
      </c>
      <c r="S139" s="4">
        <f t="shared" ref="S139:S160" si="15">+E79+L79+S79</f>
        <v>133</v>
      </c>
      <c r="T139" s="3">
        <f t="shared" ref="T139:T160" si="16">+F79+M79+T79</f>
        <v>981</v>
      </c>
      <c r="U139" s="3">
        <f t="shared" ref="U139:U160" si="17">+G79+N79+U79</f>
        <v>34</v>
      </c>
      <c r="V139" s="3">
        <f t="shared" ref="V139:V160" si="18">+H79+O79+V79</f>
        <v>17</v>
      </c>
      <c r="W139" s="58">
        <f t="shared" ref="W139:W160" si="19">SUM(S139:V139)</f>
        <v>1165</v>
      </c>
      <c r="X139" s="61">
        <f t="shared" ref="X139:X161" si="20">IF(W139=0,0,((U139+V139)/W139*100))</f>
        <v>4.377682403433476</v>
      </c>
    </row>
    <row r="140" spans="1:24" s="49" customFormat="1" ht="15" customHeight="1">
      <c r="A140" s="62">
        <v>0.3125</v>
      </c>
      <c r="B140" s="63" t="s">
        <v>37</v>
      </c>
      <c r="C140" s="64">
        <v>0.33333333333333331</v>
      </c>
      <c r="D140" s="6">
        <f t="shared" si="0"/>
        <v>1</v>
      </c>
      <c r="E140" s="6">
        <f t="shared" si="1"/>
        <v>9</v>
      </c>
      <c r="F140" s="7">
        <f t="shared" si="2"/>
        <v>53</v>
      </c>
      <c r="G140" s="6">
        <f t="shared" si="3"/>
        <v>1</v>
      </c>
      <c r="H140" s="7">
        <f t="shared" si="4"/>
        <v>0</v>
      </c>
      <c r="I140" s="65">
        <f t="shared" si="5"/>
        <v>63</v>
      </c>
      <c r="J140" s="66">
        <f t="shared" si="6"/>
        <v>1.5873015873015872</v>
      </c>
      <c r="K140" s="8">
        <f t="shared" si="7"/>
        <v>1</v>
      </c>
      <c r="L140" s="7">
        <f t="shared" si="8"/>
        <v>16</v>
      </c>
      <c r="M140" s="6">
        <f t="shared" si="9"/>
        <v>194</v>
      </c>
      <c r="N140" s="6">
        <f t="shared" si="10"/>
        <v>0</v>
      </c>
      <c r="O140" s="6">
        <f t="shared" si="11"/>
        <v>5</v>
      </c>
      <c r="P140" s="65">
        <f t="shared" si="12"/>
        <v>215</v>
      </c>
      <c r="Q140" s="67">
        <f t="shared" si="13"/>
        <v>2.3255813953488373</v>
      </c>
      <c r="R140" s="8">
        <f t="shared" si="14"/>
        <v>60</v>
      </c>
      <c r="S140" s="7">
        <f t="shared" si="15"/>
        <v>122</v>
      </c>
      <c r="T140" s="6">
        <f t="shared" si="16"/>
        <v>1016</v>
      </c>
      <c r="U140" s="6">
        <f t="shared" si="17"/>
        <v>37</v>
      </c>
      <c r="V140" s="6">
        <f t="shared" si="18"/>
        <v>33</v>
      </c>
      <c r="W140" s="65">
        <f t="shared" si="19"/>
        <v>1208</v>
      </c>
      <c r="X140" s="68">
        <f t="shared" si="20"/>
        <v>5.7947019867549665</v>
      </c>
    </row>
    <row r="141" spans="1:24" s="49" customFormat="1" ht="15" customHeight="1">
      <c r="A141" s="69"/>
      <c r="B141" s="70" t="s">
        <v>36</v>
      </c>
      <c r="C141" s="71"/>
      <c r="D141" s="72">
        <f t="shared" si="0"/>
        <v>4</v>
      </c>
      <c r="E141" s="72">
        <f t="shared" si="1"/>
        <v>12</v>
      </c>
      <c r="F141" s="73">
        <f t="shared" si="2"/>
        <v>86</v>
      </c>
      <c r="G141" s="72">
        <f t="shared" si="3"/>
        <v>1</v>
      </c>
      <c r="H141" s="73">
        <f t="shared" si="4"/>
        <v>0</v>
      </c>
      <c r="I141" s="74">
        <f t="shared" si="5"/>
        <v>99</v>
      </c>
      <c r="J141" s="75">
        <f t="shared" si="6"/>
        <v>1.0101010101010102</v>
      </c>
      <c r="K141" s="76">
        <f t="shared" si="7"/>
        <v>6</v>
      </c>
      <c r="L141" s="73">
        <f t="shared" si="8"/>
        <v>43</v>
      </c>
      <c r="M141" s="72">
        <f t="shared" si="9"/>
        <v>319</v>
      </c>
      <c r="N141" s="72">
        <f t="shared" si="10"/>
        <v>1</v>
      </c>
      <c r="O141" s="72">
        <f t="shared" si="11"/>
        <v>6</v>
      </c>
      <c r="P141" s="74">
        <f t="shared" si="12"/>
        <v>369</v>
      </c>
      <c r="Q141" s="77">
        <f t="shared" si="13"/>
        <v>1.8970189701897018</v>
      </c>
      <c r="R141" s="76">
        <f t="shared" si="14"/>
        <v>93</v>
      </c>
      <c r="S141" s="73">
        <f t="shared" si="15"/>
        <v>255</v>
      </c>
      <c r="T141" s="72">
        <f t="shared" si="16"/>
        <v>1997</v>
      </c>
      <c r="U141" s="72">
        <f t="shared" si="17"/>
        <v>71</v>
      </c>
      <c r="V141" s="72">
        <f t="shared" si="18"/>
        <v>50</v>
      </c>
      <c r="W141" s="74">
        <f t="shared" si="19"/>
        <v>2373</v>
      </c>
      <c r="X141" s="78">
        <f t="shared" si="20"/>
        <v>5.0990307627475771</v>
      </c>
    </row>
    <row r="142" spans="1:24" s="49" customFormat="1" ht="15" customHeight="1">
      <c r="A142" s="79">
        <v>0.33333333333333331</v>
      </c>
      <c r="B142" s="80" t="s">
        <v>37</v>
      </c>
      <c r="C142" s="81">
        <v>0.35416666666666669</v>
      </c>
      <c r="D142" s="9">
        <f t="shared" si="0"/>
        <v>8</v>
      </c>
      <c r="E142" s="9">
        <f t="shared" si="1"/>
        <v>7</v>
      </c>
      <c r="F142" s="10">
        <f t="shared" si="2"/>
        <v>65</v>
      </c>
      <c r="G142" s="9">
        <f t="shared" si="3"/>
        <v>1</v>
      </c>
      <c r="H142" s="10">
        <f t="shared" si="4"/>
        <v>0</v>
      </c>
      <c r="I142" s="82">
        <f t="shared" si="5"/>
        <v>73</v>
      </c>
      <c r="J142" s="83">
        <f t="shared" si="6"/>
        <v>1.3698630136986301</v>
      </c>
      <c r="K142" s="11">
        <f t="shared" si="7"/>
        <v>14</v>
      </c>
      <c r="L142" s="10">
        <f t="shared" si="8"/>
        <v>17</v>
      </c>
      <c r="M142" s="9">
        <f t="shared" si="9"/>
        <v>176</v>
      </c>
      <c r="N142" s="9">
        <f t="shared" si="10"/>
        <v>0</v>
      </c>
      <c r="O142" s="9">
        <f t="shared" si="11"/>
        <v>3</v>
      </c>
      <c r="P142" s="82">
        <f t="shared" si="12"/>
        <v>196</v>
      </c>
      <c r="Q142" s="84">
        <f t="shared" si="13"/>
        <v>1.5306122448979591</v>
      </c>
      <c r="R142" s="11">
        <f t="shared" si="14"/>
        <v>90</v>
      </c>
      <c r="S142" s="10">
        <f t="shared" si="15"/>
        <v>145</v>
      </c>
      <c r="T142" s="9">
        <f t="shared" si="16"/>
        <v>1145</v>
      </c>
      <c r="U142" s="9">
        <f t="shared" si="17"/>
        <v>33</v>
      </c>
      <c r="V142" s="9">
        <f t="shared" si="18"/>
        <v>15</v>
      </c>
      <c r="W142" s="82">
        <f t="shared" si="19"/>
        <v>1338</v>
      </c>
      <c r="X142" s="85">
        <f t="shared" si="20"/>
        <v>3.5874439461883409</v>
      </c>
    </row>
    <row r="143" spans="1:24" s="49" customFormat="1" ht="15" customHeight="1">
      <c r="A143" s="86">
        <v>0.35416666666666669</v>
      </c>
      <c r="B143" s="87" t="s">
        <v>37</v>
      </c>
      <c r="C143" s="88">
        <v>0.375</v>
      </c>
      <c r="D143" s="12">
        <f t="shared" si="0"/>
        <v>11</v>
      </c>
      <c r="E143" s="12">
        <f t="shared" si="1"/>
        <v>10</v>
      </c>
      <c r="F143" s="13">
        <f t="shared" si="2"/>
        <v>51</v>
      </c>
      <c r="G143" s="12">
        <f t="shared" si="3"/>
        <v>0</v>
      </c>
      <c r="H143" s="13">
        <f t="shared" si="4"/>
        <v>0</v>
      </c>
      <c r="I143" s="89">
        <f t="shared" si="5"/>
        <v>61</v>
      </c>
      <c r="J143" s="90">
        <f t="shared" si="6"/>
        <v>0</v>
      </c>
      <c r="K143" s="14">
        <f t="shared" si="7"/>
        <v>9</v>
      </c>
      <c r="L143" s="13">
        <f t="shared" si="8"/>
        <v>22</v>
      </c>
      <c r="M143" s="12">
        <f t="shared" si="9"/>
        <v>154</v>
      </c>
      <c r="N143" s="12">
        <f t="shared" si="10"/>
        <v>5</v>
      </c>
      <c r="O143" s="12">
        <f t="shared" si="11"/>
        <v>4</v>
      </c>
      <c r="P143" s="89">
        <f t="shared" si="12"/>
        <v>185</v>
      </c>
      <c r="Q143" s="91">
        <f t="shared" si="13"/>
        <v>4.8648648648648649</v>
      </c>
      <c r="R143" s="14">
        <f t="shared" si="14"/>
        <v>86</v>
      </c>
      <c r="S143" s="13">
        <f t="shared" si="15"/>
        <v>150</v>
      </c>
      <c r="T143" s="12">
        <f t="shared" si="16"/>
        <v>1127</v>
      </c>
      <c r="U143" s="12">
        <f t="shared" si="17"/>
        <v>43</v>
      </c>
      <c r="V143" s="12">
        <f t="shared" si="18"/>
        <v>11</v>
      </c>
      <c r="W143" s="89">
        <f t="shared" si="19"/>
        <v>1331</v>
      </c>
      <c r="X143" s="92">
        <f t="shared" si="20"/>
        <v>4.0570999248685204</v>
      </c>
    </row>
    <row r="144" spans="1:24" s="49" customFormat="1" ht="15" customHeight="1">
      <c r="A144" s="69"/>
      <c r="B144" s="70" t="s">
        <v>36</v>
      </c>
      <c r="C144" s="71"/>
      <c r="D144" s="72">
        <f t="shared" si="0"/>
        <v>19</v>
      </c>
      <c r="E144" s="72">
        <f t="shared" si="1"/>
        <v>17</v>
      </c>
      <c r="F144" s="73">
        <f t="shared" si="2"/>
        <v>116</v>
      </c>
      <c r="G144" s="72">
        <f t="shared" si="3"/>
        <v>1</v>
      </c>
      <c r="H144" s="73">
        <f t="shared" si="4"/>
        <v>0</v>
      </c>
      <c r="I144" s="74">
        <f t="shared" si="5"/>
        <v>134</v>
      </c>
      <c r="J144" s="75">
        <f t="shared" si="6"/>
        <v>0.74626865671641784</v>
      </c>
      <c r="K144" s="76">
        <f t="shared" si="7"/>
        <v>23</v>
      </c>
      <c r="L144" s="73">
        <f t="shared" si="8"/>
        <v>39</v>
      </c>
      <c r="M144" s="72">
        <f t="shared" si="9"/>
        <v>330</v>
      </c>
      <c r="N144" s="72">
        <f t="shared" si="10"/>
        <v>5</v>
      </c>
      <c r="O144" s="72">
        <f t="shared" si="11"/>
        <v>7</v>
      </c>
      <c r="P144" s="74">
        <f t="shared" si="12"/>
        <v>381</v>
      </c>
      <c r="Q144" s="77">
        <f t="shared" si="13"/>
        <v>3.1496062992125982</v>
      </c>
      <c r="R144" s="76">
        <f t="shared" si="14"/>
        <v>176</v>
      </c>
      <c r="S144" s="73">
        <f t="shared" si="15"/>
        <v>295</v>
      </c>
      <c r="T144" s="72">
        <f t="shared" si="16"/>
        <v>2272</v>
      </c>
      <c r="U144" s="72">
        <f t="shared" si="17"/>
        <v>76</v>
      </c>
      <c r="V144" s="72">
        <f t="shared" si="18"/>
        <v>26</v>
      </c>
      <c r="W144" s="74">
        <f t="shared" si="19"/>
        <v>2669</v>
      </c>
      <c r="X144" s="78">
        <f t="shared" si="20"/>
        <v>3.8216560509554141</v>
      </c>
    </row>
    <row r="145" spans="1:24" s="49" customFormat="1" ht="15" customHeight="1">
      <c r="A145" s="93">
        <v>0.375</v>
      </c>
      <c r="B145" s="94" t="s">
        <v>37</v>
      </c>
      <c r="C145" s="95">
        <v>0.41666666666666669</v>
      </c>
      <c r="D145" s="15">
        <f t="shared" si="0"/>
        <v>5</v>
      </c>
      <c r="E145" s="15">
        <f t="shared" si="1"/>
        <v>21</v>
      </c>
      <c r="F145" s="16">
        <f t="shared" si="2"/>
        <v>81</v>
      </c>
      <c r="G145" s="15">
        <f t="shared" si="3"/>
        <v>6</v>
      </c>
      <c r="H145" s="16">
        <f t="shared" si="4"/>
        <v>0</v>
      </c>
      <c r="I145" s="96">
        <f t="shared" si="5"/>
        <v>108</v>
      </c>
      <c r="J145" s="97">
        <f t="shared" si="6"/>
        <v>5.5555555555555554</v>
      </c>
      <c r="K145" s="17">
        <f t="shared" si="7"/>
        <v>23</v>
      </c>
      <c r="L145" s="16">
        <f t="shared" si="8"/>
        <v>56</v>
      </c>
      <c r="M145" s="15">
        <f t="shared" si="9"/>
        <v>324</v>
      </c>
      <c r="N145" s="15">
        <f t="shared" si="10"/>
        <v>14</v>
      </c>
      <c r="O145" s="15">
        <f t="shared" si="11"/>
        <v>4</v>
      </c>
      <c r="P145" s="96">
        <f t="shared" si="12"/>
        <v>398</v>
      </c>
      <c r="Q145" s="98">
        <f t="shared" si="13"/>
        <v>4.5226130653266337</v>
      </c>
      <c r="R145" s="17">
        <f t="shared" si="14"/>
        <v>66</v>
      </c>
      <c r="S145" s="16">
        <f t="shared" si="15"/>
        <v>252</v>
      </c>
      <c r="T145" s="15">
        <f t="shared" si="16"/>
        <v>1835</v>
      </c>
      <c r="U145" s="15">
        <f t="shared" si="17"/>
        <v>88</v>
      </c>
      <c r="V145" s="15">
        <f t="shared" si="18"/>
        <v>18</v>
      </c>
      <c r="W145" s="96">
        <f t="shared" si="19"/>
        <v>2193</v>
      </c>
      <c r="X145" s="99">
        <f t="shared" si="20"/>
        <v>4.8335613315093475</v>
      </c>
    </row>
    <row r="146" spans="1:24" s="49" customFormat="1" ht="15" customHeight="1">
      <c r="A146" s="100">
        <v>0.41666666666666669</v>
      </c>
      <c r="B146" s="101" t="s">
        <v>37</v>
      </c>
      <c r="C146" s="102">
        <v>0.45833333333333331</v>
      </c>
      <c r="D146" s="18">
        <f t="shared" si="0"/>
        <v>24</v>
      </c>
      <c r="E146" s="18">
        <f t="shared" si="1"/>
        <v>29</v>
      </c>
      <c r="F146" s="19">
        <f t="shared" si="2"/>
        <v>72</v>
      </c>
      <c r="G146" s="18">
        <f t="shared" si="3"/>
        <v>5</v>
      </c>
      <c r="H146" s="19">
        <f t="shared" si="4"/>
        <v>0</v>
      </c>
      <c r="I146" s="103">
        <f t="shared" si="5"/>
        <v>106</v>
      </c>
      <c r="J146" s="104">
        <f t="shared" si="6"/>
        <v>4.716981132075472</v>
      </c>
      <c r="K146" s="20">
        <f t="shared" si="7"/>
        <v>9</v>
      </c>
      <c r="L146" s="19">
        <f t="shared" si="8"/>
        <v>47</v>
      </c>
      <c r="M146" s="18">
        <f t="shared" si="9"/>
        <v>232</v>
      </c>
      <c r="N146" s="18">
        <f t="shared" si="10"/>
        <v>16</v>
      </c>
      <c r="O146" s="18">
        <f t="shared" si="11"/>
        <v>3</v>
      </c>
      <c r="P146" s="103">
        <f t="shared" si="12"/>
        <v>298</v>
      </c>
      <c r="Q146" s="105">
        <f t="shared" si="13"/>
        <v>6.375838926174497</v>
      </c>
      <c r="R146" s="20">
        <f t="shared" si="14"/>
        <v>47</v>
      </c>
      <c r="S146" s="19">
        <f t="shared" si="15"/>
        <v>287</v>
      </c>
      <c r="T146" s="18">
        <f t="shared" si="16"/>
        <v>1614</v>
      </c>
      <c r="U146" s="18">
        <f t="shared" si="17"/>
        <v>90</v>
      </c>
      <c r="V146" s="18">
        <f t="shared" si="18"/>
        <v>11</v>
      </c>
      <c r="W146" s="103">
        <f t="shared" si="19"/>
        <v>2002</v>
      </c>
      <c r="X146" s="106">
        <f t="shared" si="20"/>
        <v>5.0449550449550449</v>
      </c>
    </row>
    <row r="147" spans="1:24" s="49" customFormat="1" ht="15" customHeight="1">
      <c r="A147" s="100">
        <v>0.45833333333333331</v>
      </c>
      <c r="B147" s="101" t="s">
        <v>37</v>
      </c>
      <c r="C147" s="102">
        <v>0.5</v>
      </c>
      <c r="D147" s="18">
        <f t="shared" si="0"/>
        <v>9</v>
      </c>
      <c r="E147" s="18">
        <f t="shared" si="1"/>
        <v>24</v>
      </c>
      <c r="F147" s="19">
        <f t="shared" si="2"/>
        <v>94</v>
      </c>
      <c r="G147" s="18">
        <f t="shared" si="3"/>
        <v>4</v>
      </c>
      <c r="H147" s="19">
        <f t="shared" si="4"/>
        <v>0</v>
      </c>
      <c r="I147" s="103">
        <f t="shared" si="5"/>
        <v>122</v>
      </c>
      <c r="J147" s="104">
        <f t="shared" si="6"/>
        <v>3.278688524590164</v>
      </c>
      <c r="K147" s="20">
        <f t="shared" si="7"/>
        <v>16</v>
      </c>
      <c r="L147" s="19">
        <f t="shared" si="8"/>
        <v>54</v>
      </c>
      <c r="M147" s="18">
        <f t="shared" si="9"/>
        <v>228</v>
      </c>
      <c r="N147" s="18">
        <f t="shared" si="10"/>
        <v>22</v>
      </c>
      <c r="O147" s="18">
        <f t="shared" si="11"/>
        <v>3</v>
      </c>
      <c r="P147" s="103">
        <f t="shared" si="12"/>
        <v>307</v>
      </c>
      <c r="Q147" s="105">
        <f t="shared" si="13"/>
        <v>8.1433224755700326</v>
      </c>
      <c r="R147" s="20">
        <f t="shared" si="14"/>
        <v>33</v>
      </c>
      <c r="S147" s="19">
        <f t="shared" si="15"/>
        <v>248</v>
      </c>
      <c r="T147" s="18">
        <f t="shared" si="16"/>
        <v>1417</v>
      </c>
      <c r="U147" s="18">
        <f t="shared" si="17"/>
        <v>62</v>
      </c>
      <c r="V147" s="18">
        <f t="shared" si="18"/>
        <v>13</v>
      </c>
      <c r="W147" s="103">
        <f t="shared" si="19"/>
        <v>1740</v>
      </c>
      <c r="X147" s="106">
        <f t="shared" si="20"/>
        <v>4.3103448275862073</v>
      </c>
    </row>
    <row r="148" spans="1:24" s="49" customFormat="1" ht="15" customHeight="1">
      <c r="A148" s="100">
        <v>0.5</v>
      </c>
      <c r="B148" s="101" t="s">
        <v>37</v>
      </c>
      <c r="C148" s="102">
        <v>0.54166666666666663</v>
      </c>
      <c r="D148" s="18">
        <f t="shared" si="0"/>
        <v>8</v>
      </c>
      <c r="E148" s="18">
        <f t="shared" si="1"/>
        <v>19</v>
      </c>
      <c r="F148" s="19">
        <f t="shared" si="2"/>
        <v>70</v>
      </c>
      <c r="G148" s="18">
        <f t="shared" si="3"/>
        <v>3</v>
      </c>
      <c r="H148" s="19">
        <f t="shared" si="4"/>
        <v>0</v>
      </c>
      <c r="I148" s="103">
        <f t="shared" si="5"/>
        <v>92</v>
      </c>
      <c r="J148" s="104">
        <f t="shared" si="6"/>
        <v>3.2608695652173911</v>
      </c>
      <c r="K148" s="20">
        <f t="shared" si="7"/>
        <v>13</v>
      </c>
      <c r="L148" s="19">
        <f t="shared" si="8"/>
        <v>39</v>
      </c>
      <c r="M148" s="18">
        <f t="shared" si="9"/>
        <v>262</v>
      </c>
      <c r="N148" s="18">
        <f t="shared" si="10"/>
        <v>5</v>
      </c>
      <c r="O148" s="18">
        <f t="shared" si="11"/>
        <v>4</v>
      </c>
      <c r="P148" s="103">
        <f t="shared" si="12"/>
        <v>310</v>
      </c>
      <c r="Q148" s="105">
        <f t="shared" si="13"/>
        <v>2.903225806451613</v>
      </c>
      <c r="R148" s="20">
        <f t="shared" si="14"/>
        <v>33</v>
      </c>
      <c r="S148" s="19">
        <f t="shared" si="15"/>
        <v>182</v>
      </c>
      <c r="T148" s="18">
        <f t="shared" si="16"/>
        <v>1217</v>
      </c>
      <c r="U148" s="18">
        <f t="shared" si="17"/>
        <v>71</v>
      </c>
      <c r="V148" s="18">
        <f t="shared" si="18"/>
        <v>8</v>
      </c>
      <c r="W148" s="103">
        <f t="shared" si="19"/>
        <v>1478</v>
      </c>
      <c r="X148" s="106">
        <f t="shared" si="20"/>
        <v>5.3450608930987817</v>
      </c>
    </row>
    <row r="149" spans="1:24" s="49" customFormat="1" ht="15" customHeight="1">
      <c r="A149" s="100">
        <v>0.54166666666666663</v>
      </c>
      <c r="B149" s="101" t="s">
        <v>37</v>
      </c>
      <c r="C149" s="102">
        <v>0.58333333333333337</v>
      </c>
      <c r="D149" s="18">
        <f t="shared" si="0"/>
        <v>11</v>
      </c>
      <c r="E149" s="18">
        <f t="shared" si="1"/>
        <v>16</v>
      </c>
      <c r="F149" s="19">
        <f t="shared" si="2"/>
        <v>74</v>
      </c>
      <c r="G149" s="18">
        <f t="shared" si="3"/>
        <v>2</v>
      </c>
      <c r="H149" s="19">
        <f t="shared" si="4"/>
        <v>0</v>
      </c>
      <c r="I149" s="103">
        <f t="shared" si="5"/>
        <v>92</v>
      </c>
      <c r="J149" s="104">
        <f t="shared" si="6"/>
        <v>2.1739130434782608</v>
      </c>
      <c r="K149" s="20">
        <f t="shared" si="7"/>
        <v>11</v>
      </c>
      <c r="L149" s="19">
        <f t="shared" si="8"/>
        <v>57</v>
      </c>
      <c r="M149" s="18">
        <f t="shared" si="9"/>
        <v>277</v>
      </c>
      <c r="N149" s="18">
        <f t="shared" si="10"/>
        <v>9</v>
      </c>
      <c r="O149" s="18">
        <f t="shared" si="11"/>
        <v>5</v>
      </c>
      <c r="P149" s="103">
        <f t="shared" si="12"/>
        <v>348</v>
      </c>
      <c r="Q149" s="105">
        <f t="shared" si="13"/>
        <v>4.0229885057471266</v>
      </c>
      <c r="R149" s="20">
        <f t="shared" si="14"/>
        <v>16</v>
      </c>
      <c r="S149" s="19">
        <f t="shared" si="15"/>
        <v>181</v>
      </c>
      <c r="T149" s="18">
        <f t="shared" si="16"/>
        <v>1230</v>
      </c>
      <c r="U149" s="18">
        <f t="shared" si="17"/>
        <v>57</v>
      </c>
      <c r="V149" s="18">
        <f t="shared" si="18"/>
        <v>6</v>
      </c>
      <c r="W149" s="103">
        <f t="shared" si="19"/>
        <v>1474</v>
      </c>
      <c r="X149" s="106">
        <f t="shared" si="20"/>
        <v>4.2740841248303933</v>
      </c>
    </row>
    <row r="150" spans="1:24" s="49" customFormat="1" ht="15" customHeight="1">
      <c r="A150" s="100">
        <v>0.58333333333333337</v>
      </c>
      <c r="B150" s="101" t="s">
        <v>37</v>
      </c>
      <c r="C150" s="102">
        <v>0.625</v>
      </c>
      <c r="D150" s="18">
        <f t="shared" si="0"/>
        <v>12</v>
      </c>
      <c r="E150" s="18">
        <f t="shared" si="1"/>
        <v>25</v>
      </c>
      <c r="F150" s="19">
        <f t="shared" si="2"/>
        <v>74</v>
      </c>
      <c r="G150" s="18">
        <f t="shared" si="3"/>
        <v>0</v>
      </c>
      <c r="H150" s="19">
        <f t="shared" si="4"/>
        <v>0</v>
      </c>
      <c r="I150" s="103">
        <f t="shared" si="5"/>
        <v>99</v>
      </c>
      <c r="J150" s="104">
        <f t="shared" si="6"/>
        <v>0</v>
      </c>
      <c r="K150" s="20">
        <f t="shared" si="7"/>
        <v>29</v>
      </c>
      <c r="L150" s="19">
        <f t="shared" si="8"/>
        <v>68</v>
      </c>
      <c r="M150" s="18">
        <f t="shared" si="9"/>
        <v>312</v>
      </c>
      <c r="N150" s="18">
        <f t="shared" si="10"/>
        <v>7</v>
      </c>
      <c r="O150" s="18">
        <f t="shared" si="11"/>
        <v>11</v>
      </c>
      <c r="P150" s="103">
        <f t="shared" si="12"/>
        <v>398</v>
      </c>
      <c r="Q150" s="105">
        <f t="shared" si="13"/>
        <v>4.5226130653266337</v>
      </c>
      <c r="R150" s="20">
        <f t="shared" si="14"/>
        <v>35</v>
      </c>
      <c r="S150" s="19">
        <f t="shared" si="15"/>
        <v>230</v>
      </c>
      <c r="T150" s="18">
        <f t="shared" si="16"/>
        <v>1510</v>
      </c>
      <c r="U150" s="18">
        <f t="shared" si="17"/>
        <v>79</v>
      </c>
      <c r="V150" s="18">
        <f t="shared" si="18"/>
        <v>21</v>
      </c>
      <c r="W150" s="103">
        <f t="shared" si="19"/>
        <v>1840</v>
      </c>
      <c r="X150" s="106">
        <f t="shared" si="20"/>
        <v>5.4347826086956523</v>
      </c>
    </row>
    <row r="151" spans="1:24" s="49" customFormat="1" ht="15" customHeight="1">
      <c r="A151" s="107">
        <v>0.625</v>
      </c>
      <c r="B151" s="108" t="s">
        <v>37</v>
      </c>
      <c r="C151" s="109">
        <v>0.66666666666666663</v>
      </c>
      <c r="D151" s="21">
        <f t="shared" si="0"/>
        <v>8</v>
      </c>
      <c r="E151" s="21">
        <f t="shared" si="1"/>
        <v>14</v>
      </c>
      <c r="F151" s="22">
        <f t="shared" si="2"/>
        <v>78</v>
      </c>
      <c r="G151" s="21">
        <f t="shared" si="3"/>
        <v>5</v>
      </c>
      <c r="H151" s="22">
        <f t="shared" si="4"/>
        <v>0</v>
      </c>
      <c r="I151" s="110">
        <f t="shared" si="5"/>
        <v>97</v>
      </c>
      <c r="J151" s="111">
        <f t="shared" si="6"/>
        <v>5.1546391752577314</v>
      </c>
      <c r="K151" s="23">
        <f t="shared" si="7"/>
        <v>23</v>
      </c>
      <c r="L151" s="22">
        <f t="shared" si="8"/>
        <v>75</v>
      </c>
      <c r="M151" s="21">
        <f t="shared" si="9"/>
        <v>306</v>
      </c>
      <c r="N151" s="21">
        <f t="shared" si="10"/>
        <v>10</v>
      </c>
      <c r="O151" s="21">
        <f t="shared" si="11"/>
        <v>6</v>
      </c>
      <c r="P151" s="110">
        <f t="shared" si="12"/>
        <v>397</v>
      </c>
      <c r="Q151" s="112">
        <f t="shared" si="13"/>
        <v>4.0302267002518892</v>
      </c>
      <c r="R151" s="23">
        <f t="shared" si="14"/>
        <v>27</v>
      </c>
      <c r="S151" s="22">
        <f t="shared" si="15"/>
        <v>272</v>
      </c>
      <c r="T151" s="21">
        <f t="shared" si="16"/>
        <v>1696</v>
      </c>
      <c r="U151" s="21">
        <f t="shared" si="17"/>
        <v>61</v>
      </c>
      <c r="V151" s="21">
        <f t="shared" si="18"/>
        <v>27</v>
      </c>
      <c r="W151" s="110">
        <f t="shared" si="19"/>
        <v>2056</v>
      </c>
      <c r="X151" s="113">
        <f t="shared" si="20"/>
        <v>4.2801556420233462</v>
      </c>
    </row>
    <row r="152" spans="1:24" s="49" customFormat="1" ht="15" customHeight="1">
      <c r="A152" s="55">
        <v>0.66666666666666663</v>
      </c>
      <c r="B152" s="56" t="s">
        <v>37</v>
      </c>
      <c r="C152" s="57">
        <v>0.6875</v>
      </c>
      <c r="D152" s="3">
        <f t="shared" si="0"/>
        <v>4</v>
      </c>
      <c r="E152" s="3">
        <f t="shared" si="1"/>
        <v>13</v>
      </c>
      <c r="F152" s="4">
        <f t="shared" si="2"/>
        <v>45</v>
      </c>
      <c r="G152" s="3">
        <f t="shared" si="3"/>
        <v>2</v>
      </c>
      <c r="H152" s="4">
        <f t="shared" si="4"/>
        <v>0</v>
      </c>
      <c r="I152" s="58">
        <f t="shared" si="5"/>
        <v>60</v>
      </c>
      <c r="J152" s="59">
        <f t="shared" si="6"/>
        <v>3.3333333333333335</v>
      </c>
      <c r="K152" s="5">
        <f t="shared" si="7"/>
        <v>16</v>
      </c>
      <c r="L152" s="4">
        <f t="shared" si="8"/>
        <v>38</v>
      </c>
      <c r="M152" s="3">
        <f t="shared" si="9"/>
        <v>136</v>
      </c>
      <c r="N152" s="3">
        <f t="shared" si="10"/>
        <v>6</v>
      </c>
      <c r="O152" s="3">
        <f t="shared" si="11"/>
        <v>4</v>
      </c>
      <c r="P152" s="58">
        <f t="shared" si="12"/>
        <v>184</v>
      </c>
      <c r="Q152" s="60">
        <f t="shared" si="13"/>
        <v>5.4347826086956523</v>
      </c>
      <c r="R152" s="5">
        <f t="shared" si="14"/>
        <v>15</v>
      </c>
      <c r="S152" s="4">
        <f t="shared" si="15"/>
        <v>149</v>
      </c>
      <c r="T152" s="3">
        <f t="shared" si="16"/>
        <v>878</v>
      </c>
      <c r="U152" s="3">
        <f t="shared" si="17"/>
        <v>12</v>
      </c>
      <c r="V152" s="3">
        <f t="shared" si="18"/>
        <v>10</v>
      </c>
      <c r="W152" s="58">
        <f t="shared" si="19"/>
        <v>1049</v>
      </c>
      <c r="X152" s="61">
        <f t="shared" si="20"/>
        <v>2.0972354623450906</v>
      </c>
    </row>
    <row r="153" spans="1:24" s="49" customFormat="1" ht="15" customHeight="1">
      <c r="A153" s="114">
        <v>0.6875</v>
      </c>
      <c r="B153" s="115" t="s">
        <v>37</v>
      </c>
      <c r="C153" s="116">
        <v>0.70833333333333337</v>
      </c>
      <c r="D153" s="24">
        <f t="shared" si="0"/>
        <v>8</v>
      </c>
      <c r="E153" s="24">
        <f t="shared" si="1"/>
        <v>9</v>
      </c>
      <c r="F153" s="25">
        <f t="shared" si="2"/>
        <v>41</v>
      </c>
      <c r="G153" s="24">
        <f t="shared" si="3"/>
        <v>0</v>
      </c>
      <c r="H153" s="25">
        <f t="shared" si="4"/>
        <v>2</v>
      </c>
      <c r="I153" s="117">
        <f t="shared" si="5"/>
        <v>52</v>
      </c>
      <c r="J153" s="118">
        <f t="shared" si="6"/>
        <v>3.8461538461538463</v>
      </c>
      <c r="K153" s="26">
        <f t="shared" si="7"/>
        <v>8</v>
      </c>
      <c r="L153" s="25">
        <f t="shared" si="8"/>
        <v>19</v>
      </c>
      <c r="M153" s="24">
        <f t="shared" si="9"/>
        <v>107</v>
      </c>
      <c r="N153" s="24">
        <f t="shared" si="10"/>
        <v>3</v>
      </c>
      <c r="O153" s="24">
        <f t="shared" si="11"/>
        <v>1</v>
      </c>
      <c r="P153" s="117">
        <f t="shared" si="12"/>
        <v>130</v>
      </c>
      <c r="Q153" s="119">
        <f t="shared" si="13"/>
        <v>3.0769230769230771</v>
      </c>
      <c r="R153" s="26">
        <f t="shared" si="14"/>
        <v>15</v>
      </c>
      <c r="S153" s="25">
        <f t="shared" si="15"/>
        <v>124</v>
      </c>
      <c r="T153" s="24">
        <f t="shared" si="16"/>
        <v>926</v>
      </c>
      <c r="U153" s="24">
        <f t="shared" si="17"/>
        <v>27</v>
      </c>
      <c r="V153" s="24">
        <f t="shared" si="18"/>
        <v>11</v>
      </c>
      <c r="W153" s="117">
        <f t="shared" si="19"/>
        <v>1088</v>
      </c>
      <c r="X153" s="120">
        <f t="shared" si="20"/>
        <v>3.4926470588235294</v>
      </c>
    </row>
    <row r="154" spans="1:24" s="49" customFormat="1" ht="15" customHeight="1">
      <c r="A154" s="69"/>
      <c r="B154" s="70" t="s">
        <v>36</v>
      </c>
      <c r="C154" s="71"/>
      <c r="D154" s="72">
        <f t="shared" si="0"/>
        <v>12</v>
      </c>
      <c r="E154" s="72">
        <f t="shared" si="1"/>
        <v>22</v>
      </c>
      <c r="F154" s="73">
        <f t="shared" si="2"/>
        <v>86</v>
      </c>
      <c r="G154" s="72">
        <f t="shared" si="3"/>
        <v>2</v>
      </c>
      <c r="H154" s="73">
        <f t="shared" si="4"/>
        <v>2</v>
      </c>
      <c r="I154" s="74">
        <f t="shared" si="5"/>
        <v>112</v>
      </c>
      <c r="J154" s="75">
        <f t="shared" si="6"/>
        <v>3.5714285714285712</v>
      </c>
      <c r="K154" s="76">
        <f t="shared" si="7"/>
        <v>24</v>
      </c>
      <c r="L154" s="73">
        <f t="shared" si="8"/>
        <v>57</v>
      </c>
      <c r="M154" s="72">
        <f t="shared" si="9"/>
        <v>243</v>
      </c>
      <c r="N154" s="72">
        <f t="shared" si="10"/>
        <v>9</v>
      </c>
      <c r="O154" s="72">
        <f t="shared" si="11"/>
        <v>5</v>
      </c>
      <c r="P154" s="74">
        <f t="shared" si="12"/>
        <v>314</v>
      </c>
      <c r="Q154" s="77">
        <f t="shared" si="13"/>
        <v>4.4585987261146496</v>
      </c>
      <c r="R154" s="76">
        <f t="shared" si="14"/>
        <v>30</v>
      </c>
      <c r="S154" s="73">
        <f t="shared" si="15"/>
        <v>273</v>
      </c>
      <c r="T154" s="72">
        <f t="shared" si="16"/>
        <v>1804</v>
      </c>
      <c r="U154" s="72">
        <f t="shared" si="17"/>
        <v>39</v>
      </c>
      <c r="V154" s="72">
        <f t="shared" si="18"/>
        <v>21</v>
      </c>
      <c r="W154" s="74">
        <f t="shared" si="19"/>
        <v>2137</v>
      </c>
      <c r="X154" s="78">
        <f t="shared" si="20"/>
        <v>2.8076743097800656</v>
      </c>
    </row>
    <row r="155" spans="1:24" s="49" customFormat="1" ht="15" customHeight="1">
      <c r="A155" s="86">
        <v>0.70833333333333337</v>
      </c>
      <c r="B155" s="87" t="s">
        <v>37</v>
      </c>
      <c r="C155" s="88">
        <v>0.72916666666666663</v>
      </c>
      <c r="D155" s="12">
        <f t="shared" si="0"/>
        <v>7</v>
      </c>
      <c r="E155" s="12">
        <f t="shared" si="1"/>
        <v>11</v>
      </c>
      <c r="F155" s="13">
        <f t="shared" si="2"/>
        <v>62</v>
      </c>
      <c r="G155" s="12">
        <f t="shared" si="3"/>
        <v>1</v>
      </c>
      <c r="H155" s="13">
        <f t="shared" si="4"/>
        <v>0</v>
      </c>
      <c r="I155" s="89">
        <f t="shared" si="5"/>
        <v>74</v>
      </c>
      <c r="J155" s="90">
        <f t="shared" si="6"/>
        <v>1.3513513513513513</v>
      </c>
      <c r="K155" s="14">
        <f t="shared" si="7"/>
        <v>10</v>
      </c>
      <c r="L155" s="13">
        <f t="shared" si="8"/>
        <v>30</v>
      </c>
      <c r="M155" s="12">
        <f t="shared" si="9"/>
        <v>211</v>
      </c>
      <c r="N155" s="12">
        <f t="shared" si="10"/>
        <v>10</v>
      </c>
      <c r="O155" s="12">
        <f t="shared" si="11"/>
        <v>5</v>
      </c>
      <c r="P155" s="89">
        <f t="shared" si="12"/>
        <v>256</v>
      </c>
      <c r="Q155" s="91">
        <f t="shared" si="13"/>
        <v>5.859375</v>
      </c>
      <c r="R155" s="14">
        <f t="shared" si="14"/>
        <v>22</v>
      </c>
      <c r="S155" s="13">
        <f t="shared" si="15"/>
        <v>141</v>
      </c>
      <c r="T155" s="12">
        <f t="shared" si="16"/>
        <v>866</v>
      </c>
      <c r="U155" s="12">
        <f t="shared" si="17"/>
        <v>19</v>
      </c>
      <c r="V155" s="12">
        <f t="shared" si="18"/>
        <v>8</v>
      </c>
      <c r="W155" s="89">
        <f t="shared" si="19"/>
        <v>1034</v>
      </c>
      <c r="X155" s="92">
        <f t="shared" si="20"/>
        <v>2.611218568665377</v>
      </c>
    </row>
    <row r="156" spans="1:24" s="49" customFormat="1" ht="15" customHeight="1">
      <c r="A156" s="86">
        <v>0.72916666666666663</v>
      </c>
      <c r="B156" s="87" t="s">
        <v>37</v>
      </c>
      <c r="C156" s="88">
        <v>0.75</v>
      </c>
      <c r="D156" s="12">
        <f t="shared" si="0"/>
        <v>9</v>
      </c>
      <c r="E156" s="12">
        <f t="shared" si="1"/>
        <v>8</v>
      </c>
      <c r="F156" s="13">
        <f t="shared" si="2"/>
        <v>51</v>
      </c>
      <c r="G156" s="12">
        <f t="shared" si="3"/>
        <v>1</v>
      </c>
      <c r="H156" s="13">
        <f t="shared" si="4"/>
        <v>0</v>
      </c>
      <c r="I156" s="89">
        <f t="shared" si="5"/>
        <v>60</v>
      </c>
      <c r="J156" s="90">
        <f t="shared" si="6"/>
        <v>1.6666666666666667</v>
      </c>
      <c r="K156" s="14">
        <f t="shared" si="7"/>
        <v>5</v>
      </c>
      <c r="L156" s="13">
        <f t="shared" si="8"/>
        <v>12</v>
      </c>
      <c r="M156" s="12">
        <f t="shared" si="9"/>
        <v>150</v>
      </c>
      <c r="N156" s="12">
        <f t="shared" si="10"/>
        <v>0</v>
      </c>
      <c r="O156" s="12">
        <f t="shared" si="11"/>
        <v>2</v>
      </c>
      <c r="P156" s="89">
        <f t="shared" si="12"/>
        <v>164</v>
      </c>
      <c r="Q156" s="91">
        <f t="shared" si="13"/>
        <v>1.2195121951219512</v>
      </c>
      <c r="R156" s="14">
        <f t="shared" si="14"/>
        <v>24</v>
      </c>
      <c r="S156" s="13">
        <f t="shared" si="15"/>
        <v>127</v>
      </c>
      <c r="T156" s="12">
        <f t="shared" si="16"/>
        <v>909</v>
      </c>
      <c r="U156" s="12">
        <f t="shared" si="17"/>
        <v>18</v>
      </c>
      <c r="V156" s="12">
        <f t="shared" si="18"/>
        <v>12</v>
      </c>
      <c r="W156" s="89">
        <f t="shared" si="19"/>
        <v>1066</v>
      </c>
      <c r="X156" s="92">
        <f t="shared" si="20"/>
        <v>2.8142589118198873</v>
      </c>
    </row>
    <row r="157" spans="1:24" s="49" customFormat="1" ht="15" customHeight="1">
      <c r="A157" s="69"/>
      <c r="B157" s="70" t="s">
        <v>36</v>
      </c>
      <c r="C157" s="71"/>
      <c r="D157" s="72">
        <f t="shared" si="0"/>
        <v>16</v>
      </c>
      <c r="E157" s="72">
        <f t="shared" si="1"/>
        <v>19</v>
      </c>
      <c r="F157" s="73">
        <f t="shared" si="2"/>
        <v>113</v>
      </c>
      <c r="G157" s="72">
        <f t="shared" si="3"/>
        <v>2</v>
      </c>
      <c r="H157" s="73">
        <f t="shared" si="4"/>
        <v>0</v>
      </c>
      <c r="I157" s="74">
        <f t="shared" si="5"/>
        <v>134</v>
      </c>
      <c r="J157" s="75">
        <f t="shared" si="6"/>
        <v>1.4925373134328357</v>
      </c>
      <c r="K157" s="76">
        <f t="shared" si="7"/>
        <v>15</v>
      </c>
      <c r="L157" s="73">
        <f t="shared" si="8"/>
        <v>42</v>
      </c>
      <c r="M157" s="72">
        <f t="shared" si="9"/>
        <v>361</v>
      </c>
      <c r="N157" s="72">
        <f t="shared" si="10"/>
        <v>10</v>
      </c>
      <c r="O157" s="72">
        <f t="shared" si="11"/>
        <v>7</v>
      </c>
      <c r="P157" s="74">
        <f t="shared" si="12"/>
        <v>420</v>
      </c>
      <c r="Q157" s="77">
        <f t="shared" si="13"/>
        <v>4.0476190476190474</v>
      </c>
      <c r="R157" s="76">
        <f t="shared" si="14"/>
        <v>46</v>
      </c>
      <c r="S157" s="73">
        <f t="shared" si="15"/>
        <v>268</v>
      </c>
      <c r="T157" s="72">
        <f t="shared" si="16"/>
        <v>1775</v>
      </c>
      <c r="U157" s="72">
        <f t="shared" si="17"/>
        <v>37</v>
      </c>
      <c r="V157" s="72">
        <f t="shared" si="18"/>
        <v>20</v>
      </c>
      <c r="W157" s="74">
        <f t="shared" si="19"/>
        <v>2100</v>
      </c>
      <c r="X157" s="78">
        <f t="shared" si="20"/>
        <v>2.7142857142857144</v>
      </c>
    </row>
    <row r="158" spans="1:24" s="49" customFormat="1" ht="15" customHeight="1">
      <c r="A158" s="86">
        <v>0.75</v>
      </c>
      <c r="B158" s="87" t="s">
        <v>37</v>
      </c>
      <c r="C158" s="88">
        <v>0.77083333333333337</v>
      </c>
      <c r="D158" s="12">
        <f t="shared" si="0"/>
        <v>12</v>
      </c>
      <c r="E158" s="12">
        <f t="shared" si="1"/>
        <v>18</v>
      </c>
      <c r="F158" s="13">
        <f t="shared" si="2"/>
        <v>149</v>
      </c>
      <c r="G158" s="12">
        <f t="shared" si="3"/>
        <v>0</v>
      </c>
      <c r="H158" s="13">
        <f t="shared" si="4"/>
        <v>0</v>
      </c>
      <c r="I158" s="89">
        <f t="shared" si="5"/>
        <v>167</v>
      </c>
      <c r="J158" s="90">
        <f t="shared" si="6"/>
        <v>0</v>
      </c>
      <c r="K158" s="14">
        <f t="shared" si="7"/>
        <v>3</v>
      </c>
      <c r="L158" s="13">
        <f t="shared" si="8"/>
        <v>7</v>
      </c>
      <c r="M158" s="12">
        <f t="shared" si="9"/>
        <v>91</v>
      </c>
      <c r="N158" s="12">
        <f t="shared" si="10"/>
        <v>2</v>
      </c>
      <c r="O158" s="12">
        <f t="shared" si="11"/>
        <v>4</v>
      </c>
      <c r="P158" s="89">
        <f t="shared" si="12"/>
        <v>104</v>
      </c>
      <c r="Q158" s="91">
        <f t="shared" si="13"/>
        <v>5.7692307692307692</v>
      </c>
      <c r="R158" s="14">
        <f t="shared" si="14"/>
        <v>21</v>
      </c>
      <c r="S158" s="13">
        <f t="shared" si="15"/>
        <v>94</v>
      </c>
      <c r="T158" s="12">
        <f t="shared" si="16"/>
        <v>928</v>
      </c>
      <c r="U158" s="12">
        <f t="shared" si="17"/>
        <v>45</v>
      </c>
      <c r="V158" s="12">
        <f t="shared" si="18"/>
        <v>4</v>
      </c>
      <c r="W158" s="89">
        <f t="shared" si="19"/>
        <v>1071</v>
      </c>
      <c r="X158" s="92">
        <f t="shared" si="20"/>
        <v>4.5751633986928102</v>
      </c>
    </row>
    <row r="159" spans="1:24" s="49" customFormat="1" ht="15" customHeight="1">
      <c r="A159" s="114">
        <v>0.77083333333333337</v>
      </c>
      <c r="B159" s="115" t="s">
        <v>37</v>
      </c>
      <c r="C159" s="116">
        <v>0.79166666666666663</v>
      </c>
      <c r="D159" s="24">
        <f t="shared" si="0"/>
        <v>15</v>
      </c>
      <c r="E159" s="24">
        <f t="shared" si="1"/>
        <v>13</v>
      </c>
      <c r="F159" s="25">
        <f t="shared" si="2"/>
        <v>153</v>
      </c>
      <c r="G159" s="24">
        <f t="shared" si="3"/>
        <v>2</v>
      </c>
      <c r="H159" s="25">
        <f t="shared" si="4"/>
        <v>0</v>
      </c>
      <c r="I159" s="117">
        <f t="shared" si="5"/>
        <v>168</v>
      </c>
      <c r="J159" s="118">
        <f t="shared" si="6"/>
        <v>1.1904761904761905</v>
      </c>
      <c r="K159" s="26">
        <f t="shared" si="7"/>
        <v>4</v>
      </c>
      <c r="L159" s="25">
        <f t="shared" si="8"/>
        <v>11</v>
      </c>
      <c r="M159" s="24">
        <f t="shared" si="9"/>
        <v>106</v>
      </c>
      <c r="N159" s="24">
        <f t="shared" si="10"/>
        <v>1</v>
      </c>
      <c r="O159" s="24">
        <f t="shared" si="11"/>
        <v>3</v>
      </c>
      <c r="P159" s="117">
        <f t="shared" si="12"/>
        <v>121</v>
      </c>
      <c r="Q159" s="119">
        <f t="shared" si="13"/>
        <v>3.3057851239669422</v>
      </c>
      <c r="R159" s="26">
        <f t="shared" si="14"/>
        <v>9</v>
      </c>
      <c r="S159" s="25">
        <f t="shared" si="15"/>
        <v>116</v>
      </c>
      <c r="T159" s="24">
        <f t="shared" si="16"/>
        <v>1029</v>
      </c>
      <c r="U159" s="24">
        <f t="shared" si="17"/>
        <v>41</v>
      </c>
      <c r="V159" s="24">
        <f t="shared" si="18"/>
        <v>8</v>
      </c>
      <c r="W159" s="117">
        <f t="shared" si="19"/>
        <v>1194</v>
      </c>
      <c r="X159" s="120">
        <f t="shared" si="20"/>
        <v>4.1038525963149084</v>
      </c>
    </row>
    <row r="160" spans="1:24" s="49" customFormat="1" ht="15" customHeight="1" thickBot="1">
      <c r="A160" s="69"/>
      <c r="B160" s="70" t="s">
        <v>36</v>
      </c>
      <c r="C160" s="71"/>
      <c r="D160" s="72">
        <f t="shared" si="0"/>
        <v>27</v>
      </c>
      <c r="E160" s="72">
        <f t="shared" si="1"/>
        <v>31</v>
      </c>
      <c r="F160" s="73">
        <f t="shared" si="2"/>
        <v>302</v>
      </c>
      <c r="G160" s="72">
        <f t="shared" si="3"/>
        <v>2</v>
      </c>
      <c r="H160" s="73">
        <f t="shared" si="4"/>
        <v>0</v>
      </c>
      <c r="I160" s="74">
        <f t="shared" si="5"/>
        <v>335</v>
      </c>
      <c r="J160" s="75">
        <f t="shared" si="6"/>
        <v>0.59701492537313439</v>
      </c>
      <c r="K160" s="76">
        <f t="shared" si="7"/>
        <v>7</v>
      </c>
      <c r="L160" s="73">
        <f t="shared" si="8"/>
        <v>18</v>
      </c>
      <c r="M160" s="72">
        <f t="shared" si="9"/>
        <v>197</v>
      </c>
      <c r="N160" s="72">
        <f t="shared" si="10"/>
        <v>3</v>
      </c>
      <c r="O160" s="72">
        <f t="shared" si="11"/>
        <v>7</v>
      </c>
      <c r="P160" s="74">
        <f t="shared" si="12"/>
        <v>225</v>
      </c>
      <c r="Q160" s="77">
        <f t="shared" si="13"/>
        <v>4.4444444444444446</v>
      </c>
      <c r="R160" s="76">
        <f t="shared" si="14"/>
        <v>30</v>
      </c>
      <c r="S160" s="73">
        <f t="shared" si="15"/>
        <v>210</v>
      </c>
      <c r="T160" s="72">
        <f t="shared" si="16"/>
        <v>1957</v>
      </c>
      <c r="U160" s="72">
        <f t="shared" si="17"/>
        <v>86</v>
      </c>
      <c r="V160" s="72">
        <f t="shared" si="18"/>
        <v>12</v>
      </c>
      <c r="W160" s="74">
        <f t="shared" si="19"/>
        <v>2265</v>
      </c>
      <c r="X160" s="78">
        <f t="shared" si="20"/>
        <v>4.3267108167770418</v>
      </c>
    </row>
    <row r="161" spans="1:24" s="49" customFormat="1" ht="15" customHeight="1" thickTop="1">
      <c r="A161" s="121"/>
      <c r="B161" s="122" t="s">
        <v>35</v>
      </c>
      <c r="C161" s="123"/>
      <c r="D161" s="124">
        <f t="shared" ref="D161:I161" si="21">+D141+D144+SUM(D145:D151)+D154+D157+D160</f>
        <v>155</v>
      </c>
      <c r="E161" s="124">
        <f t="shared" si="21"/>
        <v>249</v>
      </c>
      <c r="F161" s="125">
        <f t="shared" si="21"/>
        <v>1246</v>
      </c>
      <c r="G161" s="124">
        <f t="shared" si="21"/>
        <v>33</v>
      </c>
      <c r="H161" s="125">
        <f t="shared" si="21"/>
        <v>2</v>
      </c>
      <c r="I161" s="126">
        <f t="shared" si="21"/>
        <v>1530</v>
      </c>
      <c r="J161" s="127">
        <f t="shared" si="6"/>
        <v>2.2875816993464051</v>
      </c>
      <c r="K161" s="128">
        <f t="shared" ref="K161:P161" si="22">+K141+K144+SUM(K145:K151)+K154+K157+K160</f>
        <v>199</v>
      </c>
      <c r="L161" s="125">
        <f t="shared" si="22"/>
        <v>595</v>
      </c>
      <c r="M161" s="124">
        <f t="shared" si="22"/>
        <v>3391</v>
      </c>
      <c r="N161" s="124">
        <f t="shared" si="22"/>
        <v>111</v>
      </c>
      <c r="O161" s="124">
        <f t="shared" si="22"/>
        <v>68</v>
      </c>
      <c r="P161" s="126">
        <f t="shared" si="22"/>
        <v>4165</v>
      </c>
      <c r="Q161" s="129">
        <f t="shared" si="13"/>
        <v>4.2977190876350537</v>
      </c>
      <c r="R161" s="128">
        <f t="shared" ref="R161:W161" si="23">+R141+R144+SUM(R145:R151)+R154+R157+R160</f>
        <v>632</v>
      </c>
      <c r="S161" s="125">
        <f t="shared" si="23"/>
        <v>2953</v>
      </c>
      <c r="T161" s="124">
        <f t="shared" si="23"/>
        <v>20324</v>
      </c>
      <c r="U161" s="124">
        <f t="shared" si="23"/>
        <v>817</v>
      </c>
      <c r="V161" s="124">
        <f t="shared" si="23"/>
        <v>233</v>
      </c>
      <c r="W161" s="126">
        <f t="shared" si="23"/>
        <v>24327</v>
      </c>
      <c r="X161" s="130">
        <f t="shared" si="20"/>
        <v>4.3161918855592551</v>
      </c>
    </row>
    <row r="162" spans="1:24" ht="12.95" customHeight="1"/>
    <row r="163" spans="1:24" ht="12.95" customHeight="1"/>
    <row r="164" spans="1:24" ht="12.95" customHeight="1"/>
    <row r="165" spans="1:24" s="1" customFormat="1" ht="15" customHeight="1">
      <c r="J165" s="35" t="s">
        <v>0</v>
      </c>
    </row>
    <row r="166" spans="1:24" s="43" customFormat="1" ht="14.1" customHeight="1">
      <c r="A166" s="36" t="s">
        <v>34</v>
      </c>
      <c r="B166" s="37"/>
      <c r="C166" s="38"/>
      <c r="D166" s="39"/>
      <c r="E166" s="37" t="s">
        <v>24</v>
      </c>
      <c r="F166" s="37"/>
      <c r="G166" s="37"/>
      <c r="H166" s="37"/>
      <c r="I166" s="37"/>
      <c r="J166" s="42"/>
    </row>
    <row r="167" spans="1:24" s="49" customFormat="1" ht="15" customHeight="1">
      <c r="A167" s="44"/>
      <c r="B167" s="45"/>
      <c r="C167" s="46" t="s">
        <v>1</v>
      </c>
      <c r="D167" s="28" t="s">
        <v>2</v>
      </c>
      <c r="E167" s="30" t="s">
        <v>3</v>
      </c>
      <c r="F167" s="28" t="s">
        <v>4</v>
      </c>
      <c r="G167" s="30" t="s">
        <v>5</v>
      </c>
      <c r="H167" s="28" t="s">
        <v>38</v>
      </c>
      <c r="I167" s="47" t="s">
        <v>6</v>
      </c>
      <c r="J167" s="47" t="s">
        <v>7</v>
      </c>
    </row>
    <row r="168" spans="1:24" s="49" customFormat="1" ht="15" customHeight="1">
      <c r="A168" s="50" t="s">
        <v>8</v>
      </c>
      <c r="B168" s="51"/>
      <c r="C168" s="52"/>
      <c r="D168" s="29"/>
      <c r="E168" s="31"/>
      <c r="F168" s="29"/>
      <c r="G168" s="31"/>
      <c r="H168" s="29"/>
      <c r="I168" s="53"/>
      <c r="J168" s="53"/>
    </row>
    <row r="169" spans="1:24" s="49" customFormat="1" ht="15" customHeight="1">
      <c r="A169" s="55">
        <v>0.29166666666666669</v>
      </c>
      <c r="B169" s="56" t="s">
        <v>37</v>
      </c>
      <c r="C169" s="57">
        <v>0.3125</v>
      </c>
      <c r="D169" s="3">
        <f t="shared" ref="D169:D190" si="24">+D109+K109+R109</f>
        <v>14</v>
      </c>
      <c r="E169" s="3">
        <f t="shared" ref="E169:E190" si="25">+E109+L109+S109</f>
        <v>99</v>
      </c>
      <c r="F169" s="4">
        <f t="shared" ref="F169:F190" si="26">+F109+M109+T109</f>
        <v>718</v>
      </c>
      <c r="G169" s="3">
        <f t="shared" ref="G169:G190" si="27">+G109+N109+U109</f>
        <v>34</v>
      </c>
      <c r="H169" s="4">
        <f t="shared" ref="H169:H190" si="28">+H109+O109+V109</f>
        <v>5</v>
      </c>
      <c r="I169" s="58">
        <f t="shared" ref="I169:I190" si="29">SUM(E169:H169)</f>
        <v>856</v>
      </c>
      <c r="J169" s="61">
        <f t="shared" ref="J169:J191" si="30">IF(I169=0,0,((G169+H169)/I169*100))</f>
        <v>4.55607476635514</v>
      </c>
    </row>
    <row r="170" spans="1:24" s="49" customFormat="1" ht="15" customHeight="1">
      <c r="A170" s="62">
        <v>0.3125</v>
      </c>
      <c r="B170" s="63" t="s">
        <v>37</v>
      </c>
      <c r="C170" s="64">
        <v>0.33333333333333331</v>
      </c>
      <c r="D170" s="6">
        <f t="shared" si="24"/>
        <v>8</v>
      </c>
      <c r="E170" s="6">
        <f t="shared" si="25"/>
        <v>85</v>
      </c>
      <c r="F170" s="7">
        <f t="shared" si="26"/>
        <v>749</v>
      </c>
      <c r="G170" s="6">
        <f t="shared" si="27"/>
        <v>31</v>
      </c>
      <c r="H170" s="7">
        <f t="shared" si="28"/>
        <v>11</v>
      </c>
      <c r="I170" s="65">
        <f t="shared" si="29"/>
        <v>876</v>
      </c>
      <c r="J170" s="68">
        <f t="shared" si="30"/>
        <v>4.7945205479452051</v>
      </c>
    </row>
    <row r="171" spans="1:24" s="49" customFormat="1" ht="15" customHeight="1">
      <c r="A171" s="69"/>
      <c r="B171" s="70" t="s">
        <v>36</v>
      </c>
      <c r="C171" s="71"/>
      <c r="D171" s="72">
        <f t="shared" si="24"/>
        <v>22</v>
      </c>
      <c r="E171" s="72">
        <f t="shared" si="25"/>
        <v>184</v>
      </c>
      <c r="F171" s="73">
        <f t="shared" si="26"/>
        <v>1467</v>
      </c>
      <c r="G171" s="72">
        <f t="shared" si="27"/>
        <v>65</v>
      </c>
      <c r="H171" s="73">
        <f t="shared" si="28"/>
        <v>16</v>
      </c>
      <c r="I171" s="74">
        <f t="shared" si="29"/>
        <v>1732</v>
      </c>
      <c r="J171" s="78">
        <f t="shared" si="30"/>
        <v>4.6766743648960736</v>
      </c>
      <c r="K171" s="138"/>
    </row>
    <row r="172" spans="1:24" s="49" customFormat="1" ht="15" customHeight="1">
      <c r="A172" s="79">
        <v>0.33333333333333331</v>
      </c>
      <c r="B172" s="80" t="s">
        <v>37</v>
      </c>
      <c r="C172" s="81">
        <v>0.35416666666666669</v>
      </c>
      <c r="D172" s="9">
        <f t="shared" si="24"/>
        <v>22</v>
      </c>
      <c r="E172" s="9">
        <f t="shared" si="25"/>
        <v>98</v>
      </c>
      <c r="F172" s="10">
        <f t="shared" si="26"/>
        <v>661</v>
      </c>
      <c r="G172" s="9">
        <f t="shared" si="27"/>
        <v>19</v>
      </c>
      <c r="H172" s="10">
        <f t="shared" si="28"/>
        <v>12</v>
      </c>
      <c r="I172" s="82">
        <f t="shared" si="29"/>
        <v>790</v>
      </c>
      <c r="J172" s="85">
        <f t="shared" si="30"/>
        <v>3.9240506329113924</v>
      </c>
      <c r="K172" s="138"/>
    </row>
    <row r="173" spans="1:24" s="49" customFormat="1" ht="15" customHeight="1">
      <c r="A173" s="86">
        <v>0.35416666666666669</v>
      </c>
      <c r="B173" s="87" t="s">
        <v>37</v>
      </c>
      <c r="C173" s="88">
        <v>0.375</v>
      </c>
      <c r="D173" s="12">
        <f t="shared" si="24"/>
        <v>20</v>
      </c>
      <c r="E173" s="12">
        <f t="shared" si="25"/>
        <v>98</v>
      </c>
      <c r="F173" s="13">
        <f t="shared" si="26"/>
        <v>570</v>
      </c>
      <c r="G173" s="12">
        <f t="shared" si="27"/>
        <v>23</v>
      </c>
      <c r="H173" s="13">
        <f t="shared" si="28"/>
        <v>9</v>
      </c>
      <c r="I173" s="89">
        <f t="shared" si="29"/>
        <v>700</v>
      </c>
      <c r="J173" s="92">
        <f t="shared" si="30"/>
        <v>4.5714285714285712</v>
      </c>
      <c r="K173" s="138"/>
    </row>
    <row r="174" spans="1:24" s="49" customFormat="1" ht="15" customHeight="1">
      <c r="A174" s="69"/>
      <c r="B174" s="70" t="s">
        <v>36</v>
      </c>
      <c r="C174" s="71"/>
      <c r="D174" s="72">
        <f t="shared" si="24"/>
        <v>42</v>
      </c>
      <c r="E174" s="72">
        <f t="shared" si="25"/>
        <v>196</v>
      </c>
      <c r="F174" s="73">
        <f t="shared" si="26"/>
        <v>1231</v>
      </c>
      <c r="G174" s="72">
        <f t="shared" si="27"/>
        <v>42</v>
      </c>
      <c r="H174" s="73">
        <f t="shared" si="28"/>
        <v>21</v>
      </c>
      <c r="I174" s="74">
        <f t="shared" si="29"/>
        <v>1490</v>
      </c>
      <c r="J174" s="78">
        <f t="shared" si="30"/>
        <v>4.2281879194630871</v>
      </c>
      <c r="K174" s="138"/>
    </row>
    <row r="175" spans="1:24" s="49" customFormat="1" ht="15" customHeight="1">
      <c r="A175" s="93">
        <v>0.375</v>
      </c>
      <c r="B175" s="94" t="s">
        <v>37</v>
      </c>
      <c r="C175" s="95">
        <v>0.41666666666666669</v>
      </c>
      <c r="D175" s="15">
        <f t="shared" si="24"/>
        <v>20</v>
      </c>
      <c r="E175" s="15">
        <f t="shared" si="25"/>
        <v>239</v>
      </c>
      <c r="F175" s="16">
        <f t="shared" si="26"/>
        <v>1143</v>
      </c>
      <c r="G175" s="15">
        <f t="shared" si="27"/>
        <v>73</v>
      </c>
      <c r="H175" s="16">
        <f t="shared" si="28"/>
        <v>17</v>
      </c>
      <c r="I175" s="96">
        <f t="shared" si="29"/>
        <v>1472</v>
      </c>
      <c r="J175" s="99">
        <f t="shared" si="30"/>
        <v>6.1141304347826084</v>
      </c>
      <c r="K175" s="138"/>
    </row>
    <row r="176" spans="1:24" s="49" customFormat="1" ht="15" customHeight="1">
      <c r="A176" s="100">
        <v>0.41666666666666669</v>
      </c>
      <c r="B176" s="101" t="s">
        <v>37</v>
      </c>
      <c r="C176" s="102">
        <v>0.45833333333333331</v>
      </c>
      <c r="D176" s="18">
        <f t="shared" si="24"/>
        <v>19</v>
      </c>
      <c r="E176" s="18">
        <f t="shared" si="25"/>
        <v>253</v>
      </c>
      <c r="F176" s="19">
        <f t="shared" si="26"/>
        <v>1119</v>
      </c>
      <c r="G176" s="18">
        <f t="shared" si="27"/>
        <v>71</v>
      </c>
      <c r="H176" s="19">
        <f t="shared" si="28"/>
        <v>10</v>
      </c>
      <c r="I176" s="103">
        <f t="shared" si="29"/>
        <v>1453</v>
      </c>
      <c r="J176" s="106">
        <f t="shared" si="30"/>
        <v>5.574673090158293</v>
      </c>
      <c r="K176" s="138"/>
    </row>
    <row r="177" spans="1:11" s="49" customFormat="1" ht="15" customHeight="1">
      <c r="A177" s="100">
        <v>0.45833333333333331</v>
      </c>
      <c r="B177" s="101" t="s">
        <v>37</v>
      </c>
      <c r="C177" s="102">
        <v>0.5</v>
      </c>
      <c r="D177" s="18">
        <f t="shared" si="24"/>
        <v>13</v>
      </c>
      <c r="E177" s="18">
        <f t="shared" si="25"/>
        <v>262</v>
      </c>
      <c r="F177" s="19">
        <f t="shared" si="26"/>
        <v>1511</v>
      </c>
      <c r="G177" s="18">
        <f t="shared" si="27"/>
        <v>102</v>
      </c>
      <c r="H177" s="19">
        <f t="shared" si="28"/>
        <v>19</v>
      </c>
      <c r="I177" s="103">
        <f t="shared" si="29"/>
        <v>1894</v>
      </c>
      <c r="J177" s="106">
        <f t="shared" si="30"/>
        <v>6.3885955649419222</v>
      </c>
      <c r="K177" s="138"/>
    </row>
    <row r="178" spans="1:11" s="49" customFormat="1" ht="15" customHeight="1">
      <c r="A178" s="100">
        <v>0.5</v>
      </c>
      <c r="B178" s="101" t="s">
        <v>37</v>
      </c>
      <c r="C178" s="102">
        <v>0.54166666666666663</v>
      </c>
      <c r="D178" s="18">
        <f t="shared" si="24"/>
        <v>21</v>
      </c>
      <c r="E178" s="18">
        <f t="shared" si="25"/>
        <v>204</v>
      </c>
      <c r="F178" s="19">
        <f t="shared" si="26"/>
        <v>1422</v>
      </c>
      <c r="G178" s="18">
        <f t="shared" si="27"/>
        <v>47</v>
      </c>
      <c r="H178" s="19">
        <f t="shared" si="28"/>
        <v>15</v>
      </c>
      <c r="I178" s="103">
        <f t="shared" si="29"/>
        <v>1688</v>
      </c>
      <c r="J178" s="106">
        <f t="shared" si="30"/>
        <v>3.6729857819905209</v>
      </c>
      <c r="K178" s="138"/>
    </row>
    <row r="179" spans="1:11" s="49" customFormat="1" ht="15" customHeight="1">
      <c r="A179" s="100">
        <v>0.54166666666666663</v>
      </c>
      <c r="B179" s="101" t="s">
        <v>37</v>
      </c>
      <c r="C179" s="102">
        <v>0.58333333333333337</v>
      </c>
      <c r="D179" s="18">
        <f t="shared" si="24"/>
        <v>25</v>
      </c>
      <c r="E179" s="18">
        <f t="shared" si="25"/>
        <v>237</v>
      </c>
      <c r="F179" s="19">
        <f t="shared" si="26"/>
        <v>1478</v>
      </c>
      <c r="G179" s="18">
        <f t="shared" si="27"/>
        <v>52</v>
      </c>
      <c r="H179" s="19">
        <f t="shared" si="28"/>
        <v>16</v>
      </c>
      <c r="I179" s="103">
        <f t="shared" si="29"/>
        <v>1783</v>
      </c>
      <c r="J179" s="106">
        <f t="shared" si="30"/>
        <v>3.8137969713965227</v>
      </c>
      <c r="K179" s="138"/>
    </row>
    <row r="180" spans="1:11" s="49" customFormat="1" ht="15" customHeight="1">
      <c r="A180" s="100">
        <v>0.58333333333333337</v>
      </c>
      <c r="B180" s="101" t="s">
        <v>37</v>
      </c>
      <c r="C180" s="102">
        <v>0.625</v>
      </c>
      <c r="D180" s="18">
        <f t="shared" si="24"/>
        <v>20</v>
      </c>
      <c r="E180" s="18">
        <f t="shared" si="25"/>
        <v>237</v>
      </c>
      <c r="F180" s="19">
        <f t="shared" si="26"/>
        <v>1464</v>
      </c>
      <c r="G180" s="18">
        <f t="shared" si="27"/>
        <v>56</v>
      </c>
      <c r="H180" s="19">
        <f t="shared" si="28"/>
        <v>20</v>
      </c>
      <c r="I180" s="103">
        <f t="shared" si="29"/>
        <v>1777</v>
      </c>
      <c r="J180" s="106">
        <f t="shared" si="30"/>
        <v>4.2768711311198651</v>
      </c>
      <c r="K180" s="138"/>
    </row>
    <row r="181" spans="1:11" s="49" customFormat="1" ht="15" customHeight="1">
      <c r="A181" s="107">
        <v>0.625</v>
      </c>
      <c r="B181" s="108" t="s">
        <v>37</v>
      </c>
      <c r="C181" s="109">
        <v>0.66666666666666663</v>
      </c>
      <c r="D181" s="21">
        <f t="shared" si="24"/>
        <v>23</v>
      </c>
      <c r="E181" s="21">
        <f t="shared" si="25"/>
        <v>277</v>
      </c>
      <c r="F181" s="22">
        <f t="shared" si="26"/>
        <v>1528</v>
      </c>
      <c r="G181" s="21">
        <f t="shared" si="27"/>
        <v>67</v>
      </c>
      <c r="H181" s="22">
        <f t="shared" si="28"/>
        <v>27</v>
      </c>
      <c r="I181" s="110">
        <f t="shared" si="29"/>
        <v>1899</v>
      </c>
      <c r="J181" s="113">
        <f t="shared" si="30"/>
        <v>4.9499736703528177</v>
      </c>
      <c r="K181" s="138"/>
    </row>
    <row r="182" spans="1:11" s="49" customFormat="1" ht="15" customHeight="1">
      <c r="A182" s="55">
        <v>0.66666666666666663</v>
      </c>
      <c r="B182" s="56" t="s">
        <v>37</v>
      </c>
      <c r="C182" s="57">
        <v>0.6875</v>
      </c>
      <c r="D182" s="3">
        <f t="shared" si="24"/>
        <v>9</v>
      </c>
      <c r="E182" s="3">
        <f t="shared" si="25"/>
        <v>91</v>
      </c>
      <c r="F182" s="4">
        <f t="shared" si="26"/>
        <v>703</v>
      </c>
      <c r="G182" s="3">
        <f t="shared" si="27"/>
        <v>26</v>
      </c>
      <c r="H182" s="4">
        <f t="shared" si="28"/>
        <v>10</v>
      </c>
      <c r="I182" s="58">
        <f t="shared" si="29"/>
        <v>830</v>
      </c>
      <c r="J182" s="61">
        <f t="shared" si="30"/>
        <v>4.3373493975903612</v>
      </c>
      <c r="K182" s="138"/>
    </row>
    <row r="183" spans="1:11" s="49" customFormat="1" ht="15" customHeight="1">
      <c r="A183" s="114">
        <v>0.6875</v>
      </c>
      <c r="B183" s="115" t="s">
        <v>37</v>
      </c>
      <c r="C183" s="116">
        <v>0.70833333333333337</v>
      </c>
      <c r="D183" s="24">
        <f t="shared" si="24"/>
        <v>7</v>
      </c>
      <c r="E183" s="24">
        <f t="shared" si="25"/>
        <v>85</v>
      </c>
      <c r="F183" s="25">
        <f t="shared" si="26"/>
        <v>782</v>
      </c>
      <c r="G183" s="24">
        <f t="shared" si="27"/>
        <v>25</v>
      </c>
      <c r="H183" s="25">
        <f t="shared" si="28"/>
        <v>12</v>
      </c>
      <c r="I183" s="117">
        <f t="shared" si="29"/>
        <v>904</v>
      </c>
      <c r="J183" s="120">
        <f t="shared" si="30"/>
        <v>4.0929203539823007</v>
      </c>
      <c r="K183" s="138"/>
    </row>
    <row r="184" spans="1:11" s="49" customFormat="1" ht="15" customHeight="1">
      <c r="A184" s="69"/>
      <c r="B184" s="70" t="s">
        <v>36</v>
      </c>
      <c r="C184" s="71"/>
      <c r="D184" s="72">
        <f t="shared" si="24"/>
        <v>16</v>
      </c>
      <c r="E184" s="72">
        <f t="shared" si="25"/>
        <v>176</v>
      </c>
      <c r="F184" s="73">
        <f t="shared" si="26"/>
        <v>1485</v>
      </c>
      <c r="G184" s="72">
        <f t="shared" si="27"/>
        <v>51</v>
      </c>
      <c r="H184" s="73">
        <f t="shared" si="28"/>
        <v>22</v>
      </c>
      <c r="I184" s="74">
        <f t="shared" si="29"/>
        <v>1734</v>
      </c>
      <c r="J184" s="78">
        <f t="shared" si="30"/>
        <v>4.2099192618223755</v>
      </c>
      <c r="K184" s="138"/>
    </row>
    <row r="185" spans="1:11" s="49" customFormat="1" ht="15" customHeight="1">
      <c r="A185" s="86">
        <v>0.70833333333333337</v>
      </c>
      <c r="B185" s="87" t="s">
        <v>37</v>
      </c>
      <c r="C185" s="88">
        <v>0.72916666666666663</v>
      </c>
      <c r="D185" s="12">
        <f t="shared" si="24"/>
        <v>27</v>
      </c>
      <c r="E185" s="12">
        <f t="shared" si="25"/>
        <v>117</v>
      </c>
      <c r="F185" s="13">
        <f t="shared" si="26"/>
        <v>668</v>
      </c>
      <c r="G185" s="12">
        <f t="shared" si="27"/>
        <v>18</v>
      </c>
      <c r="H185" s="13">
        <f t="shared" si="28"/>
        <v>12</v>
      </c>
      <c r="I185" s="89">
        <f t="shared" si="29"/>
        <v>815</v>
      </c>
      <c r="J185" s="92">
        <f t="shared" si="30"/>
        <v>3.6809815950920246</v>
      </c>
      <c r="K185" s="138"/>
    </row>
    <row r="186" spans="1:11" s="49" customFormat="1" ht="15" customHeight="1">
      <c r="A186" s="86">
        <v>0.72916666666666663</v>
      </c>
      <c r="B186" s="87" t="s">
        <v>37</v>
      </c>
      <c r="C186" s="88">
        <v>0.75</v>
      </c>
      <c r="D186" s="12">
        <f t="shared" si="24"/>
        <v>31</v>
      </c>
      <c r="E186" s="12">
        <f t="shared" si="25"/>
        <v>75</v>
      </c>
      <c r="F186" s="13">
        <f t="shared" si="26"/>
        <v>857</v>
      </c>
      <c r="G186" s="12">
        <f t="shared" si="27"/>
        <v>14</v>
      </c>
      <c r="H186" s="13">
        <f t="shared" si="28"/>
        <v>7</v>
      </c>
      <c r="I186" s="89">
        <f t="shared" si="29"/>
        <v>953</v>
      </c>
      <c r="J186" s="92">
        <f t="shared" si="30"/>
        <v>2.2035676810073452</v>
      </c>
      <c r="K186" s="138"/>
    </row>
    <row r="187" spans="1:11" s="49" customFormat="1" ht="15" customHeight="1">
      <c r="A187" s="69"/>
      <c r="B187" s="70" t="s">
        <v>36</v>
      </c>
      <c r="C187" s="71"/>
      <c r="D187" s="72">
        <f t="shared" si="24"/>
        <v>58</v>
      </c>
      <c r="E187" s="72">
        <f t="shared" si="25"/>
        <v>192</v>
      </c>
      <c r="F187" s="73">
        <f t="shared" si="26"/>
        <v>1525</v>
      </c>
      <c r="G187" s="72">
        <f t="shared" si="27"/>
        <v>32</v>
      </c>
      <c r="H187" s="73">
        <f t="shared" si="28"/>
        <v>19</v>
      </c>
      <c r="I187" s="74">
        <f t="shared" si="29"/>
        <v>1768</v>
      </c>
      <c r="J187" s="78">
        <f t="shared" si="30"/>
        <v>2.8846153846153846</v>
      </c>
      <c r="K187" s="138"/>
    </row>
    <row r="188" spans="1:11" s="49" customFormat="1" ht="15" customHeight="1">
      <c r="A188" s="86">
        <v>0.75</v>
      </c>
      <c r="B188" s="87" t="s">
        <v>37</v>
      </c>
      <c r="C188" s="88">
        <v>0.77083333333333337</v>
      </c>
      <c r="D188" s="12">
        <f t="shared" si="24"/>
        <v>39</v>
      </c>
      <c r="E188" s="12">
        <f t="shared" si="25"/>
        <v>89</v>
      </c>
      <c r="F188" s="13">
        <f t="shared" si="26"/>
        <v>800</v>
      </c>
      <c r="G188" s="12">
        <f t="shared" si="27"/>
        <v>8</v>
      </c>
      <c r="H188" s="13">
        <f t="shared" si="28"/>
        <v>7</v>
      </c>
      <c r="I188" s="89">
        <f t="shared" si="29"/>
        <v>904</v>
      </c>
      <c r="J188" s="92">
        <f t="shared" si="30"/>
        <v>1.6592920353982303</v>
      </c>
      <c r="K188" s="138"/>
    </row>
    <row r="189" spans="1:11" s="49" customFormat="1" ht="15" customHeight="1">
      <c r="A189" s="114">
        <v>0.77083333333333337</v>
      </c>
      <c r="B189" s="115" t="s">
        <v>37</v>
      </c>
      <c r="C189" s="116">
        <v>0.79166666666666663</v>
      </c>
      <c r="D189" s="24">
        <f t="shared" si="24"/>
        <v>30</v>
      </c>
      <c r="E189" s="24">
        <f t="shared" si="25"/>
        <v>63</v>
      </c>
      <c r="F189" s="25">
        <f t="shared" si="26"/>
        <v>775</v>
      </c>
      <c r="G189" s="24">
        <f t="shared" si="27"/>
        <v>10</v>
      </c>
      <c r="H189" s="25">
        <f t="shared" si="28"/>
        <v>10</v>
      </c>
      <c r="I189" s="117">
        <f t="shared" si="29"/>
        <v>858</v>
      </c>
      <c r="J189" s="120">
        <f t="shared" si="30"/>
        <v>2.3310023310023311</v>
      </c>
      <c r="K189" s="138"/>
    </row>
    <row r="190" spans="1:11" s="49" customFormat="1" ht="15" customHeight="1" thickBot="1">
      <c r="A190" s="69"/>
      <c r="B190" s="70" t="s">
        <v>36</v>
      </c>
      <c r="C190" s="71"/>
      <c r="D190" s="72">
        <f t="shared" si="24"/>
        <v>69</v>
      </c>
      <c r="E190" s="72">
        <f t="shared" si="25"/>
        <v>152</v>
      </c>
      <c r="F190" s="73">
        <f t="shared" si="26"/>
        <v>1575</v>
      </c>
      <c r="G190" s="72">
        <f t="shared" si="27"/>
        <v>18</v>
      </c>
      <c r="H190" s="73">
        <f t="shared" si="28"/>
        <v>17</v>
      </c>
      <c r="I190" s="74">
        <f t="shared" si="29"/>
        <v>1762</v>
      </c>
      <c r="J190" s="78">
        <f t="shared" si="30"/>
        <v>1.9863791146424516</v>
      </c>
      <c r="K190" s="138"/>
    </row>
    <row r="191" spans="1:11" s="49" customFormat="1" ht="15" customHeight="1" thickTop="1">
      <c r="A191" s="121"/>
      <c r="B191" s="122" t="s">
        <v>35</v>
      </c>
      <c r="C191" s="123"/>
      <c r="D191" s="124">
        <f t="shared" ref="D191:I191" si="31">+D171+D174+SUM(D175:D181)+D184+D187+D190</f>
        <v>348</v>
      </c>
      <c r="E191" s="124">
        <f t="shared" si="31"/>
        <v>2609</v>
      </c>
      <c r="F191" s="125">
        <f t="shared" si="31"/>
        <v>16948</v>
      </c>
      <c r="G191" s="124">
        <f t="shared" si="31"/>
        <v>676</v>
      </c>
      <c r="H191" s="125">
        <f t="shared" si="31"/>
        <v>219</v>
      </c>
      <c r="I191" s="126">
        <f t="shared" si="31"/>
        <v>20452</v>
      </c>
      <c r="J191" s="130">
        <f t="shared" si="30"/>
        <v>4.3761001369059267</v>
      </c>
    </row>
    <row r="192" spans="1:11" s="49" customFormat="1" ht="12.95" customHeight="1">
      <c r="A192" s="132"/>
      <c r="B192" s="133"/>
      <c r="C192" s="132"/>
      <c r="D192" s="134"/>
      <c r="E192" s="134"/>
      <c r="F192" s="134"/>
      <c r="G192" s="134"/>
      <c r="H192" s="134"/>
      <c r="I192" s="134"/>
      <c r="J192" s="135"/>
    </row>
    <row r="193" spans="1:24" s="49" customFormat="1" ht="12.95" customHeight="1">
      <c r="A193" s="132"/>
      <c r="B193" s="133"/>
      <c r="C193" s="132"/>
      <c r="D193" s="134"/>
      <c r="E193" s="134"/>
      <c r="F193" s="134"/>
      <c r="G193" s="134"/>
      <c r="H193" s="134"/>
      <c r="I193" s="134"/>
      <c r="J193" s="135"/>
    </row>
    <row r="194" spans="1:24" s="49" customFormat="1" ht="12.95" customHeight="1">
      <c r="A194" s="132"/>
      <c r="B194" s="133"/>
      <c r="C194" s="132"/>
      <c r="D194" s="134"/>
      <c r="E194" s="134"/>
      <c r="F194" s="134"/>
      <c r="G194" s="134"/>
      <c r="H194" s="134"/>
      <c r="I194" s="134"/>
      <c r="J194" s="135"/>
    </row>
    <row r="195" spans="1:24" s="1" customFormat="1" ht="15" customHeight="1">
      <c r="X195" s="35" t="s">
        <v>0</v>
      </c>
    </row>
    <row r="196" spans="1:24" s="43" customFormat="1" ht="14.1" customHeight="1">
      <c r="A196" s="36" t="s">
        <v>34</v>
      </c>
      <c r="B196" s="37"/>
      <c r="C196" s="38"/>
      <c r="D196" s="39"/>
      <c r="E196" s="37" t="s">
        <v>25</v>
      </c>
      <c r="F196" s="37"/>
      <c r="G196" s="37"/>
      <c r="H196" s="37"/>
      <c r="I196" s="37"/>
      <c r="J196" s="40"/>
      <c r="K196" s="41"/>
      <c r="L196" s="37" t="s">
        <v>26</v>
      </c>
      <c r="M196" s="37"/>
      <c r="N196" s="37"/>
      <c r="O196" s="37"/>
      <c r="P196" s="37"/>
      <c r="Q196" s="40"/>
      <c r="R196" s="41"/>
      <c r="S196" s="37" t="s">
        <v>27</v>
      </c>
      <c r="T196" s="37"/>
      <c r="U196" s="37"/>
      <c r="V196" s="37"/>
      <c r="W196" s="37"/>
      <c r="X196" s="42"/>
    </row>
    <row r="197" spans="1:24" s="49" customFormat="1" ht="15" customHeight="1">
      <c r="A197" s="44"/>
      <c r="B197" s="45"/>
      <c r="C197" s="46" t="s">
        <v>1</v>
      </c>
      <c r="D197" s="28" t="s">
        <v>2</v>
      </c>
      <c r="E197" s="30" t="s">
        <v>3</v>
      </c>
      <c r="F197" s="28" t="s">
        <v>4</v>
      </c>
      <c r="G197" s="30" t="s">
        <v>5</v>
      </c>
      <c r="H197" s="28" t="s">
        <v>38</v>
      </c>
      <c r="I197" s="47" t="s">
        <v>6</v>
      </c>
      <c r="J197" s="48" t="s">
        <v>7</v>
      </c>
      <c r="K197" s="136" t="s">
        <v>2</v>
      </c>
      <c r="L197" s="30" t="s">
        <v>3</v>
      </c>
      <c r="M197" s="28" t="s">
        <v>4</v>
      </c>
      <c r="N197" s="30" t="s">
        <v>5</v>
      </c>
      <c r="O197" s="28" t="s">
        <v>38</v>
      </c>
      <c r="P197" s="47" t="s">
        <v>6</v>
      </c>
      <c r="Q197" s="48" t="s">
        <v>7</v>
      </c>
      <c r="R197" s="136" t="s">
        <v>2</v>
      </c>
      <c r="S197" s="30" t="s">
        <v>3</v>
      </c>
      <c r="T197" s="28" t="s">
        <v>4</v>
      </c>
      <c r="U197" s="30" t="s">
        <v>5</v>
      </c>
      <c r="V197" s="28" t="s">
        <v>38</v>
      </c>
      <c r="W197" s="47" t="s">
        <v>6</v>
      </c>
      <c r="X197" s="47" t="s">
        <v>7</v>
      </c>
    </row>
    <row r="198" spans="1:24" s="49" customFormat="1" ht="15" customHeight="1">
      <c r="A198" s="50" t="s">
        <v>8</v>
      </c>
      <c r="B198" s="51"/>
      <c r="C198" s="52"/>
      <c r="D198" s="29"/>
      <c r="E198" s="31"/>
      <c r="F198" s="29"/>
      <c r="G198" s="31"/>
      <c r="H198" s="29"/>
      <c r="I198" s="53"/>
      <c r="J198" s="54"/>
      <c r="K198" s="137"/>
      <c r="L198" s="31"/>
      <c r="M198" s="29"/>
      <c r="N198" s="31"/>
      <c r="O198" s="29"/>
      <c r="P198" s="53"/>
      <c r="Q198" s="54"/>
      <c r="R198" s="137"/>
      <c r="S198" s="31"/>
      <c r="T198" s="29"/>
      <c r="U198" s="31"/>
      <c r="V198" s="29"/>
      <c r="W198" s="53"/>
      <c r="X198" s="53"/>
    </row>
    <row r="199" spans="1:24" s="49" customFormat="1" ht="15" customHeight="1">
      <c r="A199" s="55">
        <v>0.29166666666666669</v>
      </c>
      <c r="B199" s="56" t="s">
        <v>37</v>
      </c>
      <c r="C199" s="57">
        <v>0.3125</v>
      </c>
      <c r="D199" s="3">
        <f t="shared" ref="D199:H208" si="32">+D49+D79+D109</f>
        <v>0</v>
      </c>
      <c r="E199" s="3">
        <f t="shared" si="32"/>
        <v>4</v>
      </c>
      <c r="F199" s="4">
        <f t="shared" si="32"/>
        <v>35</v>
      </c>
      <c r="G199" s="3">
        <f t="shared" si="32"/>
        <v>0</v>
      </c>
      <c r="H199" s="4">
        <f t="shared" si="32"/>
        <v>0</v>
      </c>
      <c r="I199" s="58">
        <f t="shared" ref="I199:I220" si="33">SUM(E199:H199)</f>
        <v>39</v>
      </c>
      <c r="J199" s="59">
        <f t="shared" ref="J199:J221" si="34">IF(I199=0,0,((G199+H199)/I199*100))</f>
        <v>0</v>
      </c>
      <c r="K199" s="5">
        <f t="shared" ref="K199:K220" si="35">+D19+K79+K109</f>
        <v>2</v>
      </c>
      <c r="L199" s="4">
        <f t="shared" ref="L199:L220" si="36">+E19+L79+L109</f>
        <v>27</v>
      </c>
      <c r="M199" s="3">
        <f t="shared" ref="M199:M220" si="37">+F19+M79+M109</f>
        <v>128</v>
      </c>
      <c r="N199" s="3">
        <f t="shared" ref="N199:N220" si="38">+G19+N79+N109</f>
        <v>7</v>
      </c>
      <c r="O199" s="3">
        <f t="shared" ref="O199:O220" si="39">+H19+O79+O109</f>
        <v>3</v>
      </c>
      <c r="P199" s="58">
        <f t="shared" ref="P199:P220" si="40">SUM(L199:O199)</f>
        <v>165</v>
      </c>
      <c r="Q199" s="60">
        <f t="shared" ref="Q199:Q221" si="41">IF(P199=0,0,((N199+O199)/P199*100))</f>
        <v>6.0606060606060606</v>
      </c>
      <c r="R199" s="5">
        <f t="shared" ref="R199:R220" si="42">+K19+K49+R109</f>
        <v>21</v>
      </c>
      <c r="S199" s="4">
        <f t="shared" ref="S199:S220" si="43">+L19+L49+S109</f>
        <v>103</v>
      </c>
      <c r="T199" s="3">
        <f t="shared" ref="T199:T220" si="44">+M19+M49+T109</f>
        <v>682</v>
      </c>
      <c r="U199" s="3">
        <f t="shared" ref="U199:U220" si="45">+N19+N49+U109</f>
        <v>31</v>
      </c>
      <c r="V199" s="3">
        <f t="shared" ref="V199:V220" si="46">+O19+O49+V109</f>
        <v>2</v>
      </c>
      <c r="W199" s="58">
        <f t="shared" ref="W199:W220" si="47">SUM(S199:V199)</f>
        <v>818</v>
      </c>
      <c r="X199" s="61">
        <f t="shared" ref="X199:X221" si="48">IF(W199=0,0,((U199+V199)/W199*100))</f>
        <v>4.0342298288508553</v>
      </c>
    </row>
    <row r="200" spans="1:24" s="49" customFormat="1" ht="15" customHeight="1">
      <c r="A200" s="62">
        <v>0.3125</v>
      </c>
      <c r="B200" s="63" t="s">
        <v>37</v>
      </c>
      <c r="C200" s="64">
        <v>0.33333333333333331</v>
      </c>
      <c r="D200" s="6">
        <f t="shared" si="32"/>
        <v>2</v>
      </c>
      <c r="E200" s="6">
        <f t="shared" si="32"/>
        <v>5</v>
      </c>
      <c r="F200" s="7">
        <f t="shared" si="32"/>
        <v>32</v>
      </c>
      <c r="G200" s="6">
        <f t="shared" si="32"/>
        <v>0</v>
      </c>
      <c r="H200" s="7">
        <f t="shared" si="32"/>
        <v>0</v>
      </c>
      <c r="I200" s="65">
        <f t="shared" si="33"/>
        <v>37</v>
      </c>
      <c r="J200" s="66">
        <f t="shared" si="34"/>
        <v>0</v>
      </c>
      <c r="K200" s="8">
        <f t="shared" si="35"/>
        <v>0</v>
      </c>
      <c r="L200" s="7">
        <f t="shared" si="36"/>
        <v>21</v>
      </c>
      <c r="M200" s="6">
        <f t="shared" si="37"/>
        <v>132</v>
      </c>
      <c r="N200" s="6">
        <f t="shared" si="38"/>
        <v>5</v>
      </c>
      <c r="O200" s="6">
        <f t="shared" si="39"/>
        <v>6</v>
      </c>
      <c r="P200" s="65">
        <f t="shared" si="40"/>
        <v>164</v>
      </c>
      <c r="Q200" s="67">
        <f t="shared" si="41"/>
        <v>6.7073170731707323</v>
      </c>
      <c r="R200" s="8">
        <f t="shared" si="42"/>
        <v>9</v>
      </c>
      <c r="S200" s="7">
        <f t="shared" si="43"/>
        <v>86</v>
      </c>
      <c r="T200" s="6">
        <f t="shared" si="44"/>
        <v>851</v>
      </c>
      <c r="U200" s="6">
        <f t="shared" si="45"/>
        <v>29</v>
      </c>
      <c r="V200" s="6">
        <f t="shared" si="46"/>
        <v>11</v>
      </c>
      <c r="W200" s="65">
        <f t="shared" si="47"/>
        <v>977</v>
      </c>
      <c r="X200" s="68">
        <f t="shared" si="48"/>
        <v>4.0941658137154562</v>
      </c>
    </row>
    <row r="201" spans="1:24" s="49" customFormat="1" ht="15" customHeight="1">
      <c r="A201" s="69"/>
      <c r="B201" s="70" t="s">
        <v>36</v>
      </c>
      <c r="C201" s="71"/>
      <c r="D201" s="72">
        <f t="shared" si="32"/>
        <v>2</v>
      </c>
      <c r="E201" s="72">
        <f t="shared" si="32"/>
        <v>9</v>
      </c>
      <c r="F201" s="73">
        <f t="shared" si="32"/>
        <v>67</v>
      </c>
      <c r="G201" s="72">
        <f t="shared" si="32"/>
        <v>0</v>
      </c>
      <c r="H201" s="73">
        <f t="shared" si="32"/>
        <v>0</v>
      </c>
      <c r="I201" s="74">
        <f t="shared" si="33"/>
        <v>76</v>
      </c>
      <c r="J201" s="75">
        <f t="shared" si="34"/>
        <v>0</v>
      </c>
      <c r="K201" s="76">
        <f t="shared" si="35"/>
        <v>2</v>
      </c>
      <c r="L201" s="73">
        <f t="shared" si="36"/>
        <v>48</v>
      </c>
      <c r="M201" s="72">
        <f t="shared" si="37"/>
        <v>260</v>
      </c>
      <c r="N201" s="72">
        <f t="shared" si="38"/>
        <v>12</v>
      </c>
      <c r="O201" s="72">
        <f t="shared" si="39"/>
        <v>9</v>
      </c>
      <c r="P201" s="74">
        <f t="shared" si="40"/>
        <v>329</v>
      </c>
      <c r="Q201" s="77">
        <f t="shared" si="41"/>
        <v>6.3829787234042552</v>
      </c>
      <c r="R201" s="76">
        <f t="shared" si="42"/>
        <v>30</v>
      </c>
      <c r="S201" s="73">
        <f t="shared" si="43"/>
        <v>189</v>
      </c>
      <c r="T201" s="72">
        <f t="shared" si="44"/>
        <v>1533</v>
      </c>
      <c r="U201" s="72">
        <f t="shared" si="45"/>
        <v>60</v>
      </c>
      <c r="V201" s="72">
        <f t="shared" si="46"/>
        <v>13</v>
      </c>
      <c r="W201" s="74">
        <f t="shared" si="47"/>
        <v>1795</v>
      </c>
      <c r="X201" s="78">
        <f t="shared" si="48"/>
        <v>4.0668523676880222</v>
      </c>
    </row>
    <row r="202" spans="1:24" s="49" customFormat="1" ht="15" customHeight="1">
      <c r="A202" s="79">
        <v>0.33333333333333331</v>
      </c>
      <c r="B202" s="80" t="s">
        <v>37</v>
      </c>
      <c r="C202" s="81">
        <v>0.35416666666666669</v>
      </c>
      <c r="D202" s="9">
        <f t="shared" si="32"/>
        <v>4</v>
      </c>
      <c r="E202" s="9">
        <f t="shared" si="32"/>
        <v>2</v>
      </c>
      <c r="F202" s="10">
        <f t="shared" si="32"/>
        <v>37</v>
      </c>
      <c r="G202" s="9">
        <f t="shared" si="32"/>
        <v>1</v>
      </c>
      <c r="H202" s="10">
        <f t="shared" si="32"/>
        <v>0</v>
      </c>
      <c r="I202" s="82">
        <f t="shared" si="33"/>
        <v>40</v>
      </c>
      <c r="J202" s="83">
        <f t="shared" si="34"/>
        <v>2.5</v>
      </c>
      <c r="K202" s="11">
        <f t="shared" si="35"/>
        <v>14</v>
      </c>
      <c r="L202" s="10">
        <f t="shared" si="36"/>
        <v>36</v>
      </c>
      <c r="M202" s="9">
        <f t="shared" si="37"/>
        <v>162</v>
      </c>
      <c r="N202" s="9">
        <f t="shared" si="38"/>
        <v>6</v>
      </c>
      <c r="O202" s="9">
        <f t="shared" si="39"/>
        <v>5</v>
      </c>
      <c r="P202" s="82">
        <f t="shared" si="40"/>
        <v>209</v>
      </c>
      <c r="Q202" s="84">
        <f t="shared" si="41"/>
        <v>5.2631578947368416</v>
      </c>
      <c r="R202" s="11">
        <f t="shared" si="42"/>
        <v>22</v>
      </c>
      <c r="S202" s="10">
        <f t="shared" si="43"/>
        <v>90</v>
      </c>
      <c r="T202" s="9">
        <f t="shared" si="44"/>
        <v>695</v>
      </c>
      <c r="U202" s="9">
        <f t="shared" si="45"/>
        <v>16</v>
      </c>
      <c r="V202" s="9">
        <f t="shared" si="46"/>
        <v>8</v>
      </c>
      <c r="W202" s="82">
        <f t="shared" si="47"/>
        <v>809</v>
      </c>
      <c r="X202" s="85">
        <f t="shared" si="48"/>
        <v>2.9666254635352289</v>
      </c>
    </row>
    <row r="203" spans="1:24" s="49" customFormat="1" ht="15" customHeight="1">
      <c r="A203" s="86">
        <v>0.35416666666666669</v>
      </c>
      <c r="B203" s="87" t="s">
        <v>37</v>
      </c>
      <c r="C203" s="88">
        <v>0.375</v>
      </c>
      <c r="D203" s="12">
        <f t="shared" si="32"/>
        <v>5</v>
      </c>
      <c r="E203" s="12">
        <f t="shared" si="32"/>
        <v>3</v>
      </c>
      <c r="F203" s="13">
        <f t="shared" si="32"/>
        <v>28</v>
      </c>
      <c r="G203" s="12">
        <f t="shared" si="32"/>
        <v>1</v>
      </c>
      <c r="H203" s="13">
        <f t="shared" si="32"/>
        <v>1</v>
      </c>
      <c r="I203" s="89">
        <f t="shared" si="33"/>
        <v>33</v>
      </c>
      <c r="J203" s="90">
        <f t="shared" si="34"/>
        <v>6.0606060606060606</v>
      </c>
      <c r="K203" s="14">
        <f t="shared" si="35"/>
        <v>31</v>
      </c>
      <c r="L203" s="13">
        <f t="shared" si="36"/>
        <v>33</v>
      </c>
      <c r="M203" s="12">
        <f t="shared" si="37"/>
        <v>156</v>
      </c>
      <c r="N203" s="12">
        <f t="shared" si="38"/>
        <v>8</v>
      </c>
      <c r="O203" s="12">
        <f t="shared" si="39"/>
        <v>3</v>
      </c>
      <c r="P203" s="89">
        <f t="shared" si="40"/>
        <v>200</v>
      </c>
      <c r="Q203" s="91">
        <f t="shared" si="41"/>
        <v>5.5</v>
      </c>
      <c r="R203" s="14">
        <f t="shared" si="42"/>
        <v>17</v>
      </c>
      <c r="S203" s="13">
        <f t="shared" si="43"/>
        <v>99</v>
      </c>
      <c r="T203" s="12">
        <f t="shared" si="44"/>
        <v>590</v>
      </c>
      <c r="U203" s="12">
        <f t="shared" si="45"/>
        <v>21</v>
      </c>
      <c r="V203" s="12">
        <f t="shared" si="46"/>
        <v>7</v>
      </c>
      <c r="W203" s="89">
        <f t="shared" si="47"/>
        <v>717</v>
      </c>
      <c r="X203" s="92">
        <f t="shared" si="48"/>
        <v>3.905160390516039</v>
      </c>
    </row>
    <row r="204" spans="1:24" s="49" customFormat="1" ht="15" customHeight="1">
      <c r="A204" s="69"/>
      <c r="B204" s="70" t="s">
        <v>36</v>
      </c>
      <c r="C204" s="71"/>
      <c r="D204" s="72">
        <f t="shared" si="32"/>
        <v>9</v>
      </c>
      <c r="E204" s="72">
        <f t="shared" si="32"/>
        <v>5</v>
      </c>
      <c r="F204" s="73">
        <f t="shared" si="32"/>
        <v>65</v>
      </c>
      <c r="G204" s="72">
        <f t="shared" si="32"/>
        <v>2</v>
      </c>
      <c r="H204" s="73">
        <f t="shared" si="32"/>
        <v>1</v>
      </c>
      <c r="I204" s="74">
        <f t="shared" si="33"/>
        <v>73</v>
      </c>
      <c r="J204" s="75">
        <f t="shared" si="34"/>
        <v>4.10958904109589</v>
      </c>
      <c r="K204" s="76">
        <f t="shared" si="35"/>
        <v>45</v>
      </c>
      <c r="L204" s="73">
        <f t="shared" si="36"/>
        <v>69</v>
      </c>
      <c r="M204" s="72">
        <f t="shared" si="37"/>
        <v>318</v>
      </c>
      <c r="N204" s="72">
        <f t="shared" si="38"/>
        <v>14</v>
      </c>
      <c r="O204" s="72">
        <f t="shared" si="39"/>
        <v>8</v>
      </c>
      <c r="P204" s="74">
        <f t="shared" si="40"/>
        <v>409</v>
      </c>
      <c r="Q204" s="77">
        <f t="shared" si="41"/>
        <v>5.3789731051344738</v>
      </c>
      <c r="R204" s="76">
        <f t="shared" si="42"/>
        <v>39</v>
      </c>
      <c r="S204" s="73">
        <f t="shared" si="43"/>
        <v>189</v>
      </c>
      <c r="T204" s="72">
        <f t="shared" si="44"/>
        <v>1285</v>
      </c>
      <c r="U204" s="72">
        <f t="shared" si="45"/>
        <v>37</v>
      </c>
      <c r="V204" s="72">
        <f t="shared" si="46"/>
        <v>15</v>
      </c>
      <c r="W204" s="74">
        <f t="shared" si="47"/>
        <v>1526</v>
      </c>
      <c r="X204" s="78">
        <f t="shared" si="48"/>
        <v>3.4076015727391877</v>
      </c>
    </row>
    <row r="205" spans="1:24" s="49" customFormat="1" ht="15" customHeight="1">
      <c r="A205" s="93">
        <v>0.375</v>
      </c>
      <c r="B205" s="94" t="s">
        <v>37</v>
      </c>
      <c r="C205" s="95">
        <v>0.41666666666666669</v>
      </c>
      <c r="D205" s="15">
        <f t="shared" si="32"/>
        <v>5</v>
      </c>
      <c r="E205" s="15">
        <f t="shared" si="32"/>
        <v>16</v>
      </c>
      <c r="F205" s="16">
        <f t="shared" si="32"/>
        <v>72</v>
      </c>
      <c r="G205" s="15">
        <f t="shared" si="32"/>
        <v>3</v>
      </c>
      <c r="H205" s="16">
        <f t="shared" si="32"/>
        <v>0</v>
      </c>
      <c r="I205" s="96">
        <f t="shared" si="33"/>
        <v>91</v>
      </c>
      <c r="J205" s="97">
        <f t="shared" si="34"/>
        <v>3.296703296703297</v>
      </c>
      <c r="K205" s="17">
        <f t="shared" si="35"/>
        <v>6</v>
      </c>
      <c r="L205" s="16">
        <f t="shared" si="36"/>
        <v>72</v>
      </c>
      <c r="M205" s="15">
        <f t="shared" si="37"/>
        <v>340</v>
      </c>
      <c r="N205" s="15">
        <f t="shared" si="38"/>
        <v>17</v>
      </c>
      <c r="O205" s="15">
        <f t="shared" si="39"/>
        <v>8</v>
      </c>
      <c r="P205" s="96">
        <f t="shared" si="40"/>
        <v>437</v>
      </c>
      <c r="Q205" s="98">
        <f t="shared" si="41"/>
        <v>5.720823798627003</v>
      </c>
      <c r="R205" s="17">
        <f t="shared" si="42"/>
        <v>19</v>
      </c>
      <c r="S205" s="16">
        <f t="shared" si="43"/>
        <v>229</v>
      </c>
      <c r="T205" s="15">
        <f t="shared" si="44"/>
        <v>1152</v>
      </c>
      <c r="U205" s="15">
        <f t="shared" si="45"/>
        <v>72</v>
      </c>
      <c r="V205" s="15">
        <f t="shared" si="46"/>
        <v>10</v>
      </c>
      <c r="W205" s="96">
        <f t="shared" si="47"/>
        <v>1463</v>
      </c>
      <c r="X205" s="99">
        <f t="shared" si="48"/>
        <v>5.6049213943950784</v>
      </c>
    </row>
    <row r="206" spans="1:24" s="49" customFormat="1" ht="15" customHeight="1">
      <c r="A206" s="100">
        <v>0.41666666666666669</v>
      </c>
      <c r="B206" s="101" t="s">
        <v>37</v>
      </c>
      <c r="C206" s="102">
        <v>0.45833333333333331</v>
      </c>
      <c r="D206" s="18">
        <f t="shared" si="32"/>
        <v>3</v>
      </c>
      <c r="E206" s="18">
        <f t="shared" si="32"/>
        <v>13</v>
      </c>
      <c r="F206" s="19">
        <f t="shared" si="32"/>
        <v>46</v>
      </c>
      <c r="G206" s="18">
        <f t="shared" si="32"/>
        <v>1</v>
      </c>
      <c r="H206" s="19">
        <f t="shared" si="32"/>
        <v>0</v>
      </c>
      <c r="I206" s="103">
        <f t="shared" si="33"/>
        <v>60</v>
      </c>
      <c r="J206" s="104">
        <f t="shared" si="34"/>
        <v>1.6666666666666667</v>
      </c>
      <c r="K206" s="20">
        <f t="shared" si="35"/>
        <v>27</v>
      </c>
      <c r="L206" s="19">
        <f t="shared" si="36"/>
        <v>62</v>
      </c>
      <c r="M206" s="18">
        <f t="shared" si="37"/>
        <v>232</v>
      </c>
      <c r="N206" s="18">
        <f t="shared" si="38"/>
        <v>14</v>
      </c>
      <c r="O206" s="18">
        <f t="shared" si="39"/>
        <v>3</v>
      </c>
      <c r="P206" s="103">
        <f t="shared" si="40"/>
        <v>311</v>
      </c>
      <c r="Q206" s="105">
        <f t="shared" si="41"/>
        <v>5.4662379421221869</v>
      </c>
      <c r="R206" s="20">
        <f t="shared" si="42"/>
        <v>20</v>
      </c>
      <c r="S206" s="19">
        <f t="shared" si="43"/>
        <v>271</v>
      </c>
      <c r="T206" s="18">
        <f t="shared" si="44"/>
        <v>1203</v>
      </c>
      <c r="U206" s="18">
        <f t="shared" si="45"/>
        <v>82</v>
      </c>
      <c r="V206" s="18">
        <f t="shared" si="46"/>
        <v>8</v>
      </c>
      <c r="W206" s="103">
        <f t="shared" si="47"/>
        <v>1564</v>
      </c>
      <c r="X206" s="106">
        <f t="shared" si="48"/>
        <v>5.7544757033248084</v>
      </c>
    </row>
    <row r="207" spans="1:24" s="49" customFormat="1" ht="15" customHeight="1">
      <c r="A207" s="100">
        <v>0.45833333333333331</v>
      </c>
      <c r="B207" s="101" t="s">
        <v>37</v>
      </c>
      <c r="C207" s="102">
        <v>0.5</v>
      </c>
      <c r="D207" s="18">
        <f t="shared" si="32"/>
        <v>7</v>
      </c>
      <c r="E207" s="18">
        <f t="shared" si="32"/>
        <v>11</v>
      </c>
      <c r="F207" s="19">
        <f t="shared" si="32"/>
        <v>54</v>
      </c>
      <c r="G207" s="18">
        <f t="shared" si="32"/>
        <v>8</v>
      </c>
      <c r="H207" s="19">
        <f t="shared" si="32"/>
        <v>0</v>
      </c>
      <c r="I207" s="103">
        <f t="shared" si="33"/>
        <v>73</v>
      </c>
      <c r="J207" s="104">
        <f t="shared" si="34"/>
        <v>10.95890410958904</v>
      </c>
      <c r="K207" s="20">
        <f t="shared" si="35"/>
        <v>10</v>
      </c>
      <c r="L207" s="19">
        <f t="shared" si="36"/>
        <v>62</v>
      </c>
      <c r="M207" s="18">
        <f t="shared" si="37"/>
        <v>246</v>
      </c>
      <c r="N207" s="18">
        <f t="shared" si="38"/>
        <v>11</v>
      </c>
      <c r="O207" s="18">
        <f t="shared" si="39"/>
        <v>2</v>
      </c>
      <c r="P207" s="103">
        <f t="shared" si="40"/>
        <v>321</v>
      </c>
      <c r="Q207" s="105">
        <f t="shared" si="41"/>
        <v>4.0498442367601246</v>
      </c>
      <c r="R207" s="20">
        <f t="shared" si="42"/>
        <v>15</v>
      </c>
      <c r="S207" s="19">
        <f t="shared" si="43"/>
        <v>285</v>
      </c>
      <c r="T207" s="18">
        <f t="shared" si="44"/>
        <v>1580</v>
      </c>
      <c r="U207" s="18">
        <f t="shared" si="45"/>
        <v>105</v>
      </c>
      <c r="V207" s="18">
        <f t="shared" si="46"/>
        <v>18</v>
      </c>
      <c r="W207" s="103">
        <f t="shared" si="47"/>
        <v>1988</v>
      </c>
      <c r="X207" s="106">
        <f t="shared" si="48"/>
        <v>6.1871227364185115</v>
      </c>
    </row>
    <row r="208" spans="1:24" s="49" customFormat="1" ht="15" customHeight="1">
      <c r="A208" s="100">
        <v>0.5</v>
      </c>
      <c r="B208" s="101" t="s">
        <v>37</v>
      </c>
      <c r="C208" s="102">
        <v>0.54166666666666663</v>
      </c>
      <c r="D208" s="18">
        <f t="shared" si="32"/>
        <v>5</v>
      </c>
      <c r="E208" s="18">
        <f t="shared" si="32"/>
        <v>19</v>
      </c>
      <c r="F208" s="19">
        <f t="shared" si="32"/>
        <v>47</v>
      </c>
      <c r="G208" s="18">
        <f t="shared" si="32"/>
        <v>5</v>
      </c>
      <c r="H208" s="19">
        <f t="shared" si="32"/>
        <v>0</v>
      </c>
      <c r="I208" s="103">
        <f t="shared" si="33"/>
        <v>71</v>
      </c>
      <c r="J208" s="104">
        <f t="shared" si="34"/>
        <v>7.042253521126761</v>
      </c>
      <c r="K208" s="20">
        <f t="shared" si="35"/>
        <v>14</v>
      </c>
      <c r="L208" s="19">
        <f t="shared" si="36"/>
        <v>47</v>
      </c>
      <c r="M208" s="18">
        <f t="shared" si="37"/>
        <v>263</v>
      </c>
      <c r="N208" s="18">
        <f t="shared" si="38"/>
        <v>7</v>
      </c>
      <c r="O208" s="18">
        <f t="shared" si="39"/>
        <v>4</v>
      </c>
      <c r="P208" s="103">
        <f t="shared" si="40"/>
        <v>321</v>
      </c>
      <c r="Q208" s="105">
        <f t="shared" si="41"/>
        <v>3.4267912772585665</v>
      </c>
      <c r="R208" s="20">
        <f t="shared" si="42"/>
        <v>25</v>
      </c>
      <c r="S208" s="19">
        <f t="shared" si="43"/>
        <v>214</v>
      </c>
      <c r="T208" s="18">
        <f t="shared" si="44"/>
        <v>1497</v>
      </c>
      <c r="U208" s="18">
        <f t="shared" si="45"/>
        <v>46</v>
      </c>
      <c r="V208" s="18">
        <f t="shared" si="46"/>
        <v>11</v>
      </c>
      <c r="W208" s="103">
        <f t="shared" si="47"/>
        <v>1768</v>
      </c>
      <c r="X208" s="106">
        <f t="shared" si="48"/>
        <v>3.2239819004524892</v>
      </c>
    </row>
    <row r="209" spans="1:24" s="49" customFormat="1" ht="15" customHeight="1">
      <c r="A209" s="100">
        <v>0.54166666666666663</v>
      </c>
      <c r="B209" s="101" t="s">
        <v>37</v>
      </c>
      <c r="C209" s="102">
        <v>0.58333333333333337</v>
      </c>
      <c r="D209" s="18">
        <f t="shared" ref="D209:H218" si="49">+D59+D89+D119</f>
        <v>0</v>
      </c>
      <c r="E209" s="18">
        <f t="shared" si="49"/>
        <v>24</v>
      </c>
      <c r="F209" s="19">
        <f t="shared" si="49"/>
        <v>34</v>
      </c>
      <c r="G209" s="18">
        <f t="shared" si="49"/>
        <v>1</v>
      </c>
      <c r="H209" s="19">
        <f t="shared" si="49"/>
        <v>0</v>
      </c>
      <c r="I209" s="103">
        <f t="shared" si="33"/>
        <v>59</v>
      </c>
      <c r="J209" s="104">
        <f t="shared" si="34"/>
        <v>1.6949152542372881</v>
      </c>
      <c r="K209" s="20">
        <f t="shared" si="35"/>
        <v>11</v>
      </c>
      <c r="L209" s="19">
        <f t="shared" si="36"/>
        <v>71</v>
      </c>
      <c r="M209" s="18">
        <f t="shared" si="37"/>
        <v>277</v>
      </c>
      <c r="N209" s="18">
        <f t="shared" si="38"/>
        <v>12</v>
      </c>
      <c r="O209" s="18">
        <f t="shared" si="39"/>
        <v>5</v>
      </c>
      <c r="P209" s="103">
        <f t="shared" si="40"/>
        <v>365</v>
      </c>
      <c r="Q209" s="105">
        <f t="shared" si="41"/>
        <v>4.6575342465753424</v>
      </c>
      <c r="R209" s="20">
        <f t="shared" si="42"/>
        <v>31</v>
      </c>
      <c r="S209" s="19">
        <f t="shared" si="43"/>
        <v>239</v>
      </c>
      <c r="T209" s="18">
        <f t="shared" si="44"/>
        <v>1558</v>
      </c>
      <c r="U209" s="18">
        <f t="shared" si="45"/>
        <v>55</v>
      </c>
      <c r="V209" s="18">
        <f t="shared" si="46"/>
        <v>13</v>
      </c>
      <c r="W209" s="103">
        <f t="shared" si="47"/>
        <v>1865</v>
      </c>
      <c r="X209" s="106">
        <f t="shared" si="48"/>
        <v>3.6461126005361928</v>
      </c>
    </row>
    <row r="210" spans="1:24" s="49" customFormat="1" ht="15" customHeight="1">
      <c r="A210" s="100">
        <v>0.58333333333333337</v>
      </c>
      <c r="B210" s="101" t="s">
        <v>37</v>
      </c>
      <c r="C210" s="102">
        <v>0.625</v>
      </c>
      <c r="D210" s="18">
        <f t="shared" si="49"/>
        <v>9</v>
      </c>
      <c r="E210" s="18">
        <f t="shared" si="49"/>
        <v>15</v>
      </c>
      <c r="F210" s="19">
        <f t="shared" si="49"/>
        <v>61</v>
      </c>
      <c r="G210" s="18">
        <f t="shared" si="49"/>
        <v>0</v>
      </c>
      <c r="H210" s="19">
        <f t="shared" si="49"/>
        <v>1</v>
      </c>
      <c r="I210" s="103">
        <f t="shared" si="33"/>
        <v>77</v>
      </c>
      <c r="J210" s="104">
        <f t="shared" si="34"/>
        <v>1.2987012987012987</v>
      </c>
      <c r="K210" s="20">
        <f t="shared" si="35"/>
        <v>18</v>
      </c>
      <c r="L210" s="19">
        <f t="shared" si="36"/>
        <v>64</v>
      </c>
      <c r="M210" s="18">
        <f t="shared" si="37"/>
        <v>298</v>
      </c>
      <c r="N210" s="18">
        <f t="shared" si="38"/>
        <v>4</v>
      </c>
      <c r="O210" s="18">
        <f t="shared" si="39"/>
        <v>9</v>
      </c>
      <c r="P210" s="103">
        <f t="shared" si="40"/>
        <v>375</v>
      </c>
      <c r="Q210" s="105">
        <f t="shared" si="41"/>
        <v>3.4666666666666663</v>
      </c>
      <c r="R210" s="20">
        <f t="shared" si="42"/>
        <v>29</v>
      </c>
      <c r="S210" s="19">
        <f t="shared" si="43"/>
        <v>250</v>
      </c>
      <c r="T210" s="18">
        <f t="shared" si="44"/>
        <v>1560</v>
      </c>
      <c r="U210" s="18">
        <f t="shared" si="45"/>
        <v>58</v>
      </c>
      <c r="V210" s="18">
        <f t="shared" si="46"/>
        <v>20</v>
      </c>
      <c r="W210" s="103">
        <f t="shared" si="47"/>
        <v>1888</v>
      </c>
      <c r="X210" s="106">
        <f t="shared" si="48"/>
        <v>4.1313559322033901</v>
      </c>
    </row>
    <row r="211" spans="1:24" s="49" customFormat="1" ht="15" customHeight="1">
      <c r="A211" s="107">
        <v>0.625</v>
      </c>
      <c r="B211" s="108" t="s">
        <v>37</v>
      </c>
      <c r="C211" s="109">
        <v>0.66666666666666663</v>
      </c>
      <c r="D211" s="21">
        <f t="shared" si="49"/>
        <v>4</v>
      </c>
      <c r="E211" s="21">
        <f t="shared" si="49"/>
        <v>10</v>
      </c>
      <c r="F211" s="22">
        <f t="shared" si="49"/>
        <v>47</v>
      </c>
      <c r="G211" s="21">
        <f t="shared" si="49"/>
        <v>3</v>
      </c>
      <c r="H211" s="22">
        <f t="shared" si="49"/>
        <v>1</v>
      </c>
      <c r="I211" s="110">
        <f t="shared" si="33"/>
        <v>61</v>
      </c>
      <c r="J211" s="111">
        <f t="shared" si="34"/>
        <v>6.557377049180328</v>
      </c>
      <c r="K211" s="23">
        <f t="shared" si="35"/>
        <v>9</v>
      </c>
      <c r="L211" s="22">
        <f t="shared" si="36"/>
        <v>64</v>
      </c>
      <c r="M211" s="21">
        <f t="shared" si="37"/>
        <v>317</v>
      </c>
      <c r="N211" s="21">
        <f t="shared" si="38"/>
        <v>8</v>
      </c>
      <c r="O211" s="21">
        <f t="shared" si="39"/>
        <v>8</v>
      </c>
      <c r="P211" s="110">
        <f t="shared" si="40"/>
        <v>397</v>
      </c>
      <c r="Q211" s="112">
        <f t="shared" si="41"/>
        <v>4.0302267002518892</v>
      </c>
      <c r="R211" s="23">
        <f t="shared" si="42"/>
        <v>36</v>
      </c>
      <c r="S211" s="22">
        <f t="shared" si="43"/>
        <v>292</v>
      </c>
      <c r="T211" s="21">
        <f t="shared" si="44"/>
        <v>1609</v>
      </c>
      <c r="U211" s="21">
        <f t="shared" si="45"/>
        <v>70</v>
      </c>
      <c r="V211" s="21">
        <f t="shared" si="46"/>
        <v>25</v>
      </c>
      <c r="W211" s="110">
        <f t="shared" si="47"/>
        <v>1996</v>
      </c>
      <c r="X211" s="113">
        <f t="shared" si="48"/>
        <v>4.7595190380761521</v>
      </c>
    </row>
    <row r="212" spans="1:24" s="49" customFormat="1" ht="15" customHeight="1">
      <c r="A212" s="55">
        <v>0.66666666666666663</v>
      </c>
      <c r="B212" s="56" t="s">
        <v>37</v>
      </c>
      <c r="C212" s="57">
        <v>0.6875</v>
      </c>
      <c r="D212" s="3">
        <f t="shared" si="49"/>
        <v>2</v>
      </c>
      <c r="E212" s="3">
        <f t="shared" si="49"/>
        <v>3</v>
      </c>
      <c r="F212" s="4">
        <f t="shared" si="49"/>
        <v>24</v>
      </c>
      <c r="G212" s="3">
        <f t="shared" si="49"/>
        <v>0</v>
      </c>
      <c r="H212" s="4">
        <f t="shared" si="49"/>
        <v>0</v>
      </c>
      <c r="I212" s="58">
        <f t="shared" si="33"/>
        <v>27</v>
      </c>
      <c r="J212" s="59">
        <f t="shared" si="34"/>
        <v>0</v>
      </c>
      <c r="K212" s="5">
        <f t="shared" si="35"/>
        <v>5</v>
      </c>
      <c r="L212" s="4">
        <f t="shared" si="36"/>
        <v>49</v>
      </c>
      <c r="M212" s="3">
        <f t="shared" si="37"/>
        <v>123</v>
      </c>
      <c r="N212" s="3">
        <f t="shared" si="38"/>
        <v>3</v>
      </c>
      <c r="O212" s="3">
        <f t="shared" si="39"/>
        <v>4</v>
      </c>
      <c r="P212" s="58">
        <f t="shared" si="40"/>
        <v>179</v>
      </c>
      <c r="Q212" s="60">
        <f t="shared" si="41"/>
        <v>3.9106145251396649</v>
      </c>
      <c r="R212" s="5">
        <f t="shared" si="42"/>
        <v>14</v>
      </c>
      <c r="S212" s="4">
        <f t="shared" si="43"/>
        <v>113</v>
      </c>
      <c r="T212" s="3">
        <f t="shared" si="44"/>
        <v>770</v>
      </c>
      <c r="U212" s="3">
        <f t="shared" si="45"/>
        <v>28</v>
      </c>
      <c r="V212" s="3">
        <f t="shared" si="46"/>
        <v>10</v>
      </c>
      <c r="W212" s="58">
        <f t="shared" si="47"/>
        <v>921</v>
      </c>
      <c r="X212" s="61">
        <f t="shared" si="48"/>
        <v>4.1259500542888166</v>
      </c>
    </row>
    <row r="213" spans="1:24" s="49" customFormat="1" ht="15" customHeight="1">
      <c r="A213" s="114">
        <v>0.6875</v>
      </c>
      <c r="B213" s="115" t="s">
        <v>37</v>
      </c>
      <c r="C213" s="116">
        <v>0.70833333333333337</v>
      </c>
      <c r="D213" s="24">
        <f t="shared" si="49"/>
        <v>2</v>
      </c>
      <c r="E213" s="24">
        <f t="shared" si="49"/>
        <v>3</v>
      </c>
      <c r="F213" s="25">
        <f t="shared" si="49"/>
        <v>11</v>
      </c>
      <c r="G213" s="24">
        <f t="shared" si="49"/>
        <v>1</v>
      </c>
      <c r="H213" s="25">
        <f t="shared" si="49"/>
        <v>0</v>
      </c>
      <c r="I213" s="117">
        <f t="shared" si="33"/>
        <v>15</v>
      </c>
      <c r="J213" s="118">
        <f t="shared" si="34"/>
        <v>6.666666666666667</v>
      </c>
      <c r="K213" s="26">
        <f t="shared" si="35"/>
        <v>11</v>
      </c>
      <c r="L213" s="25">
        <f t="shared" si="36"/>
        <v>17</v>
      </c>
      <c r="M213" s="24">
        <f t="shared" si="37"/>
        <v>162</v>
      </c>
      <c r="N213" s="24">
        <f t="shared" si="38"/>
        <v>3</v>
      </c>
      <c r="O213" s="24">
        <f t="shared" si="39"/>
        <v>5</v>
      </c>
      <c r="P213" s="117">
        <f t="shared" si="40"/>
        <v>187</v>
      </c>
      <c r="Q213" s="119">
        <f t="shared" si="41"/>
        <v>4.2780748663101598</v>
      </c>
      <c r="R213" s="26">
        <f t="shared" si="42"/>
        <v>7</v>
      </c>
      <c r="S213" s="25">
        <f t="shared" si="43"/>
        <v>93</v>
      </c>
      <c r="T213" s="24">
        <f t="shared" si="44"/>
        <v>807</v>
      </c>
      <c r="U213" s="24">
        <f t="shared" si="45"/>
        <v>22</v>
      </c>
      <c r="V213" s="24">
        <f t="shared" si="46"/>
        <v>11</v>
      </c>
      <c r="W213" s="117">
        <f t="shared" si="47"/>
        <v>933</v>
      </c>
      <c r="X213" s="120">
        <f t="shared" si="48"/>
        <v>3.536977491961415</v>
      </c>
    </row>
    <row r="214" spans="1:24" s="49" customFormat="1" ht="15" customHeight="1">
      <c r="A214" s="69"/>
      <c r="B214" s="70" t="s">
        <v>36</v>
      </c>
      <c r="C214" s="71"/>
      <c r="D214" s="72">
        <f t="shared" si="49"/>
        <v>4</v>
      </c>
      <c r="E214" s="72">
        <f t="shared" si="49"/>
        <v>6</v>
      </c>
      <c r="F214" s="73">
        <f t="shared" si="49"/>
        <v>35</v>
      </c>
      <c r="G214" s="72">
        <f t="shared" si="49"/>
        <v>1</v>
      </c>
      <c r="H214" s="73">
        <f t="shared" si="49"/>
        <v>0</v>
      </c>
      <c r="I214" s="74">
        <f t="shared" si="33"/>
        <v>42</v>
      </c>
      <c r="J214" s="75">
        <f t="shared" si="34"/>
        <v>2.3809523809523809</v>
      </c>
      <c r="K214" s="76">
        <f t="shared" si="35"/>
        <v>16</v>
      </c>
      <c r="L214" s="73">
        <f t="shared" si="36"/>
        <v>66</v>
      </c>
      <c r="M214" s="72">
        <f t="shared" si="37"/>
        <v>285</v>
      </c>
      <c r="N214" s="72">
        <f t="shared" si="38"/>
        <v>6</v>
      </c>
      <c r="O214" s="72">
        <f t="shared" si="39"/>
        <v>9</v>
      </c>
      <c r="P214" s="74">
        <f t="shared" si="40"/>
        <v>366</v>
      </c>
      <c r="Q214" s="77">
        <f t="shared" si="41"/>
        <v>4.0983606557377046</v>
      </c>
      <c r="R214" s="76">
        <f t="shared" si="42"/>
        <v>21</v>
      </c>
      <c r="S214" s="73">
        <f t="shared" si="43"/>
        <v>206</v>
      </c>
      <c r="T214" s="72">
        <f t="shared" si="44"/>
        <v>1577</v>
      </c>
      <c r="U214" s="72">
        <f t="shared" si="45"/>
        <v>50</v>
      </c>
      <c r="V214" s="72">
        <f t="shared" si="46"/>
        <v>21</v>
      </c>
      <c r="W214" s="74">
        <f t="shared" si="47"/>
        <v>1854</v>
      </c>
      <c r="X214" s="78">
        <f t="shared" si="48"/>
        <v>3.8295577130528584</v>
      </c>
    </row>
    <row r="215" spans="1:24" s="49" customFormat="1" ht="15" customHeight="1">
      <c r="A215" s="86">
        <v>0.70833333333333337</v>
      </c>
      <c r="B215" s="87" t="s">
        <v>37</v>
      </c>
      <c r="C215" s="88">
        <v>0.72916666666666663</v>
      </c>
      <c r="D215" s="12">
        <f t="shared" si="49"/>
        <v>2</v>
      </c>
      <c r="E215" s="12">
        <f t="shared" si="49"/>
        <v>8</v>
      </c>
      <c r="F215" s="13">
        <f t="shared" si="49"/>
        <v>30</v>
      </c>
      <c r="G215" s="12">
        <f t="shared" si="49"/>
        <v>0</v>
      </c>
      <c r="H215" s="13">
        <f t="shared" si="49"/>
        <v>0</v>
      </c>
      <c r="I215" s="89">
        <f t="shared" si="33"/>
        <v>38</v>
      </c>
      <c r="J215" s="90">
        <f t="shared" si="34"/>
        <v>0</v>
      </c>
      <c r="K215" s="14">
        <f t="shared" si="35"/>
        <v>7</v>
      </c>
      <c r="L215" s="13">
        <f t="shared" si="36"/>
        <v>24</v>
      </c>
      <c r="M215" s="12">
        <f t="shared" si="37"/>
        <v>166</v>
      </c>
      <c r="N215" s="12">
        <f t="shared" si="38"/>
        <v>3</v>
      </c>
      <c r="O215" s="12">
        <f t="shared" si="39"/>
        <v>4</v>
      </c>
      <c r="P215" s="89">
        <f t="shared" si="40"/>
        <v>197</v>
      </c>
      <c r="Q215" s="91">
        <f t="shared" si="41"/>
        <v>3.5532994923857872</v>
      </c>
      <c r="R215" s="14">
        <f t="shared" si="42"/>
        <v>33</v>
      </c>
      <c r="S215" s="13">
        <f t="shared" si="43"/>
        <v>129</v>
      </c>
      <c r="T215" s="12">
        <f t="shared" si="44"/>
        <v>745</v>
      </c>
      <c r="U215" s="12">
        <f t="shared" si="45"/>
        <v>25</v>
      </c>
      <c r="V215" s="12">
        <f t="shared" si="46"/>
        <v>12</v>
      </c>
      <c r="W215" s="89">
        <f t="shared" si="47"/>
        <v>911</v>
      </c>
      <c r="X215" s="92">
        <f t="shared" si="48"/>
        <v>4.061470911086718</v>
      </c>
    </row>
    <row r="216" spans="1:24" s="49" customFormat="1" ht="15" customHeight="1">
      <c r="A216" s="86">
        <v>0.72916666666666663</v>
      </c>
      <c r="B216" s="87" t="s">
        <v>37</v>
      </c>
      <c r="C216" s="88">
        <v>0.75</v>
      </c>
      <c r="D216" s="12">
        <f t="shared" si="49"/>
        <v>2</v>
      </c>
      <c r="E216" s="12">
        <f t="shared" si="49"/>
        <v>2</v>
      </c>
      <c r="F216" s="13">
        <f t="shared" si="49"/>
        <v>23</v>
      </c>
      <c r="G216" s="12">
        <f t="shared" si="49"/>
        <v>1</v>
      </c>
      <c r="H216" s="13">
        <f t="shared" si="49"/>
        <v>0</v>
      </c>
      <c r="I216" s="89">
        <f t="shared" si="33"/>
        <v>26</v>
      </c>
      <c r="J216" s="90">
        <f t="shared" si="34"/>
        <v>3.8461538461538463</v>
      </c>
      <c r="K216" s="14">
        <f t="shared" si="35"/>
        <v>14</v>
      </c>
      <c r="L216" s="13">
        <f t="shared" si="36"/>
        <v>19</v>
      </c>
      <c r="M216" s="12">
        <f t="shared" si="37"/>
        <v>170</v>
      </c>
      <c r="N216" s="12">
        <f t="shared" si="38"/>
        <v>2</v>
      </c>
      <c r="O216" s="12">
        <f t="shared" si="39"/>
        <v>7</v>
      </c>
      <c r="P216" s="89">
        <f t="shared" si="40"/>
        <v>198</v>
      </c>
      <c r="Q216" s="91">
        <f t="shared" si="41"/>
        <v>4.5454545454545459</v>
      </c>
      <c r="R216" s="14">
        <f t="shared" si="42"/>
        <v>28</v>
      </c>
      <c r="S216" s="13">
        <f t="shared" si="43"/>
        <v>76</v>
      </c>
      <c r="T216" s="12">
        <f t="shared" si="44"/>
        <v>910</v>
      </c>
      <c r="U216" s="12">
        <f t="shared" si="45"/>
        <v>12</v>
      </c>
      <c r="V216" s="12">
        <f t="shared" si="46"/>
        <v>5</v>
      </c>
      <c r="W216" s="89">
        <f t="shared" si="47"/>
        <v>1003</v>
      </c>
      <c r="X216" s="92">
        <f t="shared" si="48"/>
        <v>1.6949152542372881</v>
      </c>
    </row>
    <row r="217" spans="1:24" s="49" customFormat="1" ht="15" customHeight="1">
      <c r="A217" s="69"/>
      <c r="B217" s="70" t="s">
        <v>36</v>
      </c>
      <c r="C217" s="71"/>
      <c r="D217" s="72">
        <f t="shared" si="49"/>
        <v>4</v>
      </c>
      <c r="E217" s="72">
        <f t="shared" si="49"/>
        <v>10</v>
      </c>
      <c r="F217" s="73">
        <f t="shared" si="49"/>
        <v>53</v>
      </c>
      <c r="G217" s="72">
        <f t="shared" si="49"/>
        <v>1</v>
      </c>
      <c r="H217" s="73">
        <f t="shared" si="49"/>
        <v>0</v>
      </c>
      <c r="I217" s="74">
        <f t="shared" si="33"/>
        <v>64</v>
      </c>
      <c r="J217" s="75">
        <f t="shared" si="34"/>
        <v>1.5625</v>
      </c>
      <c r="K217" s="76">
        <f t="shared" si="35"/>
        <v>21</v>
      </c>
      <c r="L217" s="73">
        <f t="shared" si="36"/>
        <v>43</v>
      </c>
      <c r="M217" s="72">
        <f t="shared" si="37"/>
        <v>336</v>
      </c>
      <c r="N217" s="72">
        <f t="shared" si="38"/>
        <v>5</v>
      </c>
      <c r="O217" s="72">
        <f t="shared" si="39"/>
        <v>11</v>
      </c>
      <c r="P217" s="74">
        <f t="shared" si="40"/>
        <v>395</v>
      </c>
      <c r="Q217" s="77">
        <f t="shared" si="41"/>
        <v>4.0506329113924053</v>
      </c>
      <c r="R217" s="76">
        <f t="shared" si="42"/>
        <v>61</v>
      </c>
      <c r="S217" s="73">
        <f t="shared" si="43"/>
        <v>205</v>
      </c>
      <c r="T217" s="72">
        <f t="shared" si="44"/>
        <v>1655</v>
      </c>
      <c r="U217" s="72">
        <f t="shared" si="45"/>
        <v>37</v>
      </c>
      <c r="V217" s="72">
        <f t="shared" si="46"/>
        <v>17</v>
      </c>
      <c r="W217" s="74">
        <f t="shared" si="47"/>
        <v>1914</v>
      </c>
      <c r="X217" s="78">
        <f t="shared" si="48"/>
        <v>2.8213166144200628</v>
      </c>
    </row>
    <row r="218" spans="1:24" s="49" customFormat="1" ht="15" customHeight="1">
      <c r="A218" s="86">
        <v>0.75</v>
      </c>
      <c r="B218" s="87" t="s">
        <v>37</v>
      </c>
      <c r="C218" s="88">
        <v>0.77083333333333337</v>
      </c>
      <c r="D218" s="12">
        <f t="shared" si="49"/>
        <v>1</v>
      </c>
      <c r="E218" s="12">
        <f t="shared" si="49"/>
        <v>8</v>
      </c>
      <c r="F218" s="13">
        <f t="shared" si="49"/>
        <v>43</v>
      </c>
      <c r="G218" s="12">
        <f t="shared" si="49"/>
        <v>0</v>
      </c>
      <c r="H218" s="13">
        <f t="shared" si="49"/>
        <v>1</v>
      </c>
      <c r="I218" s="89">
        <f t="shared" si="33"/>
        <v>52</v>
      </c>
      <c r="J218" s="90">
        <f t="shared" si="34"/>
        <v>1.9230769230769231</v>
      </c>
      <c r="K218" s="14">
        <f t="shared" si="35"/>
        <v>9</v>
      </c>
      <c r="L218" s="13">
        <f t="shared" si="36"/>
        <v>31</v>
      </c>
      <c r="M218" s="12">
        <f t="shared" si="37"/>
        <v>232</v>
      </c>
      <c r="N218" s="12">
        <f t="shared" si="38"/>
        <v>2</v>
      </c>
      <c r="O218" s="12">
        <f t="shared" si="39"/>
        <v>1</v>
      </c>
      <c r="P218" s="89">
        <f t="shared" si="40"/>
        <v>266</v>
      </c>
      <c r="Q218" s="91">
        <f t="shared" si="41"/>
        <v>1.1278195488721803</v>
      </c>
      <c r="R218" s="14">
        <f t="shared" si="42"/>
        <v>43</v>
      </c>
      <c r="S218" s="13">
        <f t="shared" si="43"/>
        <v>94</v>
      </c>
      <c r="T218" s="12">
        <f t="shared" si="44"/>
        <v>851</v>
      </c>
      <c r="U218" s="12">
        <f t="shared" si="45"/>
        <v>8</v>
      </c>
      <c r="V218" s="12">
        <f t="shared" si="46"/>
        <v>8</v>
      </c>
      <c r="W218" s="89">
        <f t="shared" si="47"/>
        <v>961</v>
      </c>
      <c r="X218" s="92">
        <f t="shared" si="48"/>
        <v>1.6649323621227889</v>
      </c>
    </row>
    <row r="219" spans="1:24" s="49" customFormat="1" ht="15" customHeight="1">
      <c r="A219" s="114">
        <v>0.77083333333333337</v>
      </c>
      <c r="B219" s="115" t="s">
        <v>37</v>
      </c>
      <c r="C219" s="116">
        <v>0.79166666666666663</v>
      </c>
      <c r="D219" s="24">
        <f t="shared" ref="D219:H220" si="50">+D69+D99+D129</f>
        <v>1</v>
      </c>
      <c r="E219" s="24">
        <f t="shared" si="50"/>
        <v>12</v>
      </c>
      <c r="F219" s="25">
        <f t="shared" si="50"/>
        <v>25</v>
      </c>
      <c r="G219" s="24">
        <f t="shared" si="50"/>
        <v>0</v>
      </c>
      <c r="H219" s="25">
        <f t="shared" si="50"/>
        <v>0</v>
      </c>
      <c r="I219" s="117">
        <f t="shared" si="33"/>
        <v>37</v>
      </c>
      <c r="J219" s="118">
        <f t="shared" si="34"/>
        <v>0</v>
      </c>
      <c r="K219" s="26">
        <f t="shared" si="35"/>
        <v>13</v>
      </c>
      <c r="L219" s="25">
        <f t="shared" si="36"/>
        <v>16</v>
      </c>
      <c r="M219" s="24">
        <f t="shared" si="37"/>
        <v>225</v>
      </c>
      <c r="N219" s="24">
        <f t="shared" si="38"/>
        <v>3</v>
      </c>
      <c r="O219" s="24">
        <f t="shared" si="39"/>
        <v>6</v>
      </c>
      <c r="P219" s="117">
        <f t="shared" si="40"/>
        <v>250</v>
      </c>
      <c r="Q219" s="119">
        <f t="shared" si="41"/>
        <v>3.5999999999999996</v>
      </c>
      <c r="R219" s="26">
        <f t="shared" si="42"/>
        <v>36</v>
      </c>
      <c r="S219" s="25">
        <f t="shared" si="43"/>
        <v>68</v>
      </c>
      <c r="T219" s="24">
        <f t="shared" si="44"/>
        <v>841</v>
      </c>
      <c r="U219" s="24">
        <f t="shared" si="45"/>
        <v>10</v>
      </c>
      <c r="V219" s="24">
        <f t="shared" si="46"/>
        <v>8</v>
      </c>
      <c r="W219" s="117">
        <f t="shared" si="47"/>
        <v>927</v>
      </c>
      <c r="X219" s="120">
        <f t="shared" si="48"/>
        <v>1.9417475728155338</v>
      </c>
    </row>
    <row r="220" spans="1:24" s="49" customFormat="1" ht="15" customHeight="1" thickBot="1">
      <c r="A220" s="69"/>
      <c r="B220" s="70" t="s">
        <v>36</v>
      </c>
      <c r="C220" s="71"/>
      <c r="D220" s="72">
        <f t="shared" si="50"/>
        <v>2</v>
      </c>
      <c r="E220" s="72">
        <f t="shared" si="50"/>
        <v>20</v>
      </c>
      <c r="F220" s="73">
        <f t="shared" si="50"/>
        <v>68</v>
      </c>
      <c r="G220" s="72">
        <f t="shared" si="50"/>
        <v>0</v>
      </c>
      <c r="H220" s="73">
        <f t="shared" si="50"/>
        <v>1</v>
      </c>
      <c r="I220" s="74">
        <f t="shared" si="33"/>
        <v>89</v>
      </c>
      <c r="J220" s="75">
        <f t="shared" si="34"/>
        <v>1.1235955056179776</v>
      </c>
      <c r="K220" s="76">
        <f t="shared" si="35"/>
        <v>22</v>
      </c>
      <c r="L220" s="73">
        <f t="shared" si="36"/>
        <v>47</v>
      </c>
      <c r="M220" s="72">
        <f t="shared" si="37"/>
        <v>457</v>
      </c>
      <c r="N220" s="72">
        <f t="shared" si="38"/>
        <v>5</v>
      </c>
      <c r="O220" s="72">
        <f t="shared" si="39"/>
        <v>7</v>
      </c>
      <c r="P220" s="74">
        <f t="shared" si="40"/>
        <v>516</v>
      </c>
      <c r="Q220" s="77">
        <f t="shared" si="41"/>
        <v>2.3255813953488373</v>
      </c>
      <c r="R220" s="76">
        <f t="shared" si="42"/>
        <v>79</v>
      </c>
      <c r="S220" s="73">
        <f t="shared" si="43"/>
        <v>162</v>
      </c>
      <c r="T220" s="72">
        <f t="shared" si="44"/>
        <v>1692</v>
      </c>
      <c r="U220" s="72">
        <f t="shared" si="45"/>
        <v>18</v>
      </c>
      <c r="V220" s="72">
        <f t="shared" si="46"/>
        <v>16</v>
      </c>
      <c r="W220" s="74">
        <f t="shared" si="47"/>
        <v>1888</v>
      </c>
      <c r="X220" s="78">
        <f t="shared" si="48"/>
        <v>1.8008474576271187</v>
      </c>
    </row>
    <row r="221" spans="1:24" s="49" customFormat="1" ht="15" customHeight="1" thickTop="1">
      <c r="A221" s="121"/>
      <c r="B221" s="122" t="s">
        <v>35</v>
      </c>
      <c r="C221" s="123"/>
      <c r="D221" s="124">
        <f t="shared" ref="D221:I221" si="51">+D201+D204+SUM(D205:D211)+D214+D217+D220</f>
        <v>54</v>
      </c>
      <c r="E221" s="124">
        <f t="shared" si="51"/>
        <v>158</v>
      </c>
      <c r="F221" s="125">
        <f t="shared" si="51"/>
        <v>649</v>
      </c>
      <c r="G221" s="124">
        <f t="shared" si="51"/>
        <v>25</v>
      </c>
      <c r="H221" s="125">
        <f t="shared" si="51"/>
        <v>4</v>
      </c>
      <c r="I221" s="126">
        <f t="shared" si="51"/>
        <v>836</v>
      </c>
      <c r="J221" s="127">
        <f t="shared" si="34"/>
        <v>3.4688995215311005</v>
      </c>
      <c r="K221" s="128">
        <f t="shared" ref="K221:P221" si="52">+K201+K204+SUM(K205:K211)+K214+K217+K220</f>
        <v>201</v>
      </c>
      <c r="L221" s="125">
        <f t="shared" si="52"/>
        <v>715</v>
      </c>
      <c r="M221" s="124">
        <f t="shared" si="52"/>
        <v>3629</v>
      </c>
      <c r="N221" s="124">
        <f t="shared" si="52"/>
        <v>115</v>
      </c>
      <c r="O221" s="124">
        <f t="shared" si="52"/>
        <v>83</v>
      </c>
      <c r="P221" s="126">
        <f t="shared" si="52"/>
        <v>4542</v>
      </c>
      <c r="Q221" s="129">
        <f t="shared" si="41"/>
        <v>4.3593130779392339</v>
      </c>
      <c r="R221" s="128">
        <f t="shared" ref="R221:W221" si="53">+R201+R204+SUM(R205:R211)+R214+R217+R220</f>
        <v>405</v>
      </c>
      <c r="S221" s="125">
        <f t="shared" si="53"/>
        <v>2731</v>
      </c>
      <c r="T221" s="124">
        <f t="shared" si="53"/>
        <v>17901</v>
      </c>
      <c r="U221" s="124">
        <f t="shared" si="53"/>
        <v>690</v>
      </c>
      <c r="V221" s="124">
        <f t="shared" si="53"/>
        <v>187</v>
      </c>
      <c r="W221" s="126">
        <f t="shared" si="53"/>
        <v>21509</v>
      </c>
      <c r="X221" s="130">
        <f t="shared" si="48"/>
        <v>4.0773629643405087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35" t="s">
        <v>0</v>
      </c>
    </row>
    <row r="226" spans="1:11" s="43" customFormat="1" ht="14.1" customHeight="1">
      <c r="A226" s="36" t="s">
        <v>34</v>
      </c>
      <c r="B226" s="37"/>
      <c r="C226" s="38"/>
      <c r="D226" s="39"/>
      <c r="E226" s="37" t="s">
        <v>28</v>
      </c>
      <c r="F226" s="37"/>
      <c r="G226" s="37"/>
      <c r="H226" s="37"/>
      <c r="I226" s="37"/>
      <c r="J226" s="42"/>
    </row>
    <row r="227" spans="1:11" s="49" customFormat="1" ht="15" customHeight="1">
      <c r="A227" s="44"/>
      <c r="B227" s="45"/>
      <c r="C227" s="46" t="s">
        <v>1</v>
      </c>
      <c r="D227" s="28" t="s">
        <v>2</v>
      </c>
      <c r="E227" s="30" t="s">
        <v>3</v>
      </c>
      <c r="F227" s="28" t="s">
        <v>4</v>
      </c>
      <c r="G227" s="30" t="s">
        <v>5</v>
      </c>
      <c r="H227" s="28" t="s">
        <v>38</v>
      </c>
      <c r="I227" s="47" t="s">
        <v>6</v>
      </c>
      <c r="J227" s="47" t="s">
        <v>7</v>
      </c>
    </row>
    <row r="228" spans="1:11" s="49" customFormat="1" ht="15" customHeight="1">
      <c r="A228" s="50" t="s">
        <v>8</v>
      </c>
      <c r="B228" s="51"/>
      <c r="C228" s="52"/>
      <c r="D228" s="29"/>
      <c r="E228" s="31"/>
      <c r="F228" s="29"/>
      <c r="G228" s="31"/>
      <c r="H228" s="29"/>
      <c r="I228" s="53"/>
      <c r="J228" s="53"/>
    </row>
    <row r="229" spans="1:11" s="49" customFormat="1" ht="15" customHeight="1">
      <c r="A229" s="55">
        <v>0.29166666666666669</v>
      </c>
      <c r="B229" s="56" t="s">
        <v>37</v>
      </c>
      <c r="C229" s="57">
        <v>0.3125</v>
      </c>
      <c r="D229" s="3">
        <f t="shared" ref="D229:D250" si="54">+R19+R49+R79</f>
        <v>32</v>
      </c>
      <c r="E229" s="3">
        <f t="shared" ref="E229:E250" si="55">+S19+S49+S79</f>
        <v>128</v>
      </c>
      <c r="F229" s="4">
        <f t="shared" ref="F229:F250" si="56">+T19+T49+T79</f>
        <v>1012</v>
      </c>
      <c r="G229" s="3">
        <f t="shared" ref="G229:G250" si="57">+U19+U49+U79</f>
        <v>31</v>
      </c>
      <c r="H229" s="4">
        <f t="shared" ref="H229:H250" si="58">+V19+V49+V79</f>
        <v>18</v>
      </c>
      <c r="I229" s="58">
        <f t="shared" ref="I229:I250" si="59">SUM(E229:H229)</f>
        <v>1189</v>
      </c>
      <c r="J229" s="61">
        <f t="shared" ref="J229:J251" si="60">IF(I229=0,0,((G229+H229)/I229*100))</f>
        <v>4.1211101766190072</v>
      </c>
    </row>
    <row r="230" spans="1:11" s="49" customFormat="1" ht="15" customHeight="1">
      <c r="A230" s="62">
        <v>0.3125</v>
      </c>
      <c r="B230" s="63" t="s">
        <v>37</v>
      </c>
      <c r="C230" s="64">
        <v>0.33333333333333331</v>
      </c>
      <c r="D230" s="6">
        <f t="shared" si="54"/>
        <v>59</v>
      </c>
      <c r="E230" s="6">
        <f t="shared" si="55"/>
        <v>120</v>
      </c>
      <c r="F230" s="7">
        <f t="shared" si="56"/>
        <v>997</v>
      </c>
      <c r="G230" s="6">
        <f t="shared" si="57"/>
        <v>35</v>
      </c>
      <c r="H230" s="7">
        <f t="shared" si="58"/>
        <v>32</v>
      </c>
      <c r="I230" s="65">
        <f t="shared" si="59"/>
        <v>1184</v>
      </c>
      <c r="J230" s="68">
        <f t="shared" si="60"/>
        <v>5.6587837837837833</v>
      </c>
    </row>
    <row r="231" spans="1:11" s="49" customFormat="1" ht="15" customHeight="1">
      <c r="A231" s="69"/>
      <c r="B231" s="70" t="s">
        <v>36</v>
      </c>
      <c r="C231" s="71"/>
      <c r="D231" s="72">
        <f t="shared" si="54"/>
        <v>91</v>
      </c>
      <c r="E231" s="72">
        <f t="shared" si="55"/>
        <v>248</v>
      </c>
      <c r="F231" s="73">
        <f t="shared" si="56"/>
        <v>2009</v>
      </c>
      <c r="G231" s="72">
        <f t="shared" si="57"/>
        <v>66</v>
      </c>
      <c r="H231" s="73">
        <f t="shared" si="58"/>
        <v>50</v>
      </c>
      <c r="I231" s="74">
        <f t="shared" si="59"/>
        <v>2373</v>
      </c>
      <c r="J231" s="78">
        <f t="shared" si="60"/>
        <v>4.8883270122208176</v>
      </c>
      <c r="K231" s="139"/>
    </row>
    <row r="232" spans="1:11" s="49" customFormat="1" ht="15" customHeight="1">
      <c r="A232" s="79">
        <v>0.33333333333333331</v>
      </c>
      <c r="B232" s="80" t="s">
        <v>37</v>
      </c>
      <c r="C232" s="81">
        <v>0.35416666666666669</v>
      </c>
      <c r="D232" s="9">
        <f t="shared" si="54"/>
        <v>94</v>
      </c>
      <c r="E232" s="9">
        <f t="shared" si="55"/>
        <v>139</v>
      </c>
      <c r="F232" s="10">
        <f t="shared" si="56"/>
        <v>1153</v>
      </c>
      <c r="G232" s="9">
        <f t="shared" si="57"/>
        <v>30</v>
      </c>
      <c r="H232" s="10">
        <f t="shared" si="58"/>
        <v>17</v>
      </c>
      <c r="I232" s="82">
        <f t="shared" si="59"/>
        <v>1339</v>
      </c>
      <c r="J232" s="85">
        <f t="shared" si="60"/>
        <v>3.51008215085885</v>
      </c>
    </row>
    <row r="233" spans="1:11" s="49" customFormat="1" ht="15" customHeight="1">
      <c r="A233" s="86">
        <v>0.35416666666666669</v>
      </c>
      <c r="B233" s="87" t="s">
        <v>37</v>
      </c>
      <c r="C233" s="88">
        <v>0.375</v>
      </c>
      <c r="D233" s="12">
        <f t="shared" si="54"/>
        <v>73</v>
      </c>
      <c r="E233" s="12">
        <f t="shared" si="55"/>
        <v>145</v>
      </c>
      <c r="F233" s="13">
        <f t="shared" si="56"/>
        <v>1128</v>
      </c>
      <c r="G233" s="12">
        <f t="shared" si="57"/>
        <v>41</v>
      </c>
      <c r="H233" s="13">
        <f t="shared" si="58"/>
        <v>13</v>
      </c>
      <c r="I233" s="89">
        <f t="shared" si="59"/>
        <v>1327</v>
      </c>
      <c r="J233" s="92">
        <f t="shared" si="60"/>
        <v>4.069329314242653</v>
      </c>
    </row>
    <row r="234" spans="1:11" s="49" customFormat="1" ht="15" customHeight="1">
      <c r="A234" s="69"/>
      <c r="B234" s="70" t="s">
        <v>36</v>
      </c>
      <c r="C234" s="71"/>
      <c r="D234" s="72">
        <f t="shared" si="54"/>
        <v>167</v>
      </c>
      <c r="E234" s="72">
        <f t="shared" si="55"/>
        <v>284</v>
      </c>
      <c r="F234" s="73">
        <f t="shared" si="56"/>
        <v>2281</v>
      </c>
      <c r="G234" s="72">
        <f t="shared" si="57"/>
        <v>71</v>
      </c>
      <c r="H234" s="73">
        <f t="shared" si="58"/>
        <v>30</v>
      </c>
      <c r="I234" s="74">
        <f t="shared" si="59"/>
        <v>2666</v>
      </c>
      <c r="J234" s="78">
        <f t="shared" si="60"/>
        <v>3.7884471117779444</v>
      </c>
      <c r="K234" s="139"/>
    </row>
    <row r="235" spans="1:11" s="49" customFormat="1" ht="15" customHeight="1">
      <c r="A235" s="93">
        <v>0.375</v>
      </c>
      <c r="B235" s="94" t="s">
        <v>37</v>
      </c>
      <c r="C235" s="95">
        <v>0.41666666666666669</v>
      </c>
      <c r="D235" s="15">
        <f t="shared" si="54"/>
        <v>84</v>
      </c>
      <c r="E235" s="15">
        <f t="shared" si="55"/>
        <v>251</v>
      </c>
      <c r="F235" s="16">
        <f t="shared" si="56"/>
        <v>1819</v>
      </c>
      <c r="G235" s="15">
        <f t="shared" si="57"/>
        <v>89</v>
      </c>
      <c r="H235" s="16">
        <f t="shared" si="58"/>
        <v>21</v>
      </c>
      <c r="I235" s="96">
        <f t="shared" si="59"/>
        <v>2180</v>
      </c>
      <c r="J235" s="99">
        <f t="shared" si="60"/>
        <v>5.0458715596330279</v>
      </c>
    </row>
    <row r="236" spans="1:11" s="49" customFormat="1" ht="15" customHeight="1">
      <c r="A236" s="100">
        <v>0.41666666666666669</v>
      </c>
      <c r="B236" s="101" t="s">
        <v>37</v>
      </c>
      <c r="C236" s="102">
        <v>0.45833333333333331</v>
      </c>
      <c r="D236" s="18">
        <f t="shared" si="54"/>
        <v>49</v>
      </c>
      <c r="E236" s="18">
        <f t="shared" si="55"/>
        <v>270</v>
      </c>
      <c r="F236" s="19">
        <f t="shared" si="56"/>
        <v>1556</v>
      </c>
      <c r="G236" s="18">
        <f t="shared" si="57"/>
        <v>85</v>
      </c>
      <c r="H236" s="19">
        <f t="shared" si="58"/>
        <v>13</v>
      </c>
      <c r="I236" s="103">
        <f t="shared" si="59"/>
        <v>1924</v>
      </c>
      <c r="J236" s="106">
        <f t="shared" si="60"/>
        <v>5.0935550935550937</v>
      </c>
    </row>
    <row r="237" spans="1:11" s="49" customFormat="1" ht="15" customHeight="1">
      <c r="A237" s="100">
        <v>0.45833333333333331</v>
      </c>
      <c r="B237" s="101" t="s">
        <v>37</v>
      </c>
      <c r="C237" s="102">
        <v>0.5</v>
      </c>
      <c r="D237" s="18">
        <f t="shared" si="54"/>
        <v>39</v>
      </c>
      <c r="E237" s="18">
        <f t="shared" si="55"/>
        <v>230</v>
      </c>
      <c r="F237" s="19">
        <f t="shared" si="56"/>
        <v>1370</v>
      </c>
      <c r="G237" s="18">
        <f t="shared" si="57"/>
        <v>66</v>
      </c>
      <c r="H237" s="19">
        <f t="shared" si="58"/>
        <v>15</v>
      </c>
      <c r="I237" s="103">
        <f t="shared" si="59"/>
        <v>1681</v>
      </c>
      <c r="J237" s="106">
        <f t="shared" si="60"/>
        <v>4.8185603807257591</v>
      </c>
    </row>
    <row r="238" spans="1:11" s="49" customFormat="1" ht="15" customHeight="1">
      <c r="A238" s="100">
        <v>0.5</v>
      </c>
      <c r="B238" s="101" t="s">
        <v>37</v>
      </c>
      <c r="C238" s="102">
        <v>0.54166666666666663</v>
      </c>
      <c r="D238" s="18">
        <f t="shared" si="54"/>
        <v>31</v>
      </c>
      <c r="E238" s="18">
        <f t="shared" si="55"/>
        <v>164</v>
      </c>
      <c r="F238" s="19">
        <f t="shared" si="56"/>
        <v>1164</v>
      </c>
      <c r="G238" s="18">
        <f t="shared" si="57"/>
        <v>68</v>
      </c>
      <c r="H238" s="19">
        <f t="shared" si="58"/>
        <v>12</v>
      </c>
      <c r="I238" s="103">
        <f t="shared" si="59"/>
        <v>1408</v>
      </c>
      <c r="J238" s="106">
        <f t="shared" si="60"/>
        <v>5.6818181818181817</v>
      </c>
    </row>
    <row r="239" spans="1:11" s="49" customFormat="1" ht="15" customHeight="1">
      <c r="A239" s="100">
        <v>0.54166666666666663</v>
      </c>
      <c r="B239" s="101" t="s">
        <v>37</v>
      </c>
      <c r="C239" s="102">
        <v>0.58333333333333337</v>
      </c>
      <c r="D239" s="18">
        <f t="shared" si="54"/>
        <v>21</v>
      </c>
      <c r="E239" s="18">
        <f t="shared" si="55"/>
        <v>157</v>
      </c>
      <c r="F239" s="19">
        <f t="shared" si="56"/>
        <v>1190</v>
      </c>
      <c r="G239" s="18">
        <f t="shared" si="57"/>
        <v>52</v>
      </c>
      <c r="H239" s="19">
        <f t="shared" si="58"/>
        <v>9</v>
      </c>
      <c r="I239" s="103">
        <f t="shared" si="59"/>
        <v>1408</v>
      </c>
      <c r="J239" s="106">
        <f t="shared" si="60"/>
        <v>4.3323863636363642</v>
      </c>
    </row>
    <row r="240" spans="1:11" s="49" customFormat="1" ht="15" customHeight="1">
      <c r="A240" s="100">
        <v>0.58333333333333337</v>
      </c>
      <c r="B240" s="101" t="s">
        <v>37</v>
      </c>
      <c r="C240" s="102">
        <v>0.625</v>
      </c>
      <c r="D240" s="18">
        <f t="shared" si="54"/>
        <v>40</v>
      </c>
      <c r="E240" s="18">
        <f t="shared" si="55"/>
        <v>231</v>
      </c>
      <c r="F240" s="19">
        <f t="shared" si="56"/>
        <v>1441</v>
      </c>
      <c r="G240" s="18">
        <f t="shared" si="57"/>
        <v>80</v>
      </c>
      <c r="H240" s="19">
        <f t="shared" si="58"/>
        <v>22</v>
      </c>
      <c r="I240" s="103">
        <f t="shared" si="59"/>
        <v>1774</v>
      </c>
      <c r="J240" s="106">
        <f t="shared" si="60"/>
        <v>5.7497181510710256</v>
      </c>
    </row>
    <row r="241" spans="1:11" s="49" customFormat="1" ht="15" customHeight="1">
      <c r="A241" s="107">
        <v>0.625</v>
      </c>
      <c r="B241" s="108" t="s">
        <v>37</v>
      </c>
      <c r="C241" s="109">
        <v>0.66666666666666663</v>
      </c>
      <c r="D241" s="21">
        <f t="shared" si="54"/>
        <v>32</v>
      </c>
      <c r="E241" s="21">
        <f t="shared" si="55"/>
        <v>272</v>
      </c>
      <c r="F241" s="22">
        <f t="shared" si="56"/>
        <v>1635</v>
      </c>
      <c r="G241" s="21">
        <f t="shared" si="57"/>
        <v>62</v>
      </c>
      <c r="H241" s="22">
        <f t="shared" si="58"/>
        <v>26</v>
      </c>
      <c r="I241" s="110">
        <f t="shared" si="59"/>
        <v>1995</v>
      </c>
      <c r="J241" s="113">
        <f t="shared" si="60"/>
        <v>4.4110275689223055</v>
      </c>
    </row>
    <row r="242" spans="1:11" s="49" customFormat="1" ht="15" customHeight="1">
      <c r="A242" s="55">
        <v>0.66666666666666663</v>
      </c>
      <c r="B242" s="56" t="s">
        <v>37</v>
      </c>
      <c r="C242" s="57">
        <v>0.6875</v>
      </c>
      <c r="D242" s="3">
        <f t="shared" si="54"/>
        <v>23</v>
      </c>
      <c r="E242" s="3">
        <f t="shared" si="55"/>
        <v>126</v>
      </c>
      <c r="F242" s="4">
        <f t="shared" si="56"/>
        <v>845</v>
      </c>
      <c r="G242" s="3">
        <f t="shared" si="57"/>
        <v>15</v>
      </c>
      <c r="H242" s="4">
        <f t="shared" si="58"/>
        <v>10</v>
      </c>
      <c r="I242" s="58">
        <f t="shared" si="59"/>
        <v>996</v>
      </c>
      <c r="J242" s="61">
        <f t="shared" si="60"/>
        <v>2.5100401606425704</v>
      </c>
    </row>
    <row r="243" spans="1:11" s="49" customFormat="1" ht="15.75" customHeight="1">
      <c r="A243" s="114">
        <v>0.6875</v>
      </c>
      <c r="B243" s="115" t="s">
        <v>37</v>
      </c>
      <c r="C243" s="116">
        <v>0.70833333333333337</v>
      </c>
      <c r="D243" s="24">
        <f t="shared" si="54"/>
        <v>18</v>
      </c>
      <c r="E243" s="24">
        <f t="shared" si="55"/>
        <v>124</v>
      </c>
      <c r="F243" s="25">
        <f t="shared" si="56"/>
        <v>876</v>
      </c>
      <c r="G243" s="24">
        <f t="shared" si="57"/>
        <v>29</v>
      </c>
      <c r="H243" s="25">
        <f t="shared" si="58"/>
        <v>10</v>
      </c>
      <c r="I243" s="117">
        <f t="shared" si="59"/>
        <v>1039</v>
      </c>
      <c r="J243" s="120">
        <f t="shared" si="60"/>
        <v>3.753609239653513</v>
      </c>
    </row>
    <row r="244" spans="1:11" s="49" customFormat="1" ht="15" customHeight="1">
      <c r="A244" s="69"/>
      <c r="B244" s="70" t="s">
        <v>36</v>
      </c>
      <c r="C244" s="71"/>
      <c r="D244" s="72">
        <f t="shared" si="54"/>
        <v>41</v>
      </c>
      <c r="E244" s="72">
        <f t="shared" si="55"/>
        <v>250</v>
      </c>
      <c r="F244" s="73">
        <f t="shared" si="56"/>
        <v>1721</v>
      </c>
      <c r="G244" s="72">
        <f t="shared" si="57"/>
        <v>44</v>
      </c>
      <c r="H244" s="73">
        <f t="shared" si="58"/>
        <v>20</v>
      </c>
      <c r="I244" s="74">
        <f t="shared" si="59"/>
        <v>2035</v>
      </c>
      <c r="J244" s="78">
        <f t="shared" si="60"/>
        <v>3.1449631449631448</v>
      </c>
      <c r="K244" s="139"/>
    </row>
    <row r="245" spans="1:11" s="49" customFormat="1" ht="15" customHeight="1">
      <c r="A245" s="86">
        <v>0.70833333333333337</v>
      </c>
      <c r="B245" s="87" t="s">
        <v>37</v>
      </c>
      <c r="C245" s="88">
        <v>0.72916666666666663</v>
      </c>
      <c r="D245" s="12">
        <f t="shared" si="54"/>
        <v>24</v>
      </c>
      <c r="E245" s="12">
        <f t="shared" si="55"/>
        <v>138</v>
      </c>
      <c r="F245" s="13">
        <f t="shared" si="56"/>
        <v>866</v>
      </c>
      <c r="G245" s="12">
        <f t="shared" si="57"/>
        <v>20</v>
      </c>
      <c r="H245" s="13">
        <f t="shared" si="58"/>
        <v>9</v>
      </c>
      <c r="I245" s="89">
        <f t="shared" si="59"/>
        <v>1033</v>
      </c>
      <c r="J245" s="92">
        <f t="shared" si="60"/>
        <v>2.8073572120038723</v>
      </c>
    </row>
    <row r="246" spans="1:11" s="49" customFormat="1" ht="15" customHeight="1">
      <c r="A246" s="86">
        <v>0.72916666666666663</v>
      </c>
      <c r="B246" s="87" t="s">
        <v>37</v>
      </c>
      <c r="C246" s="88">
        <v>0.75</v>
      </c>
      <c r="D246" s="12">
        <f t="shared" si="54"/>
        <v>25</v>
      </c>
      <c r="E246" s="12">
        <f t="shared" si="55"/>
        <v>125</v>
      </c>
      <c r="F246" s="13">
        <f t="shared" si="56"/>
        <v>864</v>
      </c>
      <c r="G246" s="12">
        <f t="shared" si="57"/>
        <v>18</v>
      </c>
      <c r="H246" s="13">
        <f t="shared" si="58"/>
        <v>9</v>
      </c>
      <c r="I246" s="89">
        <f t="shared" si="59"/>
        <v>1016</v>
      </c>
      <c r="J246" s="92">
        <f t="shared" si="60"/>
        <v>2.6574803149606301</v>
      </c>
    </row>
    <row r="247" spans="1:11" s="49" customFormat="1" ht="15" customHeight="1">
      <c r="A247" s="69"/>
      <c r="B247" s="70" t="s">
        <v>36</v>
      </c>
      <c r="C247" s="71"/>
      <c r="D247" s="72">
        <f t="shared" si="54"/>
        <v>49</v>
      </c>
      <c r="E247" s="72">
        <f t="shared" si="55"/>
        <v>263</v>
      </c>
      <c r="F247" s="73">
        <f t="shared" si="56"/>
        <v>1730</v>
      </c>
      <c r="G247" s="72">
        <f t="shared" si="57"/>
        <v>38</v>
      </c>
      <c r="H247" s="73">
        <f t="shared" si="58"/>
        <v>18</v>
      </c>
      <c r="I247" s="74">
        <f t="shared" si="59"/>
        <v>2049</v>
      </c>
      <c r="J247" s="78">
        <f t="shared" si="60"/>
        <v>2.7330405075646658</v>
      </c>
      <c r="K247" s="139"/>
    </row>
    <row r="248" spans="1:11" s="49" customFormat="1" ht="15" customHeight="1">
      <c r="A248" s="86">
        <v>0.75</v>
      </c>
      <c r="B248" s="87" t="s">
        <v>37</v>
      </c>
      <c r="C248" s="88">
        <v>0.77083333333333337</v>
      </c>
      <c r="D248" s="12">
        <f t="shared" si="54"/>
        <v>22</v>
      </c>
      <c r="E248" s="12">
        <f t="shared" si="55"/>
        <v>75</v>
      </c>
      <c r="F248" s="13">
        <f t="shared" si="56"/>
        <v>842</v>
      </c>
      <c r="G248" s="12">
        <f t="shared" si="57"/>
        <v>45</v>
      </c>
      <c r="H248" s="13">
        <f t="shared" si="58"/>
        <v>5</v>
      </c>
      <c r="I248" s="89">
        <f t="shared" si="59"/>
        <v>967</v>
      </c>
      <c r="J248" s="92">
        <f t="shared" si="60"/>
        <v>5.1706308169596689</v>
      </c>
    </row>
    <row r="249" spans="1:11" s="49" customFormat="1" ht="15" customHeight="1">
      <c r="A249" s="114">
        <v>0.77083333333333337</v>
      </c>
      <c r="B249" s="115" t="s">
        <v>37</v>
      </c>
      <c r="C249" s="116">
        <v>0.79166666666666663</v>
      </c>
      <c r="D249" s="24">
        <f t="shared" si="54"/>
        <v>8</v>
      </c>
      <c r="E249" s="24">
        <f t="shared" si="55"/>
        <v>107</v>
      </c>
      <c r="F249" s="25">
        <f t="shared" si="56"/>
        <v>972</v>
      </c>
      <c r="G249" s="24">
        <f t="shared" si="57"/>
        <v>41</v>
      </c>
      <c r="H249" s="25">
        <f t="shared" si="58"/>
        <v>7</v>
      </c>
      <c r="I249" s="117">
        <f t="shared" si="59"/>
        <v>1127</v>
      </c>
      <c r="J249" s="120">
        <f t="shared" si="60"/>
        <v>4.2590949423247562</v>
      </c>
    </row>
    <row r="250" spans="1:11" s="49" customFormat="1" ht="15" customHeight="1" thickBot="1">
      <c r="A250" s="69"/>
      <c r="B250" s="70" t="s">
        <v>36</v>
      </c>
      <c r="C250" s="71"/>
      <c r="D250" s="72">
        <f t="shared" si="54"/>
        <v>30</v>
      </c>
      <c r="E250" s="72">
        <f t="shared" si="55"/>
        <v>182</v>
      </c>
      <c r="F250" s="73">
        <f t="shared" si="56"/>
        <v>1814</v>
      </c>
      <c r="G250" s="72">
        <f t="shared" si="57"/>
        <v>86</v>
      </c>
      <c r="H250" s="73">
        <f t="shared" si="58"/>
        <v>12</v>
      </c>
      <c r="I250" s="74">
        <f t="shared" si="59"/>
        <v>2094</v>
      </c>
      <c r="J250" s="78">
        <f t="shared" si="60"/>
        <v>4.6800382043935054</v>
      </c>
      <c r="K250" s="139"/>
    </row>
    <row r="251" spans="1:11" s="49" customFormat="1" ht="15" customHeight="1" thickTop="1">
      <c r="A251" s="121"/>
      <c r="B251" s="122" t="s">
        <v>35</v>
      </c>
      <c r="C251" s="123"/>
      <c r="D251" s="124">
        <f t="shared" ref="D251:I251" si="61">+D231+D234+SUM(D235:D241)+D244+D247+D250</f>
        <v>674</v>
      </c>
      <c r="E251" s="124">
        <f t="shared" si="61"/>
        <v>2802</v>
      </c>
      <c r="F251" s="125">
        <f t="shared" si="61"/>
        <v>19730</v>
      </c>
      <c r="G251" s="124">
        <f t="shared" si="61"/>
        <v>807</v>
      </c>
      <c r="H251" s="125">
        <f t="shared" si="61"/>
        <v>248</v>
      </c>
      <c r="I251" s="126">
        <f t="shared" si="61"/>
        <v>23587</v>
      </c>
      <c r="J251" s="130">
        <f t="shared" si="60"/>
        <v>4.4728028151100183</v>
      </c>
    </row>
    <row r="252" spans="1:11" s="49" customFormat="1" ht="12.95" customHeight="1">
      <c r="A252" s="132"/>
      <c r="B252" s="133"/>
      <c r="C252" s="132"/>
      <c r="D252" s="134"/>
      <c r="E252" s="134"/>
      <c r="F252" s="134"/>
      <c r="G252" s="134"/>
      <c r="H252" s="134"/>
      <c r="I252" s="134"/>
      <c r="J252" s="135"/>
    </row>
    <row r="253" spans="1:11" s="49" customFormat="1" ht="12.95" customHeight="1">
      <c r="A253" s="132"/>
      <c r="B253" s="133"/>
      <c r="C253" s="132"/>
      <c r="D253" s="134"/>
      <c r="E253" s="134"/>
      <c r="F253" s="134"/>
      <c r="G253" s="134"/>
      <c r="H253" s="134"/>
      <c r="I253" s="134"/>
      <c r="J253" s="135"/>
    </row>
    <row r="254" spans="1:11" s="49" customFormat="1" ht="12.95" customHeight="1">
      <c r="A254" s="132"/>
      <c r="B254" s="133"/>
      <c r="C254" s="132"/>
      <c r="D254" s="134"/>
      <c r="E254" s="134"/>
      <c r="F254" s="134"/>
      <c r="G254" s="134"/>
      <c r="H254" s="134"/>
      <c r="I254" s="134"/>
      <c r="J254" s="135"/>
    </row>
    <row r="255" spans="1:11" s="1" customFormat="1" ht="15" customHeight="1">
      <c r="J255" s="35" t="s">
        <v>0</v>
      </c>
    </row>
    <row r="256" spans="1:11" s="43" customFormat="1" ht="14.1" customHeight="1">
      <c r="A256" s="36" t="s">
        <v>34</v>
      </c>
      <c r="B256" s="37"/>
      <c r="C256" s="140"/>
      <c r="D256" s="39"/>
      <c r="E256" s="37" t="s">
        <v>29</v>
      </c>
      <c r="F256" s="37"/>
      <c r="G256" s="37"/>
      <c r="H256" s="37"/>
      <c r="I256" s="37"/>
      <c r="J256" s="42"/>
    </row>
    <row r="257" spans="1:11" s="49" customFormat="1" ht="15" customHeight="1">
      <c r="A257" s="44"/>
      <c r="B257" s="45"/>
      <c r="C257" s="46" t="s">
        <v>1</v>
      </c>
      <c r="D257" s="28" t="s">
        <v>2</v>
      </c>
      <c r="E257" s="30" t="s">
        <v>3</v>
      </c>
      <c r="F257" s="28" t="s">
        <v>4</v>
      </c>
      <c r="G257" s="30" t="s">
        <v>5</v>
      </c>
      <c r="H257" s="28" t="s">
        <v>33</v>
      </c>
      <c r="I257" s="47" t="s">
        <v>6</v>
      </c>
      <c r="J257" s="47" t="s">
        <v>7</v>
      </c>
    </row>
    <row r="258" spans="1:11" s="49" customFormat="1" ht="15" customHeight="1">
      <c r="A258" s="50" t="s">
        <v>8</v>
      </c>
      <c r="B258" s="51"/>
      <c r="C258" s="52"/>
      <c r="D258" s="29"/>
      <c r="E258" s="31"/>
      <c r="F258" s="29"/>
      <c r="G258" s="31"/>
      <c r="H258" s="29"/>
      <c r="I258" s="53"/>
      <c r="J258" s="53"/>
    </row>
    <row r="259" spans="1:11" s="49" customFormat="1" ht="15" customHeight="1">
      <c r="A259" s="55">
        <v>0.29166666666666669</v>
      </c>
      <c r="B259" s="56" t="s">
        <v>32</v>
      </c>
      <c r="C259" s="57">
        <v>0.3125</v>
      </c>
      <c r="D259" s="3">
        <f t="shared" ref="D259:D280" si="62">+D139+K139+R139+D169</f>
        <v>55</v>
      </c>
      <c r="E259" s="3">
        <f t="shared" ref="E259:E280" si="63">+E139+L139+S139+E169</f>
        <v>262</v>
      </c>
      <c r="F259" s="4">
        <f t="shared" ref="F259:F280" si="64">+F139+M139+T139+F169</f>
        <v>1857</v>
      </c>
      <c r="G259" s="3">
        <f t="shared" ref="G259:G280" si="65">+G139+N139+U139+G169</f>
        <v>69</v>
      </c>
      <c r="H259" s="4">
        <f t="shared" ref="H259:H280" si="66">+H139+O139+V139+H169</f>
        <v>23</v>
      </c>
      <c r="I259" s="58">
        <f t="shared" ref="I259:I280" si="67">SUM(E259:H259)</f>
        <v>2211</v>
      </c>
      <c r="J259" s="61">
        <f t="shared" ref="J259:J281" si="68">IF(I259=0,0,((G259+H259)/I259*100))</f>
        <v>4.1610131162369965</v>
      </c>
    </row>
    <row r="260" spans="1:11" s="49" customFormat="1" ht="15" customHeight="1">
      <c r="A260" s="62">
        <v>0.3125</v>
      </c>
      <c r="B260" s="63" t="s">
        <v>32</v>
      </c>
      <c r="C260" s="64">
        <v>0.33333333333333331</v>
      </c>
      <c r="D260" s="6">
        <f t="shared" si="62"/>
        <v>70</v>
      </c>
      <c r="E260" s="6">
        <f t="shared" si="63"/>
        <v>232</v>
      </c>
      <c r="F260" s="7">
        <f t="shared" si="64"/>
        <v>2012</v>
      </c>
      <c r="G260" s="6">
        <f t="shared" si="65"/>
        <v>69</v>
      </c>
      <c r="H260" s="7">
        <f t="shared" si="66"/>
        <v>49</v>
      </c>
      <c r="I260" s="65">
        <f t="shared" si="67"/>
        <v>2362</v>
      </c>
      <c r="J260" s="68">
        <f t="shared" si="68"/>
        <v>4.995766299745978</v>
      </c>
    </row>
    <row r="261" spans="1:11" s="49" customFormat="1" ht="15" customHeight="1">
      <c r="A261" s="69"/>
      <c r="B261" s="70" t="s">
        <v>31</v>
      </c>
      <c r="C261" s="71"/>
      <c r="D261" s="72">
        <f t="shared" si="62"/>
        <v>125</v>
      </c>
      <c r="E261" s="72">
        <f t="shared" si="63"/>
        <v>494</v>
      </c>
      <c r="F261" s="73">
        <f t="shared" si="64"/>
        <v>3869</v>
      </c>
      <c r="G261" s="72">
        <f t="shared" si="65"/>
        <v>138</v>
      </c>
      <c r="H261" s="73">
        <f t="shared" si="66"/>
        <v>72</v>
      </c>
      <c r="I261" s="74">
        <f t="shared" si="67"/>
        <v>4573</v>
      </c>
      <c r="J261" s="78">
        <f t="shared" si="68"/>
        <v>4.5921714410671335</v>
      </c>
      <c r="K261" s="139"/>
    </row>
    <row r="262" spans="1:11" s="49" customFormat="1" ht="15" customHeight="1">
      <c r="A262" s="79">
        <v>0.33333333333333331</v>
      </c>
      <c r="B262" s="80" t="s">
        <v>32</v>
      </c>
      <c r="C262" s="81">
        <v>0.35416666666666669</v>
      </c>
      <c r="D262" s="9">
        <f t="shared" si="62"/>
        <v>134</v>
      </c>
      <c r="E262" s="9">
        <f t="shared" si="63"/>
        <v>267</v>
      </c>
      <c r="F262" s="10">
        <f t="shared" si="64"/>
        <v>2047</v>
      </c>
      <c r="G262" s="9">
        <f t="shared" si="65"/>
        <v>53</v>
      </c>
      <c r="H262" s="10">
        <f t="shared" si="66"/>
        <v>30</v>
      </c>
      <c r="I262" s="82">
        <f t="shared" si="67"/>
        <v>2397</v>
      </c>
      <c r="J262" s="85">
        <f t="shared" si="68"/>
        <v>3.4626616604088447</v>
      </c>
    </row>
    <row r="263" spans="1:11" s="49" customFormat="1" ht="15" customHeight="1">
      <c r="A263" s="86">
        <v>0.35416666666666669</v>
      </c>
      <c r="B263" s="87" t="s">
        <v>32</v>
      </c>
      <c r="C263" s="88">
        <v>0.375</v>
      </c>
      <c r="D263" s="12">
        <f t="shared" si="62"/>
        <v>126</v>
      </c>
      <c r="E263" s="12">
        <f t="shared" si="63"/>
        <v>280</v>
      </c>
      <c r="F263" s="13">
        <f t="shared" si="64"/>
        <v>1902</v>
      </c>
      <c r="G263" s="12">
        <f t="shared" si="65"/>
        <v>71</v>
      </c>
      <c r="H263" s="13">
        <f t="shared" si="66"/>
        <v>24</v>
      </c>
      <c r="I263" s="89">
        <f t="shared" si="67"/>
        <v>2277</v>
      </c>
      <c r="J263" s="92">
        <f t="shared" si="68"/>
        <v>4.1721563460693893</v>
      </c>
    </row>
    <row r="264" spans="1:11" s="49" customFormat="1" ht="15" customHeight="1">
      <c r="A264" s="69"/>
      <c r="B264" s="70" t="s">
        <v>31</v>
      </c>
      <c r="C264" s="71"/>
      <c r="D264" s="72">
        <f t="shared" si="62"/>
        <v>260</v>
      </c>
      <c r="E264" s="72">
        <f t="shared" si="63"/>
        <v>547</v>
      </c>
      <c r="F264" s="73">
        <f t="shared" si="64"/>
        <v>3949</v>
      </c>
      <c r="G264" s="72">
        <f t="shared" si="65"/>
        <v>124</v>
      </c>
      <c r="H264" s="73">
        <f t="shared" si="66"/>
        <v>54</v>
      </c>
      <c r="I264" s="74">
        <f t="shared" si="67"/>
        <v>4674</v>
      </c>
      <c r="J264" s="78">
        <f t="shared" si="68"/>
        <v>3.8083012409071455</v>
      </c>
      <c r="K264" s="139"/>
    </row>
    <row r="265" spans="1:11" s="49" customFormat="1" ht="15" customHeight="1">
      <c r="A265" s="93">
        <v>0.375</v>
      </c>
      <c r="B265" s="94" t="s">
        <v>32</v>
      </c>
      <c r="C265" s="95">
        <v>0.41666666666666669</v>
      </c>
      <c r="D265" s="15">
        <f t="shared" si="62"/>
        <v>114</v>
      </c>
      <c r="E265" s="15">
        <f t="shared" si="63"/>
        <v>568</v>
      </c>
      <c r="F265" s="16">
        <f t="shared" si="64"/>
        <v>3383</v>
      </c>
      <c r="G265" s="15">
        <f t="shared" si="65"/>
        <v>181</v>
      </c>
      <c r="H265" s="16">
        <f t="shared" si="66"/>
        <v>39</v>
      </c>
      <c r="I265" s="96">
        <f t="shared" si="67"/>
        <v>4171</v>
      </c>
      <c r="J265" s="99">
        <f t="shared" si="68"/>
        <v>5.2745145049148885</v>
      </c>
    </row>
    <row r="266" spans="1:11" s="49" customFormat="1" ht="15" customHeight="1">
      <c r="A266" s="100">
        <v>0.41666666666666669</v>
      </c>
      <c r="B266" s="101" t="s">
        <v>32</v>
      </c>
      <c r="C266" s="102">
        <v>0.45833333333333331</v>
      </c>
      <c r="D266" s="18">
        <f t="shared" si="62"/>
        <v>99</v>
      </c>
      <c r="E266" s="18">
        <f t="shared" si="63"/>
        <v>616</v>
      </c>
      <c r="F266" s="19">
        <f t="shared" si="64"/>
        <v>3037</v>
      </c>
      <c r="G266" s="18">
        <f t="shared" si="65"/>
        <v>182</v>
      </c>
      <c r="H266" s="19">
        <f t="shared" si="66"/>
        <v>24</v>
      </c>
      <c r="I266" s="103">
        <f t="shared" si="67"/>
        <v>3859</v>
      </c>
      <c r="J266" s="106">
        <f t="shared" si="68"/>
        <v>5.3381705104949466</v>
      </c>
    </row>
    <row r="267" spans="1:11" s="49" customFormat="1" ht="15" customHeight="1">
      <c r="A267" s="100">
        <v>0.45833333333333331</v>
      </c>
      <c r="B267" s="101" t="s">
        <v>32</v>
      </c>
      <c r="C267" s="102">
        <v>0.5</v>
      </c>
      <c r="D267" s="18">
        <f t="shared" si="62"/>
        <v>71</v>
      </c>
      <c r="E267" s="18">
        <f t="shared" si="63"/>
        <v>588</v>
      </c>
      <c r="F267" s="19">
        <f t="shared" si="64"/>
        <v>3250</v>
      </c>
      <c r="G267" s="18">
        <f t="shared" si="65"/>
        <v>190</v>
      </c>
      <c r="H267" s="19">
        <f t="shared" si="66"/>
        <v>35</v>
      </c>
      <c r="I267" s="103">
        <f t="shared" si="67"/>
        <v>4063</v>
      </c>
      <c r="J267" s="106">
        <f t="shared" si="68"/>
        <v>5.5377799655427022</v>
      </c>
    </row>
    <row r="268" spans="1:11" s="49" customFormat="1" ht="15" customHeight="1">
      <c r="A268" s="100">
        <v>0.5</v>
      </c>
      <c r="B268" s="101" t="s">
        <v>32</v>
      </c>
      <c r="C268" s="102">
        <v>0.54166666666666663</v>
      </c>
      <c r="D268" s="18">
        <f t="shared" si="62"/>
        <v>75</v>
      </c>
      <c r="E268" s="18">
        <f t="shared" si="63"/>
        <v>444</v>
      </c>
      <c r="F268" s="19">
        <f t="shared" si="64"/>
        <v>2971</v>
      </c>
      <c r="G268" s="18">
        <f t="shared" si="65"/>
        <v>126</v>
      </c>
      <c r="H268" s="19">
        <f t="shared" si="66"/>
        <v>27</v>
      </c>
      <c r="I268" s="103">
        <f t="shared" si="67"/>
        <v>3568</v>
      </c>
      <c r="J268" s="106">
        <f t="shared" si="68"/>
        <v>4.2881165919282509</v>
      </c>
    </row>
    <row r="269" spans="1:11" s="49" customFormat="1" ht="15" customHeight="1">
      <c r="A269" s="100">
        <v>0.54166666666666663</v>
      </c>
      <c r="B269" s="101" t="s">
        <v>32</v>
      </c>
      <c r="C269" s="102">
        <v>0.58333333333333337</v>
      </c>
      <c r="D269" s="18">
        <f t="shared" si="62"/>
        <v>63</v>
      </c>
      <c r="E269" s="18">
        <f t="shared" si="63"/>
        <v>491</v>
      </c>
      <c r="F269" s="19">
        <f t="shared" si="64"/>
        <v>3059</v>
      </c>
      <c r="G269" s="18">
        <f t="shared" si="65"/>
        <v>120</v>
      </c>
      <c r="H269" s="19">
        <f t="shared" si="66"/>
        <v>27</v>
      </c>
      <c r="I269" s="103">
        <f t="shared" si="67"/>
        <v>3697</v>
      </c>
      <c r="J269" s="106">
        <f t="shared" si="68"/>
        <v>3.9761969164187181</v>
      </c>
    </row>
    <row r="270" spans="1:11" s="49" customFormat="1" ht="15" customHeight="1">
      <c r="A270" s="100">
        <v>0.58333333333333337</v>
      </c>
      <c r="B270" s="101" t="s">
        <v>32</v>
      </c>
      <c r="C270" s="102">
        <v>0.625</v>
      </c>
      <c r="D270" s="18">
        <f t="shared" si="62"/>
        <v>96</v>
      </c>
      <c r="E270" s="18">
        <f t="shared" si="63"/>
        <v>560</v>
      </c>
      <c r="F270" s="19">
        <f t="shared" si="64"/>
        <v>3360</v>
      </c>
      <c r="G270" s="18">
        <f t="shared" si="65"/>
        <v>142</v>
      </c>
      <c r="H270" s="19">
        <f t="shared" si="66"/>
        <v>52</v>
      </c>
      <c r="I270" s="103">
        <f t="shared" si="67"/>
        <v>4114</v>
      </c>
      <c r="J270" s="106">
        <f t="shared" si="68"/>
        <v>4.7156052503646091</v>
      </c>
    </row>
    <row r="271" spans="1:11" s="49" customFormat="1" ht="15" customHeight="1">
      <c r="A271" s="107">
        <v>0.625</v>
      </c>
      <c r="B271" s="108" t="s">
        <v>32</v>
      </c>
      <c r="C271" s="109">
        <v>0.66666666666666663</v>
      </c>
      <c r="D271" s="21">
        <f t="shared" si="62"/>
        <v>81</v>
      </c>
      <c r="E271" s="21">
        <f t="shared" si="63"/>
        <v>638</v>
      </c>
      <c r="F271" s="22">
        <f t="shared" si="64"/>
        <v>3608</v>
      </c>
      <c r="G271" s="21">
        <f t="shared" si="65"/>
        <v>143</v>
      </c>
      <c r="H271" s="22">
        <f t="shared" si="66"/>
        <v>60</v>
      </c>
      <c r="I271" s="110">
        <f t="shared" si="67"/>
        <v>4449</v>
      </c>
      <c r="J271" s="113">
        <f t="shared" si="68"/>
        <v>4.5628231063160261</v>
      </c>
    </row>
    <row r="272" spans="1:11" s="49" customFormat="1" ht="15" customHeight="1">
      <c r="A272" s="55">
        <v>0.66666666666666663</v>
      </c>
      <c r="B272" s="56" t="s">
        <v>32</v>
      </c>
      <c r="C272" s="57">
        <v>0.6875</v>
      </c>
      <c r="D272" s="3">
        <f t="shared" si="62"/>
        <v>44</v>
      </c>
      <c r="E272" s="3">
        <f t="shared" si="63"/>
        <v>291</v>
      </c>
      <c r="F272" s="4">
        <f t="shared" si="64"/>
        <v>1762</v>
      </c>
      <c r="G272" s="3">
        <f t="shared" si="65"/>
        <v>46</v>
      </c>
      <c r="H272" s="4">
        <f t="shared" si="66"/>
        <v>24</v>
      </c>
      <c r="I272" s="58">
        <f t="shared" si="67"/>
        <v>2123</v>
      </c>
      <c r="J272" s="61">
        <f t="shared" si="68"/>
        <v>3.2972209138012252</v>
      </c>
    </row>
    <row r="273" spans="1:11" s="49" customFormat="1" ht="15" customHeight="1">
      <c r="A273" s="114">
        <v>0.6875</v>
      </c>
      <c r="B273" s="115" t="s">
        <v>32</v>
      </c>
      <c r="C273" s="116">
        <v>0.70833333333333337</v>
      </c>
      <c r="D273" s="24">
        <f t="shared" si="62"/>
        <v>38</v>
      </c>
      <c r="E273" s="24">
        <f t="shared" si="63"/>
        <v>237</v>
      </c>
      <c r="F273" s="25">
        <f t="shared" si="64"/>
        <v>1856</v>
      </c>
      <c r="G273" s="24">
        <f t="shared" si="65"/>
        <v>55</v>
      </c>
      <c r="H273" s="25">
        <f t="shared" si="66"/>
        <v>26</v>
      </c>
      <c r="I273" s="117">
        <f t="shared" si="67"/>
        <v>2174</v>
      </c>
      <c r="J273" s="120">
        <f t="shared" si="68"/>
        <v>3.7258509659613614</v>
      </c>
    </row>
    <row r="274" spans="1:11" s="49" customFormat="1" ht="15" customHeight="1">
      <c r="A274" s="69"/>
      <c r="B274" s="70" t="s">
        <v>31</v>
      </c>
      <c r="C274" s="71"/>
      <c r="D274" s="72">
        <f t="shared" si="62"/>
        <v>82</v>
      </c>
      <c r="E274" s="72">
        <f t="shared" si="63"/>
        <v>528</v>
      </c>
      <c r="F274" s="73">
        <f t="shared" si="64"/>
        <v>3618</v>
      </c>
      <c r="G274" s="72">
        <f t="shared" si="65"/>
        <v>101</v>
      </c>
      <c r="H274" s="73">
        <f t="shared" si="66"/>
        <v>50</v>
      </c>
      <c r="I274" s="74">
        <f t="shared" si="67"/>
        <v>4297</v>
      </c>
      <c r="J274" s="78">
        <f t="shared" si="68"/>
        <v>3.5140795904119151</v>
      </c>
      <c r="K274" s="139"/>
    </row>
    <row r="275" spans="1:11" s="49" customFormat="1" ht="15" customHeight="1">
      <c r="A275" s="86">
        <v>0.70833333333333337</v>
      </c>
      <c r="B275" s="87" t="s">
        <v>32</v>
      </c>
      <c r="C275" s="88">
        <v>0.72916666666666663</v>
      </c>
      <c r="D275" s="12">
        <f t="shared" si="62"/>
        <v>66</v>
      </c>
      <c r="E275" s="12">
        <f t="shared" si="63"/>
        <v>299</v>
      </c>
      <c r="F275" s="13">
        <f t="shared" si="64"/>
        <v>1807</v>
      </c>
      <c r="G275" s="12">
        <f t="shared" si="65"/>
        <v>48</v>
      </c>
      <c r="H275" s="13">
        <f t="shared" si="66"/>
        <v>25</v>
      </c>
      <c r="I275" s="89">
        <f t="shared" si="67"/>
        <v>2179</v>
      </c>
      <c r="J275" s="92">
        <f t="shared" si="68"/>
        <v>3.3501606241395137</v>
      </c>
    </row>
    <row r="276" spans="1:11" s="49" customFormat="1" ht="15" customHeight="1">
      <c r="A276" s="86">
        <v>0.72916666666666663</v>
      </c>
      <c r="B276" s="87" t="s">
        <v>32</v>
      </c>
      <c r="C276" s="88">
        <v>0.75</v>
      </c>
      <c r="D276" s="12">
        <f t="shared" si="62"/>
        <v>69</v>
      </c>
      <c r="E276" s="12">
        <f t="shared" si="63"/>
        <v>222</v>
      </c>
      <c r="F276" s="13">
        <f t="shared" si="64"/>
        <v>1967</v>
      </c>
      <c r="G276" s="12">
        <f t="shared" si="65"/>
        <v>33</v>
      </c>
      <c r="H276" s="13">
        <f t="shared" si="66"/>
        <v>21</v>
      </c>
      <c r="I276" s="89">
        <f t="shared" si="67"/>
        <v>2243</v>
      </c>
      <c r="J276" s="92">
        <f t="shared" si="68"/>
        <v>2.4074899687917966</v>
      </c>
    </row>
    <row r="277" spans="1:11" s="49" customFormat="1" ht="15" customHeight="1">
      <c r="A277" s="69"/>
      <c r="B277" s="70" t="s">
        <v>31</v>
      </c>
      <c r="C277" s="71"/>
      <c r="D277" s="72">
        <f t="shared" si="62"/>
        <v>135</v>
      </c>
      <c r="E277" s="72">
        <f t="shared" si="63"/>
        <v>521</v>
      </c>
      <c r="F277" s="73">
        <f t="shared" si="64"/>
        <v>3774</v>
      </c>
      <c r="G277" s="72">
        <f t="shared" si="65"/>
        <v>81</v>
      </c>
      <c r="H277" s="73">
        <f t="shared" si="66"/>
        <v>46</v>
      </c>
      <c r="I277" s="74">
        <f t="shared" si="67"/>
        <v>4422</v>
      </c>
      <c r="J277" s="78">
        <f t="shared" si="68"/>
        <v>2.872003618272275</v>
      </c>
      <c r="K277" s="139"/>
    </row>
    <row r="278" spans="1:11" s="49" customFormat="1" ht="15" customHeight="1">
      <c r="A278" s="86">
        <v>0.75</v>
      </c>
      <c r="B278" s="87" t="s">
        <v>32</v>
      </c>
      <c r="C278" s="88">
        <v>0.77083333333333337</v>
      </c>
      <c r="D278" s="12">
        <f t="shared" si="62"/>
        <v>75</v>
      </c>
      <c r="E278" s="12">
        <f t="shared" si="63"/>
        <v>208</v>
      </c>
      <c r="F278" s="13">
        <f t="shared" si="64"/>
        <v>1968</v>
      </c>
      <c r="G278" s="12">
        <f t="shared" si="65"/>
        <v>55</v>
      </c>
      <c r="H278" s="13">
        <f t="shared" si="66"/>
        <v>15</v>
      </c>
      <c r="I278" s="89">
        <f t="shared" si="67"/>
        <v>2246</v>
      </c>
      <c r="J278" s="92">
        <f t="shared" si="68"/>
        <v>3.1166518254674975</v>
      </c>
    </row>
    <row r="279" spans="1:11" s="49" customFormat="1" ht="15" customHeight="1">
      <c r="A279" s="114">
        <v>0.77083333333333337</v>
      </c>
      <c r="B279" s="115" t="s">
        <v>32</v>
      </c>
      <c r="C279" s="116">
        <v>0.79166666666666663</v>
      </c>
      <c r="D279" s="24">
        <f t="shared" si="62"/>
        <v>58</v>
      </c>
      <c r="E279" s="24">
        <f t="shared" si="63"/>
        <v>203</v>
      </c>
      <c r="F279" s="25">
        <f t="shared" si="64"/>
        <v>2063</v>
      </c>
      <c r="G279" s="24">
        <f t="shared" si="65"/>
        <v>54</v>
      </c>
      <c r="H279" s="25">
        <f t="shared" si="66"/>
        <v>21</v>
      </c>
      <c r="I279" s="117">
        <f t="shared" si="67"/>
        <v>2341</v>
      </c>
      <c r="J279" s="120">
        <f t="shared" si="68"/>
        <v>3.2037590773173856</v>
      </c>
    </row>
    <row r="280" spans="1:11" s="49" customFormat="1" ht="15" customHeight="1" thickBot="1">
      <c r="A280" s="69"/>
      <c r="B280" s="70" t="s">
        <v>31</v>
      </c>
      <c r="C280" s="71"/>
      <c r="D280" s="72">
        <f t="shared" si="62"/>
        <v>133</v>
      </c>
      <c r="E280" s="72">
        <f t="shared" si="63"/>
        <v>411</v>
      </c>
      <c r="F280" s="73">
        <f t="shared" si="64"/>
        <v>4031</v>
      </c>
      <c r="G280" s="72">
        <f t="shared" si="65"/>
        <v>109</v>
      </c>
      <c r="H280" s="73">
        <f t="shared" si="66"/>
        <v>36</v>
      </c>
      <c r="I280" s="74">
        <f t="shared" si="67"/>
        <v>4587</v>
      </c>
      <c r="J280" s="78">
        <f t="shared" si="68"/>
        <v>3.16110747765424</v>
      </c>
      <c r="K280" s="139"/>
    </row>
    <row r="281" spans="1:11" s="49" customFormat="1" ht="15" customHeight="1" thickTop="1">
      <c r="A281" s="121"/>
      <c r="B281" s="122" t="s">
        <v>30</v>
      </c>
      <c r="C281" s="123"/>
      <c r="D281" s="124">
        <f t="shared" ref="D281:I281" si="69">+D261+D264+SUM(D265:D271)+D274+D277+D280</f>
        <v>1334</v>
      </c>
      <c r="E281" s="124">
        <f t="shared" si="69"/>
        <v>6406</v>
      </c>
      <c r="F281" s="125">
        <f t="shared" si="69"/>
        <v>41909</v>
      </c>
      <c r="G281" s="124">
        <f t="shared" si="69"/>
        <v>1637</v>
      </c>
      <c r="H281" s="125">
        <f t="shared" si="69"/>
        <v>522</v>
      </c>
      <c r="I281" s="126">
        <f t="shared" si="69"/>
        <v>50474</v>
      </c>
      <c r="J281" s="130">
        <f t="shared" si="68"/>
        <v>4.27744977612236</v>
      </c>
    </row>
    <row r="282" spans="1:11" s="1" customFormat="1" ht="12" customHeight="1"/>
  </sheetData>
  <mergeCells count="147">
    <mergeCell ref="T197:T198"/>
    <mergeCell ref="U197:U198"/>
    <mergeCell ref="X77:X78"/>
    <mergeCell ref="W107:W108"/>
    <mergeCell ref="X107:X108"/>
    <mergeCell ref="U107:U108"/>
    <mergeCell ref="V107:V108"/>
    <mergeCell ref="X47:X48"/>
    <mergeCell ref="U137:U138"/>
    <mergeCell ref="F107:F108"/>
    <mergeCell ref="G107:G108"/>
    <mergeCell ref="H107:H108"/>
    <mergeCell ref="I107:I108"/>
    <mergeCell ref="J107:J108"/>
    <mergeCell ref="K107:K108"/>
    <mergeCell ref="L107:L108"/>
    <mergeCell ref="I227:I228"/>
    <mergeCell ref="J227:J22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D77:D78"/>
    <mergeCell ref="E77:E78"/>
    <mergeCell ref="F77:F78"/>
    <mergeCell ref="G77:G78"/>
    <mergeCell ref="D107:D108"/>
    <mergeCell ref="E107:E10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Q47:Q48"/>
    <mergeCell ref="R47:R48"/>
    <mergeCell ref="S47:S48"/>
    <mergeCell ref="T47:T48"/>
    <mergeCell ref="M47:M48"/>
    <mergeCell ref="O47:O48"/>
    <mergeCell ref="P47:P48"/>
    <mergeCell ref="I167:I168"/>
    <mergeCell ref="J167:J168"/>
    <mergeCell ref="T137:T138"/>
    <mergeCell ref="M107:M108"/>
    <mergeCell ref="N107:N108"/>
    <mergeCell ref="O107:O108"/>
    <mergeCell ref="P107:P108"/>
    <mergeCell ref="J77:J78"/>
    <mergeCell ref="K77:K78"/>
    <mergeCell ref="T77:T78"/>
    <mergeCell ref="Q107:Q108"/>
    <mergeCell ref="R107:R108"/>
    <mergeCell ref="V137:V138"/>
    <mergeCell ref="L137:L138"/>
    <mergeCell ref="M137:M138"/>
    <mergeCell ref="N137:N138"/>
    <mergeCell ref="O137:O138"/>
    <mergeCell ref="W77:W78"/>
    <mergeCell ref="P77:P78"/>
    <mergeCell ref="Q77:Q78"/>
    <mergeCell ref="R77:R78"/>
    <mergeCell ref="S77:S78"/>
    <mergeCell ref="L77:L78"/>
    <mergeCell ref="M77:M78"/>
    <mergeCell ref="U77:U78"/>
    <mergeCell ref="V77:V78"/>
    <mergeCell ref="H47:H48"/>
    <mergeCell ref="I47:I48"/>
    <mergeCell ref="J47:J48"/>
    <mergeCell ref="K47:K48"/>
    <mergeCell ref="L17:L18"/>
    <mergeCell ref="U17:U18"/>
    <mergeCell ref="V17:V1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U47:U48"/>
    <mergeCell ref="V47:V48"/>
    <mergeCell ref="W47:W48"/>
    <mergeCell ref="N77:N78"/>
    <mergeCell ref="O77:O78"/>
    <mergeCell ref="I77:I78"/>
    <mergeCell ref="S107:S108"/>
    <mergeCell ref="T107:T108"/>
    <mergeCell ref="W17:W1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J17:J18"/>
    <mergeCell ref="L47:L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大友 渉</dc:creator>
  <cp:lastPrinted>2013-11-05T09:30:47Z</cp:lastPrinted>
  <dcterms:created xsi:type="dcterms:W3CDTF">1997-01-08T22:48:59Z</dcterms:created>
  <dcterms:modified xsi:type="dcterms:W3CDTF">2018-01-09T07:00:55Z</dcterms:modified>
</cp:coreProperties>
</file>