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8月分" sheetId="1" r:id="rId1"/>
    <sheet name="単価表" sheetId="2" r:id="rId2"/>
  </sheets>
  <definedNames>
    <definedName name="_xlnm.Print_Area" localSheetId="0">'8月分'!$B$1:$AX$91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AZ14" i="1"/>
  <c r="AY14" i="1"/>
  <c r="AV14" i="1"/>
  <c r="AV15" i="1" s="1"/>
  <c r="AU14" i="1"/>
  <c r="AT14" i="1"/>
  <c r="AT15" i="1" s="1"/>
  <c r="AS14" i="1"/>
  <c r="BB14" i="1" s="1"/>
  <c r="I14" i="1"/>
  <c r="AX14" i="1" s="1"/>
  <c r="AX15" i="1" s="1"/>
  <c r="H14" i="1"/>
  <c r="BA89" i="1" l="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AW72" i="1" s="1"/>
  <c r="BA72" i="1"/>
  <c r="AU71" i="1"/>
  <c r="BA70" i="1"/>
  <c r="AU69" i="1"/>
  <c r="AW68" i="1" s="1"/>
  <c r="BA68" i="1"/>
  <c r="AU67" i="1"/>
  <c r="BA66" i="1"/>
  <c r="AU65" i="1"/>
  <c r="AW64" i="1" s="1"/>
  <c r="BA64" i="1"/>
  <c r="AU63" i="1"/>
  <c r="BA62" i="1"/>
  <c r="AU61" i="1"/>
  <c r="AW60" i="1" s="1"/>
  <c r="BA60" i="1"/>
  <c r="AU59" i="1"/>
  <c r="BA58" i="1"/>
  <c r="AU57" i="1"/>
  <c r="AW56" i="1" s="1"/>
  <c r="BA56" i="1"/>
  <c r="AU55" i="1"/>
  <c r="AW54" i="1" s="1"/>
  <c r="BA54" i="1"/>
  <c r="AU53" i="1"/>
  <c r="AW52" i="1" s="1"/>
  <c r="BA52" i="1"/>
  <c r="AU51" i="1"/>
  <c r="BA50" i="1"/>
  <c r="AU49" i="1"/>
  <c r="AW48" i="1" s="1"/>
  <c r="BA48" i="1"/>
  <c r="AU47" i="1"/>
  <c r="BA46" i="1"/>
  <c r="AU45" i="1"/>
  <c r="AW44" i="1" s="1"/>
  <c r="BA44" i="1"/>
  <c r="AU43" i="1"/>
  <c r="BA42" i="1"/>
  <c r="AU41" i="1"/>
  <c r="AW40" i="1" s="1"/>
  <c r="BA40" i="1"/>
  <c r="AU39" i="1"/>
  <c r="BA38" i="1"/>
  <c r="AU35" i="1"/>
  <c r="AW34" i="1" s="1"/>
  <c r="BA34" i="1"/>
  <c r="AU33" i="1"/>
  <c r="BA32" i="1"/>
  <c r="AU31" i="1"/>
  <c r="AW30" i="1" s="1"/>
  <c r="BA30" i="1"/>
  <c r="AU29" i="1"/>
  <c r="BA28" i="1"/>
  <c r="AU27" i="1"/>
  <c r="AW26" i="1" s="1"/>
  <c r="BA26" i="1"/>
  <c r="AU25" i="1"/>
  <c r="BA24" i="1"/>
  <c r="AU23" i="1"/>
  <c r="AW22" i="1" s="1"/>
  <c r="BA22" i="1"/>
  <c r="AU21" i="1"/>
  <c r="BA20" i="1"/>
  <c r="AU19" i="1"/>
  <c r="AW18" i="1" s="1"/>
  <c r="BA18" i="1"/>
  <c r="AU17" i="1"/>
  <c r="BA16" i="1"/>
  <c r="AU15" i="1"/>
  <c r="AW14" i="1" s="1"/>
  <c r="BA14" i="1"/>
  <c r="AS13" i="1"/>
  <c r="BC12" i="1" s="1"/>
  <c r="AL2" i="1" s="1"/>
  <c r="AS12" i="1"/>
  <c r="BB12" i="1" s="1"/>
  <c r="AI2" i="1" s="1"/>
  <c r="AW76" i="1" l="1"/>
  <c r="AW20" i="1"/>
  <c r="AW28" i="1"/>
  <c r="AW38" i="1"/>
  <c r="AW46" i="1"/>
  <c r="AW58" i="1"/>
  <c r="AW62" i="1"/>
  <c r="AW66" i="1"/>
  <c r="AW70" i="1"/>
  <c r="AW74" i="1"/>
  <c r="AW16" i="1"/>
  <c r="AW24" i="1"/>
  <c r="AW32" i="1"/>
  <c r="AW42" i="1"/>
  <c r="AW50"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<sst xmlns="http://schemas.openxmlformats.org/spreadsheetml/2006/main" count="465" uniqueCount="82">
  <si>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</si>
  <si>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</si>
  <si>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</si>
  <si>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</si>
  <si>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</si>
  <si>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</si>
  <si>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</si>
  <si>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</si>
  <si>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</si>
  <si>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</si>
  <si>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</si>
  <si>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</si>
  <si>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</si>
  <si>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</si>
  <si>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</si>
  <si>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</si>
  <si>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</si>
  <si>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</si>
  <si>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</si>
  <si>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</si>
  <si>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</si>
  <si>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</si>
  <si>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</si>
  <si>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</si>
  <si>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</si>
  <si>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</si>
  <si>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</si>
  <si>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</si>
  <si>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</si>
  <si>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</si>
  <si>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</si>
  <si>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</si>
  <si>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</si>
  <si>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</si>
  <si>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</si>
  <si>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</si>
  <si>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</si>
  <si>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</si>
  <si>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</si>
  <si>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</si>
  <si>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</si>
  <si>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</si>
  <si>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</si>
  <si>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</si>
  <si>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</si>
  <si>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</si>
  <si>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</si>
  <si>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</si>
  <si>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</si>
  <si>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</si>
  <si>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</si>
  <si>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</si>
  <si>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</si>
  <si>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</si>
  <si>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</si>
  <si>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</si>
  <si>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</si>
  <si>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</si>
  <si>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</si>
  <si>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</si>
  <si>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</si>
  <si>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</si>
  <si>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</si>
  <si>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</si>
  <si>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</si>
  <si>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</si>
  <si>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</si>
  <si>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</si>
  <si>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</si>
  <si>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</si>
  <si>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</si>
  <si>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木</t>
  </si>
  <si>
    <t>木</t>
    <rPh sb="0" eb="1">
      <t>モク</t>
    </rPh>
    <phoneticPr fontId="3"/>
  </si>
  <si>
    <t>金</t>
  </si>
  <si>
    <t>金</t>
    <rPh sb="0" eb="1">
      <t>キン</t>
    </rPh>
    <phoneticPr fontId="3"/>
  </si>
  <si>
    <t>土</t>
  </si>
  <si>
    <t>日</t>
  </si>
  <si>
    <t>月</t>
  </si>
  <si>
    <t>火</t>
  </si>
  <si>
    <t>水</t>
  </si>
  <si>
    <t>平日</t>
    <rPh sb="0" eb="2">
      <t>ヘイジツ</t>
    </rPh>
    <phoneticPr fontId="3"/>
  </si>
  <si>
    <t>休日</t>
    <rPh sb="0" eb="2">
      <t>キュウジツ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</si>
</sst>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38" fontId="13" fillId="0" borderId="1" xfId="3" applyFont="1" applyBorder="1" applyAlignment="1" applyProtection="1">
      <alignment horizontal="right" vertical="center"/>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5" fillId="0" borderId="1" xfId="0" applyFont="1" applyBorder="1" applyAlignment="1" applyProtection="1">
      <alignment horizontal="center" vertical="center"/>
    </xf>
    <xf numFmtId="0" fontId="5" fillId="0" borderId="3" xfId="0" applyFont="1" applyBorder="1" applyAlignment="1" applyProtection="1">
      <alignment horizontal="center" vertical="center"/>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6" borderId="1" xfId="0" applyFont="1" applyFill="1" applyBorder="1" applyAlignment="1" applyProtection="1">
      <alignment horizontal="center" vertical="center" wrapText="1"/>
      <protection locked="0"/>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19" t="s">
        <v>69</v>
      </c>
      <c r="C1" s="119"/>
      <c r="D1" s="119"/>
      <c r="E1" s="119"/>
      <c r="F1" s="119"/>
      <c r="G1" s="120">
        <f>DATE(C3,C4,1)</f>
        <v>45505</v>
      </c>
      <c r="H1" s="120"/>
      <c r="I1" s="120"/>
      <c r="J1" s="58"/>
      <c r="AF1" s="124" t="s">
        <v>25</v>
      </c>
      <c r="AG1" s="115"/>
      <c r="AH1" s="115"/>
      <c r="AI1" s="115" t="s">
        <v>13</v>
      </c>
      <c r="AJ1" s="115"/>
      <c r="AK1" s="115"/>
      <c r="AL1" s="115" t="s">
        <v>52</v>
      </c>
      <c r="AM1" s="115"/>
      <c r="AN1" s="134"/>
      <c r="AO1" s="114" t="s">
        <v>43</v>
      </c>
      <c r="AP1" s="115"/>
      <c r="AQ1" s="115"/>
      <c r="AR1" s="59"/>
      <c r="AS1" s="60"/>
      <c r="AT1" s="108" t="s">
        <v>61</v>
      </c>
      <c r="AU1" s="108" t="s">
        <v>62</v>
      </c>
      <c r="AV1" s="108" t="s">
        <v>63</v>
      </c>
    </row>
    <row r="2" spans="2:56" ht="22.5" customHeight="1">
      <c r="B2" s="61"/>
      <c r="C2" s="61"/>
      <c r="D2" s="61"/>
      <c r="E2" s="61"/>
      <c r="F2" s="61"/>
      <c r="G2" s="121"/>
      <c r="H2" s="121"/>
      <c r="I2" s="121"/>
      <c r="J2" s="62"/>
      <c r="O2" s="61"/>
      <c r="P2" s="61"/>
      <c r="Q2" s="61"/>
      <c r="R2" s="61"/>
      <c r="S2" s="61"/>
      <c r="T2" s="61"/>
      <c r="U2" s="61"/>
      <c r="V2" s="61"/>
      <c r="W2" s="61"/>
      <c r="X2" s="61"/>
      <c r="AF2" s="124"/>
      <c r="AG2" s="122" t="s">
        <v>26</v>
      </c>
      <c r="AH2" s="122"/>
      <c r="AI2" s="112">
        <f>SUMIF($J$12:$J$91,$AG2,$BB$12:$BB$91)</f>
        <v>0</v>
      </c>
      <c r="AJ2" s="112"/>
      <c r="AK2" s="112"/>
      <c r="AL2" s="112">
        <f>SUMIF($J$12:$J$91,$AG2,$BC$12:$BC$91)</f>
        <v>0</v>
      </c>
      <c r="AM2" s="112"/>
      <c r="AN2" s="112"/>
      <c r="AO2" s="116">
        <f>AI2+AL2</f>
        <v>0</v>
      </c>
      <c r="AP2" s="112"/>
      <c r="AQ2" s="112"/>
      <c r="AR2" s="59"/>
      <c r="AS2" s="60"/>
      <c r="AT2" s="108"/>
      <c r="AU2" s="108"/>
      <c r="AV2" s="108"/>
      <c r="AW2" s="61"/>
      <c r="AX2" s="63"/>
      <c r="AY2" s="63"/>
      <c r="AZ2" s="63"/>
      <c r="BA2" s="63"/>
      <c r="BB2" s="63"/>
      <c r="BC2" s="64"/>
    </row>
    <row r="3" spans="2:56" ht="22.5" customHeight="1">
      <c r="B3" s="61"/>
      <c r="C3" s="94">
        <v>2024</v>
      </c>
      <c r="D3" s="65" t="s">
        <v>27</v>
      </c>
      <c r="E3" s="66"/>
      <c r="F3" s="66"/>
      <c r="G3" s="126"/>
      <c r="H3" s="127"/>
      <c r="I3" s="130" t="s">
        <v>28</v>
      </c>
      <c r="J3" s="130"/>
      <c r="K3" s="130"/>
      <c r="L3" s="130"/>
      <c r="M3" s="130"/>
      <c r="N3" s="130"/>
      <c r="O3" s="130"/>
      <c r="P3" s="130"/>
      <c r="Q3" s="130"/>
      <c r="R3" s="130"/>
      <c r="S3" s="130"/>
      <c r="T3" s="130"/>
      <c r="U3" s="130"/>
      <c r="V3" s="131"/>
      <c r="W3" s="67"/>
      <c r="X3" s="67"/>
      <c r="AF3" s="124"/>
      <c r="AG3" s="122" t="s">
        <v>29</v>
      </c>
      <c r="AH3" s="122"/>
      <c r="AI3" s="112">
        <f>SUMIF($J$12:$J$91,$AG3,$BB$12:$BB$91)</f>
        <v>0</v>
      </c>
      <c r="AJ3" s="112"/>
      <c r="AK3" s="112"/>
      <c r="AL3" s="112">
        <f>SUMIF($J$12:$J$91,AG3,$BC$12:$BC$91)</f>
        <v>0</v>
      </c>
      <c r="AM3" s="112"/>
      <c r="AN3" s="113"/>
      <c r="AO3" s="116">
        <f>AI3+AL3</f>
        <v>0</v>
      </c>
      <c r="AP3" s="112"/>
      <c r="AQ3" s="112"/>
      <c r="AR3" s="59"/>
      <c r="AS3" s="68"/>
      <c r="AT3" s="108"/>
      <c r="AU3" s="108"/>
      <c r="AV3" s="108"/>
      <c r="AW3" s="61"/>
      <c r="AX3" s="63"/>
      <c r="AY3" s="63"/>
      <c r="AZ3" s="63"/>
      <c r="BA3" s="63"/>
      <c r="BB3" s="63"/>
      <c r="BC3" s="64"/>
    </row>
    <row r="4" spans="2:56" ht="22.5" customHeight="1">
      <c r="B4" s="61"/>
      <c r="C4" s="94">
        <v>8</v>
      </c>
      <c r="D4" s="65" t="s">
        <v>30</v>
      </c>
      <c r="E4" s="66"/>
      <c r="F4" s="66"/>
      <c r="G4" s="128"/>
      <c r="H4" s="129"/>
      <c r="I4" s="132"/>
      <c r="J4" s="132"/>
      <c r="K4" s="132"/>
      <c r="L4" s="132"/>
      <c r="M4" s="132"/>
      <c r="N4" s="132"/>
      <c r="O4" s="132"/>
      <c r="P4" s="132"/>
      <c r="Q4" s="132"/>
      <c r="R4" s="132"/>
      <c r="S4" s="132"/>
      <c r="T4" s="132"/>
      <c r="U4" s="132"/>
      <c r="V4" s="133"/>
      <c r="W4" s="67"/>
      <c r="X4" s="67"/>
      <c r="AF4" s="124"/>
      <c r="AG4" s="122" t="s">
        <v>31</v>
      </c>
      <c r="AH4" s="122"/>
      <c r="AI4" s="112">
        <f>SUMIF($J$12:$J$91,$AG4,$BB$12:$BB$91)</f>
        <v>0</v>
      </c>
      <c r="AJ4" s="112"/>
      <c r="AK4" s="112"/>
      <c r="AL4" s="112">
        <f>SUMIF($J$12:$J$91,AG4,$BC$12:$BC$91)</f>
        <v>0</v>
      </c>
      <c r="AM4" s="112"/>
      <c r="AN4" s="113"/>
      <c r="AO4" s="116">
        <f>AI4+AL4</f>
        <v>0</v>
      </c>
      <c r="AP4" s="112"/>
      <c r="AQ4" s="112"/>
      <c r="AR4" s="59"/>
      <c r="AS4" s="108" t="s">
        <v>66</v>
      </c>
      <c r="AT4" s="109">
        <f>SUM(AT12:AT91)</f>
        <v>0</v>
      </c>
      <c r="AU4" s="109">
        <f>SUM(AU12:AU91)</f>
        <v>0</v>
      </c>
      <c r="AV4" s="109">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24"/>
      <c r="AG5" s="122" t="s">
        <v>32</v>
      </c>
      <c r="AH5" s="122"/>
      <c r="AI5" s="112">
        <f>SUMIF($J$12:$J$91,$AG5,$BB$12:$BB$91)</f>
        <v>0</v>
      </c>
      <c r="AJ5" s="112"/>
      <c r="AK5" s="112"/>
      <c r="AL5" s="112">
        <f>SUMIF($J$12:$J$91,AG5,$BC$12:$BC$91)</f>
        <v>0</v>
      </c>
      <c r="AM5" s="112"/>
      <c r="AN5" s="113"/>
      <c r="AO5" s="116">
        <f>AI5+AL5</f>
        <v>0</v>
      </c>
      <c r="AP5" s="112"/>
      <c r="AQ5" s="112"/>
      <c r="AR5" s="59"/>
      <c r="AS5" s="108"/>
      <c r="AT5" s="109"/>
      <c r="AU5" s="109"/>
      <c r="AV5" s="109"/>
      <c r="AW5" s="61"/>
      <c r="AX5" s="63"/>
      <c r="AY5" s="63"/>
      <c r="AZ5" s="63"/>
      <c r="BA5" s="63"/>
      <c r="BB5" s="63"/>
      <c r="BC5" s="64"/>
    </row>
    <row r="6" spans="2:56" ht="22.5" customHeight="1">
      <c r="B6" s="61"/>
      <c r="C6" s="117" t="s">
        <v>70</v>
      </c>
      <c r="D6" s="117"/>
      <c r="E6" s="118"/>
      <c r="F6" s="118"/>
      <c r="G6" s="118"/>
      <c r="H6" s="118"/>
      <c r="I6" s="118"/>
      <c r="J6" s="61"/>
      <c r="K6" s="61"/>
      <c r="L6" s="61"/>
      <c r="M6" s="61"/>
      <c r="N6" s="61"/>
      <c r="O6" s="61"/>
      <c r="P6" s="61"/>
      <c r="Q6" s="61"/>
      <c r="R6" s="61"/>
      <c r="S6" s="61"/>
      <c r="T6" s="61"/>
      <c r="U6" s="61"/>
      <c r="V6" s="61"/>
      <c r="W6" s="61"/>
      <c r="X6" s="61"/>
      <c r="AF6" s="124"/>
      <c r="AG6" s="123" t="s">
        <v>33</v>
      </c>
      <c r="AH6" s="123"/>
      <c r="AI6" s="112">
        <f>SUMIF($J$12:$J$91,$AG6,$BB$12:$BB$91)</f>
        <v>0</v>
      </c>
      <c r="AJ6" s="112"/>
      <c r="AK6" s="112"/>
      <c r="AL6" s="112">
        <f>SUMIF($J$12:$J$91,AG6,$BC$12:$BC$91)</f>
        <v>0</v>
      </c>
      <c r="AM6" s="112"/>
      <c r="AN6" s="113"/>
      <c r="AO6" s="116">
        <f>AI6+AL6</f>
        <v>0</v>
      </c>
      <c r="AP6" s="112"/>
      <c r="AQ6" s="112"/>
      <c r="AR6" s="59"/>
      <c r="AS6" s="108"/>
      <c r="AT6" s="109"/>
      <c r="AU6" s="109"/>
      <c r="AV6" s="109"/>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99" t="s">
        <v>34</v>
      </c>
      <c r="C8" s="99"/>
      <c r="D8" s="100"/>
      <c r="E8" s="100"/>
      <c r="F8" s="100"/>
      <c r="G8" s="100"/>
      <c r="H8" s="99" t="s">
        <v>60</v>
      </c>
      <c r="I8" s="99"/>
      <c r="J8" s="144"/>
      <c r="K8" s="144"/>
      <c r="L8" s="144"/>
      <c r="M8" s="144"/>
      <c r="N8" s="101" t="s">
        <v>35</v>
      </c>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3"/>
      <c r="AT8" s="108" t="str">
        <f>AT1</f>
        <v>補助金
利用料金減免</v>
      </c>
      <c r="AU8" s="108" t="str">
        <f>AU1</f>
        <v>補助金
利用料金
震災減免</v>
      </c>
      <c r="AV8" s="108" t="str">
        <f>AV1</f>
        <v>無償化
現物給付</v>
      </c>
      <c r="AW8" s="108" t="s">
        <v>64</v>
      </c>
      <c r="AX8" s="108"/>
      <c r="AY8" s="73"/>
      <c r="AZ8" s="73"/>
      <c r="BA8" s="73"/>
      <c r="BB8" s="73"/>
      <c r="BC8" s="73"/>
      <c r="BD8" s="64"/>
    </row>
    <row r="9" spans="2:56" ht="22.5" customHeight="1">
      <c r="B9" s="99"/>
      <c r="C9" s="99"/>
      <c r="D9" s="100"/>
      <c r="E9" s="100"/>
      <c r="F9" s="100"/>
      <c r="G9" s="100"/>
      <c r="H9" s="99"/>
      <c r="I9" s="99"/>
      <c r="J9" s="144"/>
      <c r="K9" s="144"/>
      <c r="L9" s="144"/>
      <c r="M9" s="144"/>
      <c r="N9" s="74" t="s">
        <v>80</v>
      </c>
      <c r="O9" s="74" t="s">
        <v>80</v>
      </c>
      <c r="P9" s="74" t="s">
        <v>80</v>
      </c>
      <c r="Q9" s="74" t="s">
        <v>81</v>
      </c>
      <c r="R9" s="74" t="s">
        <v>80</v>
      </c>
      <c r="S9" s="74" t="s">
        <v>80</v>
      </c>
      <c r="T9" s="74" t="s">
        <v>80</v>
      </c>
      <c r="U9" s="74" t="s">
        <v>80</v>
      </c>
      <c r="V9" s="74" t="s">
        <v>80</v>
      </c>
      <c r="W9" s="74" t="s">
        <v>80</v>
      </c>
      <c r="X9" s="74" t="s">
        <v>81</v>
      </c>
      <c r="Y9" s="74" t="s">
        <v>81</v>
      </c>
      <c r="Z9" s="74" t="s">
        <v>80</v>
      </c>
      <c r="AA9" s="74" t="s">
        <v>80</v>
      </c>
      <c r="AB9" s="74" t="s">
        <v>80</v>
      </c>
      <c r="AC9" s="74" t="s">
        <v>80</v>
      </c>
      <c r="AD9" s="74" t="s">
        <v>80</v>
      </c>
      <c r="AE9" s="74" t="s">
        <v>81</v>
      </c>
      <c r="AF9" s="74" t="s">
        <v>80</v>
      </c>
      <c r="AG9" s="74" t="s">
        <v>80</v>
      </c>
      <c r="AH9" s="74" t="s">
        <v>80</v>
      </c>
      <c r="AI9" s="74" t="s">
        <v>80</v>
      </c>
      <c r="AJ9" s="74" t="s">
        <v>80</v>
      </c>
      <c r="AK9" s="74" t="s">
        <v>80</v>
      </c>
      <c r="AL9" s="74" t="s">
        <v>81</v>
      </c>
      <c r="AM9" s="74" t="s">
        <v>80</v>
      </c>
      <c r="AN9" s="74" t="s">
        <v>80</v>
      </c>
      <c r="AO9" s="74" t="s">
        <v>80</v>
      </c>
      <c r="AP9" s="74" t="s">
        <v>80</v>
      </c>
      <c r="AQ9" s="74" t="s">
        <v>80</v>
      </c>
      <c r="AR9" s="74" t="s">
        <v>80</v>
      </c>
      <c r="AS9" s="104" t="s">
        <v>68</v>
      </c>
      <c r="AT9" s="108"/>
      <c r="AU9" s="108"/>
      <c r="AV9" s="108"/>
      <c r="AW9" s="104"/>
      <c r="AX9" s="108"/>
      <c r="AY9" s="71"/>
      <c r="AZ9" s="71"/>
      <c r="BA9" s="71"/>
      <c r="BB9" s="71"/>
      <c r="BC9" s="71"/>
      <c r="BD9" s="64"/>
    </row>
    <row r="10" spans="2:56" ht="22.5" customHeight="1">
      <c r="B10" s="99" t="s">
        <v>0</v>
      </c>
      <c r="C10" s="143" t="s">
        <v>36</v>
      </c>
      <c r="D10" s="143" t="s">
        <v>37</v>
      </c>
      <c r="E10" s="104" t="s">
        <v>38</v>
      </c>
      <c r="F10" s="104" t="s">
        <v>53</v>
      </c>
      <c r="G10" s="75" t="s">
        <v>39</v>
      </c>
      <c r="H10" s="106" t="s">
        <v>40</v>
      </c>
      <c r="I10" s="107"/>
      <c r="J10" s="108" t="s">
        <v>41</v>
      </c>
      <c r="K10" s="152" t="s">
        <v>67</v>
      </c>
      <c r="L10" s="153"/>
      <c r="M10" s="108" t="s">
        <v>42</v>
      </c>
      <c r="N10" s="76">
        <v>45505</v>
      </c>
      <c r="O10" s="76">
        <v>45506</v>
      </c>
      <c r="P10" s="76">
        <v>45507</v>
      </c>
      <c r="Q10" s="76">
        <v>45508</v>
      </c>
      <c r="R10" s="76">
        <v>45509</v>
      </c>
      <c r="S10" s="76">
        <v>45510</v>
      </c>
      <c r="T10" s="76">
        <v>45511</v>
      </c>
      <c r="U10" s="76">
        <v>45512</v>
      </c>
      <c r="V10" s="76">
        <v>45513</v>
      </c>
      <c r="W10" s="76">
        <v>45514</v>
      </c>
      <c r="X10" s="76">
        <v>45515</v>
      </c>
      <c r="Y10" s="76">
        <v>45516</v>
      </c>
      <c r="Z10" s="76">
        <v>45517</v>
      </c>
      <c r="AA10" s="76">
        <v>45518</v>
      </c>
      <c r="AB10" s="76">
        <v>45519</v>
      </c>
      <c r="AC10" s="76">
        <v>45520</v>
      </c>
      <c r="AD10" s="76">
        <v>45521</v>
      </c>
      <c r="AE10" s="76">
        <v>45522</v>
      </c>
      <c r="AF10" s="76">
        <v>45523</v>
      </c>
      <c r="AG10" s="76">
        <v>45524</v>
      </c>
      <c r="AH10" s="76">
        <v>45525</v>
      </c>
      <c r="AI10" s="76">
        <v>45526</v>
      </c>
      <c r="AJ10" s="76">
        <v>45527</v>
      </c>
      <c r="AK10" s="76">
        <v>45528</v>
      </c>
      <c r="AL10" s="76">
        <v>45529</v>
      </c>
      <c r="AM10" s="76">
        <v>45530</v>
      </c>
      <c r="AN10" s="76">
        <v>45531</v>
      </c>
      <c r="AO10" s="76">
        <v>45532</v>
      </c>
      <c r="AP10" s="76">
        <v>45533</v>
      </c>
      <c r="AQ10" s="76">
        <v>45534</v>
      </c>
      <c r="AR10" s="76">
        <v>45535</v>
      </c>
      <c r="AS10" s="145"/>
      <c r="AT10" s="108"/>
      <c r="AU10" s="108"/>
      <c r="AV10" s="108"/>
      <c r="AW10" s="150"/>
      <c r="AX10" s="108" t="s">
        <v>65</v>
      </c>
      <c r="AY10" s="146" t="s">
        <v>44</v>
      </c>
      <c r="AZ10" s="147"/>
      <c r="BA10" s="148" t="s">
        <v>45</v>
      </c>
      <c r="BB10" s="146" t="s">
        <v>46</v>
      </c>
      <c r="BC10" s="147"/>
    </row>
    <row r="11" spans="2:56" ht="22.5" customHeight="1">
      <c r="B11" s="99"/>
      <c r="C11" s="105"/>
      <c r="D11" s="105"/>
      <c r="E11" s="105"/>
      <c r="F11" s="105"/>
      <c r="G11" s="77" t="s">
        <v>47</v>
      </c>
      <c r="H11" s="78" t="s">
        <v>48</v>
      </c>
      <c r="I11" s="78" t="s">
        <v>49</v>
      </c>
      <c r="J11" s="99"/>
      <c r="K11" s="154"/>
      <c r="L11" s="155"/>
      <c r="M11" s="99"/>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t="s">
        <v>75</v>
      </c>
      <c r="AS11" s="105"/>
      <c r="AT11" s="108"/>
      <c r="AU11" s="108"/>
      <c r="AV11" s="108"/>
      <c r="AW11" s="151"/>
      <c r="AX11" s="108"/>
      <c r="AY11" s="80" t="s">
        <v>11</v>
      </c>
      <c r="AZ11" s="80" t="s">
        <v>20</v>
      </c>
      <c r="BA11" s="149"/>
      <c r="BB11" s="80" t="s">
        <v>50</v>
      </c>
      <c r="BC11" s="80" t="s">
        <v>52</v>
      </c>
    </row>
    <row r="12" spans="2:56" ht="22.5" customHeight="1">
      <c r="B12" s="112">
        <v>1</v>
      </c>
      <c r="C12" s="135"/>
      <c r="D12" s="135"/>
      <c r="E12" s="137"/>
      <c r="F12" s="137"/>
      <c r="G12" s="54"/>
      <c r="H12" s="81" t="str">
        <f>IF(G13="","",DATEDIF(G13,DATE($C$3,$C$4,2),"y"))</f>
        <v/>
      </c>
      <c r="I12" s="81" t="str">
        <f>IF(G13="","",
IF($C$4&lt;4,IF(G13&gt;DATE($C$3-1,4,1),0,DATEDIF(G13,DATE($C$3-1,4,1),"y")),IF(G13&gt;DATE($C$3,4,1),0,DATEDIF(G13,DATE($C$3,4,1),"y"))))</f>
        <v/>
      </c>
      <c r="J12" s="125"/>
      <c r="K12" s="139"/>
      <c r="L12" s="140"/>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0">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41">
        <f>AS12</f>
        <v>0</v>
      </c>
      <c r="BC12" s="141">
        <f>AS13</f>
        <v>0</v>
      </c>
    </row>
    <row r="13" spans="2:56" ht="22.5" customHeight="1">
      <c r="B13" s="112"/>
      <c r="C13" s="136"/>
      <c r="D13" s="136"/>
      <c r="E13" s="138"/>
      <c r="F13" s="138"/>
      <c r="G13" s="55"/>
      <c r="H13" s="87" t="str">
        <f>IF(G13="","",IF(H12&gt;=3,"3歳以上",IF(H12&lt;3,"3歳未満","")))</f>
        <v/>
      </c>
      <c r="I13" s="87" t="str">
        <f>IF(G13="","",IF(I12&gt;=3,"3歳以上",IF(I12&lt;3,"3歳未満","")))</f>
        <v/>
      </c>
      <c r="J13" s="125"/>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1"/>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42"/>
      <c r="BC13" s="142"/>
    </row>
    <row r="14" spans="2:56" ht="22.5" customHeight="1">
      <c r="B14" s="112">
        <v>2</v>
      </c>
      <c r="C14" s="135"/>
      <c r="D14" s="135"/>
      <c r="E14" s="137"/>
      <c r="F14" s="137"/>
      <c r="G14" s="54"/>
      <c r="H14" s="81" t="str">
        <f>IF(G15="","",DATEDIF(G15,DATE($C$3,$C$4,2),"y"))</f>
        <v/>
      </c>
      <c r="I14" s="81" t="str">
        <f>IF(G15="","",
IF($C$4&lt;4,IF(G15&gt;DATE($C$3-1,4,1),0,DATEDIF(G15,DATE($C$3-1,4,1),"y")),IF(G15&gt;DATE($C$3,4,1),0,DATEDIF(G15,DATE($C$3,4,1),"y"))))</f>
        <v/>
      </c>
      <c r="J14" s="125"/>
      <c r="K14" s="139"/>
      <c r="L14" s="140"/>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0">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41">
        <f>AS14</f>
        <v>0</v>
      </c>
      <c r="BC14" s="141">
        <f>AS15</f>
        <v>0</v>
      </c>
    </row>
    <row r="15" spans="2:56" ht="22.5" customHeight="1">
      <c r="B15" s="112"/>
      <c r="C15" s="136"/>
      <c r="D15" s="136"/>
      <c r="E15" s="138"/>
      <c r="F15" s="138"/>
      <c r="G15" s="55"/>
      <c r="H15" s="87" t="str">
        <f>IF(G15="","",IF(H14&gt;=3,"3歳以上",IF(H14&lt;3,"3歳未満","")))</f>
        <v/>
      </c>
      <c r="I15" s="87" t="str">
        <f>IF(G15="","",IF(I14&gt;=3,"3歳以上",IF(I14&lt;3,"3歳未満","")))</f>
        <v/>
      </c>
      <c r="J15" s="125"/>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1"/>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42"/>
      <c r="BC15" s="142"/>
    </row>
    <row r="16" spans="2:56" ht="22.5" customHeight="1">
      <c r="B16" s="112">
        <v>3</v>
      </c>
      <c r="C16" s="135"/>
      <c r="D16" s="135"/>
      <c r="E16" s="137"/>
      <c r="F16" s="137"/>
      <c r="G16" s="54"/>
      <c r="H16" s="81" t="str">
        <f>IF(G17="","",DATEDIF(G17,DATE($C$3,$C$4,2),"y"))</f>
        <v/>
      </c>
      <c r="I16" s="81" t="str">
        <f>IF(G17="","",
IF($C$4&lt;4,IF(G17&gt;DATE($C$3-1,4,1),0,DATEDIF(G17,DATE($C$3-1,4,1),"y")),IF(G17&gt;DATE($C$3,4,1),0,DATEDIF(G17,DATE($C$3,4,1),"y"))))</f>
        <v/>
      </c>
      <c r="J16" s="125"/>
      <c r="K16" s="139"/>
      <c r="L16" s="140"/>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0">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41">
        <f>AS16</f>
        <v>0</v>
      </c>
      <c r="BC16" s="141">
        <f>AS17</f>
        <v>0</v>
      </c>
    </row>
    <row r="17" spans="2:55" ht="22.5" customHeight="1">
      <c r="B17" s="112"/>
      <c r="C17" s="136"/>
      <c r="D17" s="136"/>
      <c r="E17" s="138"/>
      <c r="F17" s="138"/>
      <c r="G17" s="55"/>
      <c r="H17" s="87" t="str">
        <f>IF(G17="","",IF(H16&gt;=3,"3歳以上",IF(H16&lt;3,"3歳未満","")))</f>
        <v/>
      </c>
      <c r="I17" s="87" t="str">
        <f>IF(G17="","",IF(I16&gt;=3,"3歳以上",IF(I16&lt;3,"3歳未満","")))</f>
        <v/>
      </c>
      <c r="J17" s="125"/>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1"/>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42"/>
      <c r="BC17" s="142"/>
    </row>
    <row r="18" spans="2:55" ht="22.5" customHeight="1">
      <c r="B18" s="112">
        <v>4</v>
      </c>
      <c r="C18" s="135"/>
      <c r="D18" s="135"/>
      <c r="E18" s="137"/>
      <c r="F18" s="137"/>
      <c r="G18" s="54"/>
      <c r="H18" s="81" t="str">
        <f>IF(G19="","",DATEDIF(G19,DATE($C$3,$C$4,2),"y"))</f>
        <v/>
      </c>
      <c r="I18" s="81" t="str">
        <f>IF(G19="","",
IF($C$4&lt;4,IF(G19&gt;DATE($C$3-1,4,1),0,DATEDIF(G19,DATE($C$3-1,4,1),"y")),IF(G19&gt;DATE($C$3,4,1),0,DATEDIF(G19,DATE($C$3,4,1),"y"))))</f>
        <v/>
      </c>
      <c r="J18" s="125"/>
      <c r="K18" s="139"/>
      <c r="L18" s="140"/>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0">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41">
        <f>AS18</f>
        <v>0</v>
      </c>
      <c r="BC18" s="141">
        <f>AS19</f>
        <v>0</v>
      </c>
    </row>
    <row r="19" spans="2:55" ht="22.5" customHeight="1">
      <c r="B19" s="112"/>
      <c r="C19" s="136"/>
      <c r="D19" s="136"/>
      <c r="E19" s="138"/>
      <c r="F19" s="138"/>
      <c r="G19" s="55"/>
      <c r="H19" s="87" t="str">
        <f>IF(G19="","",IF(H18&gt;=3,"3歳以上",IF(H18&lt;3,"3歳未満","")))</f>
        <v/>
      </c>
      <c r="I19" s="87" t="str">
        <f>IF(G19="","",IF(I18&gt;=3,"3歳以上",IF(I18&lt;3,"3歳未満","")))</f>
        <v/>
      </c>
      <c r="J19" s="125"/>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1"/>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42"/>
      <c r="BC19" s="142"/>
    </row>
    <row r="20" spans="2:55" ht="22.5" customHeight="1">
      <c r="B20" s="112">
        <v>5</v>
      </c>
      <c r="C20" s="135"/>
      <c r="D20" s="135"/>
      <c r="E20" s="137"/>
      <c r="F20" s="137"/>
      <c r="G20" s="54"/>
      <c r="H20" s="81" t="str">
        <f>IF(G21="","",DATEDIF(G21,DATE($C$3,$C$4,2),"y"))</f>
        <v/>
      </c>
      <c r="I20" s="81" t="str">
        <f>IF(G21="","",
IF($C$4&lt;4,IF(G21&gt;DATE($C$3-1,4,1),0,DATEDIF(G21,DATE($C$3-1,4,1),"y")),IF(G21&gt;DATE($C$3,4,1),0,DATEDIF(G21,DATE($C$3,4,1),"y"))))</f>
        <v/>
      </c>
      <c r="J20" s="125"/>
      <c r="K20" s="139"/>
      <c r="L20" s="140"/>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0">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41">
        <f>AS20</f>
        <v>0</v>
      </c>
      <c r="BC20" s="141">
        <f>AS21</f>
        <v>0</v>
      </c>
    </row>
    <row r="21" spans="2:55" ht="22.5" customHeight="1">
      <c r="B21" s="112"/>
      <c r="C21" s="136"/>
      <c r="D21" s="136"/>
      <c r="E21" s="138"/>
      <c r="F21" s="138"/>
      <c r="G21" s="55"/>
      <c r="H21" s="87" t="str">
        <f>IF(G21="","",IF(H20&gt;=3,"3歳以上",IF(H20&lt;3,"3歳未満","")))</f>
        <v/>
      </c>
      <c r="I21" s="87" t="str">
        <f>IF(G21="","",IF(I20&gt;=3,"3歳以上",IF(I20&lt;3,"3歳未満","")))</f>
        <v/>
      </c>
      <c r="J21" s="125"/>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1"/>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42"/>
      <c r="BC21" s="142"/>
    </row>
    <row r="22" spans="2:55" ht="22.5" customHeight="1">
      <c r="B22" s="112">
        <v>6</v>
      </c>
      <c r="C22" s="135"/>
      <c r="D22" s="135"/>
      <c r="E22" s="137"/>
      <c r="F22" s="137"/>
      <c r="G22" s="54"/>
      <c r="H22" s="81" t="str">
        <f>IF(G23="","",DATEDIF(G23,DATE($C$3,$C$4,2),"y"))</f>
        <v/>
      </c>
      <c r="I22" s="81" t="str">
        <f>IF(G23="","",
IF($C$4&lt;4,IF(G23&gt;DATE($C$3-1,4,1),0,DATEDIF(G23,DATE($C$3-1,4,1),"y")),IF(G23&gt;DATE($C$3,4,1),0,DATEDIF(G23,DATE($C$3,4,1),"y"))))</f>
        <v/>
      </c>
      <c r="J22" s="125"/>
      <c r="K22" s="139"/>
      <c r="L22" s="140"/>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0">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41">
        <f>AS22</f>
        <v>0</v>
      </c>
      <c r="BC22" s="141">
        <f>AS23</f>
        <v>0</v>
      </c>
    </row>
    <row r="23" spans="2:55" ht="22.5" customHeight="1">
      <c r="B23" s="112"/>
      <c r="C23" s="136"/>
      <c r="D23" s="136"/>
      <c r="E23" s="138"/>
      <c r="F23" s="138"/>
      <c r="G23" s="55"/>
      <c r="H23" s="87" t="str">
        <f>IF(G23="","",IF(H22&gt;=3,"3歳以上",IF(H22&lt;3,"3歳未満","")))</f>
        <v/>
      </c>
      <c r="I23" s="87" t="str">
        <f>IF(G23="","",IF(I22&gt;=3,"3歳以上",IF(I22&lt;3,"3歳未満","")))</f>
        <v/>
      </c>
      <c r="J23" s="125"/>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1"/>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42"/>
      <c r="BC23" s="142"/>
    </row>
    <row r="24" spans="2:55" ht="22.5" customHeight="1">
      <c r="B24" s="112">
        <v>7</v>
      </c>
      <c r="C24" s="135"/>
      <c r="D24" s="135"/>
      <c r="E24" s="137"/>
      <c r="F24" s="137"/>
      <c r="G24" s="54"/>
      <c r="H24" s="81" t="str">
        <f>IF(G25="","",DATEDIF(G25,DATE($C$3,$C$4,2),"y"))</f>
        <v/>
      </c>
      <c r="I24" s="81" t="str">
        <f>IF(G25="","",
IF($C$4&lt;4,IF(G25&gt;DATE($C$3-1,4,1),0,DATEDIF(G25,DATE($C$3-1,4,1),"y")),IF(G25&gt;DATE($C$3,4,1),0,DATEDIF(G25,DATE($C$3,4,1),"y"))))</f>
        <v/>
      </c>
      <c r="J24" s="125"/>
      <c r="K24" s="139"/>
      <c r="L24" s="140"/>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0">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41">
        <f>AS24</f>
        <v>0</v>
      </c>
      <c r="BC24" s="141">
        <f>AS25</f>
        <v>0</v>
      </c>
    </row>
    <row r="25" spans="2:55" ht="22.5" customHeight="1">
      <c r="B25" s="112"/>
      <c r="C25" s="136"/>
      <c r="D25" s="136"/>
      <c r="E25" s="138"/>
      <c r="F25" s="138"/>
      <c r="G25" s="55"/>
      <c r="H25" s="87" t="str">
        <f>IF(G25="","",IF(H24&gt;=3,"3歳以上",IF(H24&lt;3,"3歳未満","")))</f>
        <v/>
      </c>
      <c r="I25" s="87" t="str">
        <f>IF(G25="","",IF(I24&gt;=3,"3歳以上",IF(I24&lt;3,"3歳未満","")))</f>
        <v/>
      </c>
      <c r="J25" s="125"/>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1"/>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42"/>
      <c r="BC25" s="142"/>
    </row>
    <row r="26" spans="2:55" ht="22.5" customHeight="1">
      <c r="B26" s="112">
        <v>8</v>
      </c>
      <c r="C26" s="135"/>
      <c r="D26" s="135"/>
      <c r="E26" s="137"/>
      <c r="F26" s="137"/>
      <c r="G26" s="54"/>
      <c r="H26" s="81" t="str">
        <f>IF(G27="","",DATEDIF(G27,DATE($C$3,$C$4,2),"y"))</f>
        <v/>
      </c>
      <c r="I26" s="81" t="str">
        <f>IF(G27="","",
IF($C$4&lt;4,IF(G27&gt;DATE($C$3-1,4,1),0,DATEDIF(G27,DATE($C$3-1,4,1),"y")),IF(G27&gt;DATE($C$3,4,1),0,DATEDIF(G27,DATE($C$3,4,1),"y"))))</f>
        <v/>
      </c>
      <c r="J26" s="125"/>
      <c r="K26" s="139"/>
      <c r="L26" s="140"/>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0">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41">
        <f>AS26</f>
        <v>0</v>
      </c>
      <c r="BC26" s="141">
        <f>AS27</f>
        <v>0</v>
      </c>
    </row>
    <row r="27" spans="2:55" ht="22.5" customHeight="1">
      <c r="B27" s="112"/>
      <c r="C27" s="136"/>
      <c r="D27" s="136"/>
      <c r="E27" s="138"/>
      <c r="F27" s="138"/>
      <c r="G27" s="55"/>
      <c r="H27" s="87" t="str">
        <f>IF(G27="","",IF(H26&gt;=3,"3歳以上",IF(H26&lt;3,"3歳未満","")))</f>
        <v/>
      </c>
      <c r="I27" s="87" t="str">
        <f>IF(G27="","",IF(I26&gt;=3,"3歳以上",IF(I26&lt;3,"3歳未満","")))</f>
        <v/>
      </c>
      <c r="J27" s="125"/>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1"/>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42"/>
      <c r="BC27" s="142"/>
    </row>
    <row r="28" spans="2:55" ht="22.5" customHeight="1">
      <c r="B28" s="112">
        <v>9</v>
      </c>
      <c r="C28" s="135"/>
      <c r="D28" s="135"/>
      <c r="E28" s="137"/>
      <c r="F28" s="137"/>
      <c r="G28" s="54"/>
      <c r="H28" s="81" t="str">
        <f>IF(G29="","",DATEDIF(G29,DATE($C$3,$C$4,2),"y"))</f>
        <v/>
      </c>
      <c r="I28" s="81" t="str">
        <f>IF(G29="","",
IF($C$4&lt;4,IF(G29&gt;DATE($C$3-1,4,1),0,DATEDIF(G29,DATE($C$3-1,4,1),"y")),IF(G29&gt;DATE($C$3,4,1),0,DATEDIF(G29,DATE($C$3,4,1),"y"))))</f>
        <v/>
      </c>
      <c r="J28" s="125"/>
      <c r="K28" s="139"/>
      <c r="L28" s="140"/>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0">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41">
        <f>AS28</f>
        <v>0</v>
      </c>
      <c r="BC28" s="141">
        <f>AS29</f>
        <v>0</v>
      </c>
    </row>
    <row r="29" spans="2:55" ht="22.5" customHeight="1">
      <c r="B29" s="112"/>
      <c r="C29" s="136"/>
      <c r="D29" s="136"/>
      <c r="E29" s="138"/>
      <c r="F29" s="138"/>
      <c r="G29" s="55"/>
      <c r="H29" s="87" t="str">
        <f>IF(G29="","",IF(H28&gt;=3,"3歳以上",IF(H28&lt;3,"3歳未満","")))</f>
        <v/>
      </c>
      <c r="I29" s="87" t="str">
        <f>IF(G29="","",IF(I28&gt;=3,"3歳以上",IF(I28&lt;3,"3歳未満","")))</f>
        <v/>
      </c>
      <c r="J29" s="125"/>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1"/>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42"/>
      <c r="BC29" s="142"/>
    </row>
    <row r="30" spans="2:55" ht="22.5" customHeight="1">
      <c r="B30" s="112">
        <v>10</v>
      </c>
      <c r="C30" s="135"/>
      <c r="D30" s="135"/>
      <c r="E30" s="137"/>
      <c r="F30" s="137"/>
      <c r="G30" s="54"/>
      <c r="H30" s="81" t="str">
        <f>IF(G31="","",DATEDIF(G31,DATE($C$3,$C$4,2),"y"))</f>
        <v/>
      </c>
      <c r="I30" s="81" t="str">
        <f>IF(G31="","",
IF($C$4&lt;4,IF(G31&gt;DATE($C$3-1,4,1),0,DATEDIF(G31,DATE($C$3-1,4,1),"y")),IF(G31&gt;DATE($C$3,4,1),0,DATEDIF(G31,DATE($C$3,4,1),"y"))))</f>
        <v/>
      </c>
      <c r="J30" s="125"/>
      <c r="K30" s="139"/>
      <c r="L30" s="140"/>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0">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41">
        <f>AS30</f>
        <v>0</v>
      </c>
      <c r="BC30" s="141">
        <f>AS31</f>
        <v>0</v>
      </c>
    </row>
    <row r="31" spans="2:55" ht="22.5" customHeight="1">
      <c r="B31" s="112"/>
      <c r="C31" s="136"/>
      <c r="D31" s="136"/>
      <c r="E31" s="138"/>
      <c r="F31" s="138"/>
      <c r="G31" s="55"/>
      <c r="H31" s="87" t="str">
        <f>IF(G31="","",IF(H30&gt;=3,"3歳以上",IF(H30&lt;3,"3歳未満","")))</f>
        <v/>
      </c>
      <c r="I31" s="87" t="str">
        <f>IF(G31="","",IF(I30&gt;=3,"3歳以上",IF(I30&lt;3,"3歳未満","")))</f>
        <v/>
      </c>
      <c r="J31" s="125"/>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1"/>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42"/>
      <c r="BC31" s="142"/>
    </row>
    <row r="32" spans="2:55" ht="22.5" customHeight="1">
      <c r="B32" s="112">
        <v>11</v>
      </c>
      <c r="C32" s="135"/>
      <c r="D32" s="135"/>
      <c r="E32" s="137"/>
      <c r="F32" s="137"/>
      <c r="G32" s="54"/>
      <c r="H32" s="81" t="str">
        <f>IF(G33="","",DATEDIF(G33,DATE($C$3,$C$4,2),"y"))</f>
        <v/>
      </c>
      <c r="I32" s="81" t="str">
        <f>IF(G33="","",
IF($C$4&lt;4,IF(G33&gt;DATE($C$3-1,4,1),0,DATEDIF(G33,DATE($C$3-1,4,1),"y")),IF(G33&gt;DATE($C$3,4,1),0,DATEDIF(G33,DATE($C$3,4,1),"y"))))</f>
        <v/>
      </c>
      <c r="J32" s="125"/>
      <c r="K32" s="139"/>
      <c r="L32" s="140"/>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0">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41">
        <f>AS32</f>
        <v>0</v>
      </c>
      <c r="BC32" s="141">
        <f>AS33</f>
        <v>0</v>
      </c>
    </row>
    <row r="33" spans="2:55" ht="22.5" customHeight="1">
      <c r="B33" s="112"/>
      <c r="C33" s="136"/>
      <c r="D33" s="136"/>
      <c r="E33" s="138"/>
      <c r="F33" s="138"/>
      <c r="G33" s="55"/>
      <c r="H33" s="87" t="str">
        <f>IF(G33="","",IF(H32&gt;=3,"3歳以上",IF(H32&lt;3,"3歳未満","")))</f>
        <v/>
      </c>
      <c r="I33" s="87" t="str">
        <f>IF(G33="","",IF(I32&gt;=3,"3歳以上",IF(I32&lt;3,"3歳未満","")))</f>
        <v/>
      </c>
      <c r="J33" s="125"/>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1"/>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42"/>
      <c r="BC33" s="142"/>
    </row>
    <row r="34" spans="2:55" ht="22.5" customHeight="1">
      <c r="B34" s="112">
        <v>12</v>
      </c>
      <c r="C34" s="135"/>
      <c r="D34" s="135"/>
      <c r="E34" s="137"/>
      <c r="F34" s="137"/>
      <c r="G34" s="54"/>
      <c r="H34" s="81" t="str">
        <f>IF(G35="","",DATEDIF(G35,DATE($C$3,$C$4,2),"y"))</f>
        <v/>
      </c>
      <c r="I34" s="81" t="str">
        <f>IF(G35="","",
IF($C$4&lt;4,IF(G35&gt;DATE($C$3-1,4,1),0,DATEDIF(G35,DATE($C$3-1,4,1),"y")),IF(G35&gt;DATE($C$3,4,1),0,DATEDIF(G35,DATE($C$3,4,1),"y"))))</f>
        <v/>
      </c>
      <c r="J34" s="125"/>
      <c r="K34" s="139"/>
      <c r="L34" s="140"/>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0">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41">
        <f>AS34</f>
        <v>0</v>
      </c>
      <c r="BC34" s="141">
        <f>AS35</f>
        <v>0</v>
      </c>
    </row>
    <row r="35" spans="2:55" ht="22.5" customHeight="1">
      <c r="B35" s="112"/>
      <c r="C35" s="136"/>
      <c r="D35" s="136"/>
      <c r="E35" s="138"/>
      <c r="F35" s="138"/>
      <c r="G35" s="55"/>
      <c r="H35" s="87" t="str">
        <f>IF(G35="","",IF(H34&gt;=3,"3歳以上",IF(H34&lt;3,"3歳未満","")))</f>
        <v/>
      </c>
      <c r="I35" s="87" t="str">
        <f>IF(G35="","",IF(I34&gt;=3,"3歳以上",IF(I34&lt;3,"3歳未満","")))</f>
        <v/>
      </c>
      <c r="J35" s="125"/>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1"/>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42"/>
      <c r="BC35" s="142"/>
    </row>
    <row r="36" spans="2:55" ht="22.5" customHeight="1">
      <c r="B36" s="112">
        <v>13</v>
      </c>
      <c r="C36" s="135"/>
      <c r="D36" s="135"/>
      <c r="E36" s="137"/>
      <c r="F36" s="137"/>
      <c r="G36" s="54"/>
      <c r="H36" s="81" t="str">
        <f>IF(G37="","",DATEDIF(G37,DATE($C$3,$C$4,2),"y"))</f>
        <v/>
      </c>
      <c r="I36" s="81" t="str">
        <f>IF(G37="","",
IF($C$4&lt;4,IF(G37&gt;DATE($C$3-1,4,1),0,DATEDIF(G37,DATE($C$3-1,4,1),"y")),IF(G37&gt;DATE($C$3,4,1),0,DATEDIF(G37,DATE($C$3,4,1),"y"))))</f>
        <v/>
      </c>
      <c r="J36" s="125"/>
      <c r="K36" s="139"/>
      <c r="L36" s="140"/>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0">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41">
        <f>AS36</f>
        <v>0</v>
      </c>
      <c r="BC36" s="141">
        <f>AS37</f>
        <v>0</v>
      </c>
    </row>
    <row r="37" spans="2:55" ht="22.5" customHeight="1">
      <c r="B37" s="112"/>
      <c r="C37" s="136"/>
      <c r="D37" s="136"/>
      <c r="E37" s="138"/>
      <c r="F37" s="138"/>
      <c r="G37" s="55"/>
      <c r="H37" s="87" t="str">
        <f>IF(G37="","",IF(H36&gt;=3,"3歳以上",IF(H36&lt;3,"3歳未満","")))</f>
        <v/>
      </c>
      <c r="I37" s="87" t="str">
        <f>IF(G37="","",IF(I36&gt;=3,"3歳以上",IF(I36&lt;3,"3歳未満","")))</f>
        <v/>
      </c>
      <c r="J37" s="125"/>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1"/>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42"/>
      <c r="BC37" s="142"/>
    </row>
    <row r="38" spans="2:55" ht="22.5" customHeight="1">
      <c r="B38" s="112">
        <v>14</v>
      </c>
      <c r="C38" s="135"/>
      <c r="D38" s="135"/>
      <c r="E38" s="137"/>
      <c r="F38" s="137"/>
      <c r="G38" s="54"/>
      <c r="H38" s="81" t="str">
        <f>IF(G39="","",DATEDIF(G39,DATE($C$3,$C$4,2),"y"))</f>
        <v/>
      </c>
      <c r="I38" s="81" t="str">
        <f>IF(G39="","",
IF($C$4&lt;4,IF(G39&gt;DATE($C$3-1,4,1),0,DATEDIF(G39,DATE($C$3-1,4,1),"y")),IF(G39&gt;DATE($C$3,4,1),0,DATEDIF(G39,DATE($C$3,4,1),"y"))))</f>
        <v/>
      </c>
      <c r="J38" s="125"/>
      <c r="K38" s="139"/>
      <c r="L38" s="140"/>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0">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41">
        <f>AS38</f>
        <v>0</v>
      </c>
      <c r="BC38" s="141">
        <f>AS39</f>
        <v>0</v>
      </c>
    </row>
    <row r="39" spans="2:55" ht="22.5" customHeight="1">
      <c r="B39" s="112"/>
      <c r="C39" s="136"/>
      <c r="D39" s="136"/>
      <c r="E39" s="138"/>
      <c r="F39" s="138"/>
      <c r="G39" s="55"/>
      <c r="H39" s="87" t="str">
        <f>IF(G39="","",IF(H38&gt;=3,"3歳以上",IF(H38&lt;3,"3歳未満","")))</f>
        <v/>
      </c>
      <c r="I39" s="87" t="str">
        <f>IF(G39="","",IF(I38&gt;=3,"3歳以上",IF(I38&lt;3,"3歳未満","")))</f>
        <v/>
      </c>
      <c r="J39" s="125"/>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1"/>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42"/>
      <c r="BC39" s="142"/>
    </row>
    <row r="40" spans="2:55" ht="22.5" customHeight="1">
      <c r="B40" s="112">
        <v>15</v>
      </c>
      <c r="C40" s="135"/>
      <c r="D40" s="135"/>
      <c r="E40" s="137"/>
      <c r="F40" s="137"/>
      <c r="G40" s="54"/>
      <c r="H40" s="81" t="str">
        <f>IF(G41="","",DATEDIF(G41,DATE($C$3,$C$4,2),"y"))</f>
        <v/>
      </c>
      <c r="I40" s="81" t="str">
        <f>IF(G41="","",
IF($C$4&lt;4,IF(G41&gt;DATE($C$3-1,4,1),0,DATEDIF(G41,DATE($C$3-1,4,1),"y")),IF(G41&gt;DATE($C$3,4,1),0,DATEDIF(G41,DATE($C$3,4,1),"y"))))</f>
        <v/>
      </c>
      <c r="J40" s="125"/>
      <c r="K40" s="139"/>
      <c r="L40" s="140"/>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0">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41">
        <f>AS40</f>
        <v>0</v>
      </c>
      <c r="BC40" s="141">
        <f>AS41</f>
        <v>0</v>
      </c>
    </row>
    <row r="41" spans="2:55" ht="22.5" customHeight="1">
      <c r="B41" s="112"/>
      <c r="C41" s="136"/>
      <c r="D41" s="136"/>
      <c r="E41" s="138"/>
      <c r="F41" s="138"/>
      <c r="G41" s="55"/>
      <c r="H41" s="87" t="str">
        <f>IF(G41="","",IF(H40&gt;=3,"3歳以上",IF(H40&lt;3,"3歳未満","")))</f>
        <v/>
      </c>
      <c r="I41" s="87" t="str">
        <f>IF(G41="","",IF(I40&gt;=3,"3歳以上",IF(I40&lt;3,"3歳未満","")))</f>
        <v/>
      </c>
      <c r="J41" s="125"/>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1"/>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42"/>
      <c r="BC41" s="142"/>
    </row>
    <row r="42" spans="2:55" ht="22.5" customHeight="1">
      <c r="B42" s="112">
        <v>16</v>
      </c>
      <c r="C42" s="135"/>
      <c r="D42" s="135"/>
      <c r="E42" s="137"/>
      <c r="F42" s="137"/>
      <c r="G42" s="54"/>
      <c r="H42" s="81" t="str">
        <f>IF(G43="","",DATEDIF(G43,DATE($C$3,$C$4,2),"y"))</f>
        <v/>
      </c>
      <c r="I42" s="81" t="str">
        <f>IF(G43="","",
IF($C$4&lt;4,IF(G43&gt;DATE($C$3-1,4,1),0,DATEDIF(G43,DATE($C$3-1,4,1),"y")),IF(G43&gt;DATE($C$3,4,1),0,DATEDIF(G43,DATE($C$3,4,1),"y"))))</f>
        <v/>
      </c>
      <c r="J42" s="125"/>
      <c r="K42" s="139"/>
      <c r="L42" s="140"/>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0">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41">
        <f>AS42</f>
        <v>0</v>
      </c>
      <c r="BC42" s="141">
        <f>AS43</f>
        <v>0</v>
      </c>
    </row>
    <row r="43" spans="2:55" ht="22.5" customHeight="1">
      <c r="B43" s="112"/>
      <c r="C43" s="136"/>
      <c r="D43" s="136"/>
      <c r="E43" s="138"/>
      <c r="F43" s="138"/>
      <c r="G43" s="55"/>
      <c r="H43" s="87" t="str">
        <f>IF(G43="","",IF(H42&gt;=3,"3歳以上",IF(H42&lt;3,"3歳未満","")))</f>
        <v/>
      </c>
      <c r="I43" s="87" t="str">
        <f>IF(G43="","",IF(I42&gt;=3,"3歳以上",IF(I42&lt;3,"3歳未満","")))</f>
        <v/>
      </c>
      <c r="J43" s="125"/>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1"/>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42"/>
      <c r="BC43" s="142"/>
    </row>
    <row r="44" spans="2:55" ht="22.5" customHeight="1">
      <c r="B44" s="112">
        <v>17</v>
      </c>
      <c r="C44" s="135"/>
      <c r="D44" s="135"/>
      <c r="E44" s="137"/>
      <c r="F44" s="137"/>
      <c r="G44" s="54"/>
      <c r="H44" s="81" t="str">
        <f>IF(G45="","",DATEDIF(G45,DATE($C$3,$C$4,2),"y"))</f>
        <v/>
      </c>
      <c r="I44" s="81" t="str">
        <f>IF(G45="","",
IF($C$4&lt;4,IF(G45&gt;DATE($C$3-1,4,1),0,DATEDIF(G45,DATE($C$3-1,4,1),"y")),IF(G45&gt;DATE($C$3,4,1),0,DATEDIF(G45,DATE($C$3,4,1),"y"))))</f>
        <v/>
      </c>
      <c r="J44" s="125"/>
      <c r="K44" s="139"/>
      <c r="L44" s="140"/>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0">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41">
        <f>AS44</f>
        <v>0</v>
      </c>
      <c r="BC44" s="141">
        <f>AS45</f>
        <v>0</v>
      </c>
    </row>
    <row r="45" spans="2:55" ht="22.5" customHeight="1">
      <c r="B45" s="112"/>
      <c r="C45" s="136"/>
      <c r="D45" s="136"/>
      <c r="E45" s="138"/>
      <c r="F45" s="138"/>
      <c r="G45" s="55"/>
      <c r="H45" s="87" t="str">
        <f>IF(G45="","",IF(H44&gt;=3,"3歳以上",IF(H44&lt;3,"3歳未満","")))</f>
        <v/>
      </c>
      <c r="I45" s="87" t="str">
        <f>IF(G45="","",IF(I44&gt;=3,"3歳以上",IF(I44&lt;3,"3歳未満","")))</f>
        <v/>
      </c>
      <c r="J45" s="125"/>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1"/>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42"/>
      <c r="BC45" s="142"/>
    </row>
    <row r="46" spans="2:55" ht="22.5" customHeight="1">
      <c r="B46" s="112">
        <v>18</v>
      </c>
      <c r="C46" s="135"/>
      <c r="D46" s="135"/>
      <c r="E46" s="137"/>
      <c r="F46" s="137"/>
      <c r="G46" s="54"/>
      <c r="H46" s="81" t="str">
        <f>IF(G47="","",DATEDIF(G47,DATE($C$3,$C$4,2),"y"))</f>
        <v/>
      </c>
      <c r="I46" s="81" t="str">
        <f>IF(G47="","",
IF($C$4&lt;4,IF(G47&gt;DATE($C$3-1,4,1),0,DATEDIF(G47,DATE($C$3-1,4,1),"y")),IF(G47&gt;DATE($C$3,4,1),0,DATEDIF(G47,DATE($C$3,4,1),"y"))))</f>
        <v/>
      </c>
      <c r="J46" s="125"/>
      <c r="K46" s="139"/>
      <c r="L46" s="140"/>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0">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41">
        <f>AS46</f>
        <v>0</v>
      </c>
      <c r="BC46" s="141">
        <f>AS47</f>
        <v>0</v>
      </c>
    </row>
    <row r="47" spans="2:55" ht="22.5" customHeight="1">
      <c r="B47" s="112"/>
      <c r="C47" s="136"/>
      <c r="D47" s="136"/>
      <c r="E47" s="138"/>
      <c r="F47" s="138"/>
      <c r="G47" s="55"/>
      <c r="H47" s="87" t="str">
        <f>IF(G47="","",IF(H46&gt;=3,"3歳以上",IF(H46&lt;3,"3歳未満","")))</f>
        <v/>
      </c>
      <c r="I47" s="87" t="str">
        <f>IF(G47="","",IF(I46&gt;=3,"3歳以上",IF(I46&lt;3,"3歳未満","")))</f>
        <v/>
      </c>
      <c r="J47" s="125"/>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1"/>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42"/>
      <c r="BC47" s="142"/>
    </row>
    <row r="48" spans="2:55" ht="22.5" customHeight="1">
      <c r="B48" s="112">
        <v>19</v>
      </c>
      <c r="C48" s="135"/>
      <c r="D48" s="135"/>
      <c r="E48" s="137"/>
      <c r="F48" s="137"/>
      <c r="G48" s="54"/>
      <c r="H48" s="81" t="str">
        <f>IF(G49="","",DATEDIF(G49,DATE($C$3,$C$4,2),"y"))</f>
        <v/>
      </c>
      <c r="I48" s="81" t="str">
        <f>IF(G49="","",
IF($C$4&lt;4,IF(G49&gt;DATE($C$3-1,4,1),0,DATEDIF(G49,DATE($C$3-1,4,1),"y")),IF(G49&gt;DATE($C$3,4,1),0,DATEDIF(G49,DATE($C$3,4,1),"y"))))</f>
        <v/>
      </c>
      <c r="J48" s="125"/>
      <c r="K48" s="139"/>
      <c r="L48" s="140"/>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0">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41">
        <f>AS48</f>
        <v>0</v>
      </c>
      <c r="BC48" s="141">
        <f>AS49</f>
        <v>0</v>
      </c>
    </row>
    <row r="49" spans="2:55" ht="22.5" customHeight="1">
      <c r="B49" s="112"/>
      <c r="C49" s="136"/>
      <c r="D49" s="136"/>
      <c r="E49" s="138"/>
      <c r="F49" s="138"/>
      <c r="G49" s="55"/>
      <c r="H49" s="87" t="str">
        <f>IF(G49="","",IF(H48&gt;=3,"3歳以上",IF(H48&lt;3,"3歳未満","")))</f>
        <v/>
      </c>
      <c r="I49" s="87" t="str">
        <f>IF(G49="","",IF(I48&gt;=3,"3歳以上",IF(I48&lt;3,"3歳未満","")))</f>
        <v/>
      </c>
      <c r="J49" s="125"/>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1"/>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42"/>
      <c r="BC49" s="142"/>
    </row>
    <row r="50" spans="2:55" ht="22.5" customHeight="1">
      <c r="B50" s="112">
        <v>20</v>
      </c>
      <c r="C50" s="135"/>
      <c r="D50" s="135"/>
      <c r="E50" s="137"/>
      <c r="F50" s="137"/>
      <c r="G50" s="54"/>
      <c r="H50" s="81" t="str">
        <f>IF(G51="","",DATEDIF(G51,DATE($C$3,$C$4,2),"y"))</f>
        <v/>
      </c>
      <c r="I50" s="81" t="str">
        <f>IF(G51="","",
IF($C$4&lt;4,IF(G51&gt;DATE($C$3-1,4,1),0,DATEDIF(G51,DATE($C$3-1,4,1),"y")),IF(G51&gt;DATE($C$3,4,1),0,DATEDIF(G51,DATE($C$3,4,1),"y"))))</f>
        <v/>
      </c>
      <c r="J50" s="125"/>
      <c r="K50" s="139"/>
      <c r="L50" s="140"/>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0">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41">
        <f>AS50</f>
        <v>0</v>
      </c>
      <c r="BC50" s="141">
        <f>AS51</f>
        <v>0</v>
      </c>
    </row>
    <row r="51" spans="2:55" ht="22.5" customHeight="1">
      <c r="B51" s="112"/>
      <c r="C51" s="136"/>
      <c r="D51" s="136"/>
      <c r="E51" s="138"/>
      <c r="F51" s="138"/>
      <c r="G51" s="55"/>
      <c r="H51" s="87" t="str">
        <f>IF(G51="","",IF(H50&gt;=3,"3歳以上",IF(H50&lt;3,"3歳未満","")))</f>
        <v/>
      </c>
      <c r="I51" s="87" t="str">
        <f>IF(G51="","",IF(I50&gt;=3,"3歳以上",IF(I50&lt;3,"3歳未満","")))</f>
        <v/>
      </c>
      <c r="J51" s="125"/>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1"/>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42"/>
      <c r="BC51" s="142"/>
    </row>
    <row r="52" spans="2:55" ht="22.5" customHeight="1">
      <c r="B52" s="112">
        <v>21</v>
      </c>
      <c r="C52" s="135"/>
      <c r="D52" s="135"/>
      <c r="E52" s="137"/>
      <c r="F52" s="137"/>
      <c r="G52" s="54"/>
      <c r="H52" s="81" t="str">
        <f>IF(G53="","",DATEDIF(G53,DATE($C$3,$C$4,2),"y"))</f>
        <v/>
      </c>
      <c r="I52" s="81" t="str">
        <f>IF(G53="","",
IF($C$4&lt;4,IF(G53&gt;DATE($C$3-1,4,1),0,DATEDIF(G53,DATE($C$3-1,4,1),"y")),IF(G53&gt;DATE($C$3,4,1),0,DATEDIF(G53,DATE($C$3,4,1),"y"))))</f>
        <v/>
      </c>
      <c r="J52" s="125"/>
      <c r="K52" s="139"/>
      <c r="L52" s="140"/>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0">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41">
        <f>AS52</f>
        <v>0</v>
      </c>
      <c r="BC52" s="141">
        <f>AS53</f>
        <v>0</v>
      </c>
    </row>
    <row r="53" spans="2:55" ht="22.5" customHeight="1">
      <c r="B53" s="112"/>
      <c r="C53" s="136"/>
      <c r="D53" s="136"/>
      <c r="E53" s="138"/>
      <c r="F53" s="138"/>
      <c r="G53" s="55"/>
      <c r="H53" s="87" t="str">
        <f>IF(G53="","",IF(H52&gt;=3,"3歳以上",IF(H52&lt;3,"3歳未満","")))</f>
        <v/>
      </c>
      <c r="I53" s="87" t="str">
        <f>IF(G53="","",IF(I52&gt;=3,"3歳以上",IF(I52&lt;3,"3歳未満","")))</f>
        <v/>
      </c>
      <c r="J53" s="125"/>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1"/>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42"/>
      <c r="BC53" s="142"/>
    </row>
    <row r="54" spans="2:55" ht="22.5" customHeight="1">
      <c r="B54" s="112">
        <v>22</v>
      </c>
      <c r="C54" s="135"/>
      <c r="D54" s="135"/>
      <c r="E54" s="137"/>
      <c r="F54" s="137"/>
      <c r="G54" s="54"/>
      <c r="H54" s="81" t="str">
        <f>IF(G55="","",DATEDIF(G55,DATE($C$3,$C$4,2),"y"))</f>
        <v/>
      </c>
      <c r="I54" s="81" t="str">
        <f>IF(G55="","",
IF($C$4&lt;4,IF(G55&gt;DATE($C$3-1,4,1),0,DATEDIF(G55,DATE($C$3-1,4,1),"y")),IF(G55&gt;DATE($C$3,4,1),0,DATEDIF(G55,DATE($C$3,4,1),"y"))))</f>
        <v/>
      </c>
      <c r="J54" s="125"/>
      <c r="K54" s="139"/>
      <c r="L54" s="140"/>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0">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41">
        <f>AS54</f>
        <v>0</v>
      </c>
      <c r="BC54" s="141">
        <f>AS55</f>
        <v>0</v>
      </c>
    </row>
    <row r="55" spans="2:55" ht="22.5" customHeight="1">
      <c r="B55" s="112"/>
      <c r="C55" s="136"/>
      <c r="D55" s="136"/>
      <c r="E55" s="138"/>
      <c r="F55" s="138"/>
      <c r="G55" s="55"/>
      <c r="H55" s="87" t="str">
        <f>IF(G55="","",IF(H54&gt;=3,"3歳以上",IF(H54&lt;3,"3歳未満","")))</f>
        <v/>
      </c>
      <c r="I55" s="87" t="str">
        <f>IF(G55="","",IF(I54&gt;=3,"3歳以上",IF(I54&lt;3,"3歳未満","")))</f>
        <v/>
      </c>
      <c r="J55" s="125"/>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1"/>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42"/>
      <c r="BC55" s="142"/>
    </row>
    <row r="56" spans="2:55" ht="22.5" customHeight="1">
      <c r="B56" s="112">
        <v>23</v>
      </c>
      <c r="C56" s="135"/>
      <c r="D56" s="135"/>
      <c r="E56" s="137"/>
      <c r="F56" s="137"/>
      <c r="G56" s="54"/>
      <c r="H56" s="81" t="str">
        <f>IF(G57="","",DATEDIF(G57,DATE($C$3,$C$4,2),"y"))</f>
        <v/>
      </c>
      <c r="I56" s="81" t="str">
        <f>IF(G57="","",
IF($C$4&lt;4,IF(G57&gt;DATE($C$3-1,4,1),0,DATEDIF(G57,DATE($C$3-1,4,1),"y")),IF(G57&gt;DATE($C$3,4,1),0,DATEDIF(G57,DATE($C$3,4,1),"y"))))</f>
        <v/>
      </c>
      <c r="J56" s="125"/>
      <c r="K56" s="139"/>
      <c r="L56" s="140"/>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0">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41">
        <f>AS56</f>
        <v>0</v>
      </c>
      <c r="BC56" s="141">
        <f>AS57</f>
        <v>0</v>
      </c>
    </row>
    <row r="57" spans="2:55" ht="22.5" customHeight="1">
      <c r="B57" s="112"/>
      <c r="C57" s="136"/>
      <c r="D57" s="136"/>
      <c r="E57" s="138"/>
      <c r="F57" s="138"/>
      <c r="G57" s="55"/>
      <c r="H57" s="87" t="str">
        <f>IF(G57="","",IF(H56&gt;=3,"3歳以上",IF(H56&lt;3,"3歳未満","")))</f>
        <v/>
      </c>
      <c r="I57" s="87" t="str">
        <f>IF(G57="","",IF(I56&gt;=3,"3歳以上",IF(I56&lt;3,"3歳未満","")))</f>
        <v/>
      </c>
      <c r="J57" s="125"/>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1"/>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42"/>
      <c r="BC57" s="142"/>
    </row>
    <row r="58" spans="2:55" ht="22.5" customHeight="1">
      <c r="B58" s="112">
        <v>24</v>
      </c>
      <c r="C58" s="135"/>
      <c r="D58" s="135"/>
      <c r="E58" s="137"/>
      <c r="F58" s="137"/>
      <c r="G58" s="54"/>
      <c r="H58" s="81" t="str">
        <f>IF(G59="","",DATEDIF(G59,DATE($C$3,$C$4,2),"y"))</f>
        <v/>
      </c>
      <c r="I58" s="81" t="str">
        <f>IF(G59="","",
IF($C$4&lt;4,IF(G59&gt;DATE($C$3-1,4,1),0,DATEDIF(G59,DATE($C$3-1,4,1),"y")),IF(G59&gt;DATE($C$3,4,1),0,DATEDIF(G59,DATE($C$3,4,1),"y"))))</f>
        <v/>
      </c>
      <c r="J58" s="125"/>
      <c r="K58" s="139"/>
      <c r="L58" s="140"/>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0">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41">
        <f>AS58</f>
        <v>0</v>
      </c>
      <c r="BC58" s="141">
        <f>AS59</f>
        <v>0</v>
      </c>
    </row>
    <row r="59" spans="2:55" ht="22.5" customHeight="1">
      <c r="B59" s="112"/>
      <c r="C59" s="136"/>
      <c r="D59" s="136"/>
      <c r="E59" s="138"/>
      <c r="F59" s="138"/>
      <c r="G59" s="55"/>
      <c r="H59" s="87" t="str">
        <f>IF(G59="","",IF(H58&gt;=3,"3歳以上",IF(H58&lt;3,"3歳未満","")))</f>
        <v/>
      </c>
      <c r="I59" s="87" t="str">
        <f>IF(G59="","",IF(I58&gt;=3,"3歳以上",IF(I58&lt;3,"3歳未満","")))</f>
        <v/>
      </c>
      <c r="J59" s="125"/>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1"/>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42"/>
      <c r="BC59" s="142"/>
    </row>
    <row r="60" spans="2:55" ht="22.5" customHeight="1">
      <c r="B60" s="112">
        <v>25</v>
      </c>
      <c r="C60" s="135"/>
      <c r="D60" s="135"/>
      <c r="E60" s="137"/>
      <c r="F60" s="137"/>
      <c r="G60" s="54"/>
      <c r="H60" s="81" t="str">
        <f>IF(G61="","",DATEDIF(G61,DATE($C$3,$C$4,2),"y"))</f>
        <v/>
      </c>
      <c r="I60" s="81" t="str">
        <f>IF(G61="","",
IF($C$4&lt;4,IF(G61&gt;DATE($C$3-1,4,1),0,DATEDIF(G61,DATE($C$3-1,4,1),"y")),IF(G61&gt;DATE($C$3,4,1),0,DATEDIF(G61,DATE($C$3,4,1),"y"))))</f>
        <v/>
      </c>
      <c r="J60" s="125"/>
      <c r="K60" s="139"/>
      <c r="L60" s="140"/>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0">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41">
        <f>AS60</f>
        <v>0</v>
      </c>
      <c r="BC60" s="141">
        <f>AS61</f>
        <v>0</v>
      </c>
    </row>
    <row r="61" spans="2:55" ht="22.5" customHeight="1">
      <c r="B61" s="112"/>
      <c r="C61" s="136"/>
      <c r="D61" s="136"/>
      <c r="E61" s="138"/>
      <c r="F61" s="138"/>
      <c r="G61" s="55"/>
      <c r="H61" s="87" t="str">
        <f>IF(G61="","",IF(H60&gt;=3,"3歳以上",IF(H60&lt;3,"3歳未満","")))</f>
        <v/>
      </c>
      <c r="I61" s="87" t="str">
        <f>IF(G61="","",IF(I60&gt;=3,"3歳以上",IF(I60&lt;3,"3歳未満","")))</f>
        <v/>
      </c>
      <c r="J61" s="125"/>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1"/>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42"/>
      <c r="BC61" s="142"/>
    </row>
    <row r="62" spans="2:55" ht="22.5" customHeight="1">
      <c r="B62" s="112">
        <v>26</v>
      </c>
      <c r="C62" s="135"/>
      <c r="D62" s="135"/>
      <c r="E62" s="137"/>
      <c r="F62" s="137"/>
      <c r="G62" s="54"/>
      <c r="H62" s="81" t="str">
        <f>IF(G63="","",DATEDIF(G63,DATE($C$3,$C$4,2),"y"))</f>
        <v/>
      </c>
      <c r="I62" s="81" t="str">
        <f>IF(G63="","",
IF($C$4&lt;4,IF(G63&gt;DATE($C$3-1,4,1),0,DATEDIF(G63,DATE($C$3-1,4,1),"y")),IF(G63&gt;DATE($C$3,4,1),0,DATEDIF(G63,DATE($C$3,4,1),"y"))))</f>
        <v/>
      </c>
      <c r="J62" s="125"/>
      <c r="K62" s="139"/>
      <c r="L62" s="140"/>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0">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41">
        <f>AS62</f>
        <v>0</v>
      </c>
      <c r="BC62" s="141">
        <f>AS63</f>
        <v>0</v>
      </c>
    </row>
    <row r="63" spans="2:55" ht="22.5" customHeight="1">
      <c r="B63" s="112"/>
      <c r="C63" s="136"/>
      <c r="D63" s="136"/>
      <c r="E63" s="138"/>
      <c r="F63" s="138"/>
      <c r="G63" s="55"/>
      <c r="H63" s="87" t="str">
        <f>IF(G63="","",IF(H62&gt;=3,"3歳以上",IF(H62&lt;3,"3歳未満","")))</f>
        <v/>
      </c>
      <c r="I63" s="87" t="str">
        <f>IF(G63="","",IF(I62&gt;=3,"3歳以上",IF(I62&lt;3,"3歳未満","")))</f>
        <v/>
      </c>
      <c r="J63" s="125"/>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1"/>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42"/>
      <c r="BC63" s="142"/>
    </row>
    <row r="64" spans="2:55" ht="22.5" customHeight="1">
      <c r="B64" s="112">
        <v>27</v>
      </c>
      <c r="C64" s="135"/>
      <c r="D64" s="135"/>
      <c r="E64" s="137"/>
      <c r="F64" s="137"/>
      <c r="G64" s="54"/>
      <c r="H64" s="81" t="str">
        <f>IF(G65="","",DATEDIF(G65,DATE($C$3,$C$4,2),"y"))</f>
        <v/>
      </c>
      <c r="I64" s="81" t="str">
        <f>IF(G65="","",
IF($C$4&lt;4,IF(G65&gt;DATE($C$3-1,4,1),0,DATEDIF(G65,DATE($C$3-1,4,1),"y")),IF(G65&gt;DATE($C$3,4,1),0,DATEDIF(G65,DATE($C$3,4,1),"y"))))</f>
        <v/>
      </c>
      <c r="J64" s="125"/>
      <c r="K64" s="139"/>
      <c r="L64" s="140"/>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0">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41">
        <f>AS64</f>
        <v>0</v>
      </c>
      <c r="BC64" s="141">
        <f>AS65</f>
        <v>0</v>
      </c>
    </row>
    <row r="65" spans="2:55" ht="22.5" customHeight="1">
      <c r="B65" s="112"/>
      <c r="C65" s="136"/>
      <c r="D65" s="136"/>
      <c r="E65" s="138"/>
      <c r="F65" s="138"/>
      <c r="G65" s="55"/>
      <c r="H65" s="87" t="str">
        <f>IF(G65="","",IF(H64&gt;=3,"3歳以上",IF(H64&lt;3,"3歳未満","")))</f>
        <v/>
      </c>
      <c r="I65" s="87" t="str">
        <f>IF(G65="","",IF(I64&gt;=3,"3歳以上",IF(I64&lt;3,"3歳未満","")))</f>
        <v/>
      </c>
      <c r="J65" s="125"/>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1"/>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42"/>
      <c r="BC65" s="142"/>
    </row>
    <row r="66" spans="2:55" ht="22.5" customHeight="1">
      <c r="B66" s="112">
        <v>28</v>
      </c>
      <c r="C66" s="135"/>
      <c r="D66" s="135"/>
      <c r="E66" s="137"/>
      <c r="F66" s="137"/>
      <c r="G66" s="54"/>
      <c r="H66" s="81" t="str">
        <f>IF(G67="","",DATEDIF(G67,DATE($C$3,$C$4,2),"y"))</f>
        <v/>
      </c>
      <c r="I66" s="81" t="str">
        <f>IF(G67="","",
IF($C$4&lt;4,IF(G67&gt;DATE($C$3-1,4,1),0,DATEDIF(G67,DATE($C$3-1,4,1),"y")),IF(G67&gt;DATE($C$3,4,1),0,DATEDIF(G67,DATE($C$3,4,1),"y"))))</f>
        <v/>
      </c>
      <c r="J66" s="125"/>
      <c r="K66" s="139"/>
      <c r="L66" s="140"/>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0">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41">
        <f>AS66</f>
        <v>0</v>
      </c>
      <c r="BC66" s="141">
        <f>AS67</f>
        <v>0</v>
      </c>
    </row>
    <row r="67" spans="2:55" ht="22.5" customHeight="1">
      <c r="B67" s="112"/>
      <c r="C67" s="136"/>
      <c r="D67" s="136"/>
      <c r="E67" s="138"/>
      <c r="F67" s="138"/>
      <c r="G67" s="55"/>
      <c r="H67" s="87" t="str">
        <f>IF(G67="","",IF(H66&gt;=3,"3歳以上",IF(H66&lt;3,"3歳未満","")))</f>
        <v/>
      </c>
      <c r="I67" s="87" t="str">
        <f>IF(G67="","",IF(I66&gt;=3,"3歳以上",IF(I66&lt;3,"3歳未満","")))</f>
        <v/>
      </c>
      <c r="J67" s="125"/>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1"/>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42"/>
      <c r="BC67" s="142"/>
    </row>
    <row r="68" spans="2:55" ht="22.5" customHeight="1">
      <c r="B68" s="112">
        <v>29</v>
      </c>
      <c r="C68" s="135"/>
      <c r="D68" s="135"/>
      <c r="E68" s="137"/>
      <c r="F68" s="137"/>
      <c r="G68" s="54"/>
      <c r="H68" s="81" t="str">
        <f>IF(G69="","",DATEDIF(G69,DATE($C$3,$C$4,2),"y"))</f>
        <v/>
      </c>
      <c r="I68" s="81" t="str">
        <f>IF(G69="","",
IF($C$4&lt;4,IF(G69&gt;DATE($C$3-1,4,1),0,DATEDIF(G69,DATE($C$3-1,4,1),"y")),IF(G69&gt;DATE($C$3,4,1),0,DATEDIF(G69,DATE($C$3,4,1),"y"))))</f>
        <v/>
      </c>
      <c r="J68" s="125"/>
      <c r="K68" s="139"/>
      <c r="L68" s="140"/>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0">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41">
        <f>AS68</f>
        <v>0</v>
      </c>
      <c r="BC68" s="141">
        <f>AS69</f>
        <v>0</v>
      </c>
    </row>
    <row r="69" spans="2:55" ht="22.5" customHeight="1">
      <c r="B69" s="112"/>
      <c r="C69" s="136"/>
      <c r="D69" s="136"/>
      <c r="E69" s="138"/>
      <c r="F69" s="138"/>
      <c r="G69" s="55"/>
      <c r="H69" s="87" t="str">
        <f>IF(G69="","",IF(H68&gt;=3,"3歳以上",IF(H68&lt;3,"3歳未満","")))</f>
        <v/>
      </c>
      <c r="I69" s="87" t="str">
        <f>IF(G69="","",IF(I68&gt;=3,"3歳以上",IF(I68&lt;3,"3歳未満","")))</f>
        <v/>
      </c>
      <c r="J69" s="125"/>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1"/>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42"/>
      <c r="BC69" s="142"/>
    </row>
    <row r="70" spans="2:55" ht="22.5" customHeight="1">
      <c r="B70" s="112">
        <v>30</v>
      </c>
      <c r="C70" s="135"/>
      <c r="D70" s="135"/>
      <c r="E70" s="137"/>
      <c r="F70" s="137"/>
      <c r="G70" s="54"/>
      <c r="H70" s="81" t="str">
        <f>IF(G71="","",DATEDIF(G71,DATE($C$3,$C$4,2),"y"))</f>
        <v/>
      </c>
      <c r="I70" s="81" t="str">
        <f>IF(G71="","",
IF($C$4&lt;4,IF(G71&gt;DATE($C$3-1,4,1),0,DATEDIF(G71,DATE($C$3-1,4,1),"y")),IF(G71&gt;DATE($C$3,4,1),0,DATEDIF(G71,DATE($C$3,4,1),"y"))))</f>
        <v/>
      </c>
      <c r="J70" s="125"/>
      <c r="K70" s="139"/>
      <c r="L70" s="140"/>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0">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41">
        <f>AS70</f>
        <v>0</v>
      </c>
      <c r="BC70" s="141">
        <f>AS71</f>
        <v>0</v>
      </c>
    </row>
    <row r="71" spans="2:55" ht="22.5" customHeight="1">
      <c r="B71" s="112"/>
      <c r="C71" s="136"/>
      <c r="D71" s="136"/>
      <c r="E71" s="138"/>
      <c r="F71" s="138"/>
      <c r="G71" s="55"/>
      <c r="H71" s="87" t="str">
        <f>IF(G71="","",IF(H70&gt;=3,"3歳以上",IF(H70&lt;3,"3歳未満","")))</f>
        <v/>
      </c>
      <c r="I71" s="87" t="str">
        <f>IF(G71="","",IF(I70&gt;=3,"3歳以上",IF(I70&lt;3,"3歳未満","")))</f>
        <v/>
      </c>
      <c r="J71" s="125"/>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1"/>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42"/>
      <c r="BC71" s="142"/>
    </row>
    <row r="72" spans="2:55" ht="22.5" customHeight="1">
      <c r="B72" s="112">
        <v>31</v>
      </c>
      <c r="C72" s="135"/>
      <c r="D72" s="135"/>
      <c r="E72" s="137"/>
      <c r="F72" s="137"/>
      <c r="G72" s="54"/>
      <c r="H72" s="81" t="str">
        <f>IF(G73="","",DATEDIF(G73,DATE($C$3,$C$4,2),"y"))</f>
        <v/>
      </c>
      <c r="I72" s="81" t="str">
        <f>IF(G73="","",
IF($C$4&lt;4,IF(G73&gt;DATE($C$3-1,4,1),0,DATEDIF(G73,DATE($C$3-1,4,1),"y")),IF(G73&gt;DATE($C$3,4,1),0,DATEDIF(G73,DATE($C$3,4,1),"y"))))</f>
        <v/>
      </c>
      <c r="J72" s="125"/>
      <c r="K72" s="139"/>
      <c r="L72" s="140"/>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0">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41">
        <f>AS72</f>
        <v>0</v>
      </c>
      <c r="BC72" s="141">
        <f>AS73</f>
        <v>0</v>
      </c>
    </row>
    <row r="73" spans="2:55" ht="22.5" customHeight="1">
      <c r="B73" s="112"/>
      <c r="C73" s="136"/>
      <c r="D73" s="136"/>
      <c r="E73" s="138"/>
      <c r="F73" s="138"/>
      <c r="G73" s="55"/>
      <c r="H73" s="87" t="str">
        <f>IF(G73="","",IF(H72&gt;=3,"3歳以上",IF(H72&lt;3,"3歳未満","")))</f>
        <v/>
      </c>
      <c r="I73" s="87" t="str">
        <f>IF(G73="","",IF(I72&gt;=3,"3歳以上",IF(I72&lt;3,"3歳未満","")))</f>
        <v/>
      </c>
      <c r="J73" s="125"/>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1"/>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42"/>
      <c r="BC73" s="142"/>
    </row>
    <row r="74" spans="2:55" ht="22.5" customHeight="1">
      <c r="B74" s="112">
        <v>32</v>
      </c>
      <c r="C74" s="135"/>
      <c r="D74" s="135"/>
      <c r="E74" s="137"/>
      <c r="F74" s="137"/>
      <c r="G74" s="54"/>
      <c r="H74" s="81" t="str">
        <f>IF(G75="","",DATEDIF(G75,DATE($C$3,$C$4,2),"y"))</f>
        <v/>
      </c>
      <c r="I74" s="81" t="str">
        <f>IF(G75="","",
IF($C$4&lt;4,IF(G75&gt;DATE($C$3-1,4,1),0,DATEDIF(G75,DATE($C$3-1,4,1),"y")),IF(G75&gt;DATE($C$3,4,1),0,DATEDIF(G75,DATE($C$3,4,1),"y"))))</f>
        <v/>
      </c>
      <c r="J74" s="125"/>
      <c r="K74" s="139"/>
      <c r="L74" s="140"/>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0">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41">
        <f>AS74</f>
        <v>0</v>
      </c>
      <c r="BC74" s="141">
        <f>AS75</f>
        <v>0</v>
      </c>
    </row>
    <row r="75" spans="2:55" ht="22.5" customHeight="1">
      <c r="B75" s="112"/>
      <c r="C75" s="136"/>
      <c r="D75" s="136"/>
      <c r="E75" s="138"/>
      <c r="F75" s="138"/>
      <c r="G75" s="55"/>
      <c r="H75" s="87" t="str">
        <f>IF(G75="","",IF(H74&gt;=3,"3歳以上",IF(H74&lt;3,"3歳未満","")))</f>
        <v/>
      </c>
      <c r="I75" s="87" t="str">
        <f>IF(G75="","",IF(I74&gt;=3,"3歳以上",IF(I74&lt;3,"3歳未満","")))</f>
        <v/>
      </c>
      <c r="J75" s="125"/>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1"/>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42"/>
      <c r="BC75" s="142"/>
    </row>
    <row r="76" spans="2:55" ht="22.5" customHeight="1">
      <c r="B76" s="112">
        <v>33</v>
      </c>
      <c r="C76" s="135"/>
      <c r="D76" s="135"/>
      <c r="E76" s="137"/>
      <c r="F76" s="137"/>
      <c r="G76" s="54"/>
      <c r="H76" s="81" t="str">
        <f>IF(G77="","",DATEDIF(G77,DATE($C$3,$C$4,2),"y"))</f>
        <v/>
      </c>
      <c r="I76" s="81" t="str">
        <f>IF(G77="","",
IF($C$4&lt;4,IF(G77&gt;DATE($C$3-1,4,1),0,DATEDIF(G77,DATE($C$3-1,4,1),"y")),IF(G77&gt;DATE($C$3,4,1),0,DATEDIF(G77,DATE($C$3,4,1),"y"))))</f>
        <v/>
      </c>
      <c r="J76" s="125"/>
      <c r="K76" s="139"/>
      <c r="L76" s="140"/>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0">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41">
        <f>AS76</f>
        <v>0</v>
      </c>
      <c r="BC76" s="141">
        <f>AS77</f>
        <v>0</v>
      </c>
    </row>
    <row r="77" spans="2:55" ht="22.5" customHeight="1">
      <c r="B77" s="112"/>
      <c r="C77" s="136"/>
      <c r="D77" s="136"/>
      <c r="E77" s="138"/>
      <c r="F77" s="138"/>
      <c r="G77" s="55"/>
      <c r="H77" s="87" t="str">
        <f>IF(G77="","",IF(H76&gt;=3,"3歳以上",IF(H76&lt;3,"3歳未満","")))</f>
        <v/>
      </c>
      <c r="I77" s="87" t="str">
        <f>IF(G77="","",IF(I76&gt;=3,"3歳以上",IF(I76&lt;3,"3歳未満","")))</f>
        <v/>
      </c>
      <c r="J77" s="125"/>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1"/>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42"/>
      <c r="BC77" s="142"/>
    </row>
    <row r="78" spans="2:55" ht="22.5" customHeight="1">
      <c r="B78" s="112">
        <v>34</v>
      </c>
      <c r="C78" s="135"/>
      <c r="D78" s="135"/>
      <c r="E78" s="137"/>
      <c r="F78" s="137"/>
      <c r="G78" s="54"/>
      <c r="H78" s="81" t="str">
        <f>IF(G79="","",DATEDIF(G79,DATE($C$3,$C$4,2),"y"))</f>
        <v/>
      </c>
      <c r="I78" s="81" t="str">
        <f>IF(G79="","",
IF($C$4&lt;4,IF(G79&gt;DATE($C$3-1,4,1),0,DATEDIF(G79,DATE($C$3-1,4,1),"y")),IF(G79&gt;DATE($C$3,4,1),0,DATEDIF(G79,DATE($C$3,4,1),"y"))))</f>
        <v/>
      </c>
      <c r="J78" s="125"/>
      <c r="K78" s="139"/>
      <c r="L78" s="140"/>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0">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41">
        <f>AS78</f>
        <v>0</v>
      </c>
      <c r="BC78" s="141">
        <f>AS79</f>
        <v>0</v>
      </c>
    </row>
    <row r="79" spans="2:55" ht="22.5" customHeight="1">
      <c r="B79" s="112"/>
      <c r="C79" s="136"/>
      <c r="D79" s="136"/>
      <c r="E79" s="138"/>
      <c r="F79" s="138"/>
      <c r="G79" s="55"/>
      <c r="H79" s="87" t="str">
        <f>IF(G79="","",IF(H78&gt;=3,"3歳以上",IF(H78&lt;3,"3歳未満","")))</f>
        <v/>
      </c>
      <c r="I79" s="87" t="str">
        <f>IF(G79="","",IF(I78&gt;=3,"3歳以上",IF(I78&lt;3,"3歳未満","")))</f>
        <v/>
      </c>
      <c r="J79" s="125"/>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1"/>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42"/>
      <c r="BC79" s="142"/>
    </row>
    <row r="80" spans="2:55" ht="22.5" customHeight="1">
      <c r="B80" s="112">
        <v>35</v>
      </c>
      <c r="C80" s="135"/>
      <c r="D80" s="135"/>
      <c r="E80" s="137"/>
      <c r="F80" s="137"/>
      <c r="G80" s="54"/>
      <c r="H80" s="81" t="str">
        <f>IF(G81="","",DATEDIF(G81,DATE($C$3,$C$4,2),"y"))</f>
        <v/>
      </c>
      <c r="I80" s="81" t="str">
        <f>IF(G81="","",
IF($C$4&lt;4,IF(G81&gt;DATE($C$3-1,4,1),0,DATEDIF(G81,DATE($C$3-1,4,1),"y")),IF(G81&gt;DATE($C$3,4,1),0,DATEDIF(G81,DATE($C$3,4,1),"y"))))</f>
        <v/>
      </c>
      <c r="J80" s="125"/>
      <c r="K80" s="139"/>
      <c r="L80" s="140"/>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0">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41">
        <f>AS80</f>
        <v>0</v>
      </c>
      <c r="BC80" s="141">
        <f>AS81</f>
        <v>0</v>
      </c>
    </row>
    <row r="81" spans="2:55" ht="22.5" customHeight="1">
      <c r="B81" s="112"/>
      <c r="C81" s="136"/>
      <c r="D81" s="136"/>
      <c r="E81" s="138"/>
      <c r="F81" s="138"/>
      <c r="G81" s="55"/>
      <c r="H81" s="87" t="str">
        <f>IF(G81="","",IF(H80&gt;=3,"3歳以上",IF(H80&lt;3,"3歳未満","")))</f>
        <v/>
      </c>
      <c r="I81" s="87" t="str">
        <f>IF(G81="","",IF(I80&gt;=3,"3歳以上",IF(I80&lt;3,"3歳未満","")))</f>
        <v/>
      </c>
      <c r="J81" s="125"/>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1"/>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42"/>
      <c r="BC81" s="142"/>
    </row>
    <row r="82" spans="2:55" ht="22.5" customHeight="1">
      <c r="B82" s="112">
        <v>36</v>
      </c>
      <c r="C82" s="135"/>
      <c r="D82" s="135"/>
      <c r="E82" s="137"/>
      <c r="F82" s="137"/>
      <c r="G82" s="54"/>
      <c r="H82" s="81" t="str">
        <f>IF(G83="","",DATEDIF(G83,DATE($C$3,$C$4,2),"y"))</f>
        <v/>
      </c>
      <c r="I82" s="81" t="str">
        <f>IF(G83="","",
IF($C$4&lt;4,IF(G83&gt;DATE($C$3-1,4,1),0,DATEDIF(G83,DATE($C$3-1,4,1),"y")),IF(G83&gt;DATE($C$3,4,1),0,DATEDIF(G83,DATE($C$3,4,1),"y"))))</f>
        <v/>
      </c>
      <c r="J82" s="125"/>
      <c r="K82" s="139"/>
      <c r="L82" s="140"/>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0">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41">
        <f>AS82</f>
        <v>0</v>
      </c>
      <c r="BC82" s="141">
        <f>AS83</f>
        <v>0</v>
      </c>
    </row>
    <row r="83" spans="2:55" ht="22.5" customHeight="1">
      <c r="B83" s="112"/>
      <c r="C83" s="136"/>
      <c r="D83" s="136"/>
      <c r="E83" s="138"/>
      <c r="F83" s="138"/>
      <c r="G83" s="55"/>
      <c r="H83" s="87" t="str">
        <f>IF(G83="","",IF(H82&gt;=3,"3歳以上",IF(H82&lt;3,"3歳未満","")))</f>
        <v/>
      </c>
      <c r="I83" s="87" t="str">
        <f>IF(G83="","",IF(I82&gt;=3,"3歳以上",IF(I82&lt;3,"3歳未満","")))</f>
        <v/>
      </c>
      <c r="J83" s="125"/>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1"/>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42"/>
      <c r="BC83" s="142"/>
    </row>
    <row r="84" spans="2:55" ht="22.5" customHeight="1">
      <c r="B84" s="112">
        <v>37</v>
      </c>
      <c r="C84" s="135"/>
      <c r="D84" s="135"/>
      <c r="E84" s="137"/>
      <c r="F84" s="137"/>
      <c r="G84" s="54"/>
      <c r="H84" s="81" t="str">
        <f>IF(G85="","",DATEDIF(G85,DATE($C$3,$C$4,2),"y"))</f>
        <v/>
      </c>
      <c r="I84" s="81" t="str">
        <f>IF(G85="","",
IF($C$4&lt;4,IF(G85&gt;DATE($C$3-1,4,1),0,DATEDIF(G85,DATE($C$3-1,4,1),"y")),IF(G85&gt;DATE($C$3,4,1),0,DATEDIF(G85,DATE($C$3,4,1),"y"))))</f>
        <v/>
      </c>
      <c r="J84" s="125"/>
      <c r="K84" s="139"/>
      <c r="L84" s="140"/>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0">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41">
        <f>AS84</f>
        <v>0</v>
      </c>
      <c r="BC84" s="141">
        <f>AS85</f>
        <v>0</v>
      </c>
    </row>
    <row r="85" spans="2:55" ht="22.5" customHeight="1">
      <c r="B85" s="112"/>
      <c r="C85" s="136"/>
      <c r="D85" s="136"/>
      <c r="E85" s="138"/>
      <c r="F85" s="138"/>
      <c r="G85" s="55"/>
      <c r="H85" s="87" t="str">
        <f>IF(G85="","",IF(H84&gt;=3,"3歳以上",IF(H84&lt;3,"3歳未満","")))</f>
        <v/>
      </c>
      <c r="I85" s="87" t="str">
        <f>IF(G85="","",IF(I84&gt;=3,"3歳以上",IF(I84&lt;3,"3歳未満","")))</f>
        <v/>
      </c>
      <c r="J85" s="125"/>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1"/>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42"/>
      <c r="BC85" s="142"/>
    </row>
    <row r="86" spans="2:55" ht="22.5" customHeight="1">
      <c r="B86" s="112">
        <v>38</v>
      </c>
      <c r="C86" s="135"/>
      <c r="D86" s="135"/>
      <c r="E86" s="137"/>
      <c r="F86" s="137"/>
      <c r="G86" s="54"/>
      <c r="H86" s="81" t="str">
        <f>IF(G87="","",DATEDIF(G87,DATE($C$3,$C$4,2),"y"))</f>
        <v/>
      </c>
      <c r="I86" s="81" t="str">
        <f>IF(G87="","",
IF($C$4&lt;4,IF(G87&gt;DATE($C$3-1,4,1),0,DATEDIF(G87,DATE($C$3-1,4,1),"y")),IF(G87&gt;DATE($C$3,4,1),0,DATEDIF(G87,DATE($C$3,4,1),"y"))))</f>
        <v/>
      </c>
      <c r="J86" s="125"/>
      <c r="K86" s="139"/>
      <c r="L86" s="140"/>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0">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41">
        <f>AS86</f>
        <v>0</v>
      </c>
      <c r="BC86" s="141">
        <f>AS87</f>
        <v>0</v>
      </c>
    </row>
    <row r="87" spans="2:55" ht="22.5" customHeight="1">
      <c r="B87" s="112"/>
      <c r="C87" s="136"/>
      <c r="D87" s="136"/>
      <c r="E87" s="138"/>
      <c r="F87" s="138"/>
      <c r="G87" s="55"/>
      <c r="H87" s="87" t="str">
        <f>IF(G87="","",IF(H86&gt;=3,"3歳以上",IF(H86&lt;3,"3歳未満","")))</f>
        <v/>
      </c>
      <c r="I87" s="87" t="str">
        <f>IF(G87="","",IF(I86&gt;=3,"3歳以上",IF(I86&lt;3,"3歳未満","")))</f>
        <v/>
      </c>
      <c r="J87" s="125"/>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1"/>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42"/>
      <c r="BC87" s="142"/>
    </row>
    <row r="88" spans="2:55" ht="22.5" customHeight="1">
      <c r="B88" s="112">
        <v>39</v>
      </c>
      <c r="C88" s="135"/>
      <c r="D88" s="135"/>
      <c r="E88" s="137"/>
      <c r="F88" s="137"/>
      <c r="G88" s="54"/>
      <c r="H88" s="81" t="str">
        <f>IF(G89="","",DATEDIF(G89,DATE($C$3,$C$4,2),"y"))</f>
        <v/>
      </c>
      <c r="I88" s="81" t="str">
        <f>IF(G89="","",
IF($C$4&lt;4,IF(G89&gt;DATE($C$3-1,4,1),0,DATEDIF(G89,DATE($C$3-1,4,1),"y")),IF(G89&gt;DATE($C$3,4,1),0,DATEDIF(G89,DATE($C$3,4,1),"y"))))</f>
        <v/>
      </c>
      <c r="J88" s="125"/>
      <c r="K88" s="139"/>
      <c r="L88" s="140"/>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0">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41">
        <f>AS88</f>
        <v>0</v>
      </c>
      <c r="BC88" s="141">
        <f>AS89</f>
        <v>0</v>
      </c>
    </row>
    <row r="89" spans="2:55" ht="22.5" customHeight="1">
      <c r="B89" s="112"/>
      <c r="C89" s="136"/>
      <c r="D89" s="136"/>
      <c r="E89" s="138"/>
      <c r="F89" s="138"/>
      <c r="G89" s="55"/>
      <c r="H89" s="87" t="str">
        <f>IF(G89="","",IF(H88&gt;=3,"3歳以上",IF(H88&lt;3,"3歳未満","")))</f>
        <v/>
      </c>
      <c r="I89" s="87" t="str">
        <f>IF(G89="","",IF(I88&gt;=3,"3歳以上",IF(I88&lt;3,"3歳未満","")))</f>
        <v/>
      </c>
      <c r="J89" s="125"/>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1"/>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42"/>
      <c r="BC89" s="142"/>
    </row>
    <row r="90" spans="2:55" ht="22.5" customHeight="1">
      <c r="B90" s="112">
        <v>40</v>
      </c>
      <c r="C90" s="135"/>
      <c r="D90" s="135"/>
      <c r="E90" s="137"/>
      <c r="F90" s="137"/>
      <c r="G90" s="54"/>
      <c r="H90" s="81" t="str">
        <f>IF(G91="","",DATEDIF(G91,DATE($C$3,$C$4,2),"y"))</f>
        <v/>
      </c>
      <c r="I90" s="81" t="str">
        <f>IF(G91="","",
IF($C$4&lt;4,IF(G91&gt;DATE($C$3-1,4,1),0,DATEDIF(G91,DATE($C$3-1,4,1),"y")),IF(G91&gt;DATE($C$3,4,1),0,DATEDIF(G91,DATE($C$3,4,1),"y"))))</f>
        <v/>
      </c>
      <c r="J90" s="125"/>
      <c r="K90" s="139"/>
      <c r="L90" s="140"/>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0">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41">
        <f>AS90</f>
        <v>0</v>
      </c>
      <c r="BC90" s="141">
        <f>AS91</f>
        <v>0</v>
      </c>
    </row>
    <row r="91" spans="2:55" ht="22.5" customHeight="1">
      <c r="B91" s="112"/>
      <c r="C91" s="136"/>
      <c r="D91" s="136"/>
      <c r="E91" s="138"/>
      <c r="F91" s="138"/>
      <c r="G91" s="55"/>
      <c r="H91" s="87" t="str">
        <f>IF(G91="","",IF(H90&gt;=3,"3歳以上",IF(H90&lt;3,"3歳未満","")))</f>
        <v/>
      </c>
      <c r="I91" s="87" t="str">
        <f>IF(G91="","",IF(I90&gt;=3,"3歳以上",IF(I90&lt;3,"3歳未満","")))</f>
        <v/>
      </c>
      <c r="J91" s="125"/>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1"/>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42"/>
      <c r="BC91" s="142"/>
    </row>
  </sheetData>
  <sheetProtection password="C016" sheet="1" formatCells="0" formatColumns="0" formatRows="0" insertColumns="0" insertRows="0" insertHyperlinks="0" deleteColumns="0" deleteRows="0" sort="0" pivotTables="0"/>
  <mergeCells count="462">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60:B61"/>
    <mergeCell ref="C60:C61"/>
    <mergeCell ref="D60:D61"/>
    <mergeCell ref="E60:E61"/>
    <mergeCell ref="F60:F61"/>
    <mergeCell ref="J60:J61"/>
    <mergeCell ref="K60:L60"/>
    <mergeCell ref="AW60:AW61"/>
    <mergeCell ref="BB60:BB61"/>
    <mergeCell ref="B62:B63"/>
    <mergeCell ref="C62:C63"/>
    <mergeCell ref="D62:D63"/>
    <mergeCell ref="E62:E63"/>
    <mergeCell ref="F62:F63"/>
    <mergeCell ref="J62:J63"/>
    <mergeCell ref="K62:L62"/>
    <mergeCell ref="AW62:AW63"/>
    <mergeCell ref="BB62:BB63"/>
    <mergeCell ref="C58:C59"/>
    <mergeCell ref="D58:D59"/>
    <mergeCell ref="E58:E59"/>
    <mergeCell ref="F58:F59"/>
    <mergeCell ref="J58:J59"/>
    <mergeCell ref="K58:L58"/>
    <mergeCell ref="AW58:AW59"/>
    <mergeCell ref="BB58:BB59"/>
    <mergeCell ref="B56:B57"/>
    <mergeCell ref="C56:C57"/>
    <mergeCell ref="D56:D57"/>
    <mergeCell ref="E56:E57"/>
    <mergeCell ref="F56:F57"/>
    <mergeCell ref="J56:J57"/>
    <mergeCell ref="K56:L56"/>
    <mergeCell ref="AW56:AW57"/>
    <mergeCell ref="BB56:BB5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B16:B17"/>
    <mergeCell ref="C16:C17"/>
    <mergeCell ref="D16:D17"/>
    <mergeCell ref="BB16:BB17"/>
    <mergeCell ref="BB12:BB13"/>
    <mergeCell ref="B14:B15"/>
    <mergeCell ref="C14:C15"/>
    <mergeCell ref="D14:D15"/>
    <mergeCell ref="B12:B13"/>
    <mergeCell ref="C12:C13"/>
    <mergeCell ref="D12:D13"/>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8:B19"/>
    <mergeCell ref="C18:C19"/>
    <mergeCell ref="D18:D19"/>
    <mergeCell ref="E18:E19"/>
    <mergeCell ref="J18:J19"/>
    <mergeCell ref="K18:L18"/>
    <mergeCell ref="E22:E23"/>
    <mergeCell ref="J22:J23"/>
    <mergeCell ref="K22:L22"/>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AW90:AW91"/>
    <mergeCell ref="B48:B49"/>
    <mergeCell ref="C48:C49"/>
    <mergeCell ref="D48:D49"/>
    <mergeCell ref="B32:B33"/>
    <mergeCell ref="C32:C33"/>
    <mergeCell ref="D32:D33"/>
    <mergeCell ref="B34:B35"/>
    <mergeCell ref="F20:F21"/>
    <mergeCell ref="B44:B45"/>
    <mergeCell ref="C44:C45"/>
    <mergeCell ref="D44:D45"/>
    <mergeCell ref="B24:B25"/>
    <mergeCell ref="C24:C25"/>
    <mergeCell ref="D24:D25"/>
    <mergeCell ref="B50:B51"/>
    <mergeCell ref="C50:C51"/>
    <mergeCell ref="D50:D51"/>
    <mergeCell ref="E50:E51"/>
    <mergeCell ref="F50:F51"/>
    <mergeCell ref="J50:J51"/>
    <mergeCell ref="K50:L50"/>
    <mergeCell ref="AW50:AW51"/>
    <mergeCell ref="B58:B59"/>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AW28:AW29"/>
    <mergeCell ref="AT4:AT6"/>
    <mergeCell ref="AU4:AU6"/>
    <mergeCell ref="AL5:AN5"/>
    <mergeCell ref="AL6:AN6"/>
    <mergeCell ref="AO1:AQ1"/>
    <mergeCell ref="AO2:AQ2"/>
    <mergeCell ref="AO3:AQ3"/>
    <mergeCell ref="AO4:AQ4"/>
    <mergeCell ref="AO5:AQ5"/>
    <mergeCell ref="AO6:AQ6"/>
    <mergeCell ref="AS4:AS6"/>
    <mergeCell ref="AS9:AS11"/>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5c5tV7Qu1PxoFra3BaTnf1nes9wYEbWpDzfjymtRSrUZrxz6boki0Bm+ch5nUetOpaQPs9X/JWo/W1tboKO1UA==" saltValue="x+wQbZiPOUA+1bX7/kUE9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8月分</vt:lpstr>
      <vt:lpstr>単価表</vt:lpstr>
      <vt:lpstr>'8月分'!Print_Area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2024-03-21T07:11:07Z</dcterms:modified>
</cp:coreProperties>
</file>