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dpc053\給付係共有ｆ\★要綱・要領\令和5年度\R6.3.1_改正（１歳児受入、キャリアアップ、産休代替）\04_施設あて展開\居宅訪問型保育事業\キャリアアップ\"/>
    </mc:Choice>
  </mc:AlternateContent>
  <workbookProtection workbookPassword="C016" lockStructure="1"/>
  <bookViews>
    <workbookView xWindow="-12210" yWindow="6135" windowWidth="19395" windowHeight="8505" tabRatio="860"/>
  </bookViews>
  <sheets>
    <sheet name="一番最初に入力 " sheetId="18" r:id="rId1"/>
    <sheet name="様式第１号" sheetId="13" r:id="rId2"/>
    <sheet name="助成金計算書（別表１）" sheetId="1" r:id="rId3"/>
    <sheet name="助成金調書（別表２）" sheetId="3" r:id="rId4"/>
    <sheet name="請求書" sheetId="16" r:id="rId5"/>
    <sheet name="【適宜更新してください】法人情報 " sheetId="17" state="hidden" r:id="rId6"/>
  </sheets>
  <externalReferences>
    <externalReference r:id="rId7"/>
  </externalReferences>
  <definedNames>
    <definedName name="_xlnm._FilterDatabase" localSheetId="5" hidden="1">'【適宜更新してください】法人情報 '!$A$1:$E$415</definedName>
    <definedName name="_xlnm.Print_Area" localSheetId="0">'一番最初に入力 '!$A$1:$S$273</definedName>
    <definedName name="_xlnm.Print_Area" localSheetId="2">'助成金計算書（別表１）'!$A$1:$G$13</definedName>
    <definedName name="_xlnm.Print_Area" localSheetId="3">'助成金調書（別表２）'!$A$1:$AQ$43</definedName>
    <definedName name="_xlnm.Print_Area" localSheetId="4">請求書!$A$1:$AA$42</definedName>
    <definedName name="_xlnm.Print_Area" localSheetId="1">様式第１号!$A$1:$S$36</definedName>
  </definedNames>
  <calcPr calcId="162913"/>
</workbook>
</file>

<file path=xl/calcChain.xml><?xml version="1.0" encoding="utf-8"?>
<calcChain xmlns="http://schemas.openxmlformats.org/spreadsheetml/2006/main">
  <c r="F1" i="1" l="1"/>
  <c r="R1" i="13"/>
  <c r="AQ1" i="3"/>
  <c r="W1" i="16"/>
  <c r="M9" i="13"/>
  <c r="M8" i="13"/>
  <c r="K7" i="13"/>
  <c r="K6" i="13"/>
  <c r="L31" i="16" l="1"/>
  <c r="L28" i="16" l="1"/>
  <c r="L29" i="16" l="1"/>
  <c r="AL41" i="3" l="1"/>
  <c r="AN41" i="3" s="1"/>
  <c r="AL40" i="3"/>
  <c r="AN40" i="3" s="1"/>
  <c r="AL39" i="3"/>
  <c r="AN39" i="3" s="1"/>
  <c r="AL38" i="3"/>
  <c r="AN38" i="3" s="1"/>
  <c r="AL37" i="3"/>
  <c r="AN37" i="3" s="1"/>
  <c r="AL36" i="3"/>
  <c r="AN36" i="3" s="1"/>
  <c r="AL35" i="3"/>
  <c r="AN35" i="3" s="1"/>
  <c r="AL34" i="3"/>
  <c r="AN34" i="3" s="1"/>
  <c r="AL33" i="3"/>
  <c r="AN33" i="3" s="1"/>
  <c r="AL32" i="3"/>
  <c r="AN32" i="3" s="1"/>
  <c r="AL31" i="3"/>
  <c r="AN31" i="3" s="1"/>
  <c r="AL30" i="3"/>
  <c r="AN30" i="3" s="1"/>
  <c r="AL29" i="3"/>
  <c r="AN29" i="3" s="1"/>
  <c r="AL28" i="3"/>
  <c r="AN28" i="3" s="1"/>
  <c r="AL27" i="3"/>
  <c r="AN27" i="3" s="1"/>
  <c r="AL26" i="3"/>
  <c r="AN26" i="3" s="1"/>
  <c r="AL25" i="3"/>
  <c r="AN25" i="3" s="1"/>
  <c r="AL24" i="3"/>
  <c r="AN24" i="3" s="1"/>
  <c r="AL23" i="3"/>
  <c r="AN23" i="3" s="1"/>
  <c r="AL22" i="3"/>
  <c r="AN22" i="3" s="1"/>
  <c r="AL21" i="3" l="1"/>
  <c r="AN21" i="3" s="1"/>
  <c r="L27" i="16" l="1"/>
  <c r="AL12" i="3" l="1"/>
  <c r="D11" i="1"/>
  <c r="AL13" i="3" l="1"/>
  <c r="AN13" i="3" s="1"/>
  <c r="AL14" i="3"/>
  <c r="AN14" i="3" s="1"/>
  <c r="AL15" i="3"/>
  <c r="AN15" i="3" s="1"/>
  <c r="AL16" i="3"/>
  <c r="AN16" i="3" s="1"/>
  <c r="AL17" i="3"/>
  <c r="AN17" i="3" s="1"/>
  <c r="AL18" i="3"/>
  <c r="AN18" i="3" s="1"/>
  <c r="AL19" i="3"/>
  <c r="AN19" i="3" s="1"/>
  <c r="AL20" i="3"/>
  <c r="AN20" i="3" s="1"/>
  <c r="AN4" i="3"/>
  <c r="E6" i="1"/>
  <c r="AN5" i="3" l="1"/>
  <c r="E5" i="1"/>
  <c r="AN12" i="3" l="1"/>
  <c r="AN42" i="3" s="1"/>
  <c r="D12" i="1" l="1"/>
  <c r="I20" i="13" s="1"/>
  <c r="AC20" i="13" l="1"/>
  <c r="V5" i="16" l="1"/>
  <c r="AB20" i="13"/>
  <c r="AA20" i="13" l="1"/>
  <c r="T5" i="16"/>
  <c r="Z20" i="13" l="1"/>
  <c r="R5" i="16"/>
  <c r="Y20" i="13" l="1"/>
  <c r="P5" i="16"/>
  <c r="X20" i="13" l="1"/>
  <c r="N5" i="16"/>
  <c r="W20" i="13" l="1"/>
  <c r="L5" i="16"/>
  <c r="V20" i="13" l="1"/>
  <c r="K5" i="16"/>
  <c r="U20" i="13" l="1"/>
  <c r="I5" i="16" s="1"/>
  <c r="J5" i="16"/>
</calcChain>
</file>

<file path=xl/comments1.xml><?xml version="1.0" encoding="utf-8"?>
<comments xmlns="http://schemas.openxmlformats.org/spreadsheetml/2006/main">
  <authors>
    <author>仙台市</author>
  </authors>
  <commentList>
    <comment ref="E8" authorId="0" shapeId="0">
      <text>
        <r>
          <rPr>
            <b/>
            <sz val="9"/>
            <color indexed="81"/>
            <rFont val="游ゴシック"/>
            <family val="3"/>
            <charset val="128"/>
          </rPr>
          <t>数字5文字を半角で入力</t>
        </r>
      </text>
    </comment>
    <comment ref="E12" authorId="0" shapeId="0">
      <text>
        <r>
          <rPr>
            <b/>
            <sz val="9"/>
            <color indexed="81"/>
            <rFont val="游ゴシック"/>
            <family val="3"/>
            <charset val="128"/>
          </rPr>
          <t>令和5年度
→5を入力</t>
        </r>
      </text>
    </comment>
  </commentList>
</comments>
</file>

<file path=xl/comments2.xml><?xml version="1.0" encoding="utf-8"?>
<comments xmlns="http://schemas.openxmlformats.org/spreadsheetml/2006/main">
  <authors>
    <author>仙台市</author>
    <author>作成者</author>
  </authors>
  <commentList>
    <comment ref="J1" authorId="0" shapeId="0">
      <text>
        <r>
          <rPr>
            <b/>
            <sz val="14"/>
            <color indexed="81"/>
            <rFont val="游ゴシック"/>
            <family val="3"/>
            <charset val="128"/>
          </rPr>
          <t>押印してください</t>
        </r>
      </text>
    </comment>
    <comment ref="R1" authorId="0" shapeId="0">
      <text>
        <r>
          <rPr>
            <b/>
            <sz val="10"/>
            <color indexed="81"/>
            <rFont val="游ゴシック"/>
            <family val="3"/>
            <charset val="128"/>
          </rPr>
          <t>ナンバリングのために記載しております。</t>
        </r>
      </text>
    </comment>
    <comment ref="S4" authorId="0" shapeId="0">
      <text>
        <r>
          <rPr>
            <b/>
            <sz val="14"/>
            <color indexed="81"/>
            <rFont val="游ゴシック"/>
            <family val="3"/>
            <charset val="128"/>
          </rPr>
          <t>申請日を記載してください。</t>
        </r>
      </text>
    </comment>
    <comment ref="M8" authorId="1" shapeId="0">
      <text>
        <r>
          <rPr>
            <b/>
            <sz val="14"/>
            <color indexed="81"/>
            <rFont val="游ゴシック"/>
            <family val="3"/>
            <charset val="128"/>
          </rPr>
          <t>法人の所在地又は住所が自動入力されます。
誤りがある場合は、直接入力してください
家庭的保育事業・小規模保育事業Ｃ型の方のみ代表者住所をご自分で入力してください。</t>
        </r>
      </text>
    </comment>
    <comment ref="M10" authorId="0" shapeId="0">
      <text>
        <r>
          <rPr>
            <b/>
            <sz val="14"/>
            <color indexed="81"/>
            <rFont val="游ゴシック"/>
            <family val="3"/>
            <charset val="128"/>
          </rPr>
          <t xml:space="preserve">代表者名を直接入力してください。
</t>
        </r>
        <r>
          <rPr>
            <b/>
            <sz val="11"/>
            <color indexed="81"/>
            <rFont val="游ゴシック"/>
            <family val="3"/>
            <charset val="128"/>
          </rPr>
          <t>（家庭的保育事業・小規模保育事業Ｃ型の方は不要）</t>
        </r>
        <r>
          <rPr>
            <b/>
            <sz val="14"/>
            <color indexed="81"/>
            <rFont val="游ゴシック"/>
            <family val="3"/>
            <charset val="128"/>
          </rPr>
          <t xml:space="preserve">
【例】理事長　山田　太郎
　　　代表取締役　仙台　一郎</t>
        </r>
      </text>
    </comment>
    <comment ref="R10" authorId="1" shapeId="0">
      <text>
        <r>
          <rPr>
            <b/>
            <sz val="14"/>
            <color indexed="81"/>
            <rFont val="游ゴシック"/>
            <family val="3"/>
            <charset val="128"/>
          </rPr>
          <t>押印してください。</t>
        </r>
      </text>
    </comment>
  </commentList>
</comments>
</file>

<file path=xl/comments3.xml><?xml version="1.0" encoding="utf-8"?>
<comments xmlns="http://schemas.openxmlformats.org/spreadsheetml/2006/main">
  <authors>
    <author>仙台市</author>
  </authors>
  <commentList>
    <comment ref="E7" authorId="0" shapeId="0">
      <text>
        <r>
          <rPr>
            <b/>
            <sz val="9"/>
            <color indexed="81"/>
            <rFont val="游ゴシック"/>
            <family val="3"/>
            <charset val="128"/>
          </rPr>
          <t>担当者名を記載してください。</t>
        </r>
      </text>
    </comment>
    <comment ref="D10" authorId="0" shapeId="0">
      <text>
        <r>
          <rPr>
            <b/>
            <sz val="9"/>
            <color indexed="81"/>
            <rFont val="游ゴシック"/>
            <family val="3"/>
            <charset val="128"/>
          </rPr>
          <t xml:space="preserve">別表２「令和5年度　キャリアアップ研修参加支援助成金調書（現年度受講分）」の助成対象時間数の合計を①に転記します。
</t>
        </r>
        <r>
          <rPr>
            <b/>
            <sz val="9"/>
            <color indexed="10"/>
            <rFont val="游ゴシック"/>
            <family val="3"/>
            <charset val="128"/>
          </rPr>
          <t>　※数字のみ入力してください。</t>
        </r>
        <r>
          <rPr>
            <b/>
            <sz val="9"/>
            <color indexed="81"/>
            <rFont val="游ゴシック"/>
            <family val="3"/>
            <charset val="128"/>
          </rPr>
          <t xml:space="preserve">
　（例）22時間→”22”のみ記載44</t>
        </r>
      </text>
    </comment>
  </commentList>
</comments>
</file>

<file path=xl/comments4.xml><?xml version="1.0" encoding="utf-8"?>
<comments xmlns="http://schemas.openxmlformats.org/spreadsheetml/2006/main">
  <authors>
    <author>仙台市</author>
  </authors>
  <commentList>
    <comment ref="AN8" authorId="0" shapeId="0">
      <text>
        <r>
          <rPr>
            <sz val="9"/>
            <color indexed="81"/>
            <rFont val="游ゴシック"/>
            <family val="3"/>
            <charset val="128"/>
          </rPr>
          <t>休日は休日保育を実施している場合のみ記入</t>
        </r>
      </text>
    </comment>
    <comment ref="F10" authorId="0" shapeId="0">
      <text>
        <r>
          <rPr>
            <b/>
            <sz val="9"/>
            <color indexed="81"/>
            <rFont val="ＭＳ Ｐゴシック"/>
            <family val="3"/>
            <charset val="128"/>
          </rPr>
          <t xml:space="preserve">プルダウンから選択してください。
保育士：保育所、家庭的保育事業、小規模保育事業、事業所内保育事業
教諭：幼稚園
保育教諭：認定こども園
補助者：幼稚園、認定こども園
家庭的保育者、家庭的保育補助者：家庭的保育事業
保育従事者：小規模保育事業B型
調理員、管理栄養士、栄養士、看護師、准看護師、技師、事務員、その他
</t>
        </r>
        <r>
          <rPr>
            <sz val="9"/>
            <color indexed="81"/>
            <rFont val="ＭＳ Ｐゴシック"/>
            <family val="3"/>
            <charset val="128"/>
          </rPr>
          <t xml:space="preserve">
</t>
        </r>
      </text>
    </comment>
    <comment ref="AA12" authorId="0" shapeId="0">
      <text>
        <r>
          <rPr>
            <sz val="9"/>
            <color indexed="81"/>
            <rFont val="游ゴシック"/>
            <family val="3"/>
            <charset val="128"/>
          </rPr>
          <t>2023/5/15のように記入</t>
        </r>
      </text>
    </comment>
    <comment ref="AD12" authorId="0" shapeId="0">
      <text>
        <r>
          <rPr>
            <sz val="9"/>
            <color indexed="81"/>
            <rFont val="游ゴシック"/>
            <family val="3"/>
            <charset val="128"/>
          </rPr>
          <t>13：30　のように24時間表記で記入</t>
        </r>
      </text>
    </comment>
    <comment ref="AN42" authorId="0" shapeId="0">
      <text>
        <r>
          <rPr>
            <sz val="9"/>
            <color indexed="81"/>
            <rFont val="游ゴシック"/>
            <family val="3"/>
            <charset val="128"/>
          </rPr>
          <t>助成金計算書（別表1）に転記</t>
        </r>
      </text>
    </comment>
  </commentList>
</comments>
</file>

<file path=xl/comments5.xml><?xml version="1.0" encoding="utf-8"?>
<comments xmlns="http://schemas.openxmlformats.org/spreadsheetml/2006/main">
  <authors>
    <author>作成者</author>
  </authors>
  <commentList>
    <comment ref="B2" authorId="0" shapeId="0">
      <text>
        <r>
          <rPr>
            <b/>
            <sz val="11"/>
            <color indexed="81"/>
            <rFont val="游ゴシック"/>
            <family val="3"/>
            <charset val="128"/>
          </rPr>
          <t>委任状が必要な施設さまにおかれましては，委任状（別添送付様式）の提出も忘れずにお願いいたします。
※　委任状は押印が必要のため，</t>
        </r>
        <r>
          <rPr>
            <b/>
            <sz val="11"/>
            <color indexed="53"/>
            <rFont val="游ゴシック"/>
            <family val="3"/>
            <charset val="128"/>
          </rPr>
          <t>要郵送</t>
        </r>
      </text>
    </comment>
    <comment ref="V5" authorId="0" shapeId="0">
      <text>
        <r>
          <rPr>
            <b/>
            <sz val="11"/>
            <color indexed="81"/>
            <rFont val="游ゴシック"/>
            <family val="3"/>
            <charset val="128"/>
          </rPr>
          <t>金額が合っているかご確認ください。</t>
        </r>
      </text>
    </comment>
    <comment ref="B24" authorId="0" shapeId="0">
      <text>
        <r>
          <rPr>
            <b/>
            <sz val="11"/>
            <color indexed="81"/>
            <rFont val="游ゴシック"/>
            <family val="3"/>
            <charset val="128"/>
          </rPr>
          <t>指令番号は空欄でお願いします。</t>
        </r>
      </text>
    </comment>
    <comment ref="L28" authorId="0" shapeId="0">
      <text>
        <r>
          <rPr>
            <b/>
            <u/>
            <sz val="12"/>
            <color indexed="10"/>
            <rFont val="游ゴシック"/>
            <family val="3"/>
            <charset val="128"/>
          </rPr>
          <t>設置者住所が表示されない場合や誤っている場合は修正してください。</t>
        </r>
      </text>
    </comment>
    <comment ref="C29" authorId="0" shapeId="0">
      <text>
        <r>
          <rPr>
            <b/>
            <sz val="11"/>
            <color indexed="81"/>
            <rFont val="游ゴシック"/>
            <family val="3"/>
            <charset val="128"/>
          </rPr>
          <t>債権者登録をしている場合，債権者番号下４桁を入力してください。</t>
        </r>
      </text>
    </comment>
    <comment ref="Y31" authorId="0" shapeId="0">
      <text>
        <r>
          <rPr>
            <b/>
            <sz val="12"/>
            <color indexed="81"/>
            <rFont val="游ゴシック"/>
            <family val="3"/>
            <charset val="128"/>
          </rPr>
          <t>Ｒ4.4.1～押印不要になりました。</t>
        </r>
      </text>
    </comment>
    <comment ref="Z32" authorId="0" shapeId="0">
      <text>
        <r>
          <rPr>
            <b/>
            <u/>
            <sz val="12"/>
            <color indexed="10"/>
            <rFont val="游ゴシック"/>
            <family val="3"/>
            <charset val="128"/>
          </rPr>
          <t>以下，口座情報の記載をお願いします。</t>
        </r>
      </text>
    </comment>
  </commentList>
</comments>
</file>

<file path=xl/sharedStrings.xml><?xml version="1.0" encoding="utf-8"?>
<sst xmlns="http://schemas.openxmlformats.org/spreadsheetml/2006/main" count="3112" uniqueCount="1986">
  <si>
    <t>①</t>
    <phoneticPr fontId="3"/>
  </si>
  <si>
    <t>②</t>
    <phoneticPr fontId="3"/>
  </si>
  <si>
    <t>③</t>
    <phoneticPr fontId="3"/>
  </si>
  <si>
    <t>現年度分研修受講時間（別表２より）</t>
    <rPh sb="0" eb="1">
      <t>ゲン</t>
    </rPh>
    <rPh sb="1" eb="3">
      <t>ネンド</t>
    </rPh>
    <rPh sb="3" eb="4">
      <t>ブン</t>
    </rPh>
    <rPh sb="4" eb="6">
      <t>ケンシュウ</t>
    </rPh>
    <rPh sb="6" eb="8">
      <t>ジュコウ</t>
    </rPh>
    <rPh sb="8" eb="10">
      <t>ジカン</t>
    </rPh>
    <rPh sb="11" eb="13">
      <t>ベッピョウ</t>
    </rPh>
    <phoneticPr fontId="3"/>
  </si>
  <si>
    <t>【様式第１号・第７号添付】別表１</t>
    <rPh sb="1" eb="3">
      <t>ヨウシキ</t>
    </rPh>
    <rPh sb="3" eb="4">
      <t>ダイ</t>
    </rPh>
    <rPh sb="5" eb="6">
      <t>ゴウ</t>
    </rPh>
    <rPh sb="7" eb="8">
      <t>ダイ</t>
    </rPh>
    <rPh sb="9" eb="10">
      <t>ゴウ</t>
    </rPh>
    <rPh sb="10" eb="12">
      <t>テンプ</t>
    </rPh>
    <phoneticPr fontId="3"/>
  </si>
  <si>
    <t>助成対象額（④の千円未満切り捨て）
※10万円を超える場合は10万円</t>
    <rPh sb="0" eb="2">
      <t>ジョセイ</t>
    </rPh>
    <rPh sb="2" eb="4">
      <t>タイショウ</t>
    </rPh>
    <rPh sb="4" eb="5">
      <t>ガク</t>
    </rPh>
    <rPh sb="8" eb="10">
      <t>センエン</t>
    </rPh>
    <rPh sb="10" eb="12">
      <t>ミマン</t>
    </rPh>
    <rPh sb="12" eb="13">
      <t>キ</t>
    </rPh>
    <rPh sb="14" eb="15">
      <t>ス</t>
    </rPh>
    <rPh sb="21" eb="23">
      <t>マンエン</t>
    </rPh>
    <rPh sb="24" eb="25">
      <t>コ</t>
    </rPh>
    <rPh sb="27" eb="29">
      <t>バアイ</t>
    </rPh>
    <rPh sb="32" eb="33">
      <t>マン</t>
    </rPh>
    <rPh sb="33" eb="34">
      <t>エン</t>
    </rPh>
    <phoneticPr fontId="3"/>
  </si>
  <si>
    <t>施設・事業所類型</t>
    <phoneticPr fontId="3"/>
  </si>
  <si>
    <t>施設等名</t>
    <phoneticPr fontId="3"/>
  </si>
  <si>
    <t>担当者名（電話番号）</t>
    <phoneticPr fontId="3"/>
  </si>
  <si>
    <t xml:space="preserve">                          　（                 ） </t>
    <phoneticPr fontId="3"/>
  </si>
  <si>
    <t>（あて先） 仙 台 市 長　</t>
  </si>
  <si>
    <t>休日</t>
    <rPh sb="0" eb="2">
      <t>キュウジツ</t>
    </rPh>
    <phoneticPr fontId="10"/>
  </si>
  <si>
    <t>平日</t>
    <rPh sb="0" eb="2">
      <t>ヘイジツ</t>
    </rPh>
    <phoneticPr fontId="10"/>
  </si>
  <si>
    <t>合　　　　　計</t>
    <rPh sb="0" eb="1">
      <t>ゴウ</t>
    </rPh>
    <rPh sb="6" eb="7">
      <t>ケイ</t>
    </rPh>
    <phoneticPr fontId="10"/>
  </si>
  <si>
    <t>日</t>
    <rPh sb="0" eb="1">
      <t>ニチ</t>
    </rPh>
    <phoneticPr fontId="10"/>
  </si>
  <si>
    <t>月</t>
    <rPh sb="0" eb="1">
      <t>ガツ</t>
    </rPh>
    <phoneticPr fontId="10"/>
  </si>
  <si>
    <t>年</t>
    <rPh sb="0" eb="1">
      <t>ネン</t>
    </rPh>
    <phoneticPr fontId="10"/>
  </si>
  <si>
    <t>土曜</t>
    <rPh sb="0" eb="2">
      <t>ドヨウ</t>
    </rPh>
    <phoneticPr fontId="10"/>
  </si>
  <si>
    <t>前年度の
交付決定番号</t>
    <rPh sb="0" eb="3">
      <t>ゼンネンド</t>
    </rPh>
    <rPh sb="5" eb="7">
      <t>コウフ</t>
    </rPh>
    <rPh sb="7" eb="9">
      <t>ケッテイ</t>
    </rPh>
    <rPh sb="9" eb="11">
      <t>バンゴウ</t>
    </rPh>
    <phoneticPr fontId="10"/>
  </si>
  <si>
    <t>助成対象時間数
（左記より休憩時間を除く）</t>
    <rPh sb="0" eb="2">
      <t>ジョセイ</t>
    </rPh>
    <rPh sb="2" eb="4">
      <t>タイショウ</t>
    </rPh>
    <rPh sb="4" eb="6">
      <t>ジカン</t>
    </rPh>
    <rPh sb="6" eb="7">
      <t>スウ</t>
    </rPh>
    <rPh sb="9" eb="11">
      <t>サキ</t>
    </rPh>
    <rPh sb="13" eb="15">
      <t>キュウケイ</t>
    </rPh>
    <rPh sb="15" eb="17">
      <t>ジカン</t>
    </rPh>
    <rPh sb="18" eb="19">
      <t>ノゾ</t>
    </rPh>
    <phoneticPr fontId="10"/>
  </si>
  <si>
    <t>区分
（平日，土曜，休日のいずれかを記入）</t>
    <rPh sb="0" eb="2">
      <t>クブン</t>
    </rPh>
    <rPh sb="4" eb="6">
      <t>ヘイジツ</t>
    </rPh>
    <rPh sb="7" eb="9">
      <t>ドヨウ</t>
    </rPh>
    <rPh sb="10" eb="12">
      <t>キュウジツ</t>
    </rPh>
    <rPh sb="18" eb="20">
      <t>キニュウ</t>
    </rPh>
    <phoneticPr fontId="10"/>
  </si>
  <si>
    <t>研修受講日</t>
    <rPh sb="0" eb="2">
      <t>ケンシュウ</t>
    </rPh>
    <rPh sb="2" eb="4">
      <t>ジュコウ</t>
    </rPh>
    <rPh sb="4" eb="5">
      <t>ビ</t>
    </rPh>
    <phoneticPr fontId="10"/>
  </si>
  <si>
    <t>研修実施機関名</t>
    <rPh sb="0" eb="2">
      <t>ケンシュウ</t>
    </rPh>
    <rPh sb="2" eb="4">
      <t>ジッシ</t>
    </rPh>
    <rPh sb="4" eb="6">
      <t>キカン</t>
    </rPh>
    <rPh sb="6" eb="7">
      <t>メイ</t>
    </rPh>
    <phoneticPr fontId="10"/>
  </si>
  <si>
    <t>研修の分野名</t>
    <rPh sb="0" eb="2">
      <t>ケンシュウ</t>
    </rPh>
    <rPh sb="3" eb="5">
      <t>ブンヤ</t>
    </rPh>
    <rPh sb="5" eb="6">
      <t>メイ</t>
    </rPh>
    <phoneticPr fontId="10"/>
  </si>
  <si>
    <t>職種</t>
    <rPh sb="0" eb="2">
      <t>ショクシュ</t>
    </rPh>
    <phoneticPr fontId="10"/>
  </si>
  <si>
    <t>氏名</t>
    <rPh sb="0" eb="2">
      <t>シメイ</t>
    </rPh>
    <phoneticPr fontId="10"/>
  </si>
  <si>
    <t>施設等名</t>
    <rPh sb="0" eb="2">
      <t>シセツ</t>
    </rPh>
    <rPh sb="2" eb="3">
      <t>トウ</t>
    </rPh>
    <rPh sb="3" eb="4">
      <t>メイ</t>
    </rPh>
    <phoneticPr fontId="10"/>
  </si>
  <si>
    <t>施設・事業所類型</t>
    <rPh sb="0" eb="2">
      <t>シセツ</t>
    </rPh>
    <rPh sb="3" eb="6">
      <t>ジギョウショ</t>
    </rPh>
    <rPh sb="6" eb="8">
      <t>ルイケイ</t>
    </rPh>
    <phoneticPr fontId="10"/>
  </si>
  <si>
    <t>【様式第１号・第７号添付】別表２</t>
    <rPh sb="1" eb="3">
      <t>ヨウシキ</t>
    </rPh>
    <rPh sb="3" eb="4">
      <t>ダイ</t>
    </rPh>
    <rPh sb="5" eb="6">
      <t>ゴウ</t>
    </rPh>
    <rPh sb="7" eb="8">
      <t>ダイ</t>
    </rPh>
    <rPh sb="9" eb="10">
      <t>ゴウ</t>
    </rPh>
    <rPh sb="10" eb="12">
      <t>テンプ</t>
    </rPh>
    <rPh sb="13" eb="15">
      <t>ベッピョウ</t>
    </rPh>
    <phoneticPr fontId="10"/>
  </si>
  <si>
    <t>　みが受け付けられたことが分かる書類。無い場合は、研修申込書又は研修実施機関からの通知・</t>
    <phoneticPr fontId="3"/>
  </si>
  <si>
    <t>代休取得日
（受講日が休日（閉所日）で代休を取得した場合に記入）</t>
    <phoneticPr fontId="3"/>
  </si>
  <si>
    <t>研修開始時間
（代休開始時間）</t>
    <rPh sb="0" eb="2">
      <t>ケンシュウ</t>
    </rPh>
    <rPh sb="2" eb="4">
      <t>カイシ</t>
    </rPh>
    <rPh sb="4" eb="6">
      <t>ジカン</t>
    </rPh>
    <phoneticPr fontId="10"/>
  </si>
  <si>
    <t>研修終了時間
（代休終了時間）</t>
    <rPh sb="0" eb="2">
      <t>ケンシュウ</t>
    </rPh>
    <rPh sb="2" eb="4">
      <t>シュウリョウ</t>
    </rPh>
    <rPh sb="4" eb="6">
      <t>ジカン</t>
    </rPh>
    <phoneticPr fontId="10"/>
  </si>
  <si>
    <t>研修受講（代休取得）時間数
（1時間未満切り上げ）</t>
    <rPh sb="0" eb="2">
      <t>ケンシュウ</t>
    </rPh>
    <rPh sb="2" eb="4">
      <t>ジュコウ</t>
    </rPh>
    <rPh sb="5" eb="7">
      <t>ダイキュウ</t>
    </rPh>
    <rPh sb="7" eb="9">
      <t>シュトク</t>
    </rPh>
    <rPh sb="10" eb="12">
      <t>ジカン</t>
    </rPh>
    <rPh sb="12" eb="13">
      <t>スウ</t>
    </rPh>
    <rPh sb="16" eb="18">
      <t>ジカン</t>
    </rPh>
    <rPh sb="18" eb="20">
      <t>ミマン</t>
    </rPh>
    <rPh sb="20" eb="21">
      <t>キ</t>
    </rPh>
    <rPh sb="22" eb="23">
      <t>ア</t>
    </rPh>
    <phoneticPr fontId="10"/>
  </si>
  <si>
    <t>日</t>
  </si>
  <si>
    <t>まず初めに、</t>
    <rPh sb="2" eb="3">
      <t>ハジ</t>
    </rPh>
    <phoneticPr fontId="10"/>
  </si>
  <si>
    <t>（１）</t>
    <phoneticPr fontId="10"/>
  </si>
  <si>
    <t>下の表から、貴園の施設コードを選択してください。</t>
    <rPh sb="0" eb="1">
      <t>シタ</t>
    </rPh>
    <rPh sb="2" eb="3">
      <t>ヒョウ</t>
    </rPh>
    <rPh sb="6" eb="7">
      <t>キ</t>
    </rPh>
    <rPh sb="7" eb="8">
      <t>エン</t>
    </rPh>
    <rPh sb="9" eb="11">
      <t>シセツ</t>
    </rPh>
    <rPh sb="15" eb="17">
      <t>センタク</t>
    </rPh>
    <phoneticPr fontId="10"/>
  </si>
  <si>
    <t>（２）</t>
    <phoneticPr fontId="10"/>
  </si>
  <si>
    <t>交付申請年度を入力してください。</t>
    <rPh sb="4" eb="6">
      <t>ネンド</t>
    </rPh>
    <rPh sb="7" eb="9">
      <t>ニュウリョク</t>
    </rPh>
    <phoneticPr fontId="10"/>
  </si>
  <si>
    <t>（３）</t>
    <phoneticPr fontId="10"/>
  </si>
  <si>
    <t>（４）</t>
    <phoneticPr fontId="10"/>
  </si>
  <si>
    <t>施設コード一覧</t>
    <rPh sb="0" eb="2">
      <t>シセツ</t>
    </rPh>
    <rPh sb="5" eb="7">
      <t>イチラン</t>
    </rPh>
    <phoneticPr fontId="34"/>
  </si>
  <si>
    <t>私立保育所</t>
    <rPh sb="0" eb="2">
      <t>シリツ</t>
    </rPh>
    <rPh sb="2" eb="4">
      <t>ホイク</t>
    </rPh>
    <rPh sb="4" eb="5">
      <t>ジョ</t>
    </rPh>
    <phoneticPr fontId="34"/>
  </si>
  <si>
    <t>青葉区</t>
    <rPh sb="0" eb="3">
      <t>アオバク</t>
    </rPh>
    <phoneticPr fontId="3"/>
  </si>
  <si>
    <t>太白区</t>
    <rPh sb="0" eb="3">
      <t>タイハクク</t>
    </rPh>
    <phoneticPr fontId="3"/>
  </si>
  <si>
    <t>03110</t>
  </si>
  <si>
    <t>田子希望園</t>
  </si>
  <si>
    <t>カール英会話こども園</t>
  </si>
  <si>
    <t>01102</t>
  </si>
  <si>
    <t>台の原保育園</t>
  </si>
  <si>
    <t>02101</t>
  </si>
  <si>
    <t>仙台保育所　こじか園</t>
  </si>
  <si>
    <t>03111</t>
  </si>
  <si>
    <t>扇町まるさんかくしかく保育園</t>
  </si>
  <si>
    <t>04126</t>
  </si>
  <si>
    <t>チャイルドスクエア仙台荒井南</t>
  </si>
  <si>
    <t>01103</t>
  </si>
  <si>
    <t>和敬保育園</t>
  </si>
  <si>
    <t>02102</t>
  </si>
  <si>
    <t>宝保育園</t>
  </si>
  <si>
    <t>03113</t>
  </si>
  <si>
    <t>鶴ケ谷マードレ保育園</t>
  </si>
  <si>
    <t>04127</t>
  </si>
  <si>
    <t>仙台荒井雲母保育園</t>
  </si>
  <si>
    <t>02103</t>
  </si>
  <si>
    <t>富沢わかば保育園</t>
  </si>
  <si>
    <t>01105</t>
  </si>
  <si>
    <t>柏木保育園</t>
  </si>
  <si>
    <t>03118</t>
  </si>
  <si>
    <t>福田町あしぐろ保育所</t>
  </si>
  <si>
    <t>01106</t>
  </si>
  <si>
    <t>かたひら保育園</t>
  </si>
  <si>
    <t>02105</t>
  </si>
  <si>
    <t>長町自由の星保育園</t>
  </si>
  <si>
    <t>03120</t>
  </si>
  <si>
    <t>04133</t>
  </si>
  <si>
    <t>ビックママランド卸町園</t>
  </si>
  <si>
    <t>01107</t>
  </si>
  <si>
    <t>ことりの家保育園</t>
  </si>
  <si>
    <t>02107</t>
  </si>
  <si>
    <t>茂庭ピッパラ保育園</t>
  </si>
  <si>
    <t>03121</t>
  </si>
  <si>
    <t>泉区</t>
    <rPh sb="0" eb="2">
      <t>イズミク</t>
    </rPh>
    <phoneticPr fontId="3"/>
  </si>
  <si>
    <t>01108</t>
  </si>
  <si>
    <t>中江保育園</t>
  </si>
  <si>
    <t>03123</t>
  </si>
  <si>
    <t>05101</t>
  </si>
  <si>
    <t>南光台保育園</t>
  </si>
  <si>
    <t>01109</t>
  </si>
  <si>
    <t>保育所　八幡こばと園</t>
  </si>
  <si>
    <t>03124</t>
  </si>
  <si>
    <t>05103</t>
  </si>
  <si>
    <t>泉中央保育園</t>
  </si>
  <si>
    <t>01112</t>
  </si>
  <si>
    <t>マザーズ・ばんすい保育園</t>
  </si>
  <si>
    <t>02110</t>
  </si>
  <si>
    <t>柳生もりの子保育園</t>
  </si>
  <si>
    <t>01114</t>
  </si>
  <si>
    <t>あさひの森保育園</t>
  </si>
  <si>
    <t>02111</t>
  </si>
  <si>
    <t>ますみ保育園</t>
  </si>
  <si>
    <t>01115</t>
  </si>
  <si>
    <t>ワッセ森のひろば保育園</t>
  </si>
  <si>
    <t>02112</t>
  </si>
  <si>
    <t>まつぼっくり保育園</t>
  </si>
  <si>
    <t>05106</t>
  </si>
  <si>
    <t>虹の丘保育園</t>
  </si>
  <si>
    <t>01116</t>
  </si>
  <si>
    <t>愛隣こども園</t>
  </si>
  <si>
    <t>02114</t>
  </si>
  <si>
    <t>しげる保育園</t>
  </si>
  <si>
    <t>03128</t>
  </si>
  <si>
    <t>01118</t>
  </si>
  <si>
    <t>さねや・ちるどれんず・ふぁあむ</t>
  </si>
  <si>
    <t>03129</t>
  </si>
  <si>
    <t>05108</t>
  </si>
  <si>
    <t>南光のぞみ保育園</t>
  </si>
  <si>
    <t>01122</t>
  </si>
  <si>
    <t>杜のみらい保育園</t>
  </si>
  <si>
    <t>02118</t>
  </si>
  <si>
    <t>アスク長町南保育園</t>
  </si>
  <si>
    <t>03130</t>
  </si>
  <si>
    <t>01124</t>
  </si>
  <si>
    <t>堤町あしぐろ保育所</t>
  </si>
  <si>
    <t>02119</t>
  </si>
  <si>
    <t>仙台袋原あおぞら保育園</t>
  </si>
  <si>
    <t>01128</t>
  </si>
  <si>
    <t>02120</t>
  </si>
  <si>
    <t>ポポラー仙台長町園</t>
  </si>
  <si>
    <t>01129</t>
  </si>
  <si>
    <t>02121</t>
  </si>
  <si>
    <t>コスモス〆木保育園</t>
  </si>
  <si>
    <t>05115</t>
  </si>
  <si>
    <t>アスク八乙女保育園</t>
  </si>
  <si>
    <t>01130</t>
  </si>
  <si>
    <t>02123</t>
  </si>
  <si>
    <t>アスク富沢保育園</t>
  </si>
  <si>
    <t>02124</t>
  </si>
  <si>
    <t>アスク南仙台保育園</t>
  </si>
  <si>
    <t>ニューフィールド保育園</t>
    <rPh sb="8" eb="11">
      <t>ホイクエン</t>
    </rPh>
    <phoneticPr fontId="9"/>
  </si>
  <si>
    <t>01132</t>
  </si>
  <si>
    <t>通町ハピネス保育園</t>
  </si>
  <si>
    <t>02125</t>
  </si>
  <si>
    <t>05118</t>
  </si>
  <si>
    <t>コスモス将監保育園</t>
    <rPh sb="4" eb="6">
      <t>ショウゲン</t>
    </rPh>
    <rPh sb="6" eb="9">
      <t>ホイクエン</t>
    </rPh>
    <phoneticPr fontId="9"/>
  </si>
  <si>
    <t>01133</t>
  </si>
  <si>
    <t>ロリポップクラブマザリーズ電力ビル園</t>
  </si>
  <si>
    <t>02126</t>
  </si>
  <si>
    <t>01134</t>
  </si>
  <si>
    <t>マザーズ・エスパル保育園</t>
  </si>
  <si>
    <t>02127</t>
  </si>
  <si>
    <t>若林区</t>
    <rPh sb="0" eb="2">
      <t>ワカバヤシ</t>
    </rPh>
    <rPh sb="2" eb="3">
      <t>ク</t>
    </rPh>
    <phoneticPr fontId="3"/>
  </si>
  <si>
    <t>05120</t>
  </si>
  <si>
    <t>仙台いずみの森保育園</t>
  </si>
  <si>
    <t>01135</t>
  </si>
  <si>
    <t>朝市センター保育園</t>
  </si>
  <si>
    <t>02128</t>
  </si>
  <si>
    <t>カール英会話プリスクール</t>
  </si>
  <si>
    <t>02129</t>
  </si>
  <si>
    <t>富沢自由の星保育園</t>
  </si>
  <si>
    <t>04102</t>
  </si>
  <si>
    <t>穀町保育園</t>
  </si>
  <si>
    <t>01138</t>
  </si>
  <si>
    <t>02130</t>
  </si>
  <si>
    <t>04103</t>
  </si>
  <si>
    <t>能仁保児園</t>
  </si>
  <si>
    <t>05123</t>
  </si>
  <si>
    <t>パリス将監西保育園</t>
  </si>
  <si>
    <t>01139</t>
  </si>
  <si>
    <t>マザーズ・かみすぎ保育園</t>
  </si>
  <si>
    <t>02131</t>
  </si>
  <si>
    <t>鹿野なないろ保育園</t>
  </si>
  <si>
    <t>05124</t>
  </si>
  <si>
    <t>仙台八乙女雲母保育園</t>
  </si>
  <si>
    <t>02132</t>
  </si>
  <si>
    <t>05126</t>
  </si>
  <si>
    <t>八乙女らぽむ保育園</t>
  </si>
  <si>
    <t>01142</t>
  </si>
  <si>
    <t>02136</t>
  </si>
  <si>
    <t>05127</t>
  </si>
  <si>
    <t>紫山いちにいさん保育園</t>
  </si>
  <si>
    <t>04108</t>
  </si>
  <si>
    <t>上飯田くるみ保育園</t>
  </si>
  <si>
    <t>宮城総合支所</t>
    <rPh sb="0" eb="2">
      <t>ミヤギ</t>
    </rPh>
    <rPh sb="2" eb="4">
      <t>ソウゴウ</t>
    </rPh>
    <rPh sb="4" eb="6">
      <t>シショ</t>
    </rPh>
    <phoneticPr fontId="3"/>
  </si>
  <si>
    <t>02138</t>
  </si>
  <si>
    <t>04109</t>
  </si>
  <si>
    <t>やまとまちあから保育園</t>
  </si>
  <si>
    <t>06101</t>
  </si>
  <si>
    <t>国見ケ丘せんだんの杜保育園</t>
  </si>
  <si>
    <t>02139</t>
  </si>
  <si>
    <t>仙台元氣保育園</t>
  </si>
  <si>
    <t>04110</t>
  </si>
  <si>
    <t>ダーナ保育園</t>
  </si>
  <si>
    <t>02140</t>
  </si>
  <si>
    <t>04111</t>
  </si>
  <si>
    <t>あっぷる保育園</t>
  </si>
  <si>
    <t>06104</t>
  </si>
  <si>
    <t>コスモス錦保育所</t>
  </si>
  <si>
    <t>04113</t>
  </si>
  <si>
    <t>マザーズ・サンピア保育園</t>
  </si>
  <si>
    <t>06106</t>
  </si>
  <si>
    <t>コスモスひろせ保育園</t>
  </si>
  <si>
    <t>宮城野区</t>
    <rPh sb="0" eb="4">
      <t>ミヤギノク</t>
    </rPh>
    <phoneticPr fontId="3"/>
  </si>
  <si>
    <t>04114</t>
  </si>
  <si>
    <t>アスクやまとまち保育園</t>
  </si>
  <si>
    <t>03101</t>
  </si>
  <si>
    <t>五城保育園</t>
  </si>
  <si>
    <t>カール英会話ほいくえん</t>
  </si>
  <si>
    <t>06108</t>
  </si>
  <si>
    <t>アスク愛子保育園</t>
  </si>
  <si>
    <t>03103</t>
  </si>
  <si>
    <t>小田原保育園</t>
  </si>
  <si>
    <t>04116</t>
  </si>
  <si>
    <t>ニチイキッズ仙台あらい保育園</t>
  </si>
  <si>
    <t>03104</t>
  </si>
  <si>
    <t>乳銀杏保育園</t>
  </si>
  <si>
    <t>04118</t>
  </si>
  <si>
    <t>仙台こども保育園</t>
    <rPh sb="0" eb="2">
      <t>センダイ</t>
    </rPh>
    <rPh sb="5" eb="8">
      <t>ホイクエン</t>
    </rPh>
    <phoneticPr fontId="3"/>
  </si>
  <si>
    <t>06110</t>
  </si>
  <si>
    <t>あっぷる愛子保育園</t>
  </si>
  <si>
    <t>03106</t>
  </si>
  <si>
    <t>保育所　新田こばと園</t>
  </si>
  <si>
    <t>06111</t>
  </si>
  <si>
    <t>第２コスモス錦保育所</t>
  </si>
  <si>
    <t>03108</t>
  </si>
  <si>
    <t>鶴ケ谷希望園</t>
  </si>
  <si>
    <t>04122</t>
  </si>
  <si>
    <t>若林どろんこ保育園</t>
  </si>
  <si>
    <t>03109</t>
  </si>
  <si>
    <t>福室希望園</t>
  </si>
  <si>
    <t>04123</t>
  </si>
  <si>
    <t>チャイルドスクエア仙台六丁の目元町</t>
  </si>
  <si>
    <t>認定こども園</t>
    <rPh sb="0" eb="2">
      <t>ニンテイ</t>
    </rPh>
    <rPh sb="5" eb="6">
      <t>エン</t>
    </rPh>
    <phoneticPr fontId="34"/>
  </si>
  <si>
    <t>71101</t>
  </si>
  <si>
    <t>71102</t>
  </si>
  <si>
    <t>71103</t>
  </si>
  <si>
    <t>71104</t>
  </si>
  <si>
    <t>71105</t>
  </si>
  <si>
    <t>71201</t>
  </si>
  <si>
    <t>71202</t>
  </si>
  <si>
    <t>71203</t>
  </si>
  <si>
    <t>71204</t>
  </si>
  <si>
    <t>71205</t>
  </si>
  <si>
    <t>71206</t>
  </si>
  <si>
    <t>71207</t>
  </si>
  <si>
    <t>71208</t>
  </si>
  <si>
    <t>71301</t>
  </si>
  <si>
    <t>71302</t>
  </si>
  <si>
    <t>71303</t>
  </si>
  <si>
    <t>71401</t>
  </si>
  <si>
    <t>71402</t>
  </si>
  <si>
    <t>71403</t>
  </si>
  <si>
    <t>71404</t>
  </si>
  <si>
    <t>71405</t>
  </si>
  <si>
    <t>71406</t>
  </si>
  <si>
    <t>71407</t>
  </si>
  <si>
    <t>71501</t>
  </si>
  <si>
    <t>71502</t>
  </si>
  <si>
    <t>71503</t>
  </si>
  <si>
    <t>71504</t>
  </si>
  <si>
    <t>71505</t>
  </si>
  <si>
    <t>71506</t>
  </si>
  <si>
    <t>72101</t>
  </si>
  <si>
    <t>72104</t>
  </si>
  <si>
    <t>72201</t>
  </si>
  <si>
    <t>72301</t>
  </si>
  <si>
    <t>72401</t>
  </si>
  <si>
    <t>72605</t>
  </si>
  <si>
    <t>73201</t>
  </si>
  <si>
    <t>73202</t>
  </si>
  <si>
    <t>家庭的保育事業</t>
    <rPh sb="0" eb="7">
      <t>カテイテキホイクジギョウ</t>
    </rPh>
    <phoneticPr fontId="34"/>
  </si>
  <si>
    <t>太白区</t>
    <rPh sb="0" eb="2">
      <t>タイハク</t>
    </rPh>
    <rPh sb="2" eb="3">
      <t>ク</t>
    </rPh>
    <phoneticPr fontId="3"/>
  </si>
  <si>
    <t>石川　信子</t>
    <rPh sb="0" eb="2">
      <t>イシカワ</t>
    </rPh>
    <rPh sb="3" eb="5">
      <t>ノブコ</t>
    </rPh>
    <phoneticPr fontId="36"/>
  </si>
  <si>
    <t>菊地　美夏</t>
    <rPh sb="0" eb="2">
      <t>キクチ</t>
    </rPh>
    <rPh sb="3" eb="5">
      <t>ミカ</t>
    </rPh>
    <phoneticPr fontId="36"/>
  </si>
  <si>
    <t>佐藤　恵美子</t>
    <rPh sb="0" eb="2">
      <t>サトウ</t>
    </rPh>
    <rPh sb="3" eb="6">
      <t>エミコ</t>
    </rPh>
    <phoneticPr fontId="36"/>
  </si>
  <si>
    <t>東海林　美代子</t>
    <rPh sb="0" eb="3">
      <t>ショウジ</t>
    </rPh>
    <rPh sb="4" eb="7">
      <t>ミ　ヨ　コ</t>
    </rPh>
    <phoneticPr fontId="36"/>
  </si>
  <si>
    <t>戸田　由美</t>
    <rPh sb="0" eb="2">
      <t>トダ</t>
    </rPh>
    <rPh sb="3" eb="5">
      <t>ユミ</t>
    </rPh>
    <phoneticPr fontId="36"/>
  </si>
  <si>
    <t>伊藤　由美子</t>
    <rPh sb="0" eb="2">
      <t>イトウ</t>
    </rPh>
    <rPh sb="3" eb="6">
      <t>ユミコ</t>
    </rPh>
    <phoneticPr fontId="36"/>
  </si>
  <si>
    <t>鈴木　史子</t>
    <rPh sb="0" eb="5">
      <t>スズキ　      フミ    コ</t>
    </rPh>
    <phoneticPr fontId="36"/>
  </si>
  <si>
    <t>矢澤　要子</t>
    <rPh sb="0" eb="2">
      <t>ヤザワ</t>
    </rPh>
    <rPh sb="3" eb="4">
      <t>ヨウ</t>
    </rPh>
    <rPh sb="4" eb="5">
      <t>コ</t>
    </rPh>
    <phoneticPr fontId="36"/>
  </si>
  <si>
    <t>宇佐美　恵子</t>
    <rPh sb="0" eb="3">
      <t>ウサミ</t>
    </rPh>
    <rPh sb="4" eb="6">
      <t>ケイコ</t>
    </rPh>
    <phoneticPr fontId="36"/>
  </si>
  <si>
    <t>木村　和子</t>
    <rPh sb="0" eb="2">
      <t>キ　ムラ</t>
    </rPh>
    <rPh sb="3" eb="5">
      <t>カズコ</t>
    </rPh>
    <phoneticPr fontId="36"/>
  </si>
  <si>
    <t>仲　　恵美</t>
    <rPh sb="0" eb="1">
      <t>ナカ</t>
    </rPh>
    <rPh sb="3" eb="5">
      <t>エミ</t>
    </rPh>
    <phoneticPr fontId="36"/>
  </si>
  <si>
    <t>星野　和枝</t>
    <rPh sb="0" eb="2">
      <t>ホシノ</t>
    </rPh>
    <rPh sb="3" eb="5">
      <t>カズエ</t>
    </rPh>
    <phoneticPr fontId="36"/>
  </si>
  <si>
    <t>多田　直美</t>
    <rPh sb="0" eb="2">
      <t>タダ</t>
    </rPh>
    <rPh sb="3" eb="5">
      <t>ナオミ</t>
    </rPh>
    <phoneticPr fontId="36"/>
  </si>
  <si>
    <t>鎌田　優子</t>
    <rPh sb="0" eb="2">
      <t>カマタ</t>
    </rPh>
    <rPh sb="3" eb="5">
      <t>ユウコ</t>
    </rPh>
    <phoneticPr fontId="36"/>
  </si>
  <si>
    <t>齋藤　眞弓</t>
    <rPh sb="0" eb="2">
      <t>サイトウ</t>
    </rPh>
    <rPh sb="3" eb="5">
      <t>マユミ</t>
    </rPh>
    <phoneticPr fontId="36"/>
  </si>
  <si>
    <t>佐藤　勇介</t>
    <rPh sb="0" eb="2">
      <t>サトウ</t>
    </rPh>
    <rPh sb="3" eb="5">
      <t>ユウスケ</t>
    </rPh>
    <phoneticPr fontId="36"/>
  </si>
  <si>
    <t>小林　希</t>
    <rPh sb="0" eb="2">
      <t>コバヤシ</t>
    </rPh>
    <rPh sb="3" eb="4">
      <t>ノゾミ</t>
    </rPh>
    <phoneticPr fontId="36"/>
  </si>
  <si>
    <t>佐藤　弘美</t>
    <rPh sb="0" eb="2">
      <t>サトウ</t>
    </rPh>
    <rPh sb="3" eb="5">
      <t>ヒロミ</t>
    </rPh>
    <phoneticPr fontId="36"/>
  </si>
  <si>
    <t>菊地　恵子</t>
    <rPh sb="0" eb="2">
      <t>キクチ</t>
    </rPh>
    <rPh sb="3" eb="5">
      <t>ケイコ</t>
    </rPh>
    <phoneticPr fontId="36"/>
  </si>
  <si>
    <t>飛内　侑里</t>
    <rPh sb="0" eb="2">
      <t>トビナイ</t>
    </rPh>
    <rPh sb="3" eb="5">
      <t>ユウリ</t>
    </rPh>
    <phoneticPr fontId="36"/>
  </si>
  <si>
    <t>野村　薫</t>
    <rPh sb="0" eb="2">
      <t>ノムラ</t>
    </rPh>
    <rPh sb="3" eb="4">
      <t>カオル</t>
    </rPh>
    <phoneticPr fontId="36"/>
  </si>
  <si>
    <t>齊藤　あゆみ</t>
    <rPh sb="0" eb="2">
      <t>サイトウ</t>
    </rPh>
    <phoneticPr fontId="36"/>
  </si>
  <si>
    <t>及川　文子</t>
    <rPh sb="0" eb="1">
      <t>オイカワ　　　アヤコ</t>
    </rPh>
    <phoneticPr fontId="36"/>
  </si>
  <si>
    <t>41114</t>
  </si>
  <si>
    <t>小出　美知子</t>
    <rPh sb="0" eb="2">
      <t>コイデ</t>
    </rPh>
    <rPh sb="3" eb="6">
      <t>ミチコ</t>
    </rPh>
    <phoneticPr fontId="36"/>
  </si>
  <si>
    <t>佐藤　豊子</t>
    <rPh sb="0" eb="2">
      <t>サトウ</t>
    </rPh>
    <rPh sb="3" eb="5">
      <t>トヨコ</t>
    </rPh>
    <phoneticPr fontId="36"/>
  </si>
  <si>
    <t>藤垣　祐子</t>
    <rPh sb="0" eb="2">
      <t>フジガキ</t>
    </rPh>
    <rPh sb="3" eb="5">
      <t>ユウコ</t>
    </rPh>
    <phoneticPr fontId="36"/>
  </si>
  <si>
    <t>青葉区・宮城総合支所</t>
    <rPh sb="0" eb="3">
      <t>アオバク</t>
    </rPh>
    <rPh sb="4" eb="6">
      <t>ミヤギ</t>
    </rPh>
    <rPh sb="6" eb="8">
      <t>ソウゴウ</t>
    </rPh>
    <rPh sb="8" eb="10">
      <t>シショ</t>
    </rPh>
    <phoneticPr fontId="3"/>
  </si>
  <si>
    <t>石山　立身</t>
    <rPh sb="0" eb="2">
      <t>イシヤマ</t>
    </rPh>
    <rPh sb="3" eb="4">
      <t>タ</t>
    </rPh>
    <rPh sb="4" eb="5">
      <t>ミ</t>
    </rPh>
    <phoneticPr fontId="36"/>
  </si>
  <si>
    <t>鈴木　明子</t>
    <rPh sb="0" eb="2">
      <t>スズキ</t>
    </rPh>
    <rPh sb="3" eb="5">
      <t>アキコ</t>
    </rPh>
    <phoneticPr fontId="36"/>
  </si>
  <si>
    <t>41601</t>
  </si>
  <si>
    <t>久光　久美子</t>
    <rPh sb="0" eb="2">
      <t>ヒサミツ</t>
    </rPh>
    <rPh sb="3" eb="6">
      <t>　ク　ミ　　コ</t>
    </rPh>
    <phoneticPr fontId="36"/>
  </si>
  <si>
    <t>志小田　舞子</t>
    <rPh sb="0" eb="3">
      <t>シコダ</t>
    </rPh>
    <rPh sb="4" eb="6">
      <t>マイコ</t>
    </rPh>
    <phoneticPr fontId="36"/>
  </si>
  <si>
    <t>村田　寿恵</t>
    <rPh sb="0" eb="2">
      <t>ムラタ</t>
    </rPh>
    <rPh sb="3" eb="5">
      <t>ヒサエ</t>
    </rPh>
    <phoneticPr fontId="36"/>
  </si>
  <si>
    <t>伊藤　美樹</t>
    <rPh sb="0" eb="2">
      <t>イトウ</t>
    </rPh>
    <rPh sb="3" eb="5">
      <t>ミキ</t>
    </rPh>
    <phoneticPr fontId="36"/>
  </si>
  <si>
    <t>41604</t>
  </si>
  <si>
    <t>佐藤　礼子</t>
    <rPh sb="0" eb="2">
      <t>サトウ</t>
    </rPh>
    <rPh sb="3" eb="5">
      <t>レイコ</t>
    </rPh>
    <phoneticPr fontId="36"/>
  </si>
  <si>
    <t>41605</t>
  </si>
  <si>
    <t>佐藤　かおり</t>
    <rPh sb="0" eb="2">
      <t>サトウ</t>
    </rPh>
    <phoneticPr fontId="36"/>
  </si>
  <si>
    <t>41606</t>
  </si>
  <si>
    <t>佐藤　久美子</t>
    <rPh sb="0" eb="2">
      <t>サトウ</t>
    </rPh>
    <rPh sb="3" eb="6">
      <t>クミコ</t>
    </rPh>
    <phoneticPr fontId="36"/>
  </si>
  <si>
    <t>にじいろ保育園</t>
  </si>
  <si>
    <t>とみざわ保育園</t>
  </si>
  <si>
    <t>キッズガーデン・グランママ</t>
  </si>
  <si>
    <t>ニチイキッズ仙台くろまつ保育園</t>
  </si>
  <si>
    <t>ブルーベリーズ保育園</t>
  </si>
  <si>
    <t>ぴっころきっず長町南</t>
  </si>
  <si>
    <t>パティ保育園</t>
  </si>
  <si>
    <t>ぼだい保育園</t>
  </si>
  <si>
    <t>もりのなかま保育園　南仙台園</t>
  </si>
  <si>
    <t>おうち保育園こうとう台</t>
  </si>
  <si>
    <t>保育園ソレイユ</t>
  </si>
  <si>
    <t>にこにこハウス</t>
  </si>
  <si>
    <t>しらとり保育園</t>
  </si>
  <si>
    <t>おおぞら保育園</t>
  </si>
  <si>
    <t>太白だんだん保育園</t>
  </si>
  <si>
    <t>さくらんぼ保育園</t>
  </si>
  <si>
    <t>北・杜のみらい保育園</t>
  </si>
  <si>
    <t>小羊園</t>
  </si>
  <si>
    <t>保育ルーム　きらきら</t>
  </si>
  <si>
    <t>カール大和町ナーサリー</t>
  </si>
  <si>
    <t>やまとみらい八乙女保育園</t>
  </si>
  <si>
    <t>森のプーさん保育園</t>
  </si>
  <si>
    <t>ちびっこひろば保育園</t>
  </si>
  <si>
    <t>愛児園</t>
  </si>
  <si>
    <t>カール荒井ナーサリー</t>
  </si>
  <si>
    <t>カールリトルプリスクール</t>
  </si>
  <si>
    <t>ちゃいるどらんど六丁の目南保育園</t>
  </si>
  <si>
    <t>栗生ひよこ園</t>
  </si>
  <si>
    <t>小規模保育事業Ｃ型</t>
    <rPh sb="0" eb="3">
      <t>ショウキボ</t>
    </rPh>
    <rPh sb="3" eb="5">
      <t>ホイク</t>
    </rPh>
    <rPh sb="5" eb="7">
      <t>ジギョウ</t>
    </rPh>
    <rPh sb="8" eb="9">
      <t>ガタ</t>
    </rPh>
    <phoneticPr fontId="34"/>
  </si>
  <si>
    <t>高橋　真由美・鈴木　めぐみ</t>
    <rPh sb="0" eb="2">
      <t>タカハシ</t>
    </rPh>
    <rPh sb="3" eb="6">
      <t>マユミ</t>
    </rPh>
    <phoneticPr fontId="36"/>
  </si>
  <si>
    <t>川村　隆・川村　真紀</t>
    <rPh sb="0" eb="2">
      <t>カワムラ</t>
    </rPh>
    <rPh sb="3" eb="4">
      <t>タカシ</t>
    </rPh>
    <rPh sb="5" eb="7">
      <t>カワムラ</t>
    </rPh>
    <rPh sb="8" eb="10">
      <t>マキ</t>
    </rPh>
    <phoneticPr fontId="36"/>
  </si>
  <si>
    <t>遊佐　ひろ子・畠山　祐子</t>
    <rPh sb="0" eb="2">
      <t>ユサ</t>
    </rPh>
    <rPh sb="5" eb="6">
      <t>コ</t>
    </rPh>
    <phoneticPr fontId="36"/>
  </si>
  <si>
    <t>岸　麻記子・天間　千栄子</t>
    <rPh sb="0" eb="1">
      <t>キシ</t>
    </rPh>
    <rPh sb="2" eb="5">
      <t>マキコ</t>
    </rPh>
    <rPh sb="6" eb="7">
      <t>テン</t>
    </rPh>
    <rPh sb="7" eb="8">
      <t>マ</t>
    </rPh>
    <rPh sb="9" eb="12">
      <t>チエコ</t>
    </rPh>
    <phoneticPr fontId="36"/>
  </si>
  <si>
    <t>菅野　淳・菅野　美紀</t>
    <rPh sb="0" eb="2">
      <t>カンノ</t>
    </rPh>
    <rPh sb="3" eb="4">
      <t>アツシ</t>
    </rPh>
    <rPh sb="5" eb="7">
      <t>カンノ</t>
    </rPh>
    <rPh sb="8" eb="10">
      <t>ミキ</t>
    </rPh>
    <phoneticPr fontId="36"/>
  </si>
  <si>
    <t>小野　敬子・酒井　リエ子</t>
    <rPh sb="0" eb="2">
      <t>オノ</t>
    </rPh>
    <rPh sb="3" eb="5">
      <t>ケイコ</t>
    </rPh>
    <rPh sb="6" eb="8">
      <t>サカイ</t>
    </rPh>
    <rPh sb="11" eb="12">
      <t>コ</t>
    </rPh>
    <phoneticPr fontId="36"/>
  </si>
  <si>
    <t>事業所内保育事業　小規模保育事業Ａ型・Ｂ型・保育所型</t>
    <rPh sb="0" eb="3">
      <t>ジギョウショ</t>
    </rPh>
    <rPh sb="3" eb="4">
      <t>ナイ</t>
    </rPh>
    <rPh sb="4" eb="6">
      <t>ホイク</t>
    </rPh>
    <rPh sb="6" eb="8">
      <t>ジギョウ</t>
    </rPh>
    <rPh sb="9" eb="12">
      <t>ショウキボ</t>
    </rPh>
    <rPh sb="12" eb="14">
      <t>ホイク</t>
    </rPh>
    <rPh sb="14" eb="16">
      <t>ジギョウ</t>
    </rPh>
    <rPh sb="17" eb="18">
      <t>ガタ</t>
    </rPh>
    <rPh sb="20" eb="21">
      <t>ガタ</t>
    </rPh>
    <rPh sb="22" eb="24">
      <t>ホイク</t>
    </rPh>
    <rPh sb="24" eb="25">
      <t>ショ</t>
    </rPh>
    <rPh sb="25" eb="26">
      <t>ガタ</t>
    </rPh>
    <phoneticPr fontId="34"/>
  </si>
  <si>
    <t>幼稚園</t>
    <rPh sb="0" eb="3">
      <t>ヨウチエン</t>
    </rPh>
    <phoneticPr fontId="34"/>
  </si>
  <si>
    <t>Ａ型</t>
    <rPh sb="1" eb="2">
      <t>ガタ</t>
    </rPh>
    <phoneticPr fontId="3"/>
  </si>
  <si>
    <t>11117</t>
  </si>
  <si>
    <t>11122</t>
  </si>
  <si>
    <t>ワタキュー保育園北四番丁園</t>
    <rPh sb="5" eb="8">
      <t>ホイクエン</t>
    </rPh>
    <rPh sb="8" eb="12">
      <t>キタヨバンチョウ</t>
    </rPh>
    <rPh sb="12" eb="13">
      <t>エン</t>
    </rPh>
    <phoneticPr fontId="26"/>
  </si>
  <si>
    <t>11209</t>
  </si>
  <si>
    <t>ビックママランド支倉園</t>
    <rPh sb="8" eb="10">
      <t>ハセクラ</t>
    </rPh>
    <rPh sb="10" eb="11">
      <t>エン</t>
    </rPh>
    <phoneticPr fontId="26"/>
  </si>
  <si>
    <t>11222</t>
  </si>
  <si>
    <t>わくわくモリモリ保育所</t>
    <rPh sb="8" eb="10">
      <t>ホイク</t>
    </rPh>
    <rPh sb="10" eb="11">
      <t>ショ</t>
    </rPh>
    <phoneticPr fontId="26"/>
  </si>
  <si>
    <t>11224</t>
  </si>
  <si>
    <t>11225</t>
  </si>
  <si>
    <t>あすと長町保育所</t>
    <rPh sb="3" eb="5">
      <t>ナガマチ</t>
    </rPh>
    <rPh sb="5" eb="7">
      <t>ホイク</t>
    </rPh>
    <rPh sb="7" eb="8">
      <t>ショ</t>
    </rPh>
    <phoneticPr fontId="26"/>
  </si>
  <si>
    <t>11301</t>
  </si>
  <si>
    <t>11311</t>
  </si>
  <si>
    <t>もりのひろば保育園</t>
    <rPh sb="6" eb="9">
      <t>ホイクエン</t>
    </rPh>
    <phoneticPr fontId="26"/>
  </si>
  <si>
    <t>11316</t>
  </si>
  <si>
    <t>Ｂ型</t>
    <rPh sb="1" eb="2">
      <t>ガタ</t>
    </rPh>
    <phoneticPr fontId="3"/>
  </si>
  <si>
    <t>11406</t>
  </si>
  <si>
    <t>ヤクルト二日町つばめ保育園</t>
    <rPh sb="4" eb="7">
      <t>フツカマチ</t>
    </rPh>
    <rPh sb="10" eb="13">
      <t>ホイクエン</t>
    </rPh>
    <phoneticPr fontId="26"/>
  </si>
  <si>
    <t>11408</t>
  </si>
  <si>
    <t>きらきら保育園</t>
    <rPh sb="4" eb="7">
      <t>ホイクエン</t>
    </rPh>
    <phoneticPr fontId="26"/>
  </si>
  <si>
    <t>11412</t>
  </si>
  <si>
    <t>ヤクルトあやしつばめ保育園</t>
    <rPh sb="10" eb="13">
      <t>ホイクエン</t>
    </rPh>
    <phoneticPr fontId="26"/>
  </si>
  <si>
    <t>11424</t>
  </si>
  <si>
    <t>保育所型</t>
    <rPh sb="0" eb="2">
      <t>ホイク</t>
    </rPh>
    <rPh sb="2" eb="3">
      <t>ショ</t>
    </rPh>
    <rPh sb="3" eb="4">
      <t>ガタ</t>
    </rPh>
    <phoneticPr fontId="3"/>
  </si>
  <si>
    <t>エスパルキッズ保育園</t>
    <rPh sb="7" eb="10">
      <t>ホイクエン</t>
    </rPh>
    <phoneticPr fontId="27"/>
  </si>
  <si>
    <t>コープこやぎの保育園</t>
    <rPh sb="7" eb="10">
      <t>ホイクエン</t>
    </rPh>
    <phoneticPr fontId="27"/>
  </si>
  <si>
    <t>南中山すいせん保育園</t>
    <phoneticPr fontId="27"/>
  </si>
  <si>
    <t>キッズ・マークトゥエイン</t>
    <phoneticPr fontId="3"/>
  </si>
  <si>
    <t>せせらぎ保育園</t>
    <rPh sb="4" eb="7">
      <t>ホイクエン</t>
    </rPh>
    <phoneticPr fontId="27"/>
  </si>
  <si>
    <t>【仙台市キャリアアップ研修参加支援助成金交付申請書】　作成の手引き</t>
    <rPh sb="27" eb="29">
      <t>サクセイ</t>
    </rPh>
    <rPh sb="30" eb="32">
      <t>テビ</t>
    </rPh>
    <phoneticPr fontId="10"/>
  </si>
  <si>
    <t>印</t>
  </si>
  <si>
    <t xml:space="preserve">様式第１号                              　　　　　　　　　　　　　  </t>
    <phoneticPr fontId="10"/>
  </si>
  <si>
    <t>令和</t>
    <rPh sb="0" eb="2">
      <t>レイワ</t>
    </rPh>
    <phoneticPr fontId="10"/>
  </si>
  <si>
    <t>（施設類型：</t>
    <phoneticPr fontId="34"/>
  </si>
  <si>
    <t>）</t>
    <phoneticPr fontId="10"/>
  </si>
  <si>
    <t>（施 設 名：</t>
    <rPh sb="1" eb="2">
      <t>シ</t>
    </rPh>
    <rPh sb="3" eb="4">
      <t>セツ</t>
    </rPh>
    <rPh sb="5" eb="6">
      <t>メイ</t>
    </rPh>
    <phoneticPr fontId="10"/>
  </si>
  <si>
    <t>設置者　所在地又は住所　</t>
    <rPh sb="4" eb="7">
      <t>ショザイチ</t>
    </rPh>
    <rPh sb="7" eb="8">
      <t>マタ</t>
    </rPh>
    <rPh sb="9" eb="11">
      <t>ジュウショ</t>
    </rPh>
    <phoneticPr fontId="10"/>
  </si>
  <si>
    <t>法人名または氏名　</t>
    <rPh sb="0" eb="2">
      <t>ホウジン</t>
    </rPh>
    <rPh sb="2" eb="3">
      <t>メイ</t>
    </rPh>
    <rPh sb="6" eb="8">
      <t>シメイ</t>
    </rPh>
    <phoneticPr fontId="10"/>
  </si>
  <si>
    <t xml:space="preserve">代表者名  </t>
    <rPh sb="0" eb="3">
      <t>ダイヒョウシャ</t>
    </rPh>
    <rPh sb="3" eb="4">
      <t>メイ</t>
    </rPh>
    <phoneticPr fontId="10"/>
  </si>
  <si>
    <t>印</t>
    <rPh sb="0" eb="1">
      <t>イン</t>
    </rPh>
    <phoneticPr fontId="10"/>
  </si>
  <si>
    <t>（法人の場合）</t>
    <rPh sb="1" eb="3">
      <t>ホウジン</t>
    </rPh>
    <rPh sb="4" eb="6">
      <t>バアイ</t>
    </rPh>
    <phoneticPr fontId="10"/>
  </si>
  <si>
    <t>年度</t>
    <rPh sb="0" eb="2">
      <t>ネンド</t>
    </rPh>
    <phoneticPr fontId="10"/>
  </si>
  <si>
    <t>金</t>
    <rPh sb="0" eb="1">
      <t>キン</t>
    </rPh>
    <phoneticPr fontId="10"/>
  </si>
  <si>
    <t>円</t>
    <rPh sb="0" eb="1">
      <t>エン</t>
    </rPh>
    <phoneticPr fontId="10"/>
  </si>
  <si>
    <t>添付書類</t>
    <phoneticPr fontId="10"/>
  </si>
  <si>
    <t>仙台市キャリアアップ研修参加支援助成金交付申請書</t>
  </si>
  <si>
    <t>標記の件について，仙台市キャリアアップ研修参加支援助成金交付要綱第７条の規定に基づき，関係書類</t>
    <rPh sb="0" eb="2">
      <t>ヒョウキ</t>
    </rPh>
    <rPh sb="3" eb="4">
      <t>ケン</t>
    </rPh>
    <rPh sb="9" eb="12">
      <t>センダイシ</t>
    </rPh>
    <rPh sb="19" eb="21">
      <t>ケンシュウ</t>
    </rPh>
    <rPh sb="21" eb="23">
      <t>サンカ</t>
    </rPh>
    <rPh sb="23" eb="25">
      <t>シエン</t>
    </rPh>
    <rPh sb="25" eb="28">
      <t>ジョセイキン</t>
    </rPh>
    <rPh sb="28" eb="30">
      <t>コウフ</t>
    </rPh>
    <rPh sb="30" eb="32">
      <t>ヨウコウ</t>
    </rPh>
    <rPh sb="32" eb="33">
      <t>ダイ</t>
    </rPh>
    <rPh sb="34" eb="35">
      <t>ジョウ</t>
    </rPh>
    <rPh sb="36" eb="38">
      <t>キテイ</t>
    </rPh>
    <rPh sb="39" eb="40">
      <t>モト</t>
    </rPh>
    <rPh sb="43" eb="45">
      <t>カンケイ</t>
    </rPh>
    <rPh sb="45" eb="47">
      <t>ショルイ</t>
    </rPh>
    <phoneticPr fontId="3"/>
  </si>
  <si>
    <t>を求められた際には誠実に対応いたします。</t>
    <rPh sb="9" eb="11">
      <t>セイジツ</t>
    </rPh>
    <rPh sb="12" eb="14">
      <t>タイオウ</t>
    </rPh>
    <phoneticPr fontId="3"/>
  </si>
  <si>
    <t>を添えて下記の通り申請します。また、暴力団等との関係を有していないことを誓約します。なお，説明</t>
    <rPh sb="1" eb="2">
      <t>ソ</t>
    </rPh>
    <rPh sb="4" eb="6">
      <t>カキ</t>
    </rPh>
    <rPh sb="7" eb="8">
      <t>トオ</t>
    </rPh>
    <rPh sb="9" eb="11">
      <t>シンセイ</t>
    </rPh>
    <rPh sb="18" eb="21">
      <t>ボウリョクダン</t>
    </rPh>
    <rPh sb="21" eb="22">
      <t>ナド</t>
    </rPh>
    <rPh sb="24" eb="26">
      <t>カンケイ</t>
    </rPh>
    <rPh sb="27" eb="28">
      <t>ユウ</t>
    </rPh>
    <rPh sb="36" eb="38">
      <t>セイヤク</t>
    </rPh>
    <rPh sb="45" eb="47">
      <t>セツメイ</t>
    </rPh>
    <phoneticPr fontId="3"/>
  </si>
  <si>
    <t>〇助成対象職員が参加したキャリアアップ研修修了証・一部修了証等</t>
    <rPh sb="1" eb="3">
      <t>ジョセイ</t>
    </rPh>
    <rPh sb="3" eb="5">
      <t>タイショウ</t>
    </rPh>
    <rPh sb="5" eb="7">
      <t>ショクイン</t>
    </rPh>
    <rPh sb="8" eb="10">
      <t>サンカ</t>
    </rPh>
    <rPh sb="19" eb="21">
      <t>ケンシュウ</t>
    </rPh>
    <rPh sb="21" eb="23">
      <t>シュウリョウ</t>
    </rPh>
    <rPh sb="23" eb="24">
      <t>ショウ</t>
    </rPh>
    <rPh sb="25" eb="27">
      <t>イチブ</t>
    </rPh>
    <rPh sb="27" eb="29">
      <t>シュウリョウ</t>
    </rPh>
    <rPh sb="29" eb="30">
      <t>ショウ</t>
    </rPh>
    <rPh sb="30" eb="31">
      <t>ナド</t>
    </rPh>
    <phoneticPr fontId="10"/>
  </si>
  <si>
    <t>（受講の申し込みが受け付けられたことが分かる書類。無い場合は，研修申込書又は研修実施機関から</t>
    <rPh sb="1" eb="3">
      <t>ジュコウ</t>
    </rPh>
    <rPh sb="4" eb="5">
      <t>モウ</t>
    </rPh>
    <rPh sb="6" eb="7">
      <t>コ</t>
    </rPh>
    <rPh sb="9" eb="10">
      <t>ウ</t>
    </rPh>
    <rPh sb="11" eb="12">
      <t>ツ</t>
    </rPh>
    <rPh sb="19" eb="20">
      <t>ワ</t>
    </rPh>
    <rPh sb="22" eb="24">
      <t>ショルイ</t>
    </rPh>
    <rPh sb="25" eb="26">
      <t>ナ</t>
    </rPh>
    <rPh sb="27" eb="29">
      <t>バアイ</t>
    </rPh>
    <rPh sb="31" eb="33">
      <t>ケンシュウ</t>
    </rPh>
    <rPh sb="33" eb="36">
      <t>モウシコミショ</t>
    </rPh>
    <rPh sb="36" eb="37">
      <t>マタ</t>
    </rPh>
    <rPh sb="38" eb="40">
      <t>ケンシュウ</t>
    </rPh>
    <rPh sb="40" eb="42">
      <t>ジッシ</t>
    </rPh>
    <rPh sb="42" eb="44">
      <t>キカン</t>
    </rPh>
    <phoneticPr fontId="10"/>
  </si>
  <si>
    <t>の通知・案内等）</t>
    <rPh sb="1" eb="3">
      <t>ツウチ</t>
    </rPh>
    <rPh sb="4" eb="6">
      <t>アンナイ</t>
    </rPh>
    <rPh sb="6" eb="7">
      <t>ナド</t>
    </rPh>
    <phoneticPr fontId="10"/>
  </si>
  <si>
    <t>〇助成対象職員が参加したキャリアアップ研修の分野，研修日程が分かる書類の写し</t>
    <rPh sb="1" eb="3">
      <t>ジョセイ</t>
    </rPh>
    <rPh sb="3" eb="5">
      <t>タイショウ</t>
    </rPh>
    <rPh sb="5" eb="7">
      <t>ショクイン</t>
    </rPh>
    <rPh sb="8" eb="10">
      <t>サンカ</t>
    </rPh>
    <rPh sb="19" eb="21">
      <t>ケンシュウ</t>
    </rPh>
    <rPh sb="22" eb="24">
      <t>ブンヤ</t>
    </rPh>
    <rPh sb="25" eb="27">
      <t>ケンシュウ</t>
    </rPh>
    <rPh sb="27" eb="29">
      <t>ニッテイ</t>
    </rPh>
    <rPh sb="30" eb="31">
      <t>ワ</t>
    </rPh>
    <rPh sb="33" eb="35">
      <t>ショルイ</t>
    </rPh>
    <rPh sb="36" eb="37">
      <t>ウツ</t>
    </rPh>
    <phoneticPr fontId="10"/>
  </si>
  <si>
    <t>（以下２つは，施設型給付費等に係る処遇改善等加算を申請していない施設のみ）</t>
    <rPh sb="1" eb="3">
      <t>イカ</t>
    </rPh>
    <rPh sb="7" eb="10">
      <t>シセツガタ</t>
    </rPh>
    <rPh sb="10" eb="12">
      <t>キュウフ</t>
    </rPh>
    <rPh sb="12" eb="13">
      <t>ヒ</t>
    </rPh>
    <rPh sb="13" eb="14">
      <t>ナド</t>
    </rPh>
    <rPh sb="15" eb="16">
      <t>カカ</t>
    </rPh>
    <rPh sb="17" eb="19">
      <t>ショグウ</t>
    </rPh>
    <rPh sb="19" eb="22">
      <t>カイゼンナド</t>
    </rPh>
    <rPh sb="22" eb="24">
      <t>カサン</t>
    </rPh>
    <rPh sb="25" eb="27">
      <t>シンセイ</t>
    </rPh>
    <rPh sb="32" eb="34">
      <t>シセツ</t>
    </rPh>
    <phoneticPr fontId="3"/>
  </si>
  <si>
    <t>〇助成対象職員の雇用契約書</t>
    <rPh sb="1" eb="3">
      <t>ジョセイ</t>
    </rPh>
    <rPh sb="3" eb="5">
      <t>タイショウ</t>
    </rPh>
    <rPh sb="5" eb="7">
      <t>ショクイン</t>
    </rPh>
    <rPh sb="8" eb="10">
      <t>コヨウ</t>
    </rPh>
    <rPh sb="10" eb="13">
      <t>ケイヤクショ</t>
    </rPh>
    <phoneticPr fontId="3"/>
  </si>
  <si>
    <t>〇その他参考となる書類</t>
    <rPh sb="3" eb="4">
      <t>タ</t>
    </rPh>
    <rPh sb="4" eb="6">
      <t>サンコウ</t>
    </rPh>
    <rPh sb="9" eb="11">
      <t>ショルイ</t>
    </rPh>
    <phoneticPr fontId="3"/>
  </si>
  <si>
    <t>助成単価570円×①</t>
    <rPh sb="0" eb="2">
      <t>ジョセイ</t>
    </rPh>
    <rPh sb="2" eb="4">
      <t>タンカ</t>
    </rPh>
    <rPh sb="7" eb="8">
      <t>エン</t>
    </rPh>
    <phoneticPr fontId="3"/>
  </si>
  <si>
    <t>令和</t>
    <rPh sb="0" eb="2">
      <t>レイワ</t>
    </rPh>
    <phoneticPr fontId="3"/>
  </si>
  <si>
    <t>施設CD</t>
    <rPh sb="0" eb="2">
      <t>シセツ</t>
    </rPh>
    <phoneticPr fontId="10"/>
  </si>
  <si>
    <t>施設類型</t>
    <rPh sb="0" eb="2">
      <t>シセツ</t>
    </rPh>
    <rPh sb="2" eb="4">
      <t>ルイケイ</t>
    </rPh>
    <phoneticPr fontId="10"/>
  </si>
  <si>
    <t>施設名</t>
    <rPh sb="0" eb="2">
      <t>シセツ</t>
    </rPh>
    <rPh sb="2" eb="3">
      <t>メイ</t>
    </rPh>
    <phoneticPr fontId="10"/>
  </si>
  <si>
    <t>設置者住所</t>
    <rPh sb="0" eb="3">
      <t>セッチシャ</t>
    </rPh>
    <rPh sb="3" eb="5">
      <t>ジュウショ</t>
    </rPh>
    <phoneticPr fontId="9"/>
  </si>
  <si>
    <t>設置者</t>
    <rPh sb="0" eb="3">
      <t>セッチシャ</t>
    </rPh>
    <phoneticPr fontId="9"/>
  </si>
  <si>
    <t>仙台市太白区茂庭台２－１５－２０　</t>
  </si>
  <si>
    <t>社会福祉法人宮城県福祉事業協会</t>
  </si>
  <si>
    <t>仙台市青葉区新坂町１２－１　</t>
  </si>
  <si>
    <t>宗教法人荘厳寺</t>
  </si>
  <si>
    <t>仙台市青葉区宮町１－４－４７　</t>
  </si>
  <si>
    <t>社会福祉法人青葉福祉会</t>
  </si>
  <si>
    <t>仙台市青葉区葉山町８－１　</t>
  </si>
  <si>
    <t>社会福祉法人仙台市社会事業協会</t>
  </si>
  <si>
    <t>仙台市青葉区片平２－１－２　</t>
  </si>
  <si>
    <t>社会福祉法人木這子</t>
  </si>
  <si>
    <t>仙台市宮城野区新田東２－５－５　</t>
  </si>
  <si>
    <t>社会福祉法人仙台市民生児童委員会</t>
  </si>
  <si>
    <t>仙台市青葉区春日町５－２５　えりあ２１ビル</t>
  </si>
  <si>
    <t>東京都中央区日本橋浜町２－４４－４</t>
  </si>
  <si>
    <t>社会福祉法人信和会</t>
  </si>
  <si>
    <t>仙台市青葉区五橋１－６－１５　</t>
  </si>
  <si>
    <t>宗教法人日本基督教団仙台五橋教会</t>
  </si>
  <si>
    <t>仙台市青葉区上杉１－１０－２５　コンバウス上杉第一</t>
  </si>
  <si>
    <t>有限会社オリン</t>
  </si>
  <si>
    <t>仙台市青葉区柏木１－１－３６　</t>
  </si>
  <si>
    <t>社会福祉法人柏木福祉会</t>
  </si>
  <si>
    <t>仙台市宮城野区出花１丁目２７９番地　</t>
  </si>
  <si>
    <t>社会福祉法人円周福祉会</t>
  </si>
  <si>
    <t>新潟市東区粟山７０６－１　</t>
  </si>
  <si>
    <t>社会福祉法人勇樹会</t>
  </si>
  <si>
    <t>東京都渋谷区渋谷１－２－５　MFPR渋谷ビル13階</t>
  </si>
  <si>
    <t>社会福祉法人どろんこ会</t>
  </si>
  <si>
    <t>山形県新庄市金沢字金沢山１９１７－７　</t>
  </si>
  <si>
    <t>社会福祉法人みらい</t>
  </si>
  <si>
    <t>仙台市青葉区通町一丁目４－１</t>
  </si>
  <si>
    <t>株式会社トムズ</t>
  </si>
  <si>
    <t>仙台市泉区上谷刈１－６－３０　</t>
  </si>
  <si>
    <t>特定非営利活動法人こどもステーション・MIYAGI</t>
  </si>
  <si>
    <t>仙台市青葉区春日町５－２５　</t>
  </si>
  <si>
    <t>仙台市青葉区中央４－３－２８　朝市ビル３階</t>
  </si>
  <si>
    <t>特定非営利活動法人朝市センター保育園</t>
  </si>
  <si>
    <t>仙台市泉区上谷刈１－６－３０</t>
  </si>
  <si>
    <t>仙台市青葉区春日町５－２５</t>
  </si>
  <si>
    <t>社会福祉法人マザーズ福祉会</t>
  </si>
  <si>
    <t>仙台市青葉区小松島４－１７－２２</t>
  </si>
  <si>
    <t>仙台市青葉区土樋一丁目１－１５</t>
  </si>
  <si>
    <t>綾君株式会社</t>
  </si>
  <si>
    <t>公益財団法人鉄道弘済会</t>
  </si>
  <si>
    <t>仙台市太白区袋原字内手７１　</t>
  </si>
  <si>
    <t>宗教法人真宗大谷派宝林寺</t>
  </si>
  <si>
    <t>仙台市青葉区立町９－７　</t>
  </si>
  <si>
    <t>仙台市太白区長町４－７－１５　</t>
  </si>
  <si>
    <t>社会福祉法人愛光福祉会</t>
  </si>
  <si>
    <t>仙台市青葉区霊屋下２３－５　</t>
  </si>
  <si>
    <t>学校法人瑞鳳学園</t>
  </si>
  <si>
    <t>仙台市宮城野区田子字富里１５３　</t>
  </si>
  <si>
    <t>社会福祉法人宮城厚生福祉会</t>
  </si>
  <si>
    <t>仙台市泉区虹の丘１－１８－２　</t>
  </si>
  <si>
    <t>学校法人三島学園</t>
  </si>
  <si>
    <t>仙台市太白区金剛沢１－５－３５　</t>
  </si>
  <si>
    <t>学校法人西多賀学園</t>
  </si>
  <si>
    <t>仙台市太白区郡山４－１３－４　</t>
  </si>
  <si>
    <t>学校法人沼田学園</t>
  </si>
  <si>
    <t>柴田郡村田町大字足立字上ヶ戸１７－５　</t>
  </si>
  <si>
    <t>社会福祉法人柏松会</t>
  </si>
  <si>
    <t>株式会社日本保育サービス</t>
  </si>
  <si>
    <t>名取市手倉田字山２０８－１　</t>
  </si>
  <si>
    <t>社会福祉法人宮城福祉会</t>
  </si>
  <si>
    <t>株式会社タスク・フォースミテラ</t>
  </si>
  <si>
    <t>仙台市太白区茂庭台２－１５－２５</t>
  </si>
  <si>
    <t>社会福祉法人あおば厚生福祉会</t>
  </si>
  <si>
    <t>仙台市太白区茂庭字人来田西３０－１　</t>
  </si>
  <si>
    <t>株式会社仙台ジュニア体育研究所</t>
  </si>
  <si>
    <t>株式会社アイグラン</t>
  </si>
  <si>
    <t>株式会社アリスカンパニー</t>
  </si>
  <si>
    <t>宮城県名取市愛の杜１－２－１０</t>
  </si>
  <si>
    <t>株式会社たけやま</t>
  </si>
  <si>
    <t>埼玉県飯能市永田５２７－２</t>
  </si>
  <si>
    <t>社会福祉法人埼玉現成会</t>
  </si>
  <si>
    <t>仙台市宮城野区扇町５－３－３８</t>
  </si>
  <si>
    <t>株式会社JCIきっず</t>
  </si>
  <si>
    <t>02143</t>
  </si>
  <si>
    <t>社会福祉法人仙台YMCA福祉会</t>
  </si>
  <si>
    <t>仙台市宮城野区五輪１－４－２０　</t>
  </si>
  <si>
    <t>社会福祉法人五城福祉会</t>
  </si>
  <si>
    <t>仙台市宮城野区鶴ヶ谷５－１７－１　</t>
  </si>
  <si>
    <t>社会福祉法人希望園</t>
  </si>
  <si>
    <t>仙台市青葉区本町２－１１－１０　</t>
  </si>
  <si>
    <t>学校法人菅原学園</t>
  </si>
  <si>
    <t>仙台市宮城野区出花１－２７９　</t>
  </si>
  <si>
    <t>保育園ワタキューキンダーハイム</t>
  </si>
  <si>
    <t>京都府綴喜郡井手町大字多賀小字茶臼塚１２－２　</t>
  </si>
  <si>
    <t>ワタキューセイモア株式会社</t>
  </si>
  <si>
    <t>仙台岩切あおぞら保育園</t>
  </si>
  <si>
    <t>アスク小鶴新田保育園</t>
  </si>
  <si>
    <t>ニチイキッズ仙台さかえ保育園</t>
  </si>
  <si>
    <t>株式会社ニチイ学館</t>
  </si>
  <si>
    <t>岩沼市押分字水先５－６　</t>
  </si>
  <si>
    <t>社会福祉法人はるかぜ福祉会</t>
  </si>
  <si>
    <t>03132</t>
  </si>
  <si>
    <t>パプリカ保育園</t>
  </si>
  <si>
    <t>仙台市宮城野区苦竹２－３－２　</t>
  </si>
  <si>
    <t>株式会社秋桜</t>
  </si>
  <si>
    <t>宮城県石巻市大街道西２－７－４７</t>
  </si>
  <si>
    <t>社会福祉法人喬希会</t>
  </si>
  <si>
    <t>ピースフル保育園</t>
  </si>
  <si>
    <t>仙台市宮城野区新田東１－８－４　クリアフォレスト１階</t>
  </si>
  <si>
    <t>03141</t>
  </si>
  <si>
    <t>03142</t>
  </si>
  <si>
    <t>仙台市若林区元茶畑１０－２１　</t>
  </si>
  <si>
    <t>社会福祉法人仙台愛隣会</t>
  </si>
  <si>
    <t>仙台市若林区新寺３－８－５　</t>
  </si>
  <si>
    <t>社会福祉法人仙慈会</t>
  </si>
  <si>
    <t>仙台市若林区上飯田１－３－４６　</t>
  </si>
  <si>
    <t>仙台市若林区大和町５－６－３３　</t>
  </si>
  <si>
    <t>株式会社瑞穂</t>
  </si>
  <si>
    <t>社会福祉法人瑞鳳福祉会</t>
  </si>
  <si>
    <t>仙台市青葉区芋沢字畑前北６２　</t>
  </si>
  <si>
    <t>社会福祉法人千代福祉会</t>
  </si>
  <si>
    <t>株式会社マザーズえりあサービス</t>
  </si>
  <si>
    <t>東京都文京区本郷３－２３－１６　</t>
  </si>
  <si>
    <t>学校法人三幸学園</t>
  </si>
  <si>
    <t>東京都渋谷区渋谷１－２－５　ＭＦＰＲ渋谷ビル１３Ｆ</t>
  </si>
  <si>
    <t>さいたま市大宮区仲町１－５４－３　</t>
  </si>
  <si>
    <t>社会福祉法人カナの会</t>
  </si>
  <si>
    <t>埼玉県さいたま市大宮区仲町１－５４－３</t>
  </si>
  <si>
    <t>東京都中央区銀座７－１６－１２　Ｇ－７ビルディング</t>
  </si>
  <si>
    <t>株式会社モード・プランニング・ジャパン</t>
  </si>
  <si>
    <t>仙台市若林区東八番丁１８３</t>
  </si>
  <si>
    <t>株式会社ビック・ママ</t>
  </si>
  <si>
    <t>大崎市古川穂波３－４－３８　</t>
  </si>
  <si>
    <t>社会福祉法人宮城愛育会</t>
  </si>
  <si>
    <t>仙台市青葉区小松島新堤７－１　</t>
  </si>
  <si>
    <t>社会福祉法人仙台キリスト教育児院</t>
  </si>
  <si>
    <t>仙台市泉区南光台東１－５１－１　</t>
  </si>
  <si>
    <t>学校法人村山学園</t>
  </si>
  <si>
    <t>富谷市上桜木２－１－９　</t>
  </si>
  <si>
    <t>社会福祉法人三矢会</t>
  </si>
  <si>
    <t>山形県新庄市金沢字金沢山１９１７－７</t>
  </si>
  <si>
    <t>仙台市泉区八乙女中央２－２－１０</t>
  </si>
  <si>
    <t>株式会社らぽむ</t>
  </si>
  <si>
    <t>仙台市泉区紫山４－２０－２</t>
  </si>
  <si>
    <t>株式会社いちにいさん</t>
  </si>
  <si>
    <t>05131</t>
  </si>
  <si>
    <t>仙台市泉区上谷刈字向原３－３０</t>
  </si>
  <si>
    <t>社会福祉法人やまとみらい福祉会</t>
  </si>
  <si>
    <t>05132</t>
  </si>
  <si>
    <t>仙台市青葉区国見ヶ丘６－１４９－１　</t>
  </si>
  <si>
    <t>社会福祉法人東北福祉会</t>
  </si>
  <si>
    <t>角田市島田字御蔵林５９　</t>
  </si>
  <si>
    <t>社会福祉法人恵萩会</t>
  </si>
  <si>
    <t>06112</t>
  </si>
  <si>
    <t>聖クリストファ幼稚園</t>
  </si>
  <si>
    <t>仙台バプテスト教会幼稚園</t>
  </si>
  <si>
    <t>しらとり幼稚園</t>
  </si>
  <si>
    <t>ふくむろ幼稚園</t>
  </si>
  <si>
    <t>上田子幼稚園</t>
  </si>
  <si>
    <t>はなぶさ幼稚園</t>
  </si>
  <si>
    <t>エコールノワール幼稚園</t>
  </si>
  <si>
    <t>やまと幼稚園</t>
  </si>
  <si>
    <t>小さき花幼稚園</t>
  </si>
  <si>
    <t>聖ルカ幼稚園</t>
  </si>
  <si>
    <t>太陽幼稚園</t>
  </si>
  <si>
    <t>中田幼稚園</t>
  </si>
  <si>
    <t>八木山カトリック幼稚園</t>
  </si>
  <si>
    <t>小規模保育事業Ａ型</t>
  </si>
  <si>
    <t>仙台市青葉区上杉4丁目5-5</t>
  </si>
  <si>
    <t>一般社団法人　共同保育所ちろりん村</t>
  </si>
  <si>
    <t>株式会社　Ｆ＆Ｓ</t>
  </si>
  <si>
    <t>仙台市青葉区二日町17-17BRAVI北四番丁2F</t>
  </si>
  <si>
    <t>有限会社　カール英会話ほいくえん</t>
  </si>
  <si>
    <t>株式会社　佐藤商会</t>
  </si>
  <si>
    <t>一般社団法人　アイルアーク</t>
  </si>
  <si>
    <t>ペンギンナーサリースクールせんだい</t>
  </si>
  <si>
    <t xml:space="preserve">東京都渋谷区道玄坂1－12－1渋谷マークシティウェスト17階 </t>
  </si>
  <si>
    <t>特定非営利活動法人　空飛ぶくぢらの会</t>
  </si>
  <si>
    <t>学校法人　ろりぽっぷ学園</t>
  </si>
  <si>
    <t>学校法人　岩沼学園</t>
  </si>
  <si>
    <t>特定非営利活動法人　アスイク</t>
  </si>
  <si>
    <t>株式会社　プライムツーワン</t>
  </si>
  <si>
    <t>株式会社　Lateral Kids</t>
  </si>
  <si>
    <t>株式会社　ちゃいるどらんど</t>
  </si>
  <si>
    <t>株式会社　ちびっこひろば保育園</t>
  </si>
  <si>
    <t>仙台市泉区南光台3丁目17-22</t>
  </si>
  <si>
    <t>おひさま保育園　</t>
  </si>
  <si>
    <t>一般社団法人　Ｐｌｕｍ</t>
  </si>
  <si>
    <t>一般社団法人　ぽっかぽか</t>
  </si>
  <si>
    <t>東京都豊島区東池袋1-44-3　池袋ISPタマビル</t>
  </si>
  <si>
    <t>33101</t>
  </si>
  <si>
    <t>33102</t>
  </si>
  <si>
    <t>33103</t>
  </si>
  <si>
    <t>33202</t>
  </si>
  <si>
    <t>33301</t>
  </si>
  <si>
    <t>33302</t>
  </si>
  <si>
    <t>41102</t>
  </si>
  <si>
    <t>41103</t>
  </si>
  <si>
    <t>41107</t>
  </si>
  <si>
    <t>41109</t>
  </si>
  <si>
    <t>41110</t>
  </si>
  <si>
    <t>41112</t>
  </si>
  <si>
    <t>41204</t>
  </si>
  <si>
    <t>41205</t>
  </si>
  <si>
    <t>41302</t>
  </si>
  <si>
    <t>41303</t>
  </si>
  <si>
    <t>41307</t>
  </si>
  <si>
    <t>41403</t>
  </si>
  <si>
    <t>41405</t>
  </si>
  <si>
    <t>41407</t>
  </si>
  <si>
    <t>41408</t>
  </si>
  <si>
    <t>41409</t>
  </si>
  <si>
    <t>41410</t>
  </si>
  <si>
    <t>41411</t>
  </si>
  <si>
    <t>41412</t>
  </si>
  <si>
    <t>41413</t>
  </si>
  <si>
    <t>41414</t>
  </si>
  <si>
    <t>41502</t>
  </si>
  <si>
    <t>41503</t>
  </si>
  <si>
    <t>41505</t>
  </si>
  <si>
    <t>41506</t>
  </si>
  <si>
    <t>41512</t>
  </si>
  <si>
    <t>41514</t>
  </si>
  <si>
    <t>41517</t>
  </si>
  <si>
    <t>41518</t>
  </si>
  <si>
    <t>41519</t>
  </si>
  <si>
    <t>41520</t>
  </si>
  <si>
    <t>事業所内保育事業Ａ型</t>
  </si>
  <si>
    <t>宮城中央ヤクルト販売　株式会社</t>
  </si>
  <si>
    <t>南中山すいせん保育園</t>
  </si>
  <si>
    <t>キッズ・マークトゥエイン</t>
  </si>
  <si>
    <t>幼保連携型認定こども園</t>
  </si>
  <si>
    <t>仙台市宮城野区東仙台６－８－２０　</t>
  </si>
  <si>
    <t>仙台市宮城野区枡江１－２　</t>
  </si>
  <si>
    <t>仙台市宮城野区岩切字高江45</t>
  </si>
  <si>
    <t>仙台市太白区西中田6－8－20</t>
  </si>
  <si>
    <t>仙台市太白区中田４－１－３－１　</t>
  </si>
  <si>
    <t>仙台市泉区小角字大満寺22-4</t>
  </si>
  <si>
    <t>仙台市若林区新寺3-8-5　</t>
  </si>
  <si>
    <t>幼稚園型認定こども園</t>
  </si>
  <si>
    <t>仙台市青葉区旭ケ丘二丁目22-21</t>
  </si>
  <si>
    <t>仙台市宮城野区燕沢1丁目15-25</t>
  </si>
  <si>
    <t>仙台市若林区六丁の目南町4-38</t>
  </si>
  <si>
    <t>保育所型認定こども園</t>
  </si>
  <si>
    <t>仙台市若林区六丁の目西町３－４１　</t>
  </si>
  <si>
    <t>氏名、職種、研修の分野名、研修実施機関名、研修受講日、区分、代休取得日、研修開始時間、研修終了時間、前年度の交付決定番号、開所時間を記載してください。</t>
    <rPh sb="0" eb="2">
      <t>シメイ</t>
    </rPh>
    <rPh sb="3" eb="5">
      <t>ショクシュ</t>
    </rPh>
    <rPh sb="6" eb="8">
      <t>ケンシュウ</t>
    </rPh>
    <rPh sb="9" eb="11">
      <t>ブンヤ</t>
    </rPh>
    <rPh sb="11" eb="12">
      <t>メイ</t>
    </rPh>
    <rPh sb="13" eb="15">
      <t>ケンシュウ</t>
    </rPh>
    <rPh sb="15" eb="17">
      <t>ジッシ</t>
    </rPh>
    <rPh sb="17" eb="19">
      <t>キカン</t>
    </rPh>
    <rPh sb="19" eb="20">
      <t>メイ</t>
    </rPh>
    <rPh sb="21" eb="23">
      <t>ケンシュウ</t>
    </rPh>
    <rPh sb="23" eb="25">
      <t>ジュコウ</t>
    </rPh>
    <rPh sb="25" eb="26">
      <t>ビ</t>
    </rPh>
    <rPh sb="27" eb="29">
      <t>クブン</t>
    </rPh>
    <rPh sb="30" eb="32">
      <t>ダイキュウ</t>
    </rPh>
    <rPh sb="32" eb="34">
      <t>シュトク</t>
    </rPh>
    <rPh sb="34" eb="35">
      <t>ビ</t>
    </rPh>
    <rPh sb="36" eb="38">
      <t>ケンシュウ</t>
    </rPh>
    <rPh sb="38" eb="40">
      <t>カイシ</t>
    </rPh>
    <rPh sb="40" eb="42">
      <t>ジカン</t>
    </rPh>
    <rPh sb="43" eb="45">
      <t>ケンシュウ</t>
    </rPh>
    <rPh sb="45" eb="47">
      <t>シュウリョウ</t>
    </rPh>
    <rPh sb="47" eb="49">
      <t>ジカン</t>
    </rPh>
    <rPh sb="50" eb="53">
      <t>ゼンネンド</t>
    </rPh>
    <rPh sb="54" eb="56">
      <t>コウフ</t>
    </rPh>
    <rPh sb="56" eb="58">
      <t>ケッテイ</t>
    </rPh>
    <rPh sb="58" eb="60">
      <t>バンゴウ</t>
    </rPh>
    <rPh sb="61" eb="63">
      <t>カイショ</t>
    </rPh>
    <rPh sb="63" eb="65">
      <t>ジカン</t>
    </rPh>
    <rPh sb="66" eb="68">
      <t>キサイ</t>
    </rPh>
    <phoneticPr fontId="10"/>
  </si>
  <si>
    <t>（５）</t>
    <phoneticPr fontId="3"/>
  </si>
  <si>
    <t>担当者名、電話番号を記載してください。</t>
    <rPh sb="0" eb="2">
      <t>タントウ</t>
    </rPh>
    <rPh sb="2" eb="3">
      <t>シャ</t>
    </rPh>
    <rPh sb="3" eb="4">
      <t>メイ</t>
    </rPh>
    <rPh sb="5" eb="7">
      <t>デンワ</t>
    </rPh>
    <rPh sb="7" eb="9">
      <t>バンゴウ</t>
    </rPh>
    <rPh sb="10" eb="12">
      <t>キサイ</t>
    </rPh>
    <phoneticPr fontId="3"/>
  </si>
  <si>
    <t>これによって、自動的に施設名や年度等が各様式に入力されますので、様式第１号以降のシートは、黄色またはオレンジ色の網掛けになっているセルのみ入力してください。</t>
    <rPh sb="7" eb="10">
      <t>ジドウテキ</t>
    </rPh>
    <rPh sb="11" eb="13">
      <t>シセツ</t>
    </rPh>
    <rPh sb="13" eb="14">
      <t>メイ</t>
    </rPh>
    <rPh sb="15" eb="17">
      <t>ネンド</t>
    </rPh>
    <rPh sb="17" eb="18">
      <t>ナド</t>
    </rPh>
    <rPh sb="19" eb="20">
      <t>カク</t>
    </rPh>
    <rPh sb="20" eb="22">
      <t>ヨウシキ</t>
    </rPh>
    <rPh sb="23" eb="25">
      <t>ニュウリョク</t>
    </rPh>
    <rPh sb="32" eb="34">
      <t>ヨウシキ</t>
    </rPh>
    <rPh sb="34" eb="35">
      <t>ダイ</t>
    </rPh>
    <rPh sb="36" eb="37">
      <t>ゴウ</t>
    </rPh>
    <rPh sb="37" eb="39">
      <t>イコウ</t>
    </rPh>
    <rPh sb="54" eb="55">
      <t>イロ</t>
    </rPh>
    <phoneticPr fontId="10"/>
  </si>
  <si>
    <t>年度　キャリアアップ研修参加支援助成金交付申請調書（現年度受講分）（別表２）</t>
    <rPh sb="0" eb="2">
      <t>ネンド</t>
    </rPh>
    <rPh sb="10" eb="19">
      <t>ケンシュウサンカシエンジョセイキン</t>
    </rPh>
    <rPh sb="19" eb="21">
      <t>コウフ</t>
    </rPh>
    <rPh sb="21" eb="23">
      <t>シンセイ</t>
    </rPh>
    <rPh sb="23" eb="25">
      <t>チョウショ</t>
    </rPh>
    <rPh sb="26" eb="27">
      <t>ゲン</t>
    </rPh>
    <rPh sb="27" eb="29">
      <t>ネンド</t>
    </rPh>
    <rPh sb="29" eb="31">
      <t>ジュコウ</t>
    </rPh>
    <rPh sb="31" eb="32">
      <t>ブン</t>
    </rPh>
    <rPh sb="34" eb="36">
      <t>ベッピョウ</t>
    </rPh>
    <phoneticPr fontId="10"/>
  </si>
  <si>
    <t>株式会社マザーズえりあサービス　マザーズ・ばんすい保育園</t>
  </si>
  <si>
    <t>株式会社マザーズえりあサービス　マザーズ・エスパル保育園</t>
  </si>
  <si>
    <t>31102</t>
  </si>
  <si>
    <t>31103</t>
  </si>
  <si>
    <t>31104</t>
  </si>
  <si>
    <t>31105</t>
  </si>
  <si>
    <t>31106</t>
  </si>
  <si>
    <t>31108</t>
  </si>
  <si>
    <t>31109</t>
  </si>
  <si>
    <t>31110</t>
  </si>
  <si>
    <t>31112</t>
  </si>
  <si>
    <t>31113</t>
  </si>
  <si>
    <t>31114</t>
  </si>
  <si>
    <t>31115</t>
  </si>
  <si>
    <t>31116</t>
  </si>
  <si>
    <t>31117</t>
  </si>
  <si>
    <t>31118</t>
  </si>
  <si>
    <t>31119</t>
  </si>
  <si>
    <t>31120</t>
  </si>
  <si>
    <t>31121</t>
  </si>
  <si>
    <t>31122</t>
  </si>
  <si>
    <t>31123</t>
  </si>
  <si>
    <t>31124</t>
  </si>
  <si>
    <t>31125</t>
  </si>
  <si>
    <t>31126</t>
  </si>
  <si>
    <t>31127</t>
  </si>
  <si>
    <t>31128</t>
  </si>
  <si>
    <t>31202</t>
  </si>
  <si>
    <t>31203</t>
  </si>
  <si>
    <t>31204</t>
  </si>
  <si>
    <t>31205</t>
  </si>
  <si>
    <t>31206</t>
  </si>
  <si>
    <t>31207</t>
  </si>
  <si>
    <t>31210</t>
  </si>
  <si>
    <t>31212</t>
  </si>
  <si>
    <t>31214</t>
  </si>
  <si>
    <t>31215</t>
  </si>
  <si>
    <t>31216</t>
  </si>
  <si>
    <t>31301</t>
  </si>
  <si>
    <t>31302</t>
  </si>
  <si>
    <t>31303</t>
  </si>
  <si>
    <t>31305</t>
  </si>
  <si>
    <t>31306</t>
  </si>
  <si>
    <t>31307</t>
  </si>
  <si>
    <t>31308</t>
  </si>
  <si>
    <t>31309</t>
  </si>
  <si>
    <t>31310</t>
  </si>
  <si>
    <t>31311</t>
  </si>
  <si>
    <t>31312</t>
  </si>
  <si>
    <t>31313</t>
  </si>
  <si>
    <t>31314</t>
  </si>
  <si>
    <t>31316</t>
  </si>
  <si>
    <t>31401</t>
  </si>
  <si>
    <t>31402</t>
  </si>
  <si>
    <t>31403</t>
  </si>
  <si>
    <t>31404</t>
  </si>
  <si>
    <t>31405</t>
  </si>
  <si>
    <t>31407</t>
  </si>
  <si>
    <t>31408</t>
  </si>
  <si>
    <t>31409</t>
  </si>
  <si>
    <t>31410</t>
  </si>
  <si>
    <t>31411</t>
  </si>
  <si>
    <t>31412</t>
  </si>
  <si>
    <t>31413</t>
  </si>
  <si>
    <t>31414</t>
  </si>
  <si>
    <t>31415</t>
  </si>
  <si>
    <t>31503</t>
  </si>
  <si>
    <t>31505</t>
  </si>
  <si>
    <t>31506</t>
  </si>
  <si>
    <t>31507</t>
  </si>
  <si>
    <t>31508</t>
  </si>
  <si>
    <t>31510</t>
  </si>
  <si>
    <t>31511</t>
  </si>
  <si>
    <t>31512</t>
  </si>
  <si>
    <t>31603</t>
  </si>
  <si>
    <t>31604</t>
  </si>
  <si>
    <t>32103</t>
  </si>
  <si>
    <t>32105</t>
  </si>
  <si>
    <t>32109</t>
  </si>
  <si>
    <t>32112</t>
  </si>
  <si>
    <t>32203</t>
  </si>
  <si>
    <t>32205</t>
  </si>
  <si>
    <t>32402</t>
  </si>
  <si>
    <t>32505</t>
  </si>
  <si>
    <t>32507</t>
  </si>
  <si>
    <t>32603</t>
  </si>
  <si>
    <t>61103</t>
  </si>
  <si>
    <t>61104</t>
  </si>
  <si>
    <t>61105</t>
  </si>
  <si>
    <t>61401</t>
  </si>
  <si>
    <t>61402</t>
  </si>
  <si>
    <t>61501</t>
  </si>
  <si>
    <t>62101</t>
  </si>
  <si>
    <t>62501</t>
  </si>
  <si>
    <t>62601</t>
  </si>
  <si>
    <t>63102</t>
  </si>
  <si>
    <t>63201</t>
  </si>
  <si>
    <t>63501</t>
  </si>
  <si>
    <t>63502</t>
  </si>
  <si>
    <t>63603</t>
  </si>
  <si>
    <t>73301</t>
  </si>
  <si>
    <t>（６）</t>
    <phoneticPr fontId="10"/>
  </si>
  <si>
    <r>
      <t>印刷する際は、ファイル＞印刷&gt;設定：ブック全体を印刷＞ページ指定</t>
    </r>
    <r>
      <rPr>
        <b/>
        <sz val="11"/>
        <color theme="1"/>
        <rFont val="HGSｺﾞｼｯｸM"/>
        <family val="3"/>
        <charset val="128"/>
      </rPr>
      <t>　4　</t>
    </r>
    <r>
      <rPr>
        <sz val="11"/>
        <color theme="1"/>
        <rFont val="HGSｺﾞｼｯｸM"/>
        <family val="3"/>
        <charset val="128"/>
      </rPr>
      <t>から</t>
    </r>
    <r>
      <rPr>
        <b/>
        <sz val="11"/>
        <color theme="1"/>
        <rFont val="HGSｺﾞｼｯｸM"/>
        <family val="3"/>
        <charset val="128"/>
      </rPr>
      <t>　6</t>
    </r>
    <r>
      <rPr>
        <sz val="11"/>
        <color theme="1"/>
        <rFont val="HGSｺﾞｼｯｸM"/>
        <family val="3"/>
        <charset val="128"/>
      </rPr>
      <t>　ページ</t>
    </r>
    <rPh sb="0" eb="2">
      <t>インサツ</t>
    </rPh>
    <rPh sb="4" eb="5">
      <t>サイ</t>
    </rPh>
    <rPh sb="12" eb="14">
      <t>インサツ</t>
    </rPh>
    <rPh sb="15" eb="17">
      <t>セッテイ</t>
    </rPh>
    <rPh sb="21" eb="23">
      <t>ゼンタイ</t>
    </rPh>
    <rPh sb="24" eb="26">
      <t>インサツ</t>
    </rPh>
    <rPh sb="30" eb="32">
      <t>シテイ</t>
    </rPh>
    <phoneticPr fontId="10"/>
  </si>
  <si>
    <t>③の助成対象額が様式第１号の助成金申請額に反映されているか確認してください。</t>
    <rPh sb="2" eb="4">
      <t>ジョセイ</t>
    </rPh>
    <rPh sb="4" eb="6">
      <t>タイショウ</t>
    </rPh>
    <rPh sb="6" eb="7">
      <t>ガク</t>
    </rPh>
    <rPh sb="8" eb="10">
      <t>ヨウシキ</t>
    </rPh>
    <rPh sb="10" eb="11">
      <t>ダイ</t>
    </rPh>
    <rPh sb="12" eb="13">
      <t>ゴウ</t>
    </rPh>
    <rPh sb="14" eb="17">
      <t>ジョセイキン</t>
    </rPh>
    <rPh sb="17" eb="20">
      <t>シンセイガク</t>
    </rPh>
    <rPh sb="21" eb="23">
      <t>ハンエイ</t>
    </rPh>
    <rPh sb="29" eb="31">
      <t>カクニン</t>
    </rPh>
    <phoneticPr fontId="3"/>
  </si>
  <si>
    <t>　助成金申請額</t>
    <rPh sb="1" eb="3">
      <t>ジョセイ</t>
    </rPh>
    <rPh sb="3" eb="4">
      <t>キン</t>
    </rPh>
    <rPh sb="4" eb="6">
      <t>シンセイ</t>
    </rPh>
    <rPh sb="6" eb="7">
      <t>ガク</t>
    </rPh>
    <phoneticPr fontId="10"/>
  </si>
  <si>
    <t>最後に、申請日、年度、法人名、助成金申請額等に間違いがないことを確認して印刷し、様式第１号、別表１、別表２、添付書類（ある場合）の順に並べ、押印の上（捨印もお願いします）ご提出ください。</t>
    <rPh sb="0" eb="2">
      <t>サイゴ</t>
    </rPh>
    <rPh sb="6" eb="7">
      <t>ビ</t>
    </rPh>
    <rPh sb="8" eb="10">
      <t>ネンド</t>
    </rPh>
    <rPh sb="11" eb="13">
      <t>ホウジン</t>
    </rPh>
    <rPh sb="13" eb="14">
      <t>メイ</t>
    </rPh>
    <rPh sb="15" eb="17">
      <t>ジョセイ</t>
    </rPh>
    <rPh sb="17" eb="18">
      <t>キン</t>
    </rPh>
    <rPh sb="20" eb="21">
      <t>ガク</t>
    </rPh>
    <rPh sb="21" eb="22">
      <t>トウ</t>
    </rPh>
    <rPh sb="23" eb="25">
      <t>マチガ</t>
    </rPh>
    <rPh sb="32" eb="34">
      <t>カクニン</t>
    </rPh>
    <rPh sb="36" eb="38">
      <t>インサツ</t>
    </rPh>
    <rPh sb="40" eb="42">
      <t>ヨウシキ</t>
    </rPh>
    <rPh sb="46" eb="48">
      <t>ベッピョウ</t>
    </rPh>
    <rPh sb="50" eb="52">
      <t>ベッピョウ</t>
    </rPh>
    <rPh sb="54" eb="56">
      <t>テンプ</t>
    </rPh>
    <rPh sb="56" eb="58">
      <t>ショルイ</t>
    </rPh>
    <rPh sb="61" eb="63">
      <t>バアイ</t>
    </rPh>
    <rPh sb="65" eb="66">
      <t>ジュン</t>
    </rPh>
    <rPh sb="67" eb="68">
      <t>ナラ</t>
    </rPh>
    <rPh sb="70" eb="72">
      <t>オウイン</t>
    </rPh>
    <rPh sb="73" eb="74">
      <t>ウエ</t>
    </rPh>
    <rPh sb="75" eb="77">
      <t>ステイン</t>
    </rPh>
    <rPh sb="79" eb="80">
      <t>ネガ</t>
    </rPh>
    <rPh sb="86" eb="88">
      <t>テイシュツ</t>
    </rPh>
    <phoneticPr fontId="10"/>
  </si>
  <si>
    <t>愛知県名古屋市東区葵３－１５－３１</t>
  </si>
  <si>
    <t>大阪市北区堂島１－５－３０　堂島プラザビル９Ｆ</t>
  </si>
  <si>
    <t>吉田　一美・皆川　舞</t>
    <rPh sb="0" eb="2">
      <t>ヨシダ</t>
    </rPh>
    <rPh sb="3" eb="5">
      <t>ヒトミ</t>
    </rPh>
    <rPh sb="6" eb="8">
      <t>ミナカワ</t>
    </rPh>
    <rPh sb="9" eb="10">
      <t>マイ</t>
    </rPh>
    <phoneticPr fontId="36"/>
  </si>
  <si>
    <t>年度　キャリアアップ研修参加支援助成金計算書（別表１）</t>
    <rPh sb="0" eb="2">
      <t>ネンド</t>
    </rPh>
    <rPh sb="10" eb="19">
      <t>ケンシュウサンカシエンジョセイキン</t>
    </rPh>
    <rPh sb="19" eb="21">
      <t>ケイサン</t>
    </rPh>
    <rPh sb="21" eb="22">
      <t>ショ</t>
    </rPh>
    <rPh sb="23" eb="25">
      <t>ベッピョウ</t>
    </rPh>
    <phoneticPr fontId="10"/>
  </si>
  <si>
    <t>上飯田くるみ保育園</t>
    <phoneticPr fontId="9"/>
  </si>
  <si>
    <t>やまとまちあから保育園</t>
    <phoneticPr fontId="9"/>
  </si>
  <si>
    <t>ダーナ保育園</t>
    <phoneticPr fontId="9"/>
  </si>
  <si>
    <t>あっぷる保育園</t>
    <phoneticPr fontId="9"/>
  </si>
  <si>
    <t>マザーズ・サンピア保育園</t>
    <phoneticPr fontId="9"/>
  </si>
  <si>
    <t>アスクやまとまち保育園</t>
    <phoneticPr fontId="9"/>
  </si>
  <si>
    <t>南吉成すぎのこ保育園</t>
    <rPh sb="0" eb="1">
      <t>ミナミ</t>
    </rPh>
    <rPh sb="1" eb="3">
      <t>ヨシナリ</t>
    </rPh>
    <phoneticPr fontId="9"/>
  </si>
  <si>
    <t>幼保連携型認定こども園</t>
    <rPh sb="0" eb="1">
      <t>ヨウ</t>
    </rPh>
    <rPh sb="1" eb="2">
      <t>ホ</t>
    </rPh>
    <rPh sb="2" eb="5">
      <t>レンケイガタ</t>
    </rPh>
    <rPh sb="5" eb="7">
      <t>ニンテイ</t>
    </rPh>
    <rPh sb="10" eb="11">
      <t>エン</t>
    </rPh>
    <phoneticPr fontId="34"/>
  </si>
  <si>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9"/>
  </si>
  <si>
    <t>福聚幼稚園</t>
    <rPh sb="0" eb="2">
      <t>フクジュ</t>
    </rPh>
    <rPh sb="2" eb="5">
      <t>ヨウチエン</t>
    </rPh>
    <phoneticPr fontId="9"/>
  </si>
  <si>
    <t>幼保連携型認定こども園みどりの森</t>
    <rPh sb="0" eb="1">
      <t>ヨウ</t>
    </rPh>
    <rPh sb="1" eb="2">
      <t>ホ</t>
    </rPh>
    <rPh sb="2" eb="5">
      <t>レンケイガタ</t>
    </rPh>
    <rPh sb="5" eb="7">
      <t>ニンテイ</t>
    </rPh>
    <rPh sb="10" eb="11">
      <t>エン</t>
    </rPh>
    <rPh sb="15" eb="16">
      <t>モリ</t>
    </rPh>
    <phoneticPr fontId="9"/>
  </si>
  <si>
    <t>幼保連携型認定こども園　はせくらまち杜のこども園</t>
    <rPh sb="0" eb="7">
      <t>ヨウホレンケイガタニンテイ</t>
    </rPh>
    <rPh sb="10" eb="11">
      <t>エン</t>
    </rPh>
    <rPh sb="18" eb="19">
      <t>モリ</t>
    </rPh>
    <rPh sb="23" eb="24">
      <t>エン</t>
    </rPh>
    <phoneticPr fontId="9"/>
  </si>
  <si>
    <t>青葉こども園</t>
    <rPh sb="0" eb="2">
      <t>アオバ</t>
    </rPh>
    <rPh sb="5" eb="6">
      <t>エン</t>
    </rPh>
    <phoneticPr fontId="9"/>
  </si>
  <si>
    <t>幼保連携型認定こども園　折立幼稚園・ナーサリールーム</t>
    <rPh sb="0" eb="7">
      <t>ヨウホレンケイガタニンテイ</t>
    </rPh>
    <rPh sb="10" eb="11">
      <t>エン</t>
    </rPh>
    <rPh sb="12" eb="14">
      <t>オリタテ</t>
    </rPh>
    <rPh sb="14" eb="17">
      <t>ヨウチエン</t>
    </rPh>
    <phoneticPr fontId="9"/>
  </si>
  <si>
    <t>立華認定こども園</t>
    <rPh sb="0" eb="2">
      <t>タチバナ</t>
    </rPh>
    <rPh sb="2" eb="4">
      <t>ニンテイ</t>
    </rPh>
    <rPh sb="7" eb="8">
      <t>エン</t>
    </rPh>
    <phoneticPr fontId="9"/>
  </si>
  <si>
    <t>新田すいせんこども園　</t>
    <rPh sb="0" eb="2">
      <t>シンデン</t>
    </rPh>
    <rPh sb="9" eb="10">
      <t>エン</t>
    </rPh>
    <phoneticPr fontId="9"/>
  </si>
  <si>
    <t>原町すいせんこども園　</t>
    <rPh sb="0" eb="2">
      <t>ハラマチ</t>
    </rPh>
    <rPh sb="9" eb="10">
      <t>エン</t>
    </rPh>
    <phoneticPr fontId="9"/>
  </si>
  <si>
    <t>新田東すいせんこども園</t>
    <rPh sb="0" eb="2">
      <t>シンデン</t>
    </rPh>
    <rPh sb="2" eb="3">
      <t>ヒガシ</t>
    </rPh>
    <rPh sb="10" eb="11">
      <t>エン</t>
    </rPh>
    <phoneticPr fontId="9"/>
  </si>
  <si>
    <t>認定こども園ナザレト愛児園</t>
    <rPh sb="0" eb="2">
      <t>ニンテイ</t>
    </rPh>
    <rPh sb="5" eb="6">
      <t>エン</t>
    </rPh>
    <rPh sb="10" eb="11">
      <t>アイ</t>
    </rPh>
    <rPh sb="11" eb="12">
      <t>ジ</t>
    </rPh>
    <rPh sb="12" eb="13">
      <t>エン</t>
    </rPh>
    <phoneticPr fontId="9"/>
  </si>
  <si>
    <t>さゆりこども園　</t>
    <rPh sb="6" eb="7">
      <t>エン</t>
    </rPh>
    <phoneticPr fontId="9"/>
  </si>
  <si>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9"/>
  </si>
  <si>
    <t>認定こども園　東盛マイトリー幼稚園</t>
    <rPh sb="0" eb="2">
      <t>ニンテイ</t>
    </rPh>
    <rPh sb="5" eb="6">
      <t>エン</t>
    </rPh>
    <rPh sb="7" eb="8">
      <t>ヒガシ</t>
    </rPh>
    <rPh sb="8" eb="9">
      <t>モリ</t>
    </rPh>
    <rPh sb="14" eb="17">
      <t>ヨウチエン</t>
    </rPh>
    <phoneticPr fontId="9"/>
  </si>
  <si>
    <t>ありすの国こども園</t>
    <rPh sb="4" eb="5">
      <t>クニ</t>
    </rPh>
    <rPh sb="8" eb="9">
      <t>エン</t>
    </rPh>
    <phoneticPr fontId="9"/>
  </si>
  <si>
    <t>河原町すいせんこども園　</t>
    <rPh sb="0" eb="3">
      <t>カワラマチ</t>
    </rPh>
    <rPh sb="10" eb="11">
      <t>エン</t>
    </rPh>
    <phoneticPr fontId="9"/>
  </si>
  <si>
    <t>幼保連携型認定こども園　荒井マーヤこども園</t>
    <rPh sb="0" eb="2">
      <t>ヨウホ</t>
    </rPh>
    <rPh sb="2" eb="7">
      <t>レンケイガタニンテイ</t>
    </rPh>
    <rPh sb="10" eb="11">
      <t>エン</t>
    </rPh>
    <rPh sb="12" eb="14">
      <t>アライ</t>
    </rPh>
    <rPh sb="20" eb="21">
      <t>エン</t>
    </rPh>
    <phoneticPr fontId="9"/>
  </si>
  <si>
    <t>幼保連携型認定こども園　仙台保育園</t>
    <rPh sb="0" eb="7">
      <t>ヨウホレンケイガタニンテイ</t>
    </rPh>
    <rPh sb="10" eb="11">
      <t>エン</t>
    </rPh>
    <rPh sb="12" eb="14">
      <t>センダイ</t>
    </rPh>
    <rPh sb="14" eb="17">
      <t>ホイクエン</t>
    </rPh>
    <phoneticPr fontId="9"/>
  </si>
  <si>
    <t>認定向山こども園</t>
    <rPh sb="0" eb="2">
      <t>ニンテイ</t>
    </rPh>
    <rPh sb="2" eb="4">
      <t>ムカイヤマ</t>
    </rPh>
    <rPh sb="7" eb="8">
      <t>エン</t>
    </rPh>
    <phoneticPr fontId="9"/>
  </si>
  <si>
    <t>ゆりかご認定こども園</t>
    <rPh sb="4" eb="6">
      <t>ニンテイ</t>
    </rPh>
    <rPh sb="9" eb="10">
      <t>エン</t>
    </rPh>
    <phoneticPr fontId="9"/>
  </si>
  <si>
    <t>西多賀チェリーこども園　</t>
    <rPh sb="0" eb="3">
      <t>ニシタガ</t>
    </rPh>
    <rPh sb="10" eb="11">
      <t>エン</t>
    </rPh>
    <phoneticPr fontId="9"/>
  </si>
  <si>
    <t>太子堂すいせんこども園　</t>
    <rPh sb="0" eb="3">
      <t>タイシドウ</t>
    </rPh>
    <rPh sb="10" eb="11">
      <t>エン</t>
    </rPh>
    <phoneticPr fontId="9"/>
  </si>
  <si>
    <t>太白すぎのここども園　</t>
    <rPh sb="0" eb="2">
      <t>タイハク</t>
    </rPh>
    <rPh sb="9" eb="10">
      <t>エン</t>
    </rPh>
    <phoneticPr fontId="9"/>
  </si>
  <si>
    <t>バンビの森こども園　</t>
    <rPh sb="4" eb="5">
      <t>モリ</t>
    </rPh>
    <rPh sb="8" eb="9">
      <t>エン</t>
    </rPh>
    <phoneticPr fontId="9"/>
  </si>
  <si>
    <t>大野田すぎのここども園</t>
    <rPh sb="0" eb="3">
      <t>オオノダ</t>
    </rPh>
    <rPh sb="10" eb="11">
      <t>エン</t>
    </rPh>
    <phoneticPr fontId="9"/>
  </si>
  <si>
    <t>泉第2チェリーこども園</t>
    <rPh sb="0" eb="1">
      <t>イズミ</t>
    </rPh>
    <rPh sb="1" eb="2">
      <t>ダイ</t>
    </rPh>
    <rPh sb="10" eb="11">
      <t>エン</t>
    </rPh>
    <phoneticPr fontId="9"/>
  </si>
  <si>
    <r>
      <t>泉チェリーこども園</t>
    </r>
    <r>
      <rPr>
        <b/>
        <sz val="11"/>
        <rFont val="HGPｺﾞｼｯｸM"/>
        <family val="3"/>
        <charset val="128"/>
      </rPr>
      <t>　</t>
    </r>
    <rPh sb="0" eb="1">
      <t>イズミ</t>
    </rPh>
    <rPh sb="8" eb="9">
      <t>エン</t>
    </rPh>
    <phoneticPr fontId="9"/>
  </si>
  <si>
    <t>寺岡すいせんこども園　</t>
    <rPh sb="0" eb="2">
      <t>テラオカ</t>
    </rPh>
    <rPh sb="9" eb="10">
      <t>エン</t>
    </rPh>
    <phoneticPr fontId="9"/>
  </si>
  <si>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9"/>
  </si>
  <si>
    <t>幼保連携型認定こども園　高森サーラこども園　</t>
    <rPh sb="0" eb="2">
      <t>ヨウホ</t>
    </rPh>
    <rPh sb="2" eb="7">
      <t>レンケイガタニンテイ</t>
    </rPh>
    <rPh sb="10" eb="11">
      <t>エン</t>
    </rPh>
    <rPh sb="12" eb="14">
      <t>タカモリ</t>
    </rPh>
    <rPh sb="20" eb="21">
      <t>エン</t>
    </rPh>
    <phoneticPr fontId="9"/>
  </si>
  <si>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9"/>
  </si>
  <si>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9"/>
  </si>
  <si>
    <t>栗生あおばこども園</t>
    <rPh sb="0" eb="2">
      <t>クリュウ</t>
    </rPh>
    <rPh sb="8" eb="9">
      <t>エン</t>
    </rPh>
    <phoneticPr fontId="9"/>
  </si>
  <si>
    <t>幼稚園型認定こども園</t>
    <rPh sb="0" eb="3">
      <t>ヨウチエン</t>
    </rPh>
    <rPh sb="3" eb="4">
      <t>ガタ</t>
    </rPh>
    <rPh sb="4" eb="6">
      <t>ニンテイ</t>
    </rPh>
    <rPh sb="9" eb="10">
      <t>エン</t>
    </rPh>
    <phoneticPr fontId="34"/>
  </si>
  <si>
    <t>認定こども園　仙台YMCA幼稚園</t>
    <rPh sb="0" eb="2">
      <t>ニンテイ</t>
    </rPh>
    <rPh sb="5" eb="6">
      <t>エン</t>
    </rPh>
    <rPh sb="7" eb="9">
      <t>センダイ</t>
    </rPh>
    <rPh sb="13" eb="16">
      <t>ヨウチエン</t>
    </rPh>
    <phoneticPr fontId="9"/>
  </si>
  <si>
    <t>認定こども園　旭ケ丘幼稚園</t>
    <rPh sb="0" eb="2">
      <t>ニンテイ</t>
    </rPh>
    <rPh sb="5" eb="6">
      <t>エン</t>
    </rPh>
    <rPh sb="7" eb="8">
      <t>アサヒ</t>
    </rPh>
    <rPh sb="9" eb="10">
      <t>オカ</t>
    </rPh>
    <rPh sb="10" eb="13">
      <t>ヨウチエン</t>
    </rPh>
    <phoneticPr fontId="9"/>
  </si>
  <si>
    <t>認定こども園　東仙台幼稚園</t>
    <rPh sb="0" eb="2">
      <t>ニンテイ</t>
    </rPh>
    <rPh sb="5" eb="6">
      <t>エン</t>
    </rPh>
    <rPh sb="7" eb="8">
      <t>ヒガシ</t>
    </rPh>
    <rPh sb="8" eb="10">
      <t>センダイ</t>
    </rPh>
    <rPh sb="10" eb="13">
      <t>ヨウチエン</t>
    </rPh>
    <phoneticPr fontId="9"/>
  </si>
  <si>
    <t>認定こども園　るり幼稚園</t>
    <rPh sb="0" eb="2">
      <t>ニンテイ</t>
    </rPh>
    <rPh sb="5" eb="6">
      <t>エン</t>
    </rPh>
    <rPh sb="9" eb="12">
      <t>ヨウチエン</t>
    </rPh>
    <phoneticPr fontId="9"/>
  </si>
  <si>
    <t>泉第二幼稚園</t>
    <rPh sb="0" eb="1">
      <t>イズミ</t>
    </rPh>
    <rPh sb="1" eb="3">
      <t>ダイニ</t>
    </rPh>
    <rPh sb="3" eb="6">
      <t>ヨウチエン</t>
    </rPh>
    <phoneticPr fontId="9"/>
  </si>
  <si>
    <t>ねのしろいし幼稚園</t>
    <rPh sb="6" eb="9">
      <t>ヨウチエン</t>
    </rPh>
    <phoneticPr fontId="9"/>
  </si>
  <si>
    <t>保育所型認定こども園</t>
    <rPh sb="0" eb="2">
      <t>ホイク</t>
    </rPh>
    <rPh sb="2" eb="3">
      <t>ショ</t>
    </rPh>
    <rPh sb="3" eb="4">
      <t>ガタ</t>
    </rPh>
    <rPh sb="4" eb="6">
      <t>ニンテイ</t>
    </rPh>
    <rPh sb="9" eb="10">
      <t>エン</t>
    </rPh>
    <phoneticPr fontId="34"/>
  </si>
  <si>
    <t>ますえの森どうわこども園　</t>
    <rPh sb="4" eb="5">
      <t>モリ</t>
    </rPh>
    <rPh sb="11" eb="12">
      <t>エン</t>
    </rPh>
    <phoneticPr fontId="9"/>
  </si>
  <si>
    <t>ちゃいるどらんど岩切こども園</t>
    <rPh sb="8" eb="10">
      <t>イワキリ</t>
    </rPh>
    <rPh sb="13" eb="14">
      <t>エン</t>
    </rPh>
    <phoneticPr fontId="9"/>
  </si>
  <si>
    <t>ちゃいるどらんど荒井こども園</t>
    <rPh sb="8" eb="10">
      <t>アライ</t>
    </rPh>
    <rPh sb="13" eb="14">
      <t>エン</t>
    </rPh>
    <phoneticPr fontId="9"/>
  </si>
  <si>
    <t>六丁の目マザーグースこども園</t>
    <rPh sb="0" eb="2">
      <t>ロクチョウ</t>
    </rPh>
    <rPh sb="3" eb="4">
      <t>メ</t>
    </rPh>
    <rPh sb="13" eb="14">
      <t>エン</t>
    </rPh>
    <phoneticPr fontId="9"/>
  </si>
  <si>
    <t>鶴が丘マミーこども園</t>
    <rPh sb="0" eb="1">
      <t>ツル</t>
    </rPh>
    <rPh sb="2" eb="3">
      <t>オカ</t>
    </rPh>
    <rPh sb="9" eb="10">
      <t>エン</t>
    </rPh>
    <phoneticPr fontId="9"/>
  </si>
  <si>
    <t>髙橋　加奈</t>
    <rPh sb="0" eb="2">
      <t>タカハシ</t>
    </rPh>
    <rPh sb="3" eb="5">
      <t>カナ</t>
    </rPh>
    <phoneticPr fontId="36"/>
  </si>
  <si>
    <t>小規模保育事業ＡＢ型・事業所内保育事業</t>
    <rPh sb="0" eb="3">
      <t>ショウキボ</t>
    </rPh>
    <rPh sb="3" eb="5">
      <t>ホイク</t>
    </rPh>
    <rPh sb="5" eb="7">
      <t>ジギョウ</t>
    </rPh>
    <rPh sb="9" eb="10">
      <t>ガタ</t>
    </rPh>
    <rPh sb="11" eb="15">
      <t>ジギョウショナイ</t>
    </rPh>
    <rPh sb="15" eb="17">
      <t>ホイク</t>
    </rPh>
    <rPh sb="17" eb="19">
      <t>ジギョウ</t>
    </rPh>
    <phoneticPr fontId="34"/>
  </si>
  <si>
    <t>小規模Ａ型　青葉区</t>
    <rPh sb="0" eb="3">
      <t>ショウキボ</t>
    </rPh>
    <rPh sb="4" eb="5">
      <t>ガタ</t>
    </rPh>
    <rPh sb="6" eb="9">
      <t>アオバク</t>
    </rPh>
    <phoneticPr fontId="34"/>
  </si>
  <si>
    <t>小規模Ａ型　宮城野区</t>
    <rPh sb="0" eb="3">
      <t>ショウキボ</t>
    </rPh>
    <rPh sb="4" eb="5">
      <t>ガタ</t>
    </rPh>
    <rPh sb="6" eb="10">
      <t>ミヤギノク</t>
    </rPh>
    <phoneticPr fontId="34"/>
  </si>
  <si>
    <t>小規模Ａ型　太白区</t>
    <rPh sb="0" eb="3">
      <t>ショウキボ</t>
    </rPh>
    <rPh sb="4" eb="5">
      <t>ガタ</t>
    </rPh>
    <rPh sb="6" eb="9">
      <t>タイハクク</t>
    </rPh>
    <phoneticPr fontId="34"/>
  </si>
  <si>
    <t>小規模Ｂ型</t>
    <rPh sb="0" eb="3">
      <t>ショウキボ</t>
    </rPh>
    <rPh sb="4" eb="5">
      <t>ガタ</t>
    </rPh>
    <phoneticPr fontId="34"/>
  </si>
  <si>
    <t>もりのなかま保育園宮城野園</t>
  </si>
  <si>
    <t>ひよこ保育園</t>
  </si>
  <si>
    <t>ＷＡＣまごころ保育園</t>
  </si>
  <si>
    <t>ハニー保育園</t>
  </si>
  <si>
    <t>スクルドエンジェル保育園仙台長町園</t>
  </si>
  <si>
    <t>まんまる保育園</t>
  </si>
  <si>
    <t>スクルドエンジェル保育園仙台宮城野原園</t>
  </si>
  <si>
    <t>星の子保育園</t>
  </si>
  <si>
    <t>ふれあい保育園</t>
  </si>
  <si>
    <t>ちゃいるどらんど岩切駅前保育園</t>
  </si>
  <si>
    <t>バンビのおうち保育園</t>
  </si>
  <si>
    <t>おひさま原っぱ保育園</t>
  </si>
  <si>
    <t>アテナ保育園</t>
  </si>
  <si>
    <t>ぽっかぽか彩保育園</t>
    <phoneticPr fontId="34"/>
  </si>
  <si>
    <t>おうち保育園木町どおり</t>
  </si>
  <si>
    <t>砂押こころ保育園</t>
  </si>
  <si>
    <t>小規模保育事業所ココカラ荒巻</t>
  </si>
  <si>
    <t>時のかけはし保育園</t>
  </si>
  <si>
    <t>かみすぎさくら保育園</t>
  </si>
  <si>
    <t>袋原ちびっこひろば保育園</t>
  </si>
  <si>
    <t>いずみ保育園</t>
  </si>
  <si>
    <t>すまいる立町保育園</t>
  </si>
  <si>
    <t>キッズフィールド新田東園</t>
  </si>
  <si>
    <t>こぶたの城おおのだ保育園</t>
  </si>
  <si>
    <t>ぷりえ～る保育園あらまき</t>
  </si>
  <si>
    <t>つつじがおか保育園</t>
  </si>
  <si>
    <t>杜のぽかぽか保育園</t>
  </si>
  <si>
    <t>泉ヶ丘保育園</t>
  </si>
  <si>
    <t>富沢こころ保育園</t>
  </si>
  <si>
    <t>パパママ保育園</t>
  </si>
  <si>
    <t>大野田こころ保育園</t>
  </si>
  <si>
    <t>愛子つぼみ保育園</t>
  </si>
  <si>
    <t>青葉・杜のみらい保育園</t>
  </si>
  <si>
    <t>ハピネス保育園中野栄</t>
    <rPh sb="4" eb="7">
      <t>ホイクエン</t>
    </rPh>
    <rPh sb="7" eb="10">
      <t>ナカノサカエ</t>
    </rPh>
    <phoneticPr fontId="34"/>
  </si>
  <si>
    <t>恵和町いちにいさん保育園</t>
  </si>
  <si>
    <t>共同保育所ちろりん村</t>
  </si>
  <si>
    <t>苦竹ナーサリー</t>
    <rPh sb="0" eb="2">
      <t>ニガタケ</t>
    </rPh>
    <phoneticPr fontId="34"/>
  </si>
  <si>
    <t>きまちこころ保育園</t>
  </si>
  <si>
    <t>小規模Ａ型　若林区</t>
    <rPh sb="0" eb="3">
      <t>ショウキボ</t>
    </rPh>
    <rPh sb="4" eb="5">
      <t>ガタ</t>
    </rPh>
    <rPh sb="6" eb="9">
      <t>ワカバヤシク</t>
    </rPh>
    <phoneticPr fontId="34"/>
  </si>
  <si>
    <t>キッズフィールド富沢園</t>
  </si>
  <si>
    <t>こどもの家エミール</t>
  </si>
  <si>
    <t>朝市っ子保育園</t>
  </si>
  <si>
    <t>バイリンガル保育園八木山</t>
  </si>
  <si>
    <t>かみすぎさくら第2保育園</t>
  </si>
  <si>
    <t>小規模保育事業所ココカラ五橋</t>
  </si>
  <si>
    <t>小規模Ａ型　泉区・宮総</t>
    <rPh sb="0" eb="3">
      <t>ショウキボ</t>
    </rPh>
    <rPh sb="4" eb="5">
      <t>ガタ</t>
    </rPh>
    <rPh sb="6" eb="7">
      <t>イズミ</t>
    </rPh>
    <rPh sb="7" eb="8">
      <t>ク</t>
    </rPh>
    <rPh sb="9" eb="10">
      <t>ミヤ</t>
    </rPh>
    <rPh sb="10" eb="11">
      <t>ソウ</t>
    </rPh>
    <phoneticPr fontId="34"/>
  </si>
  <si>
    <t>さくらっこ保育園</t>
  </si>
  <si>
    <t>すまいる新寺保育園</t>
  </si>
  <si>
    <t>サン・キッズ保育園</t>
  </si>
  <si>
    <t>たっこの家</t>
  </si>
  <si>
    <t>ろりぽっぷ小規模保育園おほしさま館</t>
  </si>
  <si>
    <t>カール高松ナーサリー</t>
  </si>
  <si>
    <t>バイリンガル保育園なないろの里</t>
  </si>
  <si>
    <t>リコリコ保育園</t>
  </si>
  <si>
    <t>空飛ぶくぢら保育所</t>
  </si>
  <si>
    <t>ハピネス保育園南光台東</t>
  </si>
  <si>
    <t>ろりぽっぷ第2小規模保育園おひさま館</t>
  </si>
  <si>
    <t>グレース保育園</t>
  </si>
  <si>
    <t>泉中央さんさん保育室</t>
  </si>
  <si>
    <t>六丁の目保育園中町園</t>
  </si>
  <si>
    <t>アスイク保育園　薬師堂前</t>
  </si>
  <si>
    <t>第2紫山いちにいさん保育園</t>
    <phoneticPr fontId="34"/>
  </si>
  <si>
    <t>02155</t>
  </si>
  <si>
    <t>03145</t>
  </si>
  <si>
    <t>06114</t>
  </si>
  <si>
    <t>11317</t>
  </si>
  <si>
    <t>11318</t>
  </si>
  <si>
    <t>11319</t>
  </si>
  <si>
    <t>31129</t>
  </si>
  <si>
    <t>31220</t>
  </si>
  <si>
    <t>31221</t>
  </si>
  <si>
    <t>31416</t>
  </si>
  <si>
    <t>31417</t>
  </si>
  <si>
    <t>31418</t>
  </si>
  <si>
    <t>31419</t>
  </si>
  <si>
    <t>31420</t>
  </si>
  <si>
    <t>31421</t>
  </si>
  <si>
    <t>31516</t>
  </si>
  <si>
    <t>32306</t>
  </si>
  <si>
    <t>33401</t>
  </si>
  <si>
    <t>41415</t>
  </si>
  <si>
    <t>61107</t>
  </si>
  <si>
    <t>71107</t>
  </si>
  <si>
    <t>71108</t>
  </si>
  <si>
    <t>71304</t>
  </si>
  <si>
    <t>71305</t>
  </si>
  <si>
    <t>71408</t>
  </si>
  <si>
    <t>71507</t>
  </si>
  <si>
    <t>71508</t>
  </si>
  <si>
    <t>71614</t>
  </si>
  <si>
    <t>72501</t>
  </si>
  <si>
    <t>72502</t>
  </si>
  <si>
    <t>73302</t>
  </si>
  <si>
    <t>73501</t>
  </si>
  <si>
    <t>99999</t>
  </si>
  <si>
    <t>東京都文京区小石川１－１－１　</t>
  </si>
  <si>
    <t>広島市西区庚午中１－７－２４　</t>
  </si>
  <si>
    <t>株式会社NOVA</t>
  </si>
  <si>
    <t>株式会社NOZOMI</t>
  </si>
  <si>
    <t>若林区若林4丁目1番24号</t>
  </si>
  <si>
    <t>若林区河原町2丁目2-7</t>
  </si>
  <si>
    <t>宮城県石巻市大街道西二丁目7-47</t>
  </si>
  <si>
    <t>仙台市太白区西多賀三丁目1-20</t>
  </si>
  <si>
    <t>様式第１号に自動入力されている法人の情報等が正しいかどうかを確認し、交付申請の日付、代表者職名・代表者名を記載してください。</t>
    <rPh sb="0" eb="2">
      <t>ヨウシキ</t>
    </rPh>
    <rPh sb="6" eb="8">
      <t>ジドウ</t>
    </rPh>
    <rPh sb="8" eb="10">
      <t>ニュウリョク</t>
    </rPh>
    <rPh sb="15" eb="17">
      <t>ホウジン</t>
    </rPh>
    <rPh sb="18" eb="20">
      <t>ジョウホウ</t>
    </rPh>
    <rPh sb="20" eb="21">
      <t>トウ</t>
    </rPh>
    <rPh sb="22" eb="23">
      <t>タダ</t>
    </rPh>
    <rPh sb="30" eb="32">
      <t>カクニン</t>
    </rPh>
    <rPh sb="42" eb="44">
      <t>ダイヒョウ</t>
    </rPh>
    <rPh sb="44" eb="45">
      <t>シャ</t>
    </rPh>
    <rPh sb="45" eb="46">
      <t>ショク</t>
    </rPh>
    <rPh sb="46" eb="47">
      <t>メイ</t>
    </rPh>
    <rPh sb="48" eb="51">
      <t>ダイヒョウシャ</t>
    </rPh>
    <rPh sb="51" eb="52">
      <t>メイ</t>
    </rPh>
    <rPh sb="53" eb="55">
      <t>キサイ</t>
    </rPh>
    <phoneticPr fontId="10"/>
  </si>
  <si>
    <t>愛知県名古屋市中区大須４－１－２１　NOVAビル４階・９階</t>
  </si>
  <si>
    <t>04135</t>
  </si>
  <si>
    <t>04136</t>
  </si>
  <si>
    <t>つばめ保育園</t>
  </si>
  <si>
    <t>榴岡なないろ保育園</t>
  </si>
  <si>
    <t>やまとみらい南光台東保育園</t>
  </si>
  <si>
    <t>01146</t>
  </si>
  <si>
    <t>向陽台はるかぜ保育園</t>
  </si>
  <si>
    <t>05134</t>
  </si>
  <si>
    <t>いずみ保育園</t>
    <phoneticPr fontId="10"/>
  </si>
  <si>
    <t>YMCA長町保育園</t>
  </si>
  <si>
    <t>02156</t>
  </si>
  <si>
    <t>02157</t>
  </si>
  <si>
    <t>川前ぱれっと保育園</t>
  </si>
  <si>
    <t>02158</t>
  </si>
  <si>
    <r>
      <rPr>
        <sz val="11"/>
        <rFont val="HGPｺﾞｼｯｸM"/>
        <family val="3"/>
        <charset val="128"/>
      </rPr>
      <t>宮城学院女子大学附属認定こども園　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9"/>
  </si>
  <si>
    <t>71109</t>
    <phoneticPr fontId="54"/>
  </si>
  <si>
    <t>食と森のこども園小松島</t>
    <rPh sb="0" eb="1">
      <t>ショク</t>
    </rPh>
    <rPh sb="2" eb="3">
      <t>モリ</t>
    </rPh>
    <rPh sb="7" eb="8">
      <t>エン</t>
    </rPh>
    <rPh sb="8" eb="11">
      <t>コマツシマ</t>
    </rPh>
    <phoneticPr fontId="9"/>
  </si>
  <si>
    <t>71110</t>
    <phoneticPr fontId="54"/>
  </si>
  <si>
    <t>ミッキー北仙台こども園</t>
    <rPh sb="4" eb="5">
      <t>キタ</t>
    </rPh>
    <rPh sb="5" eb="7">
      <t>センダイ</t>
    </rPh>
    <rPh sb="10" eb="11">
      <t>エン</t>
    </rPh>
    <phoneticPr fontId="9"/>
  </si>
  <si>
    <t>71210</t>
    <phoneticPr fontId="54"/>
  </si>
  <si>
    <t>幼保連携型認定こども園　中野栄あしぐろこども園</t>
    <rPh sb="0" eb="7">
      <t>ヨウホレンケイガタニンテイ</t>
    </rPh>
    <rPh sb="10" eb="11">
      <t>エン</t>
    </rPh>
    <rPh sb="12" eb="14">
      <t>ナカノ</t>
    </rPh>
    <rPh sb="14" eb="15">
      <t>サカエ</t>
    </rPh>
    <rPh sb="22" eb="23">
      <t>エン</t>
    </rPh>
    <phoneticPr fontId="9"/>
  </si>
  <si>
    <t>71211</t>
    <phoneticPr fontId="54"/>
  </si>
  <si>
    <t>幼保連携型認定こども園　ろりぽっぷ出花園</t>
    <rPh sb="0" eb="7">
      <t>ヨウホレンケイガタニンテイ</t>
    </rPh>
    <rPh sb="10" eb="11">
      <t>エン</t>
    </rPh>
    <rPh sb="17" eb="19">
      <t>イデカ</t>
    </rPh>
    <rPh sb="19" eb="20">
      <t>エン</t>
    </rPh>
    <phoneticPr fontId="9"/>
  </si>
  <si>
    <t>71306</t>
    <phoneticPr fontId="54"/>
  </si>
  <si>
    <t>認定こども園　くり幼稚園・くりっこ保育園</t>
    <rPh sb="0" eb="2">
      <t>ニンテイ</t>
    </rPh>
    <rPh sb="5" eb="6">
      <t>エン</t>
    </rPh>
    <rPh sb="9" eb="12">
      <t>ヨウチエン</t>
    </rPh>
    <rPh sb="17" eb="20">
      <t>ホイクエン</t>
    </rPh>
    <phoneticPr fontId="9"/>
  </si>
  <si>
    <t>71509</t>
    <phoneticPr fontId="54"/>
  </si>
  <si>
    <t>幼保連携型認定こども園　明石南こどもの城</t>
    <rPh sb="0" eb="7">
      <t>ヨウホレンケイガタニンテイ</t>
    </rPh>
    <rPh sb="10" eb="11">
      <t>エン</t>
    </rPh>
    <rPh sb="12" eb="15">
      <t>アカイシミナミ</t>
    </rPh>
    <rPh sb="19" eb="20">
      <t>シロ</t>
    </rPh>
    <phoneticPr fontId="9"/>
  </si>
  <si>
    <t>71510</t>
    <phoneticPr fontId="54"/>
  </si>
  <si>
    <t>幼保連携型認定こども園　桂こどもの城</t>
    <rPh sb="0" eb="7">
      <t>ヨウホレンケイガタニンテイ</t>
    </rPh>
    <rPh sb="10" eb="11">
      <t>エン</t>
    </rPh>
    <rPh sb="12" eb="13">
      <t>カツラ</t>
    </rPh>
    <rPh sb="17" eb="18">
      <t>シロ</t>
    </rPh>
    <phoneticPr fontId="9"/>
  </si>
  <si>
    <t>71511</t>
    <phoneticPr fontId="9"/>
  </si>
  <si>
    <t>ミッキー八乙女こども園</t>
    <rPh sb="4" eb="7">
      <t>ヤオトメ</t>
    </rPh>
    <rPh sb="10" eb="11">
      <t>エン</t>
    </rPh>
    <phoneticPr fontId="9"/>
  </si>
  <si>
    <t>71512</t>
    <phoneticPr fontId="54"/>
  </si>
  <si>
    <t>71513</t>
    <phoneticPr fontId="54"/>
  </si>
  <si>
    <t>71615</t>
    <phoneticPr fontId="54"/>
  </si>
  <si>
    <t>落合はぐくみこども園</t>
    <rPh sb="0" eb="2">
      <t>オチアイ</t>
    </rPh>
    <rPh sb="9" eb="10">
      <t>エン</t>
    </rPh>
    <phoneticPr fontId="9"/>
  </si>
  <si>
    <t>71616</t>
    <phoneticPr fontId="54"/>
  </si>
  <si>
    <t>愛子すぎのここども園</t>
    <rPh sb="0" eb="2">
      <t>アヤシ</t>
    </rPh>
    <rPh sb="9" eb="10">
      <t>エン</t>
    </rPh>
    <phoneticPr fontId="9"/>
  </si>
  <si>
    <t>72507</t>
    <phoneticPr fontId="9"/>
  </si>
  <si>
    <t>幼稚園型認定こども園　南光紫陽幼稚園</t>
    <rPh sb="0" eb="3">
      <t>ヨウチエン</t>
    </rPh>
    <rPh sb="3" eb="4">
      <t>カタ</t>
    </rPh>
    <rPh sb="4" eb="6">
      <t>ニンテイ</t>
    </rPh>
    <rPh sb="9" eb="10">
      <t>エン</t>
    </rPh>
    <rPh sb="11" eb="13">
      <t>ナンコウ</t>
    </rPh>
    <rPh sb="13" eb="15">
      <t>シヨウ</t>
    </rPh>
    <rPh sb="15" eb="18">
      <t>ヨウチエン</t>
    </rPh>
    <phoneticPr fontId="9"/>
  </si>
  <si>
    <t>72503</t>
    <phoneticPr fontId="9"/>
  </si>
  <si>
    <t>幼稚園型認定こども園　いずみ松陵幼稚園</t>
    <rPh sb="0" eb="6">
      <t>ヨウチエンカタニンテイ</t>
    </rPh>
    <rPh sb="9" eb="10">
      <t>エン</t>
    </rPh>
    <rPh sb="14" eb="16">
      <t>ショウリョウ</t>
    </rPh>
    <rPh sb="16" eb="19">
      <t>ヨウチエン</t>
    </rPh>
    <phoneticPr fontId="9"/>
  </si>
  <si>
    <t>72504</t>
  </si>
  <si>
    <t>幼稚園型認定こども園　南光幼稚園</t>
    <rPh sb="0" eb="6">
      <t>ヨウチエンカタニンテイ</t>
    </rPh>
    <rPh sb="9" eb="10">
      <t>エン</t>
    </rPh>
    <rPh sb="11" eb="13">
      <t>ナンコウ</t>
    </rPh>
    <rPh sb="13" eb="16">
      <t>ヨウチエン</t>
    </rPh>
    <phoneticPr fontId="9"/>
  </si>
  <si>
    <t>72505</t>
  </si>
  <si>
    <t>幼稚園型認定こども園　南光第二幼稚園</t>
    <rPh sb="0" eb="6">
      <t>ヨウチエンカタニンテイ</t>
    </rPh>
    <rPh sb="9" eb="10">
      <t>エン</t>
    </rPh>
    <rPh sb="11" eb="13">
      <t>ナンコウ</t>
    </rPh>
    <rPh sb="13" eb="15">
      <t>ダイニ</t>
    </rPh>
    <rPh sb="15" eb="18">
      <t>ヨウチエン</t>
    </rPh>
    <phoneticPr fontId="9"/>
  </si>
  <si>
    <t>72506</t>
  </si>
  <si>
    <t>幼稚園型認定こども園　南光シオン幼稚園</t>
    <rPh sb="0" eb="6">
      <t>ヨウチエンカタニンテイ</t>
    </rPh>
    <rPh sb="9" eb="10">
      <t>エン</t>
    </rPh>
    <rPh sb="11" eb="13">
      <t>ナンコウ</t>
    </rPh>
    <rPh sb="16" eb="19">
      <t>ヨウチエン</t>
    </rPh>
    <phoneticPr fontId="9"/>
  </si>
  <si>
    <t>73101</t>
    <phoneticPr fontId="54"/>
  </si>
  <si>
    <t>カール英会話プリスクール</t>
    <rPh sb="3" eb="6">
      <t>エイカイワ</t>
    </rPh>
    <phoneticPr fontId="9"/>
  </si>
  <si>
    <t>73203</t>
    <phoneticPr fontId="54"/>
  </si>
  <si>
    <t>73204</t>
    <phoneticPr fontId="54"/>
  </si>
  <si>
    <t>ピースフル保育園</t>
    <rPh sb="5" eb="8">
      <t>ホイクエン</t>
    </rPh>
    <phoneticPr fontId="9"/>
  </si>
  <si>
    <t>73205</t>
    <phoneticPr fontId="54"/>
  </si>
  <si>
    <t>73303</t>
    <phoneticPr fontId="54"/>
  </si>
  <si>
    <t>蒲町おもちゃばここども園</t>
    <rPh sb="0" eb="2">
      <t>カバノマチ</t>
    </rPh>
    <rPh sb="11" eb="12">
      <t>エン</t>
    </rPh>
    <phoneticPr fontId="9"/>
  </si>
  <si>
    <t>73304</t>
  </si>
  <si>
    <t>六丁の目こども園</t>
    <rPh sb="0" eb="2">
      <t>ロクチョウ</t>
    </rPh>
    <rPh sb="3" eb="4">
      <t>メ</t>
    </rPh>
    <rPh sb="7" eb="8">
      <t>エン</t>
    </rPh>
    <phoneticPr fontId="9"/>
  </si>
  <si>
    <t>73305</t>
  </si>
  <si>
    <t>カール英会話ほいくえん</t>
    <rPh sb="3" eb="6">
      <t>エイカイワ</t>
    </rPh>
    <phoneticPr fontId="9"/>
  </si>
  <si>
    <t>73306</t>
  </si>
  <si>
    <t>カール英会話こども園</t>
    <rPh sb="3" eb="6">
      <t>エイカイワ</t>
    </rPh>
    <rPh sb="9" eb="10">
      <t>エン</t>
    </rPh>
    <phoneticPr fontId="9"/>
  </si>
  <si>
    <t>73307</t>
  </si>
  <si>
    <t>ちゃいるどらんどなないろの里こども園</t>
    <rPh sb="13" eb="14">
      <t>サト</t>
    </rPh>
    <rPh sb="17" eb="18">
      <t>エン</t>
    </rPh>
    <phoneticPr fontId="9"/>
  </si>
  <si>
    <t>73402</t>
    <phoneticPr fontId="54"/>
  </si>
  <si>
    <t>ひまわりこども園</t>
    <rPh sb="7" eb="8">
      <t>エン</t>
    </rPh>
    <phoneticPr fontId="9"/>
  </si>
  <si>
    <t>73403</t>
  </si>
  <si>
    <t>あすと長町こぶたの城こども園</t>
    <rPh sb="3" eb="5">
      <t>ナガマチ</t>
    </rPh>
    <rPh sb="9" eb="10">
      <t>シロ</t>
    </rPh>
    <rPh sb="13" eb="14">
      <t>エン</t>
    </rPh>
    <phoneticPr fontId="9"/>
  </si>
  <si>
    <t>73404</t>
  </si>
  <si>
    <t>仙台ちびっこひろばこども園</t>
    <rPh sb="0" eb="2">
      <t>センダイ</t>
    </rPh>
    <rPh sb="12" eb="13">
      <t>エン</t>
    </rPh>
    <phoneticPr fontId="9"/>
  </si>
  <si>
    <t>73502</t>
    <phoneticPr fontId="9"/>
  </si>
  <si>
    <t>ミッキー泉中央こども園</t>
    <rPh sb="4" eb="7">
      <t>イズミチュウオウ</t>
    </rPh>
    <rPh sb="10" eb="11">
      <t>エン</t>
    </rPh>
    <phoneticPr fontId="9"/>
  </si>
  <si>
    <t>73503</t>
    <phoneticPr fontId="9"/>
  </si>
  <si>
    <t>73601</t>
    <phoneticPr fontId="54"/>
  </si>
  <si>
    <t>カール英会話チルドレン</t>
    <rPh sb="3" eb="6">
      <t>エイカイワ</t>
    </rPh>
    <phoneticPr fontId="9"/>
  </si>
  <si>
    <t>31222</t>
  </si>
  <si>
    <t>パリス榴岡保育園</t>
  </si>
  <si>
    <t>31223</t>
  </si>
  <si>
    <t>りありのきっず仙台郡山</t>
    <rPh sb="9" eb="11">
      <t>コオリヤマ</t>
    </rPh>
    <phoneticPr fontId="10"/>
  </si>
  <si>
    <t>31224</t>
  </si>
  <si>
    <t>31422</t>
  </si>
  <si>
    <t>ビックママランドあすと長町園</t>
  </si>
  <si>
    <t>31423</t>
  </si>
  <si>
    <t>長町南こころ保育園</t>
  </si>
  <si>
    <t>31424</t>
  </si>
  <si>
    <t>太陽と大地の長町南保育園</t>
  </si>
  <si>
    <t>りありのきっず仙台錦町公園</t>
    <rPh sb="7" eb="9">
      <t>センダイ</t>
    </rPh>
    <rPh sb="9" eb="11">
      <t>ニシキマチ</t>
    </rPh>
    <rPh sb="11" eb="13">
      <t>コウエン</t>
    </rPh>
    <phoneticPr fontId="26"/>
  </si>
  <si>
    <t>りっきーぱーく保育園あすと長町</t>
    <rPh sb="7" eb="10">
      <t>ホイクエン</t>
    </rPh>
    <rPh sb="13" eb="15">
      <t>ナガマチ</t>
    </rPh>
    <phoneticPr fontId="26"/>
  </si>
  <si>
    <t>63103</t>
  </si>
  <si>
    <t>東北大学川内けやき保育園</t>
    <rPh sb="0" eb="2">
      <t>トウホク</t>
    </rPh>
    <rPh sb="2" eb="4">
      <t>ダイガク</t>
    </rPh>
    <rPh sb="4" eb="6">
      <t>カワウチ</t>
    </rPh>
    <rPh sb="9" eb="12">
      <t>ホイクエン</t>
    </rPh>
    <phoneticPr fontId="27"/>
  </si>
  <si>
    <t>31517</t>
  </si>
  <si>
    <t>41607</t>
  </si>
  <si>
    <t>五十嵐　綾芳</t>
    <rPh sb="0" eb="3">
      <t>イガラシ</t>
    </rPh>
    <rPh sb="4" eb="5">
      <t>アヤ</t>
    </rPh>
    <rPh sb="5" eb="6">
      <t>ホウ</t>
    </rPh>
    <phoneticPr fontId="10"/>
  </si>
  <si>
    <t>保育所</t>
    <rPh sb="0" eb="2">
      <t>ホイク</t>
    </rPh>
    <rPh sb="2" eb="3">
      <t>ショ</t>
    </rPh>
    <phoneticPr fontId="54"/>
  </si>
  <si>
    <t>コスモス大手町保育園</t>
  </si>
  <si>
    <t>メリーポピンズエスパル仙台ルーム</t>
  </si>
  <si>
    <t>パリス錦町保育園</t>
  </si>
  <si>
    <t>仙台らぴあ保育園</t>
  </si>
  <si>
    <t>ファニーハート保育園</t>
  </si>
  <si>
    <t>仙台市青葉区旭ヶ丘１－３９－６</t>
  </si>
  <si>
    <t>一般社団法人ふれあいファミリーパートナー</t>
  </si>
  <si>
    <t>クリムスポーツ保育園</t>
  </si>
  <si>
    <t>八木山あおば保育園</t>
  </si>
  <si>
    <t>アスク山田かぎとり保育園</t>
  </si>
  <si>
    <t>アイグラン保育園長町南</t>
  </si>
  <si>
    <t>富沢アリス保育園</t>
  </si>
  <si>
    <t>仙台市太白区柳生４－１２－１１</t>
  </si>
  <si>
    <t>ロリポップクラブマザリーズ柳生</t>
  </si>
  <si>
    <t>あすと長町めぐみ保育園</t>
  </si>
  <si>
    <t>諏訪ぱれっと保育園</t>
  </si>
  <si>
    <t>NOVAインターナショナルスクール仙台八木山校</t>
  </si>
  <si>
    <t>アスイク保育園中田町</t>
  </si>
  <si>
    <t>仙台市宮城野区鉄砲町中３－１４　テラス仙台駅東口２階</t>
  </si>
  <si>
    <t>社会福祉法人明日育福祉会</t>
  </si>
  <si>
    <t>NOVAバイリンガル仙台富沢保育園</t>
  </si>
  <si>
    <t>もりのなかま保育園四郎丸園もぐもぐ＋</t>
  </si>
  <si>
    <t>仙台市青葉区花京院２－１－６５　花京院プラザ６階</t>
  </si>
  <si>
    <t>株式会社Lateral Kids</t>
  </si>
  <si>
    <t>東京都千代田区神田駿河台４－６　御茶ノ水ソラシティ</t>
  </si>
  <si>
    <t>岩切どろんこ保育園</t>
  </si>
  <si>
    <t>榴岡はるかぜ保育園</t>
  </si>
  <si>
    <t>岩切たんぽぽ保育園</t>
  </si>
  <si>
    <t>鶴ケ谷はぐくみ保育園</t>
  </si>
  <si>
    <t>仙台こども保育園</t>
  </si>
  <si>
    <t>六郷ぱれっと保育園</t>
  </si>
  <si>
    <t>社会福祉法人仙台ぱれっと福祉会</t>
  </si>
  <si>
    <t>六郷保育園</t>
  </si>
  <si>
    <t>仙台市若林区六郷7-10</t>
  </si>
  <si>
    <t>一般社団法人保育アートラボ</t>
  </si>
  <si>
    <t>コスモス将監保育園</t>
  </si>
  <si>
    <t>仙台市泉区泉中央３－２８－１１　</t>
  </si>
  <si>
    <t>株式会社いずみ保育園</t>
  </si>
  <si>
    <t>南吉成すぎのこ保育園</t>
  </si>
  <si>
    <t>幼稚園</t>
  </si>
  <si>
    <t>仙台市青葉区小松島三丁目1-77</t>
  </si>
  <si>
    <t>学校法人　聖公会青葉学園</t>
  </si>
  <si>
    <t>仙台市青葉区木町通二丁目1-5</t>
  </si>
  <si>
    <t>宗教法人　日本バプテスト仙台基督教会</t>
  </si>
  <si>
    <t>仙台市宮城野区白鳥二丁目11-24</t>
  </si>
  <si>
    <t>学校法人　蒲生学園</t>
  </si>
  <si>
    <t>仙台市宮城野区福室五丁目11-30</t>
  </si>
  <si>
    <t>学校法人　西光寺学園</t>
  </si>
  <si>
    <t>仙台市宮城野区田子3-13-36</t>
  </si>
  <si>
    <t>学校法人　庄司学園</t>
  </si>
  <si>
    <t>仙台市宮城野区小鶴1-9-20</t>
  </si>
  <si>
    <t>宗教法人　雲山寺</t>
  </si>
  <si>
    <t>仙台市若林区大和町1-17-25</t>
  </si>
  <si>
    <t>仙台市若林区大和町三丁目15-28</t>
  </si>
  <si>
    <t>仙台市若林区畳屋丁31</t>
  </si>
  <si>
    <t>学校法人　東北カトリック学園</t>
  </si>
  <si>
    <t>七郷幼稚園</t>
  </si>
  <si>
    <t>若林区荒井3丁目15番地の9</t>
  </si>
  <si>
    <t>学校法人　七郷学園</t>
  </si>
  <si>
    <t>若林幼稚園</t>
  </si>
  <si>
    <t>学校法人　仙台佛教学園</t>
  </si>
  <si>
    <t>古城幼稚園</t>
  </si>
  <si>
    <t>仙台市太白区八木山南3-3-4</t>
  </si>
  <si>
    <t>学校法人　聖ルカ学園</t>
  </si>
  <si>
    <t>仙台市太白区砂押南町1-10</t>
  </si>
  <si>
    <t>仙台市太白区中田一丁目8-17</t>
  </si>
  <si>
    <t>宗教法人　宝泉寺</t>
  </si>
  <si>
    <t>仙台市太白区松が丘44-1</t>
  </si>
  <si>
    <t>東京都千代田区神田神保町1-14-1</t>
  </si>
  <si>
    <t>仙台市青葉区木町通2-3-39</t>
  </si>
  <si>
    <t>ぶんぶん保育園二日町園</t>
  </si>
  <si>
    <t>ぶんぶん保育園小田原園</t>
  </si>
  <si>
    <t>仙台市青葉区花京院2-1-65-6F</t>
  </si>
  <si>
    <t>仙台市宮城野区新田東1-8-4　クリアフォレスト1階</t>
  </si>
  <si>
    <t>ハピネス保育園中野栄</t>
  </si>
  <si>
    <t>苦竹ナーサリー</t>
  </si>
  <si>
    <t>仙台ナーサリー　株式会社</t>
  </si>
  <si>
    <t>社会福祉法人　みらい</t>
  </si>
  <si>
    <t>宮城県大崎市古川穂波3-8-50</t>
  </si>
  <si>
    <t>仙台市泉区紫山4-20-2</t>
  </si>
  <si>
    <t>大阪府大阪市北区天神橋7-12-6グレーシィ天神橋ビル2号館1Ｆ</t>
  </si>
  <si>
    <t>カラマンディ　株式会社</t>
  </si>
  <si>
    <t>株式会社　ビック・ママ</t>
  </si>
  <si>
    <t>仙台市泉区泉中央1-45-3</t>
  </si>
  <si>
    <t>第2紫山いちにいさん保育園</t>
  </si>
  <si>
    <t>株式会社　いちにいさん</t>
  </si>
  <si>
    <t>KIDS-Kan</t>
  </si>
  <si>
    <t>仙台市若林区木ノ下1-20-21</t>
  </si>
  <si>
    <t>株式会社　きっずかん</t>
  </si>
  <si>
    <t>吉田　一美</t>
  </si>
  <si>
    <t>高橋　真由美</t>
  </si>
  <si>
    <t>川村　隆</t>
  </si>
  <si>
    <t>仙台市家庭保育室ちゅうりっぷ　代表　遊佐　ひろ子</t>
  </si>
  <si>
    <t>岸　麻記子</t>
  </si>
  <si>
    <t>菅野　淳</t>
  </si>
  <si>
    <t>小野　敬子</t>
  </si>
  <si>
    <t>石川　信子</t>
  </si>
  <si>
    <t>東海林　美代子</t>
  </si>
  <si>
    <t>和家庭保育室　木村　和子</t>
  </si>
  <si>
    <t>濱中　明美</t>
  </si>
  <si>
    <t>佐藤　弘美</t>
  </si>
  <si>
    <t>野村　薫</t>
  </si>
  <si>
    <t>小出　美知子</t>
  </si>
  <si>
    <t>鈴木　史子</t>
  </si>
  <si>
    <t>仲　　恵美</t>
  </si>
  <si>
    <t>齋藤　眞弓</t>
  </si>
  <si>
    <t>菊地　恵子</t>
  </si>
  <si>
    <t>佐藤　豊子</t>
  </si>
  <si>
    <t>菊地　美夏</t>
  </si>
  <si>
    <t>戸田　由美</t>
  </si>
  <si>
    <t>矢澤　要子</t>
  </si>
  <si>
    <t>星野　和枝</t>
  </si>
  <si>
    <t>鎌田　優子</t>
  </si>
  <si>
    <t>佐藤　勇介</t>
  </si>
  <si>
    <t>飛内　侑里</t>
  </si>
  <si>
    <t>齊藤　あゆみ</t>
  </si>
  <si>
    <t>藤垣　祐子</t>
  </si>
  <si>
    <t>石山　立身</t>
  </si>
  <si>
    <t>家庭的保育事業　髙橋　加奈</t>
  </si>
  <si>
    <t>佐藤　恵美子</t>
  </si>
  <si>
    <t>伊藤　由美子</t>
  </si>
  <si>
    <t>宇佐美　恵子</t>
  </si>
  <si>
    <t>多田　直美</t>
  </si>
  <si>
    <t>子育てサポート　ばんそうこう　小林　希</t>
  </si>
  <si>
    <t>及川　文子</t>
  </si>
  <si>
    <t>鈴木　明子</t>
  </si>
  <si>
    <t>志小田　舞子</t>
  </si>
  <si>
    <t>村田　寿恵</t>
  </si>
  <si>
    <t>伊藤　美樹</t>
  </si>
  <si>
    <t>久光　久美子</t>
  </si>
  <si>
    <t>佐藤　礼子</t>
  </si>
  <si>
    <t>佐藤　かおり</t>
  </si>
  <si>
    <t>佐藤　久美子</t>
  </si>
  <si>
    <t>株式会社　リアリノ</t>
  </si>
  <si>
    <t>仙台市青葉区折立３－１７－１０</t>
  </si>
  <si>
    <t>71109</t>
  </si>
  <si>
    <t>食と森のこども園小松島</t>
  </si>
  <si>
    <t>71110</t>
  </si>
  <si>
    <t>ミッキー北仙台こども園</t>
  </si>
  <si>
    <t>71210</t>
  </si>
  <si>
    <t>幼保連携型認定こども園　中野栄あしぐろこども園</t>
  </si>
  <si>
    <t>仙台市宮城野区出花1－279　</t>
  </si>
  <si>
    <t>71211</t>
  </si>
  <si>
    <t>71306</t>
  </si>
  <si>
    <t>71509</t>
  </si>
  <si>
    <t>幼保連携型認定こども園　明石南こどもの城</t>
  </si>
  <si>
    <t>仙台市泉区桂3－19－6　</t>
  </si>
  <si>
    <t>71510</t>
  </si>
  <si>
    <t>幼保連携型認定こども園　桂こどもの城</t>
  </si>
  <si>
    <t>71511</t>
  </si>
  <si>
    <t>ミッキー八乙女こども園</t>
  </si>
  <si>
    <t>71512</t>
  </si>
  <si>
    <t>71513</t>
  </si>
  <si>
    <t>71615</t>
  </si>
  <si>
    <t>落合はぐくみこども園</t>
  </si>
  <si>
    <t>角田市島田字御蔵林59　</t>
  </si>
  <si>
    <t>71616</t>
  </si>
  <si>
    <t>愛子すぎのここども園</t>
  </si>
  <si>
    <t>仙台市泉区根白石字新坂上２９</t>
  </si>
  <si>
    <t>72503</t>
  </si>
  <si>
    <t>幼稚園型認定こども園　いずみ松陵幼稚園</t>
  </si>
  <si>
    <t>仙台市泉区松陵２－１９－１</t>
  </si>
  <si>
    <t>幼稚園型認定こども園　南光幼稚園</t>
  </si>
  <si>
    <t>仙台市泉区南光台２－２－３</t>
  </si>
  <si>
    <t>幼稚園型認定こども園　南光第二幼稚園</t>
  </si>
  <si>
    <t>仙台市泉区南光台南１－１８－１</t>
  </si>
  <si>
    <t>幼稚園型認定こども園　南光シオン幼稚園</t>
  </si>
  <si>
    <t>仙台市泉区松森字陣ケ原３０－１０</t>
  </si>
  <si>
    <t>72507</t>
  </si>
  <si>
    <t>幼稚園型認定こども園　南光紫陽幼稚園</t>
  </si>
  <si>
    <t>仙台市泉区明石南６－１３－２</t>
  </si>
  <si>
    <t>73101</t>
  </si>
  <si>
    <t>73203</t>
  </si>
  <si>
    <t>ニューフィールド保育園</t>
  </si>
  <si>
    <t>73204</t>
  </si>
  <si>
    <t>73205</t>
  </si>
  <si>
    <t>仙台市宮城野区田子2－10－2</t>
  </si>
  <si>
    <t>73303</t>
  </si>
  <si>
    <t>蒲町おもちゃばここども園</t>
  </si>
  <si>
    <t>仙台市若林区蒲町7－8　</t>
  </si>
  <si>
    <t>六丁の目こども園</t>
  </si>
  <si>
    <t>仙台市若林区六丁の目東町3－17</t>
  </si>
  <si>
    <t>ちゃいるどらんどなないろの里こども園</t>
  </si>
  <si>
    <t>仙台市若林区六丁の目西町3－41</t>
  </si>
  <si>
    <t>73402</t>
  </si>
  <si>
    <t>ひまわりこども園</t>
  </si>
  <si>
    <t>仙台市太白区鹿野三丁目14－15</t>
  </si>
  <si>
    <t>あすと長町こぶたの城こども園</t>
  </si>
  <si>
    <t>仙台市太白区あすと長町3－2－23　</t>
  </si>
  <si>
    <t>仙台ちびっこひろばこども園</t>
  </si>
  <si>
    <t>73502</t>
  </si>
  <si>
    <t>ミッキー泉中央こども園</t>
  </si>
  <si>
    <t>仙台市青葉区昭和町3－15　</t>
  </si>
  <si>
    <t>73503</t>
  </si>
  <si>
    <t>仙台市泉区南中山4－27－16</t>
  </si>
  <si>
    <t>73601</t>
  </si>
  <si>
    <t>カール英会話チルドレン</t>
  </si>
  <si>
    <t>株式会社　かみすぎ</t>
    <rPh sb="0" eb="4">
      <t>カブシキガイシャ</t>
    </rPh>
    <phoneticPr fontId="53"/>
  </si>
  <si>
    <t>※</t>
    <phoneticPr fontId="3"/>
  </si>
  <si>
    <t>調書記載時には、保育士等キャリアアップ研修修了証・一部修了証の写し、保育士等キャリアアップ研修の研修分野、日程が分かる書類（受講受付表、申込書、通知等の写し）、研修ハンドブック（職員指名記載ページの写し）、研修ハンドブック（研修受講シール、スタンプ履歴、研修履歴一覧の写し）を参照してください。</t>
    <rPh sb="0" eb="2">
      <t>チョウショ</t>
    </rPh>
    <rPh sb="2" eb="4">
      <t>キサイ</t>
    </rPh>
    <rPh sb="4" eb="5">
      <t>ジ</t>
    </rPh>
    <rPh sb="8" eb="11">
      <t>ホイクシ</t>
    </rPh>
    <rPh sb="11" eb="12">
      <t>トウ</t>
    </rPh>
    <rPh sb="19" eb="21">
      <t>ケンシュウ</t>
    </rPh>
    <rPh sb="21" eb="23">
      <t>シュウリョウ</t>
    </rPh>
    <rPh sb="23" eb="24">
      <t>ショウ</t>
    </rPh>
    <rPh sb="25" eb="27">
      <t>イチブ</t>
    </rPh>
    <rPh sb="27" eb="29">
      <t>シュウリョウ</t>
    </rPh>
    <rPh sb="29" eb="30">
      <t>ショウ</t>
    </rPh>
    <rPh sb="31" eb="32">
      <t>ウツ</t>
    </rPh>
    <rPh sb="34" eb="37">
      <t>ホイクシ</t>
    </rPh>
    <rPh sb="37" eb="38">
      <t>トウ</t>
    </rPh>
    <rPh sb="45" eb="47">
      <t>ケンシュウ</t>
    </rPh>
    <rPh sb="48" eb="50">
      <t>ケンシュウ</t>
    </rPh>
    <rPh sb="50" eb="52">
      <t>ブンヤ</t>
    </rPh>
    <rPh sb="53" eb="55">
      <t>ニッテイ</t>
    </rPh>
    <rPh sb="56" eb="57">
      <t>ワ</t>
    </rPh>
    <rPh sb="59" eb="61">
      <t>ショルイ</t>
    </rPh>
    <rPh sb="62" eb="64">
      <t>ジュコウ</t>
    </rPh>
    <rPh sb="64" eb="66">
      <t>ウケツケ</t>
    </rPh>
    <rPh sb="66" eb="67">
      <t>ヒョウ</t>
    </rPh>
    <rPh sb="68" eb="71">
      <t>モウシコミショ</t>
    </rPh>
    <rPh sb="72" eb="74">
      <t>ツウチ</t>
    </rPh>
    <rPh sb="74" eb="75">
      <t>トウ</t>
    </rPh>
    <phoneticPr fontId="3"/>
  </si>
  <si>
    <t>5</t>
    <phoneticPr fontId="10"/>
  </si>
  <si>
    <t>別表２「令和5年度　キャリアアップ研修参加支援助成金調書（現年度受講分）」を作成します。</t>
    <rPh sb="0" eb="2">
      <t>ベッピョウ</t>
    </rPh>
    <rPh sb="38" eb="40">
      <t>サクセイ</t>
    </rPh>
    <phoneticPr fontId="10"/>
  </si>
  <si>
    <t>コスモス大手町保育園</t>
    <rPh sb="4" eb="7">
      <t>オオテマチ</t>
    </rPh>
    <rPh sb="9" eb="10">
      <t>エン</t>
    </rPh>
    <phoneticPr fontId="5"/>
  </si>
  <si>
    <t>メリーポピンズエスパル仙台ルーム</t>
    <rPh sb="11" eb="13">
      <t>センダイ</t>
    </rPh>
    <phoneticPr fontId="5"/>
  </si>
  <si>
    <t>パリス錦町保育園</t>
    <rPh sb="3" eb="5">
      <t>ニシキチョウ</t>
    </rPh>
    <rPh sb="5" eb="8">
      <t>ホイクエン</t>
    </rPh>
    <phoneticPr fontId="5"/>
  </si>
  <si>
    <t>仙台らぴあ保育園</t>
    <rPh sb="0" eb="2">
      <t>センダイ</t>
    </rPh>
    <rPh sb="5" eb="8">
      <t>ホイクエン</t>
    </rPh>
    <phoneticPr fontId="33"/>
  </si>
  <si>
    <t>ファニーハート保育園</t>
    <rPh sb="7" eb="10">
      <t>ホイクエン</t>
    </rPh>
    <phoneticPr fontId="5"/>
  </si>
  <si>
    <t>ふれあい保育園</t>
    <rPh sb="4" eb="7">
      <t>ホイクエン</t>
    </rPh>
    <phoneticPr fontId="7"/>
  </si>
  <si>
    <t>富沢南なないろ保育園</t>
  </si>
  <si>
    <t>クリムスポーツ保育園</t>
    <rPh sb="7" eb="10">
      <t>ホイクエン</t>
    </rPh>
    <phoneticPr fontId="5"/>
  </si>
  <si>
    <t>八木山あおば保育園</t>
    <rPh sb="0" eb="2">
      <t>ヤギ</t>
    </rPh>
    <rPh sb="2" eb="3">
      <t>ヤマ</t>
    </rPh>
    <rPh sb="6" eb="9">
      <t>ホイクエン</t>
    </rPh>
    <phoneticPr fontId="5"/>
  </si>
  <si>
    <t>アスク山田かぎとり保育園</t>
    <rPh sb="3" eb="5">
      <t>ヤマダ</t>
    </rPh>
    <rPh sb="9" eb="11">
      <t>ホイク</t>
    </rPh>
    <rPh sb="11" eb="12">
      <t>エン</t>
    </rPh>
    <phoneticPr fontId="5"/>
  </si>
  <si>
    <t>富沢アリス保育園</t>
    <rPh sb="0" eb="2">
      <t>トミザワ</t>
    </rPh>
    <phoneticPr fontId="7"/>
  </si>
  <si>
    <t>ロリポップクラブマザリーズ柳生</t>
    <rPh sb="13" eb="15">
      <t>ヤナギウ</t>
    </rPh>
    <phoneticPr fontId="5"/>
  </si>
  <si>
    <t>あすと長町めぐみ保育園</t>
    <rPh sb="3" eb="5">
      <t>ナガマチ</t>
    </rPh>
    <rPh sb="8" eb="11">
      <t>ホイクエン</t>
    </rPh>
    <phoneticPr fontId="33"/>
  </si>
  <si>
    <t>諏訪ぱれっと保育園</t>
    <rPh sb="0" eb="2">
      <t>スワ</t>
    </rPh>
    <phoneticPr fontId="5"/>
  </si>
  <si>
    <t>NOVAインターナショナルスクール仙台八木山校</t>
    <rPh sb="17" eb="19">
      <t>センダイ</t>
    </rPh>
    <rPh sb="19" eb="22">
      <t>ヤギヤマ</t>
    </rPh>
    <rPh sb="22" eb="23">
      <t>コウ</t>
    </rPh>
    <phoneticPr fontId="5"/>
  </si>
  <si>
    <t>中田なないろ保育園</t>
  </si>
  <si>
    <t>02161</t>
  </si>
  <si>
    <t>02162</t>
  </si>
  <si>
    <t>岩切どろんこ保育園</t>
    <rPh sb="0" eb="2">
      <t>イワキリ</t>
    </rPh>
    <rPh sb="6" eb="9">
      <t>ホイクエン</t>
    </rPh>
    <phoneticPr fontId="5"/>
  </si>
  <si>
    <t>榴岡はるかぜ保育園</t>
    <rPh sb="0" eb="2">
      <t>ツツジガオカ</t>
    </rPh>
    <rPh sb="6" eb="9">
      <t>ホイクエン</t>
    </rPh>
    <phoneticPr fontId="5"/>
  </si>
  <si>
    <t>岩切たんぽぽ保育園</t>
    <rPh sb="0" eb="2">
      <t>イワキリ</t>
    </rPh>
    <phoneticPr fontId="32"/>
  </si>
  <si>
    <t>鶴ケ谷はぐくみ保育園</t>
    <rPh sb="0" eb="3">
      <t>ツルガヤ</t>
    </rPh>
    <phoneticPr fontId="11"/>
  </si>
  <si>
    <t>令和5年度　キャリアアップ研修参加支援助成金計算書</t>
    <rPh sb="0" eb="2">
      <t>レイワ</t>
    </rPh>
    <rPh sb="22" eb="25">
      <t>ケイサンショ</t>
    </rPh>
    <phoneticPr fontId="3"/>
  </si>
  <si>
    <t>令和5年度　キャリアアップ研修参加支援助成金調書（現年度受講分）</t>
    <rPh sb="0" eb="2">
      <t>レイワ</t>
    </rPh>
    <rPh sb="13" eb="15">
      <t>ケンシュウ</t>
    </rPh>
    <rPh sb="15" eb="17">
      <t>サンカ</t>
    </rPh>
    <rPh sb="17" eb="19">
      <t>シエン</t>
    </rPh>
    <rPh sb="19" eb="21">
      <t>ジョセイ</t>
    </rPh>
    <rPh sb="22" eb="24">
      <t>チョウショ</t>
    </rPh>
    <rPh sb="25" eb="26">
      <t>ゲン</t>
    </rPh>
    <rPh sb="26" eb="28">
      <t>ネンド</t>
    </rPh>
    <rPh sb="28" eb="30">
      <t>ジュコウ</t>
    </rPh>
    <rPh sb="30" eb="31">
      <t>ブン</t>
    </rPh>
    <phoneticPr fontId="10"/>
  </si>
  <si>
    <t>恵和町いちにいさん保育園</t>
    <rPh sb="0" eb="2">
      <t>ケイワ</t>
    </rPh>
    <rPh sb="2" eb="3">
      <t>マチ</t>
    </rPh>
    <rPh sb="9" eb="12">
      <t>ホイクエン</t>
    </rPh>
    <phoneticPr fontId="33"/>
  </si>
  <si>
    <t>仙台市泉区紫山4-20-2</t>
    <rPh sb="0" eb="3">
      <t>センダイシ</t>
    </rPh>
    <rPh sb="3" eb="5">
      <t>イズミク</t>
    </rPh>
    <rPh sb="5" eb="6">
      <t>ムラサキ</t>
    </rPh>
    <rPh sb="6" eb="7">
      <t>ヤマ</t>
    </rPh>
    <phoneticPr fontId="57"/>
  </si>
  <si>
    <t>株式会社　いちにいさん</t>
    <rPh sb="0" eb="4">
      <t>カブシキガイシャ</t>
    </rPh>
    <phoneticPr fontId="33"/>
  </si>
  <si>
    <t>別表２「令和５年度　キャリアアップ研修参加支援助成金調書（現年度受講分）」の助成対象時間数の合計を①に転記します。</t>
    <rPh sb="38" eb="40">
      <t>ジョセイ</t>
    </rPh>
    <rPh sb="40" eb="42">
      <t>タイショウ</t>
    </rPh>
    <rPh sb="42" eb="44">
      <t>ジカン</t>
    </rPh>
    <rPh sb="44" eb="45">
      <t>スウ</t>
    </rPh>
    <rPh sb="46" eb="48">
      <t>ゴウケイ</t>
    </rPh>
    <rPh sb="51" eb="53">
      <t>テンキ</t>
    </rPh>
    <phoneticPr fontId="3"/>
  </si>
  <si>
    <t>助成対象時間数の合計を別表１「令和５年度キャリアアップ研修参加支援助成金計算書」の①に転記します。</t>
    <rPh sb="0" eb="2">
      <t>ジョセイ</t>
    </rPh>
    <rPh sb="2" eb="4">
      <t>タイショウ</t>
    </rPh>
    <rPh sb="4" eb="6">
      <t>ジカン</t>
    </rPh>
    <rPh sb="6" eb="7">
      <t>スウ</t>
    </rPh>
    <rPh sb="8" eb="10">
      <t>ゴウケイ</t>
    </rPh>
    <rPh sb="11" eb="13">
      <t>ベッピョウ</t>
    </rPh>
    <rPh sb="15" eb="17">
      <t>レイワ</t>
    </rPh>
    <rPh sb="18" eb="20">
      <t>ネンド</t>
    </rPh>
    <rPh sb="27" eb="29">
      <t>ケンシュウ</t>
    </rPh>
    <rPh sb="29" eb="36">
      <t>サンカシエンジョセイキン</t>
    </rPh>
    <rPh sb="36" eb="38">
      <t>ケイサン</t>
    </rPh>
    <rPh sb="38" eb="39">
      <t>ショ</t>
    </rPh>
    <rPh sb="43" eb="45">
      <t>テンキ</t>
    </rPh>
    <phoneticPr fontId="10"/>
  </si>
  <si>
    <t>別表１「令和５年度キャリアアップ研修参加支援助成金計算書」を作成します。</t>
    <rPh sb="30" eb="32">
      <t>サクセイ</t>
    </rPh>
    <phoneticPr fontId="3"/>
  </si>
  <si>
    <t>双葉幼稚園</t>
  </si>
  <si>
    <t>ふたばバンビ幼稚園</t>
  </si>
  <si>
    <t>仙台市青葉区中山八丁目12-15</t>
  </si>
  <si>
    <t>仙台市青葉区中山吉成二丁目2-27</t>
  </si>
  <si>
    <t>学校法人　双葉学園</t>
  </si>
  <si>
    <t>東岡幼稚園</t>
  </si>
  <si>
    <t>仙台市宮城野区原町二丁目1-66</t>
  </si>
  <si>
    <t>学校法人　陽雲学園</t>
  </si>
  <si>
    <t>東北生活文化大学短期大学部附属ますみ幼稚園</t>
    <rPh sb="0" eb="2">
      <t>トウホク</t>
    </rPh>
    <rPh sb="2" eb="4">
      <t>セイカツ</t>
    </rPh>
    <rPh sb="4" eb="6">
      <t>ブンカ</t>
    </rPh>
    <rPh sb="6" eb="8">
      <t>ダイガク</t>
    </rPh>
    <rPh sb="8" eb="10">
      <t>タンキ</t>
    </rPh>
    <rPh sb="10" eb="12">
      <t>ダイガク</t>
    </rPh>
    <rPh sb="12" eb="13">
      <t>ブ</t>
    </rPh>
    <rPh sb="13" eb="15">
      <t>フゾク</t>
    </rPh>
    <phoneticPr fontId="4"/>
  </si>
  <si>
    <t>仙台市太白区向山四丁目26-34</t>
  </si>
  <si>
    <t>仙台市泉区南中山六丁目3-1</t>
  </si>
  <si>
    <t>仙台市泉区北中山二丁目6-3</t>
  </si>
  <si>
    <t>ふたばエンゼル幼稚園</t>
  </si>
  <si>
    <t>ふたばハイジ幼稚園</t>
  </si>
  <si>
    <t>学校法人　三島学園</t>
  </si>
  <si>
    <t>11226</t>
    <phoneticPr fontId="3"/>
  </si>
  <si>
    <t>11425</t>
    <phoneticPr fontId="3"/>
  </si>
  <si>
    <t>11526</t>
    <phoneticPr fontId="3"/>
  </si>
  <si>
    <t>11527</t>
    <phoneticPr fontId="3"/>
  </si>
  <si>
    <t>11135</t>
    <phoneticPr fontId="3"/>
  </si>
  <si>
    <t>11136</t>
    <phoneticPr fontId="3"/>
  </si>
  <si>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2"/>
  </si>
  <si>
    <t>仙台市青葉区川平1－7－16</t>
    <rPh sb="6" eb="7">
      <t>カワ</t>
    </rPh>
    <rPh sb="7" eb="8">
      <t>ダイラ</t>
    </rPh>
    <phoneticPr fontId="2"/>
  </si>
  <si>
    <t>学校法人　東都学園</t>
    <rPh sb="0" eb="2">
      <t>ガッコウ</t>
    </rPh>
    <rPh sb="2" eb="4">
      <t>ホウジン</t>
    </rPh>
    <rPh sb="5" eb="7">
      <t>トウト</t>
    </rPh>
    <rPh sb="7" eb="9">
      <t>ガクエン</t>
    </rPh>
    <phoneticPr fontId="2"/>
  </si>
  <si>
    <t>福聚幼稚園</t>
    <rPh sb="0" eb="2">
      <t>フクジュ</t>
    </rPh>
    <rPh sb="2" eb="5">
      <t>ヨウチエン</t>
    </rPh>
    <phoneticPr fontId="2"/>
  </si>
  <si>
    <t>仙台市青葉区国見4－5－1</t>
    <rPh sb="6" eb="8">
      <t>クニミ</t>
    </rPh>
    <phoneticPr fontId="2"/>
  </si>
  <si>
    <t>学校法人　福聚幼稚園</t>
    <rPh sb="0" eb="2">
      <t>ガッコウ</t>
    </rPh>
    <rPh sb="2" eb="4">
      <t>ホウジン</t>
    </rPh>
    <rPh sb="5" eb="7">
      <t>フクジュ</t>
    </rPh>
    <rPh sb="7" eb="10">
      <t>ヨウチエン</t>
    </rPh>
    <phoneticPr fontId="2"/>
  </si>
  <si>
    <t>幼保連携型認定こども園みどりの森</t>
    <rPh sb="0" eb="1">
      <t>ヨウ</t>
    </rPh>
    <rPh sb="1" eb="2">
      <t>ホ</t>
    </rPh>
    <rPh sb="2" eb="5">
      <t>レンケイガタ</t>
    </rPh>
    <rPh sb="5" eb="7">
      <t>ニンテイ</t>
    </rPh>
    <rPh sb="10" eb="11">
      <t>エン</t>
    </rPh>
    <rPh sb="15" eb="16">
      <t>モリ</t>
    </rPh>
    <phoneticPr fontId="2"/>
  </si>
  <si>
    <t>仙台市青葉区柏木1－7－45</t>
    <rPh sb="6" eb="8">
      <t>カシワギ</t>
    </rPh>
    <phoneticPr fontId="2"/>
  </si>
  <si>
    <t>学校法人　仙台みどり学園</t>
    <rPh sb="0" eb="2">
      <t>ガッコウ</t>
    </rPh>
    <rPh sb="2" eb="4">
      <t>ホウジン</t>
    </rPh>
    <rPh sb="5" eb="7">
      <t>センダイ</t>
    </rPh>
    <rPh sb="10" eb="12">
      <t>ガクエン</t>
    </rPh>
    <phoneticPr fontId="2"/>
  </si>
  <si>
    <r>
      <rPr>
        <sz val="10"/>
        <rFont val="HGPｺﾞｼｯｸM"/>
        <family val="3"/>
        <charset val="128"/>
      </rPr>
      <t>宮城学院女子大学附属認定こども園　</t>
    </r>
    <r>
      <rPr>
        <sz val="11"/>
        <rFont val="HGPｺﾞｼｯｸM"/>
        <family val="3"/>
        <charset val="128"/>
      </rPr>
      <t>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2"/>
  </si>
  <si>
    <t>仙台市青葉区桜ヶ丘9－1－1</t>
    <rPh sb="6" eb="9">
      <t>サクラガオカ</t>
    </rPh>
    <phoneticPr fontId="2"/>
  </si>
  <si>
    <t>学校法人　宮城学院</t>
    <rPh sb="0" eb="2">
      <t>ガッコウ</t>
    </rPh>
    <rPh sb="2" eb="4">
      <t>ホウジン</t>
    </rPh>
    <rPh sb="5" eb="7">
      <t>ミヤギ</t>
    </rPh>
    <rPh sb="7" eb="9">
      <t>ガクイン</t>
    </rPh>
    <phoneticPr fontId="2"/>
  </si>
  <si>
    <t>幼保連携型認定こども園　はせくらまち杜のこども園</t>
    <rPh sb="0" eb="7">
      <t>ヨウホレンケイガタニンテイ</t>
    </rPh>
    <rPh sb="10" eb="11">
      <t>エン</t>
    </rPh>
    <rPh sb="18" eb="19">
      <t>モリ</t>
    </rPh>
    <rPh sb="23" eb="24">
      <t>エン</t>
    </rPh>
    <phoneticPr fontId="2"/>
  </si>
  <si>
    <t>仙台市青葉区支倉町2-55</t>
    <rPh sb="6" eb="8">
      <t>ハセクラ</t>
    </rPh>
    <rPh sb="8" eb="9">
      <t>マチ</t>
    </rPh>
    <phoneticPr fontId="2"/>
  </si>
  <si>
    <t>学校法人　長谷柳絮学園</t>
    <rPh sb="0" eb="2">
      <t>ガッコウ</t>
    </rPh>
    <rPh sb="2" eb="4">
      <t>ホウジン</t>
    </rPh>
    <rPh sb="5" eb="7">
      <t>ハセ</t>
    </rPh>
    <rPh sb="7" eb="9">
      <t>リュウジョ</t>
    </rPh>
    <rPh sb="9" eb="11">
      <t>ガクエン</t>
    </rPh>
    <phoneticPr fontId="2"/>
  </si>
  <si>
    <t>青葉こども園</t>
    <rPh sb="0" eb="2">
      <t>アオバ</t>
    </rPh>
    <rPh sb="5" eb="6">
      <t>エン</t>
    </rPh>
    <phoneticPr fontId="2"/>
  </si>
  <si>
    <t>仙台市青葉区宮町一丁目4-47</t>
    <rPh sb="0" eb="3">
      <t>センダイシ</t>
    </rPh>
    <rPh sb="3" eb="6">
      <t>アオバク</t>
    </rPh>
    <rPh sb="6" eb="8">
      <t>ミヤマチ</t>
    </rPh>
    <rPh sb="8" eb="9">
      <t>イチ</t>
    </rPh>
    <rPh sb="9" eb="11">
      <t>チョウメ</t>
    </rPh>
    <phoneticPr fontId="3"/>
  </si>
  <si>
    <t>社会福祉法人　青葉福祉会</t>
    <rPh sb="0" eb="2">
      <t>シャカイ</t>
    </rPh>
    <rPh sb="2" eb="4">
      <t>フクシ</t>
    </rPh>
    <rPh sb="4" eb="6">
      <t>ホウジン</t>
    </rPh>
    <rPh sb="7" eb="9">
      <t>アオバ</t>
    </rPh>
    <rPh sb="9" eb="11">
      <t>フクシ</t>
    </rPh>
    <rPh sb="11" eb="12">
      <t>カイ</t>
    </rPh>
    <phoneticPr fontId="2"/>
  </si>
  <si>
    <t>幼保連携型認定こども園　折立幼稚園・ナーサリールーム</t>
    <rPh sb="0" eb="7">
      <t>ヨウホレンケイガタニンテイ</t>
    </rPh>
    <rPh sb="10" eb="11">
      <t>エン</t>
    </rPh>
    <rPh sb="12" eb="14">
      <t>オリタテ</t>
    </rPh>
    <rPh sb="14" eb="17">
      <t>ヨウチエン</t>
    </rPh>
    <phoneticPr fontId="2"/>
  </si>
  <si>
    <t>学校法人　愛子学園　折立幼稚園</t>
    <rPh sb="0" eb="2">
      <t>ガッコウ</t>
    </rPh>
    <rPh sb="2" eb="4">
      <t>ホウジン</t>
    </rPh>
    <rPh sb="5" eb="7">
      <t>アヤシ</t>
    </rPh>
    <rPh sb="7" eb="9">
      <t>ガクエン</t>
    </rPh>
    <rPh sb="10" eb="12">
      <t>オリタテ</t>
    </rPh>
    <rPh sb="12" eb="15">
      <t>ヨウチエン</t>
    </rPh>
    <phoneticPr fontId="2"/>
  </si>
  <si>
    <t>社会福祉法人　想伝舎</t>
    <rPh sb="0" eb="2">
      <t>シャカイ</t>
    </rPh>
    <rPh sb="2" eb="4">
      <t>フクシ</t>
    </rPh>
    <rPh sb="4" eb="6">
      <t>ホウジン</t>
    </rPh>
    <rPh sb="7" eb="8">
      <t>オモ</t>
    </rPh>
    <rPh sb="8" eb="9">
      <t>デン</t>
    </rPh>
    <rPh sb="9" eb="10">
      <t>シャ</t>
    </rPh>
    <phoneticPr fontId="2"/>
  </si>
  <si>
    <t>仙台市青葉区昭和町4-11</t>
  </si>
  <si>
    <t>社会福祉法人　未来福祉会</t>
    <rPh sb="0" eb="2">
      <t>シャカイ</t>
    </rPh>
    <rPh sb="2" eb="4">
      <t>フクシ</t>
    </rPh>
    <rPh sb="4" eb="6">
      <t>ホウジン</t>
    </rPh>
    <rPh sb="7" eb="9">
      <t>ミライ</t>
    </rPh>
    <rPh sb="9" eb="11">
      <t>フクシ</t>
    </rPh>
    <rPh sb="11" eb="12">
      <t>カイ</t>
    </rPh>
    <phoneticPr fontId="2"/>
  </si>
  <si>
    <t>幼保連携型認定こども園　中山保育園</t>
  </si>
  <si>
    <t>仙台市青葉区葉山町8-1</t>
    <rPh sb="0" eb="3">
      <t>センダイシ</t>
    </rPh>
    <phoneticPr fontId="2"/>
  </si>
  <si>
    <t>社会福祉法人　仙台市社会事業協会</t>
    <rPh sb="0" eb="6">
      <t>シャカイフクシホウジン</t>
    </rPh>
    <rPh sb="7" eb="10">
      <t>センダイシ</t>
    </rPh>
    <rPh sb="10" eb="12">
      <t>シャカイ</t>
    </rPh>
    <rPh sb="12" eb="14">
      <t>ジギョウ</t>
    </rPh>
    <rPh sb="14" eb="16">
      <t>キョウカイ</t>
    </rPh>
    <phoneticPr fontId="2"/>
  </si>
  <si>
    <t>立華認定こども園</t>
    <rPh sb="0" eb="2">
      <t>タチバナ</t>
    </rPh>
    <rPh sb="2" eb="4">
      <t>ニンテイ</t>
    </rPh>
    <rPh sb="7" eb="8">
      <t>エン</t>
    </rPh>
    <phoneticPr fontId="2"/>
  </si>
  <si>
    <t>仙台市宮城野区中野字大貝沼20－17</t>
    <rPh sb="7" eb="9">
      <t>ナカノ</t>
    </rPh>
    <rPh sb="9" eb="10">
      <t>アザ</t>
    </rPh>
    <rPh sb="10" eb="11">
      <t>ダイ</t>
    </rPh>
    <rPh sb="11" eb="12">
      <t>カイ</t>
    </rPh>
    <rPh sb="12" eb="13">
      <t>ヌマ</t>
    </rPh>
    <phoneticPr fontId="2"/>
  </si>
  <si>
    <t>学校法人　立華学園</t>
    <rPh sb="0" eb="2">
      <t>ガッコウ</t>
    </rPh>
    <rPh sb="2" eb="4">
      <t>ホウジン</t>
    </rPh>
    <rPh sb="5" eb="7">
      <t>タチバナ</t>
    </rPh>
    <rPh sb="7" eb="9">
      <t>ガクエン</t>
    </rPh>
    <phoneticPr fontId="2"/>
  </si>
  <si>
    <t>新田すいせんこども園　</t>
    <rPh sb="0" eb="2">
      <t>シンデン</t>
    </rPh>
    <rPh sb="9" eb="10">
      <t>エン</t>
    </rPh>
    <phoneticPr fontId="2"/>
  </si>
  <si>
    <t>仙台市青葉区栗生１-25-1</t>
    <rPh sb="6" eb="8">
      <t>クリウ</t>
    </rPh>
    <phoneticPr fontId="2"/>
  </si>
  <si>
    <t>社会福祉法人　幸生会</t>
    <rPh sb="0" eb="2">
      <t>シャカイ</t>
    </rPh>
    <rPh sb="2" eb="4">
      <t>フクシ</t>
    </rPh>
    <rPh sb="4" eb="6">
      <t>ホウジン</t>
    </rPh>
    <rPh sb="7" eb="8">
      <t>シアワ</t>
    </rPh>
    <rPh sb="8" eb="9">
      <t>イ</t>
    </rPh>
    <rPh sb="9" eb="10">
      <t>カイ</t>
    </rPh>
    <phoneticPr fontId="2"/>
  </si>
  <si>
    <t>原町すいせんこども園　</t>
    <rPh sb="0" eb="2">
      <t>ハラマチ</t>
    </rPh>
    <rPh sb="9" eb="10">
      <t>エン</t>
    </rPh>
    <phoneticPr fontId="2"/>
  </si>
  <si>
    <t>新田東すいせんこども園</t>
    <rPh sb="0" eb="2">
      <t>シンデン</t>
    </rPh>
    <rPh sb="2" eb="3">
      <t>ヒガシ</t>
    </rPh>
    <rPh sb="10" eb="11">
      <t>エン</t>
    </rPh>
    <phoneticPr fontId="2"/>
  </si>
  <si>
    <t>認定こども園ナザレト愛児園</t>
    <rPh sb="0" eb="2">
      <t>ニンテイ</t>
    </rPh>
    <rPh sb="5" eb="6">
      <t>エン</t>
    </rPh>
    <rPh sb="10" eb="11">
      <t>アイ</t>
    </rPh>
    <rPh sb="11" eb="12">
      <t>ジ</t>
    </rPh>
    <rPh sb="12" eb="13">
      <t>エン</t>
    </rPh>
    <phoneticPr fontId="3"/>
  </si>
  <si>
    <t>学校法人　仙台百合学院</t>
    <rPh sb="0" eb="2">
      <t>ガッコウ</t>
    </rPh>
    <rPh sb="2" eb="4">
      <t>ホウジン</t>
    </rPh>
    <rPh sb="5" eb="7">
      <t>センダイ</t>
    </rPh>
    <rPh sb="7" eb="9">
      <t>ユリ</t>
    </rPh>
    <rPh sb="9" eb="11">
      <t>ガクイン</t>
    </rPh>
    <phoneticPr fontId="2"/>
  </si>
  <si>
    <t>さゆりこども園　</t>
    <rPh sb="6" eb="7">
      <t>エン</t>
    </rPh>
    <phoneticPr fontId="3"/>
  </si>
  <si>
    <t>社会福祉法人　善き牧者会</t>
    <rPh sb="0" eb="2">
      <t>シャカイ</t>
    </rPh>
    <rPh sb="2" eb="4">
      <t>フクシ</t>
    </rPh>
    <rPh sb="4" eb="6">
      <t>ホウジン</t>
    </rPh>
    <rPh sb="7" eb="8">
      <t>ヨ</t>
    </rPh>
    <rPh sb="9" eb="11">
      <t>ボクシャ</t>
    </rPh>
    <rPh sb="11" eb="12">
      <t>カイ</t>
    </rPh>
    <phoneticPr fontId="2"/>
  </si>
  <si>
    <t>幼保連携型認定こども園　
岩切東光第二幼稚園・ひかり保育園</t>
    <rPh sb="0" eb="1">
      <t>ヨウ</t>
    </rPh>
    <rPh sb="1" eb="2">
      <t>ホ</t>
    </rPh>
    <rPh sb="2" eb="5">
      <t>レンケイガタ</t>
    </rPh>
    <rPh sb="5" eb="7">
      <t>ニンテイ</t>
    </rPh>
    <rPh sb="10" eb="11">
      <t>エン</t>
    </rPh>
    <rPh sb="13" eb="15">
      <t>イワキリ</t>
    </rPh>
    <rPh sb="15" eb="17">
      <t>トウコウ</t>
    </rPh>
    <rPh sb="17" eb="19">
      <t>ダイニ</t>
    </rPh>
    <rPh sb="19" eb="22">
      <t>ヨウチエン</t>
    </rPh>
    <rPh sb="26" eb="29">
      <t>ホイクエン</t>
    </rPh>
    <phoneticPr fontId="4"/>
  </si>
  <si>
    <t>学校法人　本松学園　岩切東光第二幼稚園</t>
    <rPh sb="0" eb="2">
      <t>ガッコウ</t>
    </rPh>
    <rPh sb="2" eb="4">
      <t>ホウジン</t>
    </rPh>
    <rPh sb="5" eb="6">
      <t>ホン</t>
    </rPh>
    <rPh sb="6" eb="7">
      <t>マツ</t>
    </rPh>
    <rPh sb="7" eb="9">
      <t>ガクエン</t>
    </rPh>
    <rPh sb="10" eb="12">
      <t>イワキリ</t>
    </rPh>
    <rPh sb="12" eb="14">
      <t>トウコウ</t>
    </rPh>
    <rPh sb="14" eb="16">
      <t>ダイニ</t>
    </rPh>
    <rPh sb="16" eb="19">
      <t>ヨウチエン</t>
    </rPh>
    <phoneticPr fontId="2"/>
  </si>
  <si>
    <t>認定こども園　東盛マイトリー幼稚園</t>
    <rPh sb="0" eb="2">
      <t>ニンテイ</t>
    </rPh>
    <rPh sb="5" eb="6">
      <t>エン</t>
    </rPh>
    <rPh sb="7" eb="8">
      <t>ヒガシ</t>
    </rPh>
    <rPh sb="8" eb="9">
      <t>モリ</t>
    </rPh>
    <rPh sb="14" eb="17">
      <t>ヨウチエン</t>
    </rPh>
    <phoneticPr fontId="3"/>
  </si>
  <si>
    <t>学校法人　清野学園　東盛幼稚園</t>
    <rPh sb="0" eb="2">
      <t>ガッコウ</t>
    </rPh>
    <rPh sb="2" eb="4">
      <t>ホウジン</t>
    </rPh>
    <rPh sb="5" eb="7">
      <t>セイノ</t>
    </rPh>
    <rPh sb="7" eb="9">
      <t>ガクエン</t>
    </rPh>
    <rPh sb="10" eb="11">
      <t>トウ</t>
    </rPh>
    <rPh sb="11" eb="12">
      <t>セイ</t>
    </rPh>
    <rPh sb="12" eb="15">
      <t>ヨウチエン</t>
    </rPh>
    <phoneticPr fontId="2"/>
  </si>
  <si>
    <t>社会福祉法人　円周福祉会</t>
    <rPh sb="0" eb="2">
      <t>シャカイ</t>
    </rPh>
    <rPh sb="2" eb="4">
      <t>フクシ</t>
    </rPh>
    <rPh sb="4" eb="6">
      <t>ホウジン</t>
    </rPh>
    <rPh sb="7" eb="9">
      <t>エンシュウ</t>
    </rPh>
    <rPh sb="9" eb="11">
      <t>フクシ</t>
    </rPh>
    <rPh sb="11" eb="12">
      <t>カイ</t>
    </rPh>
    <phoneticPr fontId="2"/>
  </si>
  <si>
    <t>認定こども園　ろりぽっぷ出花園</t>
  </si>
  <si>
    <t>仙台市若林区沖野字高野南１９７－１　</t>
    <rPh sb="3" eb="6">
      <t>ワカバヤシク</t>
    </rPh>
    <rPh sb="6" eb="7">
      <t>オキ</t>
    </rPh>
    <rPh sb="7" eb="8">
      <t>ノ</t>
    </rPh>
    <rPh sb="8" eb="9">
      <t>アザ</t>
    </rPh>
    <phoneticPr fontId="7"/>
  </si>
  <si>
    <t>学校法人　ろりぽっぷ学園</t>
    <rPh sb="0" eb="2">
      <t>ガッコウ</t>
    </rPh>
    <rPh sb="2" eb="4">
      <t>ホウジン</t>
    </rPh>
    <rPh sb="10" eb="12">
      <t>ガクエン</t>
    </rPh>
    <phoneticPr fontId="2"/>
  </si>
  <si>
    <t>学校法人七郷学園 蒲町こども園</t>
    <rPh sb="0" eb="2">
      <t>ガッコウ</t>
    </rPh>
    <rPh sb="2" eb="4">
      <t>ホウジン</t>
    </rPh>
    <rPh sb="4" eb="5">
      <t>シチ</t>
    </rPh>
    <rPh sb="5" eb="6">
      <t>ゴウ</t>
    </rPh>
    <rPh sb="6" eb="8">
      <t>ガクエン</t>
    </rPh>
    <rPh sb="9" eb="11">
      <t>カバノマチ</t>
    </rPh>
    <rPh sb="14" eb="15">
      <t>エン</t>
    </rPh>
    <phoneticPr fontId="2"/>
  </si>
  <si>
    <t>仙台市若林区荒井3-15-9</t>
    <rPh sb="6" eb="8">
      <t>アライ</t>
    </rPh>
    <phoneticPr fontId="2"/>
  </si>
  <si>
    <t>学校法人　七郷学園</t>
    <rPh sb="0" eb="2">
      <t>ガッコウ</t>
    </rPh>
    <rPh sb="2" eb="4">
      <t>ホウジン</t>
    </rPh>
    <rPh sb="5" eb="7">
      <t>シチゴウ</t>
    </rPh>
    <rPh sb="7" eb="9">
      <t>ガクエン</t>
    </rPh>
    <phoneticPr fontId="2"/>
  </si>
  <si>
    <t>河原町すいせんこども園　</t>
    <rPh sb="0" eb="3">
      <t>カワラマチ</t>
    </rPh>
    <rPh sb="10" eb="11">
      <t>エン</t>
    </rPh>
    <phoneticPr fontId="2"/>
  </si>
  <si>
    <t>幼保連携型認定こども園　荒井マーヤこども園</t>
    <rPh sb="0" eb="2">
      <t>ヨウホ</t>
    </rPh>
    <rPh sb="2" eb="7">
      <t>レンケイガタニンテイ</t>
    </rPh>
    <rPh sb="10" eb="11">
      <t>エン</t>
    </rPh>
    <rPh sb="12" eb="14">
      <t>アライ</t>
    </rPh>
    <rPh sb="20" eb="21">
      <t>エン</t>
    </rPh>
    <phoneticPr fontId="3"/>
  </si>
  <si>
    <t>社会福祉法人　仙慈会　荒井マーヤこども園</t>
    <rPh sb="0" eb="2">
      <t>シャカイ</t>
    </rPh>
    <rPh sb="2" eb="4">
      <t>フクシ</t>
    </rPh>
    <rPh sb="4" eb="6">
      <t>ホウジン</t>
    </rPh>
    <rPh sb="7" eb="8">
      <t>セン</t>
    </rPh>
    <rPh sb="8" eb="9">
      <t>ジ</t>
    </rPh>
    <rPh sb="9" eb="10">
      <t>カイ</t>
    </rPh>
    <rPh sb="11" eb="13">
      <t>アライ</t>
    </rPh>
    <rPh sb="19" eb="20">
      <t>エン</t>
    </rPh>
    <phoneticPr fontId="2"/>
  </si>
  <si>
    <t>幼保連携型認定こども園　仙台保育園</t>
    <rPh sb="0" eb="7">
      <t>ヨウホレンケイガタニンテイ</t>
    </rPh>
    <rPh sb="10" eb="11">
      <t>エン</t>
    </rPh>
    <rPh sb="12" eb="14">
      <t>センダイ</t>
    </rPh>
    <rPh sb="14" eb="17">
      <t>ホイクエン</t>
    </rPh>
    <phoneticPr fontId="2"/>
  </si>
  <si>
    <t>認定こども園　認定ろりぽっぷこども園</t>
    <rPh sb="0" eb="2">
      <t>ニンテイ</t>
    </rPh>
    <rPh sb="5" eb="6">
      <t>エン</t>
    </rPh>
    <rPh sb="7" eb="9">
      <t>ニンテイ</t>
    </rPh>
    <rPh sb="17" eb="18">
      <t>エン</t>
    </rPh>
    <phoneticPr fontId="2"/>
  </si>
  <si>
    <t>仙台市若林区沖野字高野南197-1</t>
    <rPh sb="0" eb="3">
      <t>センダイシ</t>
    </rPh>
    <rPh sb="3" eb="6">
      <t>ワカバヤシク</t>
    </rPh>
    <rPh sb="6" eb="8">
      <t>オキノ</t>
    </rPh>
    <rPh sb="8" eb="9">
      <t>アザ</t>
    </rPh>
    <rPh sb="9" eb="12">
      <t>コウヤミナミ</t>
    </rPh>
    <phoneticPr fontId="3"/>
  </si>
  <si>
    <t>認定こども園　ろりぽっぷ保育園</t>
  </si>
  <si>
    <t>荒井あおばこども園</t>
  </si>
  <si>
    <t>仙台市青葉区宮町一丁目4-47</t>
    <rPh sb="0" eb="3">
      <t>センダイシ</t>
    </rPh>
    <rPh sb="3" eb="6">
      <t>アオバク</t>
    </rPh>
    <rPh sb="6" eb="8">
      <t>ミヤマチ</t>
    </rPh>
    <rPh sb="8" eb="11">
      <t>１チョウメ</t>
    </rPh>
    <phoneticPr fontId="5"/>
  </si>
  <si>
    <t>社会福祉法人　青葉福祉会</t>
    <rPh sb="0" eb="2">
      <t>シャカイ</t>
    </rPh>
    <rPh sb="2" eb="4">
      <t>フクシ</t>
    </rPh>
    <rPh sb="4" eb="6">
      <t>ホウジン</t>
    </rPh>
    <phoneticPr fontId="2"/>
  </si>
  <si>
    <t>幼保連携型認定こども園　光の子</t>
  </si>
  <si>
    <t>仙台市若林区卸町２－１－１７　</t>
  </si>
  <si>
    <t>社会福祉法人　光の子福祉会</t>
    <rPh sb="0" eb="2">
      <t>シャカイ</t>
    </rPh>
    <rPh sb="2" eb="4">
      <t>フクシ</t>
    </rPh>
    <rPh sb="4" eb="6">
      <t>ホウジン</t>
    </rPh>
    <phoneticPr fontId="2"/>
  </si>
  <si>
    <t>認定こども園くり幼稚園・くりっこ保育園</t>
    <rPh sb="0" eb="2">
      <t>ニンテイ</t>
    </rPh>
    <rPh sb="5" eb="6">
      <t>エン</t>
    </rPh>
    <rPh sb="8" eb="11">
      <t>ヨウチエン</t>
    </rPh>
    <rPh sb="16" eb="19">
      <t>ホイクエン</t>
    </rPh>
    <phoneticPr fontId="2"/>
  </si>
  <si>
    <t>学校法人　前田学園</t>
    <rPh sb="0" eb="2">
      <t>ガッコウ</t>
    </rPh>
    <rPh sb="2" eb="4">
      <t>ホウジン</t>
    </rPh>
    <rPh sb="5" eb="7">
      <t>マエダ</t>
    </rPh>
    <rPh sb="7" eb="9">
      <t>ガクエン</t>
    </rPh>
    <phoneticPr fontId="2"/>
  </si>
  <si>
    <t>認定向山こども園</t>
    <rPh sb="0" eb="2">
      <t>ニンテイ</t>
    </rPh>
    <rPh sb="2" eb="4">
      <t>ムカイヤマ</t>
    </rPh>
    <rPh sb="7" eb="8">
      <t>エン</t>
    </rPh>
    <phoneticPr fontId="2"/>
  </si>
  <si>
    <t>仙台市太白区八木山緑町21－10</t>
    <rPh sb="6" eb="8">
      <t>ヤギ</t>
    </rPh>
    <rPh sb="8" eb="9">
      <t>ヤマ</t>
    </rPh>
    <rPh sb="9" eb="11">
      <t>ミドリマチ</t>
    </rPh>
    <phoneticPr fontId="2"/>
  </si>
  <si>
    <t>学校法人　仙台こひつじ学園</t>
    <rPh sb="0" eb="2">
      <t>ガッコウ</t>
    </rPh>
    <rPh sb="2" eb="4">
      <t>ホウジン</t>
    </rPh>
    <rPh sb="5" eb="7">
      <t>センダイ</t>
    </rPh>
    <rPh sb="11" eb="13">
      <t>ガクエン</t>
    </rPh>
    <phoneticPr fontId="2"/>
  </si>
  <si>
    <t>ゆりかご認定こども園</t>
    <rPh sb="4" eb="6">
      <t>ニンテイ</t>
    </rPh>
    <rPh sb="9" eb="10">
      <t>エン</t>
    </rPh>
    <phoneticPr fontId="2"/>
  </si>
  <si>
    <t>仙台市太白区袋原6-6-10</t>
    <rPh sb="6" eb="7">
      <t>フクロ</t>
    </rPh>
    <rPh sb="7" eb="8">
      <t>ハラ</t>
    </rPh>
    <phoneticPr fontId="2"/>
  </si>
  <si>
    <t>学校法人　清泉学園</t>
    <rPh sb="0" eb="2">
      <t>ガッコウ</t>
    </rPh>
    <rPh sb="2" eb="4">
      <t>ホウジン</t>
    </rPh>
    <rPh sb="5" eb="6">
      <t>キヨ</t>
    </rPh>
    <rPh sb="6" eb="7">
      <t>イズミ</t>
    </rPh>
    <rPh sb="7" eb="9">
      <t>ガクエン</t>
    </rPh>
    <phoneticPr fontId="2"/>
  </si>
  <si>
    <t>西多賀チェリーこども園　</t>
    <rPh sb="0" eb="3">
      <t>ニシタガ</t>
    </rPh>
    <rPh sb="10" eb="11">
      <t>エン</t>
    </rPh>
    <phoneticPr fontId="2"/>
  </si>
  <si>
    <t>社会福祉法人　北杜福祉会</t>
    <rPh sb="0" eb="2">
      <t>シャカイ</t>
    </rPh>
    <rPh sb="2" eb="4">
      <t>フクシ</t>
    </rPh>
    <rPh sb="4" eb="6">
      <t>ホウジン</t>
    </rPh>
    <rPh sb="7" eb="9">
      <t>ホクト</t>
    </rPh>
    <rPh sb="9" eb="11">
      <t>フクシ</t>
    </rPh>
    <rPh sb="11" eb="12">
      <t>カイ</t>
    </rPh>
    <phoneticPr fontId="2"/>
  </si>
  <si>
    <t>太子堂すいせんこども園　</t>
    <rPh sb="0" eb="3">
      <t>タイシドウ</t>
    </rPh>
    <rPh sb="10" eb="11">
      <t>エン</t>
    </rPh>
    <phoneticPr fontId="2"/>
  </si>
  <si>
    <t>太白すぎのここども園　</t>
    <rPh sb="0" eb="2">
      <t>タイハク</t>
    </rPh>
    <rPh sb="9" eb="10">
      <t>エン</t>
    </rPh>
    <phoneticPr fontId="3"/>
  </si>
  <si>
    <t>柴田郡村田町大字足立字上ヶ戸１７－５　</t>
    <rPh sb="6" eb="8">
      <t>オオアザ</t>
    </rPh>
    <phoneticPr fontId="2"/>
  </si>
  <si>
    <t>社会福祉法人　柏松会</t>
    <rPh sb="0" eb="6">
      <t>シャカイフクシホウジン</t>
    </rPh>
    <rPh sb="7" eb="8">
      <t>カシワ</t>
    </rPh>
    <rPh sb="8" eb="9">
      <t>マツ</t>
    </rPh>
    <rPh sb="9" eb="10">
      <t>カイ</t>
    </rPh>
    <phoneticPr fontId="2"/>
  </si>
  <si>
    <t>バンビの森こども園　</t>
    <rPh sb="4" eb="5">
      <t>モリ</t>
    </rPh>
    <rPh sb="8" eb="9">
      <t>エン</t>
    </rPh>
    <phoneticPr fontId="3"/>
  </si>
  <si>
    <t>社会福祉法人　銀杏の会</t>
    <rPh sb="0" eb="6">
      <t>シャカイフクシホウジン</t>
    </rPh>
    <rPh sb="7" eb="9">
      <t>ギンナン</t>
    </rPh>
    <rPh sb="10" eb="11">
      <t>カイ</t>
    </rPh>
    <phoneticPr fontId="2"/>
  </si>
  <si>
    <t>大野田すぎのここども園</t>
    <rPh sb="0" eb="3">
      <t>オオノダ</t>
    </rPh>
    <rPh sb="10" eb="11">
      <t>エン</t>
    </rPh>
    <phoneticPr fontId="2"/>
  </si>
  <si>
    <t>YMCA西中田こども園</t>
  </si>
  <si>
    <t>社会福祉法人　仙台YMCA福祉会</t>
    <rPh sb="0" eb="2">
      <t>シャカイ</t>
    </rPh>
    <rPh sb="2" eb="4">
      <t>フクシ</t>
    </rPh>
    <rPh sb="4" eb="6">
      <t>ホウジン</t>
    </rPh>
    <phoneticPr fontId="2"/>
  </si>
  <si>
    <t>YMCA南大野田こども園</t>
  </si>
  <si>
    <t>泉第2チェリーこども園</t>
    <rPh sb="0" eb="1">
      <t>イズミ</t>
    </rPh>
    <rPh sb="1" eb="2">
      <t>ダイ</t>
    </rPh>
    <rPh sb="10" eb="11">
      <t>エン</t>
    </rPh>
    <phoneticPr fontId="2"/>
  </si>
  <si>
    <t>幼保連携型認定こども園　やかまし村　</t>
    <rPh sb="0" eb="5">
      <t>ヨウホレンケイガタ</t>
    </rPh>
    <rPh sb="5" eb="7">
      <t>ニンテイ</t>
    </rPh>
    <rPh sb="10" eb="11">
      <t>エン</t>
    </rPh>
    <rPh sb="16" eb="17">
      <t>ムラ</t>
    </rPh>
    <phoneticPr fontId="2"/>
  </si>
  <si>
    <r>
      <t>泉チェリーこども園</t>
    </r>
    <r>
      <rPr>
        <b/>
        <sz val="11"/>
        <rFont val="HGPｺﾞｼｯｸM"/>
        <family val="3"/>
        <charset val="128"/>
      </rPr>
      <t>　</t>
    </r>
    <rPh sb="0" eb="1">
      <t>イズミ</t>
    </rPh>
    <rPh sb="8" eb="9">
      <t>エン</t>
    </rPh>
    <phoneticPr fontId="2"/>
  </si>
  <si>
    <t>寺岡すいせんこども園　</t>
    <rPh sb="0" eb="2">
      <t>テラオカ</t>
    </rPh>
    <rPh sb="9" eb="10">
      <t>エン</t>
    </rPh>
    <phoneticPr fontId="2"/>
  </si>
  <si>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3"/>
  </si>
  <si>
    <t>学校法人　秀志学園</t>
    <rPh sb="0" eb="2">
      <t>ガッコウ</t>
    </rPh>
    <rPh sb="2" eb="4">
      <t>ホウジン</t>
    </rPh>
    <rPh sb="5" eb="6">
      <t>シュウ</t>
    </rPh>
    <rPh sb="6" eb="7">
      <t>シ</t>
    </rPh>
    <rPh sb="7" eb="9">
      <t>ガクエン</t>
    </rPh>
    <phoneticPr fontId="2"/>
  </si>
  <si>
    <t>幼保連携型認定こども園　高森サーラこども園　</t>
    <rPh sb="0" eb="2">
      <t>ヨウホ</t>
    </rPh>
    <rPh sb="2" eb="7">
      <t>レンケイガタニンテイ</t>
    </rPh>
    <rPh sb="10" eb="11">
      <t>エン</t>
    </rPh>
    <rPh sb="12" eb="14">
      <t>タカモリ</t>
    </rPh>
    <rPh sb="20" eb="21">
      <t>エン</t>
    </rPh>
    <phoneticPr fontId="3"/>
  </si>
  <si>
    <t>社会福祉法人　仙慈会</t>
    <rPh sb="0" eb="2">
      <t>シャカイ</t>
    </rPh>
    <rPh sb="2" eb="4">
      <t>フクシ</t>
    </rPh>
    <rPh sb="4" eb="6">
      <t>ホウジン</t>
    </rPh>
    <rPh sb="7" eb="8">
      <t>セン</t>
    </rPh>
    <rPh sb="8" eb="9">
      <t>ジ</t>
    </rPh>
    <rPh sb="9" eb="10">
      <t>カイ</t>
    </rPh>
    <phoneticPr fontId="2"/>
  </si>
  <si>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2"/>
  </si>
  <si>
    <t>仙台市泉区住吉台西二丁目7-6</t>
    <rPh sb="0" eb="3">
      <t>センダイシ</t>
    </rPh>
    <rPh sb="3" eb="5">
      <t>イズミク</t>
    </rPh>
    <rPh sb="5" eb="7">
      <t>スミヨシ</t>
    </rPh>
    <rPh sb="7" eb="8">
      <t>ダイ</t>
    </rPh>
    <rPh sb="8" eb="9">
      <t>ニシ</t>
    </rPh>
    <rPh sb="9" eb="12">
      <t>ニチョウメ</t>
    </rPh>
    <phoneticPr fontId="3"/>
  </si>
  <si>
    <t>社会福祉法人　一寿会</t>
    <rPh sb="0" eb="2">
      <t>シャカイ</t>
    </rPh>
    <rPh sb="2" eb="4">
      <t>フクシ</t>
    </rPh>
    <rPh sb="4" eb="6">
      <t>ホウジン</t>
    </rPh>
    <rPh sb="7" eb="8">
      <t>イチ</t>
    </rPh>
    <rPh sb="8" eb="9">
      <t>ジュ</t>
    </rPh>
    <rPh sb="9" eb="10">
      <t>カイ</t>
    </rPh>
    <phoneticPr fontId="2"/>
  </si>
  <si>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2"/>
  </si>
  <si>
    <t>社会福祉法人　一寿会</t>
    <rPh sb="0" eb="6">
      <t>シャカイフクシホウジン</t>
    </rPh>
    <rPh sb="7" eb="8">
      <t>イチ</t>
    </rPh>
    <rPh sb="8" eb="9">
      <t>ジュ</t>
    </rPh>
    <rPh sb="9" eb="10">
      <t>カイ</t>
    </rPh>
    <phoneticPr fontId="2"/>
  </si>
  <si>
    <t>社会福祉法人　鼎会</t>
    <rPh sb="0" eb="6">
      <t>シャカイフクシホウジン</t>
    </rPh>
    <rPh sb="7" eb="8">
      <t>カナエ</t>
    </rPh>
    <rPh sb="8" eb="9">
      <t>カイ</t>
    </rPh>
    <phoneticPr fontId="2"/>
  </si>
  <si>
    <t>仙台市青葉区昭和町4-11</t>
    <rPh sb="0" eb="3">
      <t>センダイシ</t>
    </rPh>
    <rPh sb="3" eb="6">
      <t>アオバク</t>
    </rPh>
    <rPh sb="6" eb="9">
      <t>ショウワチョウ</t>
    </rPh>
    <phoneticPr fontId="2"/>
  </si>
  <si>
    <t>社会福祉法人　未来福祉会</t>
    <rPh sb="0" eb="6">
      <t>シャカイフクシホウジン</t>
    </rPh>
    <rPh sb="7" eb="9">
      <t>ミライ</t>
    </rPh>
    <rPh sb="9" eb="11">
      <t>フクシ</t>
    </rPh>
    <rPh sb="11" eb="12">
      <t>カイ</t>
    </rPh>
    <phoneticPr fontId="2"/>
  </si>
  <si>
    <t>認定こども園　ろりぽっぷ泉中央南園</t>
  </si>
  <si>
    <t>学校法人　ろりぽっぷ学園</t>
    <rPh sb="0" eb="4">
      <t>ガッコウホウジン</t>
    </rPh>
    <rPh sb="10" eb="12">
      <t>ガクエン</t>
    </rPh>
    <phoneticPr fontId="2"/>
  </si>
  <si>
    <t>認定こども園　ろりぽっぷ赤い屋根の保育園</t>
  </si>
  <si>
    <t>YMCA加茂こども園</t>
  </si>
  <si>
    <t>南光台すいせんこども園</t>
  </si>
  <si>
    <t>栗生あおばこども園</t>
    <rPh sb="0" eb="2">
      <t>クリュウ</t>
    </rPh>
    <rPh sb="8" eb="9">
      <t>エン</t>
    </rPh>
    <phoneticPr fontId="2"/>
  </si>
  <si>
    <t>社会福祉法人　青葉福祉会</t>
    <rPh sb="0" eb="6">
      <t>シャカイフクシホウジン</t>
    </rPh>
    <rPh sb="7" eb="9">
      <t>アオバ</t>
    </rPh>
    <rPh sb="9" eb="11">
      <t>フクシ</t>
    </rPh>
    <rPh sb="11" eb="12">
      <t>カイ</t>
    </rPh>
    <phoneticPr fontId="2"/>
  </si>
  <si>
    <t>社会福祉法人　恵萩会　落合はぐくみこども園</t>
    <rPh sb="0" eb="6">
      <t>シャカイフクシホウジン</t>
    </rPh>
    <rPh sb="7" eb="8">
      <t>メグミ</t>
    </rPh>
    <rPh sb="8" eb="9">
      <t>ハギ</t>
    </rPh>
    <rPh sb="9" eb="10">
      <t>カイ</t>
    </rPh>
    <rPh sb="11" eb="13">
      <t>オチアイ</t>
    </rPh>
    <rPh sb="20" eb="21">
      <t>エン</t>
    </rPh>
    <phoneticPr fontId="2"/>
  </si>
  <si>
    <t>社会福祉法人　柏松会</t>
    <rPh sb="0" eb="6">
      <t>シャカイフクシホウジン</t>
    </rPh>
    <rPh sb="7" eb="8">
      <t>ハク</t>
    </rPh>
    <rPh sb="8" eb="9">
      <t>マツ</t>
    </rPh>
    <rPh sb="9" eb="10">
      <t>カイ</t>
    </rPh>
    <phoneticPr fontId="2"/>
  </si>
  <si>
    <t>認定こども園　仙台YMCA幼稚園</t>
    <rPh sb="0" eb="2">
      <t>ニンテイ</t>
    </rPh>
    <rPh sb="5" eb="6">
      <t>エン</t>
    </rPh>
    <rPh sb="7" eb="9">
      <t>センダイ</t>
    </rPh>
    <rPh sb="13" eb="16">
      <t>ヨウチエン</t>
    </rPh>
    <phoneticPr fontId="2"/>
  </si>
  <si>
    <t>仙台市青葉区立町9－7</t>
    <rPh sb="6" eb="8">
      <t>タチマチ</t>
    </rPh>
    <phoneticPr fontId="2"/>
  </si>
  <si>
    <t>学校法人　仙台YMCA学園　仙台YMCA幼稚園</t>
    <rPh sb="0" eb="2">
      <t>ガッコウ</t>
    </rPh>
    <rPh sb="2" eb="4">
      <t>ホウジン</t>
    </rPh>
    <rPh sb="5" eb="7">
      <t>センダイ</t>
    </rPh>
    <rPh sb="11" eb="13">
      <t>ガクエン</t>
    </rPh>
    <rPh sb="14" eb="16">
      <t>センダイ</t>
    </rPh>
    <rPh sb="20" eb="23">
      <t>ヨウチエン</t>
    </rPh>
    <phoneticPr fontId="2"/>
  </si>
  <si>
    <t>認定こども園　旭ケ丘幼稚園</t>
    <rPh sb="0" eb="2">
      <t>ニンテイ</t>
    </rPh>
    <rPh sb="5" eb="6">
      <t>エン</t>
    </rPh>
    <rPh sb="7" eb="8">
      <t>アサヒ</t>
    </rPh>
    <rPh sb="9" eb="10">
      <t>オカ</t>
    </rPh>
    <rPh sb="10" eb="13">
      <t>ヨウチエン</t>
    </rPh>
    <phoneticPr fontId="2"/>
  </si>
  <si>
    <t>学校法人　旭ヶ丘学園</t>
    <rPh sb="0" eb="2">
      <t>ガッコウ</t>
    </rPh>
    <rPh sb="2" eb="4">
      <t>ホウジン</t>
    </rPh>
    <rPh sb="5" eb="8">
      <t>アサヒガオカ</t>
    </rPh>
    <rPh sb="8" eb="10">
      <t>ガクエン</t>
    </rPh>
    <phoneticPr fontId="2"/>
  </si>
  <si>
    <t>認定こども園　東仙台幼稚園</t>
    <rPh sb="0" eb="2">
      <t>ニンテイ</t>
    </rPh>
    <rPh sb="5" eb="6">
      <t>エン</t>
    </rPh>
    <rPh sb="7" eb="8">
      <t>ヒガシ</t>
    </rPh>
    <rPh sb="8" eb="10">
      <t>センダイ</t>
    </rPh>
    <rPh sb="10" eb="13">
      <t>ヨウチエン</t>
    </rPh>
    <phoneticPr fontId="3"/>
  </si>
  <si>
    <t>学校法人　清野学園　東仙台幼稚園</t>
    <rPh sb="0" eb="4">
      <t>ガッコウホウジン</t>
    </rPh>
    <rPh sb="5" eb="7">
      <t>セイノ</t>
    </rPh>
    <rPh sb="7" eb="9">
      <t>ガクエン</t>
    </rPh>
    <rPh sb="10" eb="11">
      <t>ヒガシ</t>
    </rPh>
    <rPh sb="11" eb="13">
      <t>センダイ</t>
    </rPh>
    <rPh sb="13" eb="16">
      <t>ヨウチエン</t>
    </rPh>
    <phoneticPr fontId="2"/>
  </si>
  <si>
    <t>認定こども園　るり幼稚園</t>
    <rPh sb="0" eb="2">
      <t>ニンテイ</t>
    </rPh>
    <rPh sb="5" eb="6">
      <t>エン</t>
    </rPh>
    <rPh sb="9" eb="12">
      <t>ヨウチエン</t>
    </rPh>
    <phoneticPr fontId="3"/>
  </si>
  <si>
    <t>学校法人　陸奥国分寺学園　るり幼稚園</t>
    <rPh sb="0" eb="4">
      <t>ガッコウホウジン</t>
    </rPh>
    <rPh sb="5" eb="7">
      <t>ムツ</t>
    </rPh>
    <rPh sb="7" eb="10">
      <t>コクブンジ</t>
    </rPh>
    <rPh sb="10" eb="12">
      <t>ガクエン</t>
    </rPh>
    <rPh sb="15" eb="18">
      <t>ヨウチエン</t>
    </rPh>
    <phoneticPr fontId="2"/>
  </si>
  <si>
    <t xml:space="preserve">幼稚園型認定こども園 聖ウルスラ学院英智幼稚園 </t>
    <rPh sb="0" eb="3">
      <t>ヨウチエン</t>
    </rPh>
    <rPh sb="3" eb="4">
      <t>ガタ</t>
    </rPh>
    <phoneticPr fontId="15"/>
  </si>
  <si>
    <t>仙台市若林区一本杉町1-2</t>
  </si>
  <si>
    <t>学校法人　聖ウルスラ学院</t>
    <rPh sb="0" eb="2">
      <t>ガッコウ</t>
    </rPh>
    <rPh sb="2" eb="4">
      <t>ホウジン</t>
    </rPh>
    <phoneticPr fontId="2"/>
  </si>
  <si>
    <t>幼稚園型認定こども園　若竹幼稚園</t>
    <rPh sb="0" eb="3">
      <t>ヨウチエン</t>
    </rPh>
    <rPh sb="3" eb="4">
      <t>ガタ</t>
    </rPh>
    <rPh sb="4" eb="6">
      <t>ニンテイ</t>
    </rPh>
    <rPh sb="9" eb="10">
      <t>エン</t>
    </rPh>
    <rPh sb="11" eb="13">
      <t>ワカタケ</t>
    </rPh>
    <rPh sb="13" eb="16">
      <t>ヨウチエン</t>
    </rPh>
    <phoneticPr fontId="2"/>
  </si>
  <si>
    <t>仙台市太白区四郎丸字吹上23</t>
    <rPh sb="6" eb="9">
      <t>シロウマル</t>
    </rPh>
    <rPh sb="9" eb="10">
      <t>アザ</t>
    </rPh>
    <rPh sb="10" eb="12">
      <t>フキアゲ</t>
    </rPh>
    <phoneticPr fontId="2"/>
  </si>
  <si>
    <t>宗教法人　真宗大谷派宝林寺　若竹幼稚園</t>
    <rPh sb="0" eb="2">
      <t>シュウキョウ</t>
    </rPh>
    <rPh sb="2" eb="4">
      <t>ホウジン</t>
    </rPh>
    <rPh sb="5" eb="7">
      <t>シンシュウ</t>
    </rPh>
    <rPh sb="7" eb="9">
      <t>オオタニ</t>
    </rPh>
    <rPh sb="9" eb="10">
      <t>ハ</t>
    </rPh>
    <rPh sb="10" eb="11">
      <t>タカラ</t>
    </rPh>
    <rPh sb="11" eb="12">
      <t>ハヤシ</t>
    </rPh>
    <rPh sb="12" eb="13">
      <t>テラ</t>
    </rPh>
    <rPh sb="14" eb="16">
      <t>ワカタケ</t>
    </rPh>
    <rPh sb="16" eb="19">
      <t>ヨウチエン</t>
    </rPh>
    <phoneticPr fontId="2"/>
  </si>
  <si>
    <t>泉第二幼稚園</t>
    <rPh sb="0" eb="1">
      <t>イズミ</t>
    </rPh>
    <rPh sb="1" eb="3">
      <t>ダイニ</t>
    </rPh>
    <rPh sb="3" eb="6">
      <t>ヨウチエン</t>
    </rPh>
    <phoneticPr fontId="2"/>
  </si>
  <si>
    <t>仙台市泉区将監十三丁目1-1</t>
    <rPh sb="0" eb="3">
      <t>センダイシ</t>
    </rPh>
    <rPh sb="5" eb="7">
      <t>ショウゲン</t>
    </rPh>
    <rPh sb="7" eb="8">
      <t>ツナシ</t>
    </rPh>
    <rPh sb="8" eb="9">
      <t>サン</t>
    </rPh>
    <rPh sb="9" eb="11">
      <t>チョウメ</t>
    </rPh>
    <phoneticPr fontId="3"/>
  </si>
  <si>
    <t>学校法人　庄司学園　泉第二幼稚園</t>
    <rPh sb="0" eb="2">
      <t>ガッコウ</t>
    </rPh>
    <rPh sb="2" eb="4">
      <t>ホウジン</t>
    </rPh>
    <rPh sb="5" eb="7">
      <t>ショウジ</t>
    </rPh>
    <rPh sb="7" eb="9">
      <t>ガクエン</t>
    </rPh>
    <rPh sb="10" eb="11">
      <t>イズミ</t>
    </rPh>
    <rPh sb="11" eb="13">
      <t>ダイニ</t>
    </rPh>
    <rPh sb="13" eb="16">
      <t>ヨウチエン</t>
    </rPh>
    <phoneticPr fontId="2"/>
  </si>
  <si>
    <t>ねのしろいし幼稚園</t>
    <rPh sb="6" eb="9">
      <t>ヨウチエン</t>
    </rPh>
    <phoneticPr fontId="2"/>
  </si>
  <si>
    <t>学校法人　庄司学園　根白石幼稚園</t>
    <rPh sb="0" eb="2">
      <t>ガッコウ</t>
    </rPh>
    <rPh sb="2" eb="4">
      <t>ホウジン</t>
    </rPh>
    <rPh sb="5" eb="7">
      <t>ショウジ</t>
    </rPh>
    <rPh sb="7" eb="9">
      <t>ガクエン</t>
    </rPh>
    <rPh sb="10" eb="13">
      <t>ネノシロイシ</t>
    </rPh>
    <rPh sb="13" eb="16">
      <t>ヨウチエン</t>
    </rPh>
    <phoneticPr fontId="2"/>
  </si>
  <si>
    <t>学校法人　長谷柳絮学園　いずみ松陵幼稚園</t>
    <rPh sb="0" eb="4">
      <t>ガッコウホウジン</t>
    </rPh>
    <rPh sb="5" eb="7">
      <t>ハセ</t>
    </rPh>
    <rPh sb="7" eb="9">
      <t>リュウジョ</t>
    </rPh>
    <rPh sb="9" eb="11">
      <t>ガクエン</t>
    </rPh>
    <rPh sb="15" eb="17">
      <t>ショウリョウ</t>
    </rPh>
    <rPh sb="17" eb="20">
      <t>ヨウチエン</t>
    </rPh>
    <phoneticPr fontId="2"/>
  </si>
  <si>
    <t>学校法人　村山学園　南光幼稚園</t>
    <rPh sb="0" eb="4">
      <t>ガッコウホウジン</t>
    </rPh>
    <rPh sb="5" eb="7">
      <t>ムラヤマ</t>
    </rPh>
    <rPh sb="7" eb="9">
      <t>ガクエン</t>
    </rPh>
    <rPh sb="10" eb="12">
      <t>ナンコウ</t>
    </rPh>
    <rPh sb="12" eb="15">
      <t>ヨウチエン</t>
    </rPh>
    <phoneticPr fontId="2"/>
  </si>
  <si>
    <t>学校法人　村山学園　南光第二幼稚園</t>
    <rPh sb="0" eb="4">
      <t>ガッコウホウジン</t>
    </rPh>
    <rPh sb="5" eb="7">
      <t>ムラヤマ</t>
    </rPh>
    <rPh sb="7" eb="9">
      <t>ガクエン</t>
    </rPh>
    <rPh sb="10" eb="12">
      <t>ナンコウ</t>
    </rPh>
    <rPh sb="12" eb="14">
      <t>ダイニ</t>
    </rPh>
    <rPh sb="14" eb="17">
      <t>ヨウチエン</t>
    </rPh>
    <phoneticPr fontId="2"/>
  </si>
  <si>
    <t>学校法人　村山学園　南光シオン幼稚園</t>
    <rPh sb="0" eb="4">
      <t>ガッコウホウジン</t>
    </rPh>
    <rPh sb="5" eb="7">
      <t>ムラヤマ</t>
    </rPh>
    <rPh sb="7" eb="9">
      <t>ガクエン</t>
    </rPh>
    <rPh sb="10" eb="12">
      <t>ナンコウ</t>
    </rPh>
    <rPh sb="15" eb="18">
      <t>ヨウチエン</t>
    </rPh>
    <phoneticPr fontId="2"/>
  </si>
  <si>
    <t>学校法人　おおとり学園　南光紫陽幼稚園</t>
    <rPh sb="0" eb="4">
      <t>ガッコウホウジン</t>
    </rPh>
    <rPh sb="9" eb="11">
      <t>ガクエン</t>
    </rPh>
    <rPh sb="12" eb="14">
      <t>ナンコウ</t>
    </rPh>
    <rPh sb="14" eb="16">
      <t>シヨウ</t>
    </rPh>
    <rPh sb="16" eb="19">
      <t>ヨウチエン</t>
    </rPh>
    <phoneticPr fontId="2"/>
  </si>
  <si>
    <t>認定こども園友愛幼稚園</t>
    <rPh sb="0" eb="2">
      <t>ニンテイ</t>
    </rPh>
    <rPh sb="5" eb="6">
      <t>エン</t>
    </rPh>
    <rPh sb="6" eb="8">
      <t>ユウアイ</t>
    </rPh>
    <rPh sb="8" eb="11">
      <t>ヨウチエン</t>
    </rPh>
    <phoneticPr fontId="2"/>
  </si>
  <si>
    <t>仙台市青葉区国見6-45-1</t>
    <rPh sb="6" eb="8">
      <t>クニミ</t>
    </rPh>
    <phoneticPr fontId="2"/>
  </si>
  <si>
    <t>学校法人　東北文化学園大学</t>
    <rPh sb="0" eb="2">
      <t>ガッコウ</t>
    </rPh>
    <rPh sb="2" eb="4">
      <t>ホウジン</t>
    </rPh>
    <rPh sb="5" eb="7">
      <t>トウホク</t>
    </rPh>
    <rPh sb="7" eb="9">
      <t>ブンカ</t>
    </rPh>
    <rPh sb="9" eb="11">
      <t>ガクエン</t>
    </rPh>
    <rPh sb="11" eb="13">
      <t>ダイガク</t>
    </rPh>
    <phoneticPr fontId="2"/>
  </si>
  <si>
    <t>仙台市若林区卸町3－1－4　</t>
    <rPh sb="6" eb="7">
      <t>オロシ</t>
    </rPh>
    <phoneticPr fontId="7"/>
  </si>
  <si>
    <t>有限会社　カール英会話ほいくえん</t>
    <rPh sb="0" eb="4">
      <t>ユウゲンガイシャ</t>
    </rPh>
    <rPh sb="8" eb="11">
      <t>エイカイワ</t>
    </rPh>
    <phoneticPr fontId="2"/>
  </si>
  <si>
    <t>みのりこども園</t>
    <rPh sb="6" eb="7">
      <t>エン</t>
    </rPh>
    <phoneticPr fontId="2"/>
  </si>
  <si>
    <t>学校法人　曽根学園</t>
    <rPh sb="0" eb="2">
      <t>ガッコウ</t>
    </rPh>
    <rPh sb="2" eb="4">
      <t>ホウジン</t>
    </rPh>
    <phoneticPr fontId="2"/>
  </si>
  <si>
    <t>認定こども園　TOBINOKO</t>
    <rPh sb="0" eb="2">
      <t>ニンテイ</t>
    </rPh>
    <rPh sb="5" eb="6">
      <t>エン</t>
    </rPh>
    <phoneticPr fontId="2"/>
  </si>
  <si>
    <t>仙台市青葉区中山２－１７－１　</t>
  </si>
  <si>
    <t>社会福祉法人　中山福祉会</t>
    <rPh sb="0" eb="6">
      <t>シャカイフクシホウジン</t>
    </rPh>
    <phoneticPr fontId="2"/>
  </si>
  <si>
    <t>ますえの森どうわこども園　</t>
    <rPh sb="4" eb="5">
      <t>モリ</t>
    </rPh>
    <rPh sb="11" eb="12">
      <t>エン</t>
    </rPh>
    <phoneticPr fontId="2"/>
  </si>
  <si>
    <t>仙台市宮城野区枡江8-10</t>
    <rPh sb="7" eb="9">
      <t>マスエ</t>
    </rPh>
    <phoneticPr fontId="2"/>
  </si>
  <si>
    <t>童和保育サービス株式会社</t>
    <rPh sb="0" eb="1">
      <t>ワラベ</t>
    </rPh>
    <rPh sb="1" eb="2">
      <t>ワ</t>
    </rPh>
    <rPh sb="2" eb="4">
      <t>ホイク</t>
    </rPh>
    <rPh sb="8" eb="10">
      <t>カブシキ</t>
    </rPh>
    <rPh sb="10" eb="12">
      <t>カイシャ</t>
    </rPh>
    <phoneticPr fontId="2"/>
  </si>
  <si>
    <t>ちゃいるどらんど岩切こども園</t>
    <rPh sb="8" eb="10">
      <t>イワキリ</t>
    </rPh>
    <rPh sb="13" eb="14">
      <t>エン</t>
    </rPh>
    <phoneticPr fontId="3"/>
  </si>
  <si>
    <t>株式会社　ちゃいるどらんど</t>
    <rPh sb="0" eb="4">
      <t>カブシキガイシャ</t>
    </rPh>
    <phoneticPr fontId="2"/>
  </si>
  <si>
    <t>仙台ナーサリー株式会社</t>
    <rPh sb="0" eb="2">
      <t>センダイ</t>
    </rPh>
    <rPh sb="7" eb="11">
      <t>カブシキガイシャ</t>
    </rPh>
    <phoneticPr fontId="2"/>
  </si>
  <si>
    <t>認定こども園 れいんぼーなーさりー原ノ町館</t>
    <rPh sb="0" eb="2">
      <t>ニンテイ</t>
    </rPh>
    <rPh sb="5" eb="6">
      <t>エン</t>
    </rPh>
    <phoneticPr fontId="2"/>
  </si>
  <si>
    <t>株式会社　エコエネルギー普及協会</t>
    <rPh sb="0" eb="4">
      <t>カブシキガイシャ</t>
    </rPh>
    <rPh sb="12" eb="14">
      <t>フキュウ</t>
    </rPh>
    <rPh sb="14" eb="16">
      <t>キョウカイ</t>
    </rPh>
    <phoneticPr fontId="2"/>
  </si>
  <si>
    <t>ミッキー榴岡公園前こども園</t>
    <rPh sb="8" eb="9">
      <t>マエ</t>
    </rPh>
    <phoneticPr fontId="2"/>
  </si>
  <si>
    <t>仙台市青葉区昭和町4-11</t>
    <rPh sb="0" eb="3">
      <t>センダイシ</t>
    </rPh>
    <rPh sb="3" eb="6">
      <t>アオバク</t>
    </rPh>
    <rPh sb="6" eb="8">
      <t>ショウワ</t>
    </rPh>
    <rPh sb="8" eb="9">
      <t>マチ</t>
    </rPh>
    <phoneticPr fontId="5"/>
  </si>
  <si>
    <t>社会福祉法人 未来福祉会</t>
    <rPh sb="0" eb="6">
      <t>シャカイフクシホウジン</t>
    </rPh>
    <phoneticPr fontId="2"/>
  </si>
  <si>
    <t>つつじがおかもりのいえこども園</t>
  </si>
  <si>
    <t>仙台市泉区北中山４－２６－１８　</t>
  </si>
  <si>
    <t>社会福祉法人 太陽の丘福祉会</t>
    <rPh sb="0" eb="2">
      <t>シャカイ</t>
    </rPh>
    <rPh sb="2" eb="4">
      <t>フクシ</t>
    </rPh>
    <rPh sb="4" eb="6">
      <t>ホウジン</t>
    </rPh>
    <phoneticPr fontId="2"/>
  </si>
  <si>
    <t>幸町すいせんこども園</t>
  </si>
  <si>
    <t>仙台市青葉区栗生１－２５－１　</t>
  </si>
  <si>
    <t>社会福祉法人　幸生会</t>
    <rPh sb="0" eb="6">
      <t>シャカイフクシホウジン</t>
    </rPh>
    <phoneticPr fontId="2"/>
  </si>
  <si>
    <t>ちいさなこどもえん</t>
  </si>
  <si>
    <t>仙台ナーサリー株式会社</t>
    <rPh sb="7" eb="11">
      <t>カブシキガイシャ</t>
    </rPh>
    <phoneticPr fontId="2"/>
  </si>
  <si>
    <t>認定こども園 れいんぼーなーさりー田子館</t>
    <rPh sb="0" eb="2">
      <t>ニンテイ</t>
    </rPh>
    <rPh sb="5" eb="6">
      <t>エン</t>
    </rPh>
    <phoneticPr fontId="2"/>
  </si>
  <si>
    <t>株式会社エコエネルギー普及協会</t>
    <rPh sb="0" eb="4">
      <t>カブシキガイシャ</t>
    </rPh>
    <phoneticPr fontId="2"/>
  </si>
  <si>
    <t>小田原ことりのうたこども園</t>
  </si>
  <si>
    <t>仙台市宮城野区小田原２－１－３２　</t>
  </si>
  <si>
    <t>トータルアート株式会社</t>
    <rPh sb="7" eb="11">
      <t>カブシキガイシャ</t>
    </rPh>
    <phoneticPr fontId="2"/>
  </si>
  <si>
    <t>ありすの国こども園</t>
    <rPh sb="4" eb="5">
      <t>クニ</t>
    </rPh>
    <rPh sb="8" eb="9">
      <t>エン</t>
    </rPh>
    <phoneticPr fontId="2"/>
  </si>
  <si>
    <t>社会福祉法人　喬希会</t>
    <rPh sb="0" eb="6">
      <t>シャカイフクシホウジン</t>
    </rPh>
    <rPh sb="9" eb="10">
      <t>カイ</t>
    </rPh>
    <phoneticPr fontId="2"/>
  </si>
  <si>
    <t>ちゃいるどらんど荒井こども園</t>
    <rPh sb="8" eb="10">
      <t>アライ</t>
    </rPh>
    <rPh sb="13" eb="14">
      <t>エン</t>
    </rPh>
    <phoneticPr fontId="3"/>
  </si>
  <si>
    <t>六丁の目マザーグースこども園</t>
    <rPh sb="0" eb="2">
      <t>ロクチョウ</t>
    </rPh>
    <rPh sb="3" eb="4">
      <t>メ</t>
    </rPh>
    <rPh sb="13" eb="14">
      <t>エン</t>
    </rPh>
    <phoneticPr fontId="2"/>
  </si>
  <si>
    <t>仙台市若林区六丁の目中町1-38</t>
    <rPh sb="0" eb="3">
      <t>センダイシ</t>
    </rPh>
    <rPh sb="3" eb="6">
      <t>ワカバヤシク</t>
    </rPh>
    <rPh sb="6" eb="8">
      <t>ロクチョウ</t>
    </rPh>
    <rPh sb="9" eb="10">
      <t>メ</t>
    </rPh>
    <rPh sb="10" eb="12">
      <t>ナカマチ</t>
    </rPh>
    <phoneticPr fontId="3"/>
  </si>
  <si>
    <t>株式会社　マザーグース</t>
    <rPh sb="0" eb="4">
      <t>カブシキカイシャ</t>
    </rPh>
    <phoneticPr fontId="2"/>
  </si>
  <si>
    <t>株式会社　おもちゃばこ保育園</t>
    <rPh sb="0" eb="4">
      <t>カブシキガイシャ</t>
    </rPh>
    <rPh sb="11" eb="14">
      <t>ホイクエン</t>
    </rPh>
    <phoneticPr fontId="2"/>
  </si>
  <si>
    <t>一般社団法人　六丁の目保育園</t>
    <rPh sb="0" eb="2">
      <t>イッパン</t>
    </rPh>
    <rPh sb="2" eb="4">
      <t>シャダン</t>
    </rPh>
    <rPh sb="4" eb="6">
      <t>ホウジン</t>
    </rPh>
    <rPh sb="7" eb="9">
      <t>ロクチョウ</t>
    </rPh>
    <rPh sb="10" eb="11">
      <t>メ</t>
    </rPh>
    <rPh sb="11" eb="14">
      <t>ホイクエン</t>
    </rPh>
    <phoneticPr fontId="2"/>
  </si>
  <si>
    <t>あそびまショーこども園</t>
  </si>
  <si>
    <t>仙台市若林区伊在３－９－４</t>
  </si>
  <si>
    <t>社会福祉法人　にじいろ会</t>
    <rPh sb="0" eb="6">
      <t>シャカイフクシホウジン</t>
    </rPh>
    <phoneticPr fontId="2"/>
  </si>
  <si>
    <t>株式会社　lumiereひまわり</t>
    <rPh sb="0" eb="4">
      <t>カブシキガイシャ</t>
    </rPh>
    <phoneticPr fontId="2"/>
  </si>
  <si>
    <t>株式会社　ラヴィエール</t>
    <rPh sb="0" eb="4">
      <t>カブシキガイシャ</t>
    </rPh>
    <phoneticPr fontId="2"/>
  </si>
  <si>
    <t>仙台市若林区若林1丁目6-17</t>
    <rPh sb="0" eb="3">
      <t>センダイシ</t>
    </rPh>
    <rPh sb="3" eb="6">
      <t>ワカバヤシク</t>
    </rPh>
    <rPh sb="6" eb="8">
      <t>ワカバヤシ</t>
    </rPh>
    <rPh sb="9" eb="11">
      <t>チョウメ</t>
    </rPh>
    <phoneticPr fontId="2"/>
  </si>
  <si>
    <t>株式会社　ちびっこひろば保育園</t>
    <rPh sb="0" eb="4">
      <t>カブシキガイシャ</t>
    </rPh>
    <rPh sb="12" eb="15">
      <t>ホイクエン</t>
    </rPh>
    <phoneticPr fontId="2"/>
  </si>
  <si>
    <t>ぷらざこども園長町</t>
  </si>
  <si>
    <t>仙台市若林区土樋１０４</t>
  </si>
  <si>
    <t>株式会社 仙台進学プラザ</t>
    <rPh sb="0" eb="4">
      <t>カブシキガイシャ</t>
    </rPh>
    <phoneticPr fontId="2"/>
  </si>
  <si>
    <t>鶴が丘マミーこども園</t>
    <rPh sb="0" eb="1">
      <t>ツル</t>
    </rPh>
    <rPh sb="2" eb="3">
      <t>オカ</t>
    </rPh>
    <rPh sb="9" eb="10">
      <t>エン</t>
    </rPh>
    <phoneticPr fontId="2"/>
  </si>
  <si>
    <t>仙台市泉区鶴が丘三丁目24-7</t>
    <rPh sb="0" eb="3">
      <t>センダイシ</t>
    </rPh>
    <rPh sb="3" eb="5">
      <t>イズミク</t>
    </rPh>
    <rPh sb="5" eb="6">
      <t>ツル</t>
    </rPh>
    <rPh sb="7" eb="8">
      <t>オカ</t>
    </rPh>
    <rPh sb="8" eb="11">
      <t>サンチョウメ</t>
    </rPh>
    <phoneticPr fontId="3"/>
  </si>
  <si>
    <t>株式会社　マミー保育園</t>
    <rPh sb="0" eb="4">
      <t>カブシキカイシャ</t>
    </rPh>
    <rPh sb="8" eb="11">
      <t>ホイクエン</t>
    </rPh>
    <phoneticPr fontId="2"/>
  </si>
  <si>
    <t>株式会社　ウェルフェア</t>
    <rPh sb="0" eb="4">
      <t>カブシキガイシャ</t>
    </rPh>
    <phoneticPr fontId="2"/>
  </si>
  <si>
    <t>ぷりえ～る南中山認定こども園</t>
    <rPh sb="8" eb="10">
      <t>ニンテイ</t>
    </rPh>
    <phoneticPr fontId="2"/>
  </si>
  <si>
    <t>株式会社　オードリー</t>
    <rPh sb="0" eb="4">
      <t>カブシキガイシャ</t>
    </rPh>
    <phoneticPr fontId="2"/>
  </si>
  <si>
    <t>泉すぎのここども園</t>
  </si>
  <si>
    <t>社会福祉法人　柏松会</t>
    <rPh sb="0" eb="6">
      <t>シャカイフクシホウジン</t>
    </rPh>
    <phoneticPr fontId="2"/>
  </si>
  <si>
    <t>そらのここども園</t>
  </si>
  <si>
    <t>仙台市泉区東黒松１９－３４　</t>
  </si>
  <si>
    <t>一般社団法人　そらのこ保育園</t>
    <rPh sb="0" eb="2">
      <t>イッパン</t>
    </rPh>
    <rPh sb="2" eb="4">
      <t>シャダン</t>
    </rPh>
    <rPh sb="4" eb="6">
      <t>ホウジン</t>
    </rPh>
    <phoneticPr fontId="2"/>
  </si>
  <si>
    <t>ミッキー八乙女中央こども園</t>
  </si>
  <si>
    <t>まつもりこども園</t>
  </si>
  <si>
    <t>株式会社　ゆめぽけっと</t>
    <rPh sb="0" eb="4">
      <t>カブシキガイシャ</t>
    </rPh>
    <phoneticPr fontId="2"/>
  </si>
  <si>
    <t>仙台市若林区卸町3丁目1-4</t>
    <rPh sb="6" eb="8">
      <t>オロシマチ</t>
    </rPh>
    <rPh sb="9" eb="11">
      <t>チョウメ</t>
    </rPh>
    <phoneticPr fontId="6"/>
  </si>
  <si>
    <t>71111</t>
  </si>
  <si>
    <t>71307</t>
  </si>
  <si>
    <t>71308</t>
  </si>
  <si>
    <t>71409</t>
  </si>
  <si>
    <t>71410</t>
  </si>
  <si>
    <t>71514</t>
  </si>
  <si>
    <t>71515</t>
  </si>
  <si>
    <t>72302</t>
  </si>
  <si>
    <t>73102</t>
  </si>
  <si>
    <t>73103</t>
  </si>
  <si>
    <t>73206</t>
  </si>
  <si>
    <t>73207</t>
  </si>
  <si>
    <t>73208</t>
  </si>
  <si>
    <t>73209</t>
  </si>
  <si>
    <t>73210</t>
  </si>
  <si>
    <t>73211</t>
  </si>
  <si>
    <t>73214</t>
  </si>
  <si>
    <t>73309</t>
  </si>
  <si>
    <t>73405</t>
  </si>
  <si>
    <t>73506</t>
  </si>
  <si>
    <t>73507</t>
  </si>
  <si>
    <t>73508</t>
  </si>
  <si>
    <t>73509</t>
  </si>
  <si>
    <t>71111</t>
    <phoneticPr fontId="54"/>
  </si>
  <si>
    <t>幼保連携型認定こども園　中山保育園</t>
    <rPh sb="0" eb="4">
      <t>ヨウホレンケイ</t>
    </rPh>
    <rPh sb="4" eb="5">
      <t>ガタ</t>
    </rPh>
    <rPh sb="5" eb="7">
      <t>ニンテイ</t>
    </rPh>
    <rPh sb="10" eb="11">
      <t>エン</t>
    </rPh>
    <rPh sb="12" eb="14">
      <t>ナカヤマ</t>
    </rPh>
    <rPh sb="14" eb="17">
      <t>ホイクエン</t>
    </rPh>
    <phoneticPr fontId="9"/>
  </si>
  <si>
    <t>学校法人七郷学園　蒲町こども園</t>
    <rPh sb="0" eb="2">
      <t>ガッコウ</t>
    </rPh>
    <rPh sb="2" eb="4">
      <t>ホウジン</t>
    </rPh>
    <rPh sb="4" eb="5">
      <t>シチ</t>
    </rPh>
    <rPh sb="5" eb="6">
      <t>ゴウ</t>
    </rPh>
    <rPh sb="6" eb="8">
      <t>ガクエン</t>
    </rPh>
    <rPh sb="9" eb="11">
      <t>カバノマチ</t>
    </rPh>
    <rPh sb="14" eb="15">
      <t>エン</t>
    </rPh>
    <phoneticPr fontId="9"/>
  </si>
  <si>
    <t>認定ろりぽっぷこども園</t>
    <rPh sb="0" eb="2">
      <t>ニンテイ</t>
    </rPh>
    <rPh sb="10" eb="11">
      <t>エン</t>
    </rPh>
    <phoneticPr fontId="9"/>
  </si>
  <si>
    <t>認定こども園　ろりぽっぷ保育園</t>
    <rPh sb="0" eb="2">
      <t>ニンテイ</t>
    </rPh>
    <rPh sb="5" eb="6">
      <t>エン</t>
    </rPh>
    <rPh sb="12" eb="15">
      <t>ホイクエン</t>
    </rPh>
    <phoneticPr fontId="9"/>
  </si>
  <si>
    <t>71307</t>
    <phoneticPr fontId="54"/>
  </si>
  <si>
    <t>荒井あおばこども園</t>
    <rPh sb="0" eb="2">
      <t>アライ</t>
    </rPh>
    <rPh sb="8" eb="9">
      <t>エン</t>
    </rPh>
    <phoneticPr fontId="9"/>
  </si>
  <si>
    <t>幼保連携型認定こども園　光の子</t>
    <rPh sb="0" eb="7">
      <t>ヨウホレンケイガタニンテイ</t>
    </rPh>
    <rPh sb="10" eb="11">
      <t>エン</t>
    </rPh>
    <rPh sb="12" eb="13">
      <t>ヒカリ</t>
    </rPh>
    <rPh sb="14" eb="15">
      <t>コ</t>
    </rPh>
    <phoneticPr fontId="9"/>
  </si>
  <si>
    <t>71409</t>
    <phoneticPr fontId="3"/>
  </si>
  <si>
    <t>YMCA西中田こども園</t>
    <rPh sb="4" eb="5">
      <t>ニシ</t>
    </rPh>
    <rPh sb="5" eb="7">
      <t>ナカタ</t>
    </rPh>
    <rPh sb="10" eb="11">
      <t>エン</t>
    </rPh>
    <phoneticPr fontId="9"/>
  </si>
  <si>
    <t>71410</t>
    <phoneticPr fontId="3"/>
  </si>
  <si>
    <t>YMCA南大野田こども園</t>
    <rPh sb="4" eb="5">
      <t>ミナミ</t>
    </rPh>
    <rPh sb="5" eb="7">
      <t>オオノ</t>
    </rPh>
    <rPh sb="7" eb="8">
      <t>ダ</t>
    </rPh>
    <rPh sb="11" eb="12">
      <t>エン</t>
    </rPh>
    <phoneticPr fontId="9"/>
  </si>
  <si>
    <t>幼保連携型認定こども園　やかまし村　</t>
    <rPh sb="0" eb="2">
      <t>ヨウホ</t>
    </rPh>
    <rPh sb="2" eb="5">
      <t>レンケイガタ</t>
    </rPh>
    <rPh sb="5" eb="7">
      <t>ニンテイ</t>
    </rPh>
    <rPh sb="10" eb="11">
      <t>エン</t>
    </rPh>
    <rPh sb="16" eb="17">
      <t>ムラ</t>
    </rPh>
    <phoneticPr fontId="9"/>
  </si>
  <si>
    <t>認定こども園　ろりぽっぷ泉中央南園</t>
    <rPh sb="0" eb="2">
      <t>ニンテイ</t>
    </rPh>
    <rPh sb="5" eb="6">
      <t>エン</t>
    </rPh>
    <rPh sb="12" eb="17">
      <t>イズミチュウオウミナミエン</t>
    </rPh>
    <phoneticPr fontId="9"/>
  </si>
  <si>
    <t>認定こども園　ろりぽっぷ赤い屋根の保育園</t>
    <rPh sb="0" eb="2">
      <t>ニンテイ</t>
    </rPh>
    <rPh sb="5" eb="6">
      <t>エン</t>
    </rPh>
    <rPh sb="12" eb="13">
      <t>アカ</t>
    </rPh>
    <rPh sb="14" eb="16">
      <t>ヤネ</t>
    </rPh>
    <rPh sb="17" eb="20">
      <t>ホイクエン</t>
    </rPh>
    <phoneticPr fontId="9"/>
  </si>
  <si>
    <t>71514</t>
    <phoneticPr fontId="54"/>
  </si>
  <si>
    <t>YMCA加茂こども園</t>
    <rPh sb="4" eb="6">
      <t>カモ</t>
    </rPh>
    <rPh sb="9" eb="10">
      <t>エン</t>
    </rPh>
    <phoneticPr fontId="9"/>
  </si>
  <si>
    <t>71515</t>
    <phoneticPr fontId="54"/>
  </si>
  <si>
    <t>南光台すいせんこども園</t>
    <rPh sb="0" eb="2">
      <t>ナンコウ</t>
    </rPh>
    <rPh sb="2" eb="3">
      <t>ダイ</t>
    </rPh>
    <rPh sb="10" eb="11">
      <t>エン</t>
    </rPh>
    <phoneticPr fontId="9"/>
  </si>
  <si>
    <t>72302</t>
    <phoneticPr fontId="3"/>
  </si>
  <si>
    <t>幼稚園型認定こども園　聖ウルスラ学院英智幼稚園</t>
    <rPh sb="0" eb="3">
      <t>ヨウチエン</t>
    </rPh>
    <rPh sb="3" eb="4">
      <t>ガタ</t>
    </rPh>
    <rPh sb="4" eb="6">
      <t>ニンテイ</t>
    </rPh>
    <rPh sb="9" eb="10">
      <t>エン</t>
    </rPh>
    <rPh sb="11" eb="12">
      <t>セイ</t>
    </rPh>
    <rPh sb="16" eb="18">
      <t>ガクイン</t>
    </rPh>
    <rPh sb="18" eb="20">
      <t>エイチ</t>
    </rPh>
    <rPh sb="20" eb="23">
      <t>ヨウチエン</t>
    </rPh>
    <phoneticPr fontId="9"/>
  </si>
  <si>
    <t>幼稚園型認定こども園　若竹幼稚園</t>
    <rPh sb="0" eb="3">
      <t>ヨウチエン</t>
    </rPh>
    <rPh sb="3" eb="4">
      <t>ガタ</t>
    </rPh>
    <rPh sb="4" eb="6">
      <t>ニンテイ</t>
    </rPh>
    <rPh sb="9" eb="10">
      <t>エン</t>
    </rPh>
    <rPh sb="11" eb="13">
      <t>ワカタケ</t>
    </rPh>
    <rPh sb="13" eb="16">
      <t>ヨウチエン</t>
    </rPh>
    <phoneticPr fontId="9"/>
  </si>
  <si>
    <t>認定こども園友愛幼稚園</t>
    <rPh sb="0" eb="2">
      <t>ニンテイ</t>
    </rPh>
    <rPh sb="5" eb="6">
      <t>エン</t>
    </rPh>
    <rPh sb="6" eb="8">
      <t>ユウアイ</t>
    </rPh>
    <rPh sb="8" eb="11">
      <t>ヨウチエン</t>
    </rPh>
    <phoneticPr fontId="9"/>
  </si>
  <si>
    <t>73102</t>
    <phoneticPr fontId="54"/>
  </si>
  <si>
    <t>みのりこども園</t>
    <rPh sb="6" eb="7">
      <t>エン</t>
    </rPh>
    <phoneticPr fontId="9"/>
  </si>
  <si>
    <t>73103</t>
    <phoneticPr fontId="54"/>
  </si>
  <si>
    <t>認定こども園 TOBINOKO</t>
    <rPh sb="0" eb="2">
      <t>ニンテイ</t>
    </rPh>
    <rPh sb="5" eb="6">
      <t>エン</t>
    </rPh>
    <phoneticPr fontId="9"/>
  </si>
  <si>
    <t>認定こども園 れいんぼーなーさりー原ノ町館</t>
    <rPh sb="0" eb="2">
      <t>ニンテイ</t>
    </rPh>
    <rPh sb="5" eb="6">
      <t>エン</t>
    </rPh>
    <rPh sb="17" eb="18">
      <t>ハラ</t>
    </rPh>
    <rPh sb="19" eb="20">
      <t>マチ</t>
    </rPh>
    <rPh sb="20" eb="21">
      <t>カン</t>
    </rPh>
    <phoneticPr fontId="9"/>
  </si>
  <si>
    <t>ミッキー榴岡公園前こども園</t>
    <rPh sb="4" eb="6">
      <t>ツツジガオカ</t>
    </rPh>
    <rPh sb="6" eb="8">
      <t>コウエン</t>
    </rPh>
    <rPh sb="8" eb="9">
      <t>マエ</t>
    </rPh>
    <rPh sb="12" eb="13">
      <t>エン</t>
    </rPh>
    <phoneticPr fontId="9"/>
  </si>
  <si>
    <t>つつじがおかもりのいえこども園</t>
    <rPh sb="14" eb="15">
      <t>エン</t>
    </rPh>
    <phoneticPr fontId="9"/>
  </si>
  <si>
    <t>幸町すいせんこども園</t>
    <rPh sb="0" eb="2">
      <t>サイワイチョウ</t>
    </rPh>
    <rPh sb="9" eb="10">
      <t>エン</t>
    </rPh>
    <phoneticPr fontId="9"/>
  </si>
  <si>
    <t>ちいさなこどもえん</t>
    <phoneticPr fontId="9"/>
  </si>
  <si>
    <t>認定こども園 れいんぼーなーさりー田子館</t>
    <rPh sb="0" eb="2">
      <t>ニンテイ</t>
    </rPh>
    <rPh sb="5" eb="6">
      <t>エン</t>
    </rPh>
    <rPh sb="17" eb="19">
      <t>タゴ</t>
    </rPh>
    <rPh sb="19" eb="20">
      <t>カン</t>
    </rPh>
    <phoneticPr fontId="9"/>
  </si>
  <si>
    <t>小田原ことりのうたこども園</t>
    <rPh sb="0" eb="3">
      <t>オダワラ</t>
    </rPh>
    <rPh sb="12" eb="13">
      <t>エン</t>
    </rPh>
    <phoneticPr fontId="9"/>
  </si>
  <si>
    <t>73309</t>
    <phoneticPr fontId="3"/>
  </si>
  <si>
    <t>あそびまショーこども園</t>
    <rPh sb="10" eb="11">
      <t>エン</t>
    </rPh>
    <phoneticPr fontId="9"/>
  </si>
  <si>
    <t>73405</t>
    <phoneticPr fontId="3"/>
  </si>
  <si>
    <t>ぷらざこども園長町</t>
    <rPh sb="6" eb="7">
      <t>エン</t>
    </rPh>
    <rPh sb="7" eb="9">
      <t>ナガマチ</t>
    </rPh>
    <phoneticPr fontId="9"/>
  </si>
  <si>
    <t>ぷりえーる南中山認定こども園</t>
    <rPh sb="5" eb="6">
      <t>ミナミ</t>
    </rPh>
    <rPh sb="6" eb="8">
      <t>ナカヤマ</t>
    </rPh>
    <rPh sb="8" eb="10">
      <t>ニンテイ</t>
    </rPh>
    <rPh sb="13" eb="14">
      <t>エン</t>
    </rPh>
    <phoneticPr fontId="9"/>
  </si>
  <si>
    <t>73506</t>
    <phoneticPr fontId="9"/>
  </si>
  <si>
    <t>泉すぎのここども園</t>
    <rPh sb="0" eb="1">
      <t>イズミ</t>
    </rPh>
    <rPh sb="8" eb="9">
      <t>エン</t>
    </rPh>
    <phoneticPr fontId="9"/>
  </si>
  <si>
    <t>73507</t>
    <phoneticPr fontId="9"/>
  </si>
  <si>
    <t>そらのここども園</t>
    <rPh sb="7" eb="8">
      <t>エン</t>
    </rPh>
    <phoneticPr fontId="9"/>
  </si>
  <si>
    <t>73508</t>
    <phoneticPr fontId="9"/>
  </si>
  <si>
    <t>ミッキー八乙女中央こども園</t>
    <rPh sb="4" eb="7">
      <t>ヤオトメ</t>
    </rPh>
    <rPh sb="7" eb="9">
      <t>チュウオウ</t>
    </rPh>
    <rPh sb="12" eb="13">
      <t>エン</t>
    </rPh>
    <phoneticPr fontId="9"/>
  </si>
  <si>
    <t>73509</t>
    <phoneticPr fontId="9"/>
  </si>
  <si>
    <t>まつもりこども園</t>
    <rPh sb="7" eb="8">
      <t>エン</t>
    </rPh>
    <phoneticPr fontId="9"/>
  </si>
  <si>
    <t>開所時間</t>
    <rPh sb="0" eb="2">
      <t>カイショ</t>
    </rPh>
    <rPh sb="2" eb="4">
      <t>ジカン</t>
    </rPh>
    <phoneticPr fontId="3"/>
  </si>
  <si>
    <t>平日</t>
    <rPh sb="0" eb="2">
      <t>ヘイジツ</t>
    </rPh>
    <phoneticPr fontId="3"/>
  </si>
  <si>
    <t>休日</t>
    <rPh sb="0" eb="2">
      <t>キュウジツ</t>
    </rPh>
    <phoneticPr fontId="3"/>
  </si>
  <si>
    <t>土曜日</t>
    <rPh sb="0" eb="3">
      <t>ドヨウビ</t>
    </rPh>
    <phoneticPr fontId="3"/>
  </si>
  <si>
    <t>：　　　　～　　　：</t>
    <phoneticPr fontId="3"/>
  </si>
  <si>
    <t>請　　求　　書</t>
    <rPh sb="0" eb="1">
      <t>ショウ</t>
    </rPh>
    <rPh sb="3" eb="4">
      <t>モトム</t>
    </rPh>
    <rPh sb="6" eb="7">
      <t>ショ</t>
    </rPh>
    <phoneticPr fontId="34"/>
  </si>
  <si>
    <t>金額</t>
    <rPh sb="0" eb="2">
      <t>キンガク</t>
    </rPh>
    <phoneticPr fontId="34"/>
  </si>
  <si>
    <t>千</t>
    <rPh sb="0" eb="1">
      <t>セン</t>
    </rPh>
    <phoneticPr fontId="34"/>
  </si>
  <si>
    <t>百</t>
    <rPh sb="0" eb="1">
      <t>ヒャク</t>
    </rPh>
    <phoneticPr fontId="34"/>
  </si>
  <si>
    <t>十</t>
    <rPh sb="0" eb="1">
      <t>ジュウ</t>
    </rPh>
    <phoneticPr fontId="34"/>
  </si>
  <si>
    <t>億</t>
    <rPh sb="0" eb="1">
      <t>オク</t>
    </rPh>
    <phoneticPr fontId="34"/>
  </si>
  <si>
    <t>万</t>
    <rPh sb="0" eb="1">
      <t>マン</t>
    </rPh>
    <phoneticPr fontId="34"/>
  </si>
  <si>
    <t>円</t>
    <rPh sb="0" eb="1">
      <t>エン</t>
    </rPh>
    <phoneticPr fontId="34"/>
  </si>
  <si>
    <t>内　　　　　　　訳</t>
    <rPh sb="0" eb="1">
      <t>ウチ</t>
    </rPh>
    <rPh sb="8" eb="9">
      <t>ワケ</t>
    </rPh>
    <phoneticPr fontId="34"/>
  </si>
  <si>
    <t>品名</t>
    <rPh sb="0" eb="2">
      <t>ヒンメイ</t>
    </rPh>
    <phoneticPr fontId="34"/>
  </si>
  <si>
    <t>規格</t>
    <rPh sb="0" eb="2">
      <t>キカク</t>
    </rPh>
    <phoneticPr fontId="34"/>
  </si>
  <si>
    <t>単位</t>
    <rPh sb="0" eb="2">
      <t>タンイ</t>
    </rPh>
    <phoneticPr fontId="34"/>
  </si>
  <si>
    <t>数量</t>
    <rPh sb="0" eb="2">
      <t>スウリョウ</t>
    </rPh>
    <phoneticPr fontId="34"/>
  </si>
  <si>
    <t>単価</t>
    <rPh sb="0" eb="2">
      <t>タンカ</t>
    </rPh>
    <phoneticPr fontId="34"/>
  </si>
  <si>
    <t>小計</t>
    <rPh sb="0" eb="2">
      <t>ショウケイ</t>
    </rPh>
    <phoneticPr fontId="34"/>
  </si>
  <si>
    <t>消費税及び地方消費税</t>
    <rPh sb="0" eb="3">
      <t>ショウヒゼイ</t>
    </rPh>
    <rPh sb="3" eb="4">
      <t>オヨ</t>
    </rPh>
    <rPh sb="5" eb="7">
      <t>チホウ</t>
    </rPh>
    <rPh sb="7" eb="10">
      <t>ショウヒゼイ</t>
    </rPh>
    <phoneticPr fontId="34"/>
  </si>
  <si>
    <t>合計</t>
    <rPh sb="0" eb="2">
      <t>ゴウケイ</t>
    </rPh>
    <phoneticPr fontId="34"/>
  </si>
  <si>
    <t xml:space="preserve">                                                                  仙台市（R5こ幼認）指令第　　　   　号</t>
    <phoneticPr fontId="10"/>
  </si>
  <si>
    <t>上記（裏面）の金額を請求します。</t>
    <rPh sb="0" eb="2">
      <t>ジョウキ</t>
    </rPh>
    <rPh sb="3" eb="5">
      <t>リメン</t>
    </rPh>
    <rPh sb="7" eb="9">
      <t>キンガク</t>
    </rPh>
    <rPh sb="10" eb="12">
      <t>セイキュウ</t>
    </rPh>
    <phoneticPr fontId="34"/>
  </si>
  <si>
    <t>　（あて先）仙台市（区）長</t>
    <rPh sb="4" eb="5">
      <t>サキ</t>
    </rPh>
    <rPh sb="6" eb="9">
      <t>センダイシ</t>
    </rPh>
    <rPh sb="10" eb="11">
      <t>ク</t>
    </rPh>
    <rPh sb="12" eb="13">
      <t>チョウ</t>
    </rPh>
    <phoneticPr fontId="34"/>
  </si>
  <si>
    <t>　施設名</t>
    <rPh sb="1" eb="3">
      <t>シセツ</t>
    </rPh>
    <rPh sb="3" eb="4">
      <t>メイ</t>
    </rPh>
    <phoneticPr fontId="34"/>
  </si>
  <si>
    <t>　所在地</t>
    <rPh sb="1" eb="4">
      <t>ショザイチ</t>
    </rPh>
    <phoneticPr fontId="34"/>
  </si>
  <si>
    <t>□</t>
  </si>
  <si>
    <t>登録債権者ですので指定した方法でお支払いください。</t>
    <rPh sb="0" eb="2">
      <t>トウロク</t>
    </rPh>
    <rPh sb="2" eb="5">
      <t>サイケンシャ</t>
    </rPh>
    <rPh sb="9" eb="11">
      <t>シテイ</t>
    </rPh>
    <rPh sb="13" eb="15">
      <t>ホウホウ</t>
    </rPh>
    <rPh sb="17" eb="19">
      <t>シハラ</t>
    </rPh>
    <phoneticPr fontId="34"/>
  </si>
  <si>
    <t>　法人名</t>
    <rPh sb="1" eb="3">
      <t>ホウジン</t>
    </rPh>
    <rPh sb="3" eb="4">
      <t>メイ</t>
    </rPh>
    <phoneticPr fontId="34"/>
  </si>
  <si>
    <t>（債権者電話番号下4桁）</t>
    <rPh sb="1" eb="4">
      <t>サイケンシャ</t>
    </rPh>
    <rPh sb="4" eb="6">
      <t>デンワ</t>
    </rPh>
    <rPh sb="6" eb="8">
      <t>バンゴウ</t>
    </rPh>
    <rPh sb="8" eb="9">
      <t>シモ</t>
    </rPh>
    <rPh sb="10" eb="11">
      <t>ケタ</t>
    </rPh>
    <phoneticPr fontId="34"/>
  </si>
  <si>
    <t>　設置者名</t>
    <rPh sb="1" eb="4">
      <t>セッチシャ</t>
    </rPh>
    <rPh sb="4" eb="5">
      <t>メイ</t>
    </rPh>
    <phoneticPr fontId="34"/>
  </si>
  <si>
    <t>振込先銀行</t>
    <rPh sb="0" eb="3">
      <t>フリコミサキ</t>
    </rPh>
    <rPh sb="3" eb="5">
      <t>ギンコウ</t>
    </rPh>
    <phoneticPr fontId="34"/>
  </si>
  <si>
    <t>銀行</t>
    <rPh sb="0" eb="2">
      <t>ギンコウ</t>
    </rPh>
    <phoneticPr fontId="34"/>
  </si>
  <si>
    <t>店</t>
    <rPh sb="0" eb="1">
      <t>ミセ</t>
    </rPh>
    <phoneticPr fontId="34"/>
  </si>
  <si>
    <t>口座を複数登録していますので</t>
    <rPh sb="0" eb="2">
      <t>コウザ</t>
    </rPh>
    <rPh sb="3" eb="5">
      <t>フクスウ</t>
    </rPh>
    <rPh sb="5" eb="7">
      <t>トウロク</t>
    </rPh>
    <phoneticPr fontId="34"/>
  </si>
  <si>
    <t>右のとおり振込してください。</t>
    <rPh sb="0" eb="1">
      <t>ミギ</t>
    </rPh>
    <rPh sb="5" eb="6">
      <t>フ</t>
    </rPh>
    <rPh sb="6" eb="7">
      <t>コ</t>
    </rPh>
    <phoneticPr fontId="34"/>
  </si>
  <si>
    <t>登録していませんので</t>
    <rPh sb="0" eb="2">
      <t>トウロク</t>
    </rPh>
    <phoneticPr fontId="34"/>
  </si>
  <si>
    <t>普通</t>
    <rPh sb="0" eb="2">
      <t>フツウ</t>
    </rPh>
    <phoneticPr fontId="34"/>
  </si>
  <si>
    <t>口座
番号</t>
    <rPh sb="0" eb="2">
      <t>コウザ</t>
    </rPh>
    <rPh sb="3" eb="5">
      <t>バンゴウ</t>
    </rPh>
    <phoneticPr fontId="34"/>
  </si>
  <si>
    <t>（上記のいずれかに☑印をつけてください）</t>
    <rPh sb="1" eb="3">
      <t>ジョウキ</t>
    </rPh>
    <rPh sb="10" eb="11">
      <t>ジルシ</t>
    </rPh>
    <phoneticPr fontId="34"/>
  </si>
  <si>
    <t>当座</t>
    <rPh sb="0" eb="2">
      <t>トウザ</t>
    </rPh>
    <phoneticPr fontId="34"/>
  </si>
  <si>
    <t>口座名義</t>
    <rPh sb="0" eb="2">
      <t>コウザ</t>
    </rPh>
    <rPh sb="2" eb="4">
      <t>メイギ</t>
    </rPh>
    <phoneticPr fontId="34"/>
  </si>
  <si>
    <t>フリガナ</t>
    <phoneticPr fontId="34"/>
  </si>
  <si>
    <t>注</t>
    <rPh sb="0" eb="1">
      <t>チュウ</t>
    </rPh>
    <phoneticPr fontId="34"/>
  </si>
  <si>
    <t>1　金額は，アラビア数字で記入してください。</t>
    <rPh sb="2" eb="4">
      <t>キンガク</t>
    </rPh>
    <rPh sb="10" eb="12">
      <t>スウジ</t>
    </rPh>
    <rPh sb="13" eb="15">
      <t>キニュウ</t>
    </rPh>
    <phoneticPr fontId="34"/>
  </si>
  <si>
    <t>2　首標金額の訂正は認めません。</t>
    <rPh sb="2" eb="3">
      <t>クビ</t>
    </rPh>
    <rPh sb="3" eb="4">
      <t>ヒョウ</t>
    </rPh>
    <rPh sb="4" eb="6">
      <t>キンガク</t>
    </rPh>
    <rPh sb="7" eb="9">
      <t>テイセイ</t>
    </rPh>
    <rPh sb="10" eb="11">
      <t>ミト</t>
    </rPh>
    <phoneticPr fontId="34"/>
  </si>
  <si>
    <t>3　首標金額の一桁上位の欄に\印を記入してください。</t>
    <rPh sb="2" eb="3">
      <t>クビ</t>
    </rPh>
    <rPh sb="3" eb="4">
      <t>ヒョウ</t>
    </rPh>
    <rPh sb="4" eb="6">
      <t>キンガク</t>
    </rPh>
    <rPh sb="7" eb="9">
      <t>ヒトケタ</t>
    </rPh>
    <rPh sb="9" eb="11">
      <t>ジョウイ</t>
    </rPh>
    <rPh sb="12" eb="13">
      <t>ラン</t>
    </rPh>
    <rPh sb="15" eb="16">
      <t>シルシ</t>
    </rPh>
    <rPh sb="17" eb="19">
      <t>キニュウ</t>
    </rPh>
    <phoneticPr fontId="34"/>
  </si>
  <si>
    <t>ただし，　令和５年度仙台市キャリアアップ研修参加支援助成金　　として</t>
    <rPh sb="5" eb="7">
      <t>レイワ</t>
    </rPh>
    <rPh sb="8" eb="10">
      <t>ネンド</t>
    </rPh>
    <rPh sb="10" eb="13">
      <t>センダイシ</t>
    </rPh>
    <rPh sb="20" eb="22">
      <t>ケンシュウ</t>
    </rPh>
    <rPh sb="22" eb="24">
      <t>サンカ</t>
    </rPh>
    <rPh sb="24" eb="26">
      <t>シエン</t>
    </rPh>
    <rPh sb="26" eb="29">
      <t>ジョセイキン</t>
    </rPh>
    <phoneticPr fontId="34"/>
  </si>
  <si>
    <t>100,000,000の位</t>
    <rPh sb="12" eb="13">
      <t>クライ</t>
    </rPh>
    <phoneticPr fontId="4"/>
  </si>
  <si>
    <t>10,000,000の位</t>
    <rPh sb="11" eb="12">
      <t>クライ</t>
    </rPh>
    <phoneticPr fontId="4"/>
  </si>
  <si>
    <t>1,000,000の位</t>
    <rPh sb="10" eb="11">
      <t>クライ</t>
    </rPh>
    <phoneticPr fontId="4"/>
  </si>
  <si>
    <t>100,000の位</t>
    <rPh sb="8" eb="9">
      <t>クライ</t>
    </rPh>
    <phoneticPr fontId="4"/>
  </si>
  <si>
    <t>10,000の位</t>
    <rPh sb="7" eb="8">
      <t>クライ</t>
    </rPh>
    <phoneticPr fontId="4"/>
  </si>
  <si>
    <t>1,000の位</t>
    <rPh sb="6" eb="7">
      <t>クライ</t>
    </rPh>
    <phoneticPr fontId="4"/>
  </si>
  <si>
    <t>100の位</t>
    <rPh sb="4" eb="5">
      <t>クライ</t>
    </rPh>
    <phoneticPr fontId="4"/>
  </si>
  <si>
    <t>10の位</t>
    <rPh sb="3" eb="4">
      <t>クライ</t>
    </rPh>
    <phoneticPr fontId="4"/>
  </si>
  <si>
    <t>1の位</t>
    <rPh sb="2" eb="3">
      <t>クライ</t>
    </rPh>
    <phoneticPr fontId="4"/>
  </si>
  <si>
    <t>令和6年　　　月　　　日</t>
    <rPh sb="0" eb="2">
      <t>レイワ</t>
    </rPh>
    <rPh sb="3" eb="4">
      <t>ネン</t>
    </rPh>
    <rPh sb="7" eb="8">
      <t>ガツ</t>
    </rPh>
    <rPh sb="11" eb="12">
      <t>ニチ</t>
    </rPh>
    <phoneticPr fontId="34"/>
  </si>
  <si>
    <t>小規模保育事業Ａ型</t>
    <rPh sb="0" eb="3">
      <t>ショウキボ</t>
    </rPh>
    <rPh sb="3" eb="5">
      <t>ホイク</t>
    </rPh>
    <rPh sb="5" eb="7">
      <t>ジギョウ</t>
    </rPh>
    <rPh sb="8" eb="9">
      <t>ガタ</t>
    </rPh>
    <phoneticPr fontId="4"/>
  </si>
  <si>
    <t>仙台市青葉区柏木1丁目3-23</t>
    <rPh sb="0" eb="3">
      <t>センダイシ</t>
    </rPh>
    <rPh sb="3" eb="6">
      <t>アオバク</t>
    </rPh>
    <rPh sb="6" eb="8">
      <t>カシワギ</t>
    </rPh>
    <rPh sb="9" eb="11">
      <t>チョウメ</t>
    </rPh>
    <phoneticPr fontId="19"/>
  </si>
  <si>
    <t>株式会社　アドマイア</t>
    <rPh sb="0" eb="4">
      <t>カブシキガイシャ</t>
    </rPh>
    <phoneticPr fontId="13"/>
  </si>
  <si>
    <t>東京都千代田区神田駿河台4-6 御茶ノ水ソラシティ</t>
    <rPh sb="16" eb="18">
      <t>オチャ</t>
    </rPh>
    <rPh sb="19" eb="20">
      <t>ミズ</t>
    </rPh>
    <phoneticPr fontId="4"/>
  </si>
  <si>
    <t>株式会社　ニチイ学館</t>
    <rPh sb="8" eb="10">
      <t>ガッカン</t>
    </rPh>
    <phoneticPr fontId="13"/>
  </si>
  <si>
    <t>仙台市宮城野区燕沢1丁目15-25</t>
    <rPh sb="0" eb="3">
      <t>センダイシ</t>
    </rPh>
    <rPh sb="3" eb="7">
      <t>ミヤギノク</t>
    </rPh>
    <rPh sb="7" eb="8">
      <t>ツバメ</t>
    </rPh>
    <rPh sb="8" eb="9">
      <t>ザワ</t>
    </rPh>
    <rPh sb="10" eb="12">
      <t>チョウメ</t>
    </rPh>
    <phoneticPr fontId="19"/>
  </si>
  <si>
    <t>学校法人　清野学園</t>
    <rPh sb="5" eb="7">
      <t>セイノ</t>
    </rPh>
    <rPh sb="7" eb="9">
      <t>ガクエン</t>
    </rPh>
    <phoneticPr fontId="13"/>
  </si>
  <si>
    <t>ＷＡＣまごころ保育園</t>
    <rPh sb="7" eb="10">
      <t>ホイクエン</t>
    </rPh>
    <phoneticPr fontId="7"/>
  </si>
  <si>
    <t>仙台市青葉区上杉1-16-4ｾﾝﾁｭﾘｰ青葉601</t>
    <rPh sb="0" eb="3">
      <t>センダイシ</t>
    </rPh>
    <rPh sb="3" eb="6">
      <t>アオバク</t>
    </rPh>
    <rPh sb="6" eb="8">
      <t>カミスギ</t>
    </rPh>
    <rPh sb="20" eb="22">
      <t>アオバ</t>
    </rPh>
    <phoneticPr fontId="19"/>
  </si>
  <si>
    <t>特定非営利活動法人　WACまごころサービスみやぎ</t>
    <rPh sb="0" eb="2">
      <t>トクテイ</t>
    </rPh>
    <rPh sb="2" eb="5">
      <t>ヒエイリ</t>
    </rPh>
    <rPh sb="5" eb="7">
      <t>カツドウ</t>
    </rPh>
    <rPh sb="7" eb="9">
      <t>ホウジン</t>
    </rPh>
    <phoneticPr fontId="13"/>
  </si>
  <si>
    <t>特定非営利活動法人　フローレンス</t>
    <rPh sb="0" eb="2">
      <t>トクテイ</t>
    </rPh>
    <rPh sb="2" eb="3">
      <t>ヒ</t>
    </rPh>
    <rPh sb="3" eb="5">
      <t>エイリ</t>
    </rPh>
    <rPh sb="5" eb="7">
      <t>カツドウ</t>
    </rPh>
    <rPh sb="7" eb="9">
      <t>ホウジン</t>
    </rPh>
    <phoneticPr fontId="12"/>
  </si>
  <si>
    <t>おひさま原っぱ保育園</t>
    <rPh sb="4" eb="5">
      <t>ハラ</t>
    </rPh>
    <rPh sb="7" eb="10">
      <t>ホイクエン</t>
    </rPh>
    <phoneticPr fontId="13"/>
  </si>
  <si>
    <t>仙台市青葉区角五郎1丁目9-5</t>
    <rPh sb="0" eb="3">
      <t>センダイシ</t>
    </rPh>
    <rPh sb="3" eb="6">
      <t>アオバク</t>
    </rPh>
    <rPh sb="6" eb="7">
      <t>カク</t>
    </rPh>
    <rPh sb="7" eb="9">
      <t>ゴロウ</t>
    </rPh>
    <rPh sb="10" eb="12">
      <t>チョウメ</t>
    </rPh>
    <phoneticPr fontId="20"/>
  </si>
  <si>
    <t>一般社団法人　おひさま原っぱ保育園</t>
    <rPh sb="0" eb="2">
      <t>イッパン</t>
    </rPh>
    <rPh sb="2" eb="4">
      <t>シャダン</t>
    </rPh>
    <rPh sb="4" eb="6">
      <t>ホウジン</t>
    </rPh>
    <rPh sb="11" eb="12">
      <t>ハラ</t>
    </rPh>
    <rPh sb="14" eb="17">
      <t>ホイクエン</t>
    </rPh>
    <phoneticPr fontId="12"/>
  </si>
  <si>
    <t>おうち保育園木町どおり</t>
    <rPh sb="3" eb="6">
      <t>ホイクエン</t>
    </rPh>
    <rPh sb="6" eb="8">
      <t>キマチ</t>
    </rPh>
    <phoneticPr fontId="12"/>
  </si>
  <si>
    <t>東京都千代田区神田神保町1-14-1</t>
    <rPh sb="0" eb="3">
      <t>トウキョウト</t>
    </rPh>
    <rPh sb="3" eb="7">
      <t>チヨダク</t>
    </rPh>
    <rPh sb="7" eb="9">
      <t>カンダ</t>
    </rPh>
    <rPh sb="9" eb="12">
      <t>ジンボウチョウ</t>
    </rPh>
    <phoneticPr fontId="19"/>
  </si>
  <si>
    <t>小規模保育事業所ココカラ荒巻</t>
    <rPh sb="0" eb="3">
      <t>ショウキボ</t>
    </rPh>
    <rPh sb="3" eb="5">
      <t>ホイク</t>
    </rPh>
    <rPh sb="5" eb="7">
      <t>ジギョウ</t>
    </rPh>
    <rPh sb="7" eb="8">
      <t>ショ</t>
    </rPh>
    <rPh sb="12" eb="14">
      <t>アラマキ</t>
    </rPh>
    <phoneticPr fontId="12"/>
  </si>
  <si>
    <t>福島県郡山市開成4-9-17 あさか102</t>
    <rPh sb="0" eb="3">
      <t>フクシマケン</t>
    </rPh>
    <rPh sb="3" eb="6">
      <t>コオリヤマシ</t>
    </rPh>
    <rPh sb="6" eb="8">
      <t>カイセイ</t>
    </rPh>
    <phoneticPr fontId="20"/>
  </si>
  <si>
    <t>株式会社　ピーエイケア</t>
    <rPh sb="0" eb="2">
      <t>カブシキ</t>
    </rPh>
    <rPh sb="2" eb="4">
      <t>カイシャ</t>
    </rPh>
    <phoneticPr fontId="12"/>
  </si>
  <si>
    <t>かみすぎさくら保育園</t>
    <rPh sb="7" eb="10">
      <t>ホイクエン</t>
    </rPh>
    <phoneticPr fontId="4"/>
  </si>
  <si>
    <t>有限会社　グローアップ</t>
    <rPh sb="0" eb="2">
      <t>ユウゲン</t>
    </rPh>
    <rPh sb="2" eb="4">
      <t>カイシャ</t>
    </rPh>
    <phoneticPr fontId="12"/>
  </si>
  <si>
    <t>すまいる立町保育園</t>
    <rPh sb="4" eb="6">
      <t>タチマチ</t>
    </rPh>
    <rPh sb="6" eb="9">
      <t>ホイクエン</t>
    </rPh>
    <phoneticPr fontId="4"/>
  </si>
  <si>
    <t>神奈川県横浜市西区平沼1-13-14</t>
    <rPh sb="0" eb="3">
      <t>カナガワ</t>
    </rPh>
    <rPh sb="3" eb="4">
      <t>ケン</t>
    </rPh>
    <rPh sb="4" eb="7">
      <t>ヨコハマシ</t>
    </rPh>
    <rPh sb="7" eb="9">
      <t>ニシク</t>
    </rPh>
    <rPh sb="9" eb="11">
      <t>ヒラヌマ</t>
    </rPh>
    <phoneticPr fontId="20"/>
  </si>
  <si>
    <t>株式会社　スマイルクルー</t>
    <rPh sb="0" eb="2">
      <t>カブシキ</t>
    </rPh>
    <rPh sb="2" eb="4">
      <t>カイシャ</t>
    </rPh>
    <phoneticPr fontId="12"/>
  </si>
  <si>
    <t>ぷりえ～る保育園あらまき</t>
    <rPh sb="5" eb="8">
      <t>ホイクエン</t>
    </rPh>
    <phoneticPr fontId="4"/>
  </si>
  <si>
    <t>仙台市泉区南中山4-27-16</t>
    <rPh sb="0" eb="3">
      <t>センダイシ</t>
    </rPh>
    <rPh sb="3" eb="4">
      <t>イズミ</t>
    </rPh>
    <rPh sb="4" eb="5">
      <t>ク</t>
    </rPh>
    <rPh sb="5" eb="6">
      <t>ミナミ</t>
    </rPh>
    <rPh sb="6" eb="8">
      <t>ナカヤマ</t>
    </rPh>
    <phoneticPr fontId="20"/>
  </si>
  <si>
    <t>株式会社　オードリー</t>
    <rPh sb="0" eb="2">
      <t>カブシキ</t>
    </rPh>
    <rPh sb="2" eb="4">
      <t>カイシャ</t>
    </rPh>
    <phoneticPr fontId="12"/>
  </si>
  <si>
    <t>仙台市青葉区中央2丁目5-9</t>
    <rPh sb="0" eb="3">
      <t>センダイシ</t>
    </rPh>
    <rPh sb="3" eb="6">
      <t>アオバク</t>
    </rPh>
    <rPh sb="6" eb="8">
      <t>チュウオウ</t>
    </rPh>
    <rPh sb="9" eb="11">
      <t>チョウメ</t>
    </rPh>
    <phoneticPr fontId="20"/>
  </si>
  <si>
    <t>株式会社　庄文堂</t>
    <rPh sb="5" eb="6">
      <t>ショウ</t>
    </rPh>
    <rPh sb="6" eb="7">
      <t>ブン</t>
    </rPh>
    <rPh sb="7" eb="8">
      <t>ドウ</t>
    </rPh>
    <phoneticPr fontId="12"/>
  </si>
  <si>
    <t>仙台市青葉区柏木1-1-36</t>
    <rPh sb="0" eb="3">
      <t>センダイシ</t>
    </rPh>
    <rPh sb="3" eb="6">
      <t>アオバク</t>
    </rPh>
    <rPh sb="6" eb="7">
      <t>カシワ</t>
    </rPh>
    <rPh sb="7" eb="8">
      <t>キ</t>
    </rPh>
    <phoneticPr fontId="20"/>
  </si>
  <si>
    <t>社会福祉法人　柏木福祉会</t>
    <rPh sb="0" eb="2">
      <t>シャカイ</t>
    </rPh>
    <rPh sb="2" eb="4">
      <t>フクシ</t>
    </rPh>
    <rPh sb="4" eb="6">
      <t>ホウジン</t>
    </rPh>
    <rPh sb="7" eb="9">
      <t>カシワギ</t>
    </rPh>
    <rPh sb="9" eb="11">
      <t>フクシ</t>
    </rPh>
    <rPh sb="11" eb="12">
      <t>カイ</t>
    </rPh>
    <phoneticPr fontId="12"/>
  </si>
  <si>
    <t>青葉・杜のみらい保育園</t>
    <rPh sb="0" eb="2">
      <t>アオバ</t>
    </rPh>
    <rPh sb="3" eb="4">
      <t>モリ</t>
    </rPh>
    <rPh sb="8" eb="11">
      <t>ホイクエン</t>
    </rPh>
    <phoneticPr fontId="12"/>
  </si>
  <si>
    <t>共同保育所ちろりん村</t>
    <rPh sb="0" eb="2">
      <t>キョウドウ</t>
    </rPh>
    <rPh sb="2" eb="4">
      <t>ホイク</t>
    </rPh>
    <rPh sb="4" eb="5">
      <t>ショ</t>
    </rPh>
    <rPh sb="9" eb="10">
      <t>ムラ</t>
    </rPh>
    <phoneticPr fontId="4"/>
  </si>
  <si>
    <t>仙台市青葉区東勝山1-19-7</t>
    <rPh sb="0" eb="3">
      <t>センダイシ</t>
    </rPh>
    <rPh sb="3" eb="6">
      <t>アオバク</t>
    </rPh>
    <rPh sb="6" eb="7">
      <t>ヒガシ</t>
    </rPh>
    <rPh sb="7" eb="9">
      <t>カツヤマ</t>
    </rPh>
    <phoneticPr fontId="4"/>
  </si>
  <si>
    <t>きまちこころ保育園</t>
    <rPh sb="6" eb="9">
      <t>ホイクエン</t>
    </rPh>
    <phoneticPr fontId="4"/>
  </si>
  <si>
    <t>仙台市青葉区木町通2-4-16</t>
    <rPh sb="0" eb="3">
      <t>センダイシ</t>
    </rPh>
    <rPh sb="3" eb="6">
      <t>アオバク</t>
    </rPh>
    <rPh sb="6" eb="8">
      <t>キマチ</t>
    </rPh>
    <rPh sb="8" eb="9">
      <t>トオリ</t>
    </rPh>
    <phoneticPr fontId="4"/>
  </si>
  <si>
    <t>こどもの家エミール</t>
    <rPh sb="4" eb="5">
      <t>イエ</t>
    </rPh>
    <phoneticPr fontId="4"/>
  </si>
  <si>
    <t>株式会社　エミール</t>
    <rPh sb="0" eb="4">
      <t>カブシキガイシャ</t>
    </rPh>
    <phoneticPr fontId="16"/>
  </si>
  <si>
    <t>朝市っこ保育園</t>
    <rPh sb="0" eb="2">
      <t>アサイチ</t>
    </rPh>
    <rPh sb="4" eb="7">
      <t>ホイクエン</t>
    </rPh>
    <phoneticPr fontId="4"/>
  </si>
  <si>
    <t>仙台市青葉区中央4-3-28-3F</t>
    <rPh sb="0" eb="3">
      <t>センダイシ</t>
    </rPh>
    <phoneticPr fontId="4"/>
  </si>
  <si>
    <t>特定非営利活動法人　朝市センター保育園</t>
    <rPh sb="0" eb="2">
      <t>トクテイ</t>
    </rPh>
    <rPh sb="2" eb="5">
      <t>ヒエイリ</t>
    </rPh>
    <rPh sb="5" eb="7">
      <t>カツドウ</t>
    </rPh>
    <rPh sb="7" eb="9">
      <t>ホウジン</t>
    </rPh>
    <rPh sb="10" eb="12">
      <t>アサイチ</t>
    </rPh>
    <rPh sb="16" eb="19">
      <t>ホイクエン</t>
    </rPh>
    <phoneticPr fontId="16"/>
  </si>
  <si>
    <t>かみすぎさくら第2保育園</t>
    <rPh sb="7" eb="8">
      <t>ダイ</t>
    </rPh>
    <rPh sb="9" eb="12">
      <t>ホイクエン</t>
    </rPh>
    <phoneticPr fontId="4"/>
  </si>
  <si>
    <t>有限会社　グローアップ</t>
    <rPh sb="0" eb="4">
      <t>ユウゲンガイシャ</t>
    </rPh>
    <phoneticPr fontId="16"/>
  </si>
  <si>
    <t>さくらっこ保育園</t>
    <rPh sb="5" eb="8">
      <t>ホイクエン</t>
    </rPh>
    <phoneticPr fontId="4"/>
  </si>
  <si>
    <t>東京都立川市砂川町2-36-13</t>
    <rPh sb="0" eb="3">
      <t>トウキョウト</t>
    </rPh>
    <rPh sb="3" eb="6">
      <t>タチカワシ</t>
    </rPh>
    <rPh sb="6" eb="7">
      <t>スナ</t>
    </rPh>
    <rPh sb="7" eb="8">
      <t>カワ</t>
    </rPh>
    <rPh sb="8" eb="9">
      <t>マチ</t>
    </rPh>
    <phoneticPr fontId="4"/>
  </si>
  <si>
    <t>一般社団法人　ほっとステーション</t>
    <rPh sb="0" eb="2">
      <t>イッパン</t>
    </rPh>
    <rPh sb="2" eb="4">
      <t>シャダン</t>
    </rPh>
    <rPh sb="4" eb="6">
      <t>ホウジン</t>
    </rPh>
    <phoneticPr fontId="16"/>
  </si>
  <si>
    <t>ピーターパン東勝山園</t>
    <rPh sb="6" eb="7">
      <t>ヒガシ</t>
    </rPh>
    <rPh sb="7" eb="9">
      <t>カツヤマ</t>
    </rPh>
    <rPh sb="9" eb="10">
      <t>エン</t>
    </rPh>
    <phoneticPr fontId="4"/>
  </si>
  <si>
    <t>栃木県宇都宮市南大通り2-6-1 KIDS 1ST BLD</t>
    <rPh sb="0" eb="3">
      <t>トチギケン</t>
    </rPh>
    <rPh sb="3" eb="7">
      <t>ウツノミヤシ</t>
    </rPh>
    <rPh sb="7" eb="8">
      <t>ミナミ</t>
    </rPh>
    <rPh sb="8" eb="10">
      <t>オオドオ</t>
    </rPh>
    <phoneticPr fontId="4"/>
  </si>
  <si>
    <t>株式会社　キッズコーポレーション</t>
    <rPh sb="0" eb="4">
      <t>カブシキガイシャ</t>
    </rPh>
    <phoneticPr fontId="16"/>
  </si>
  <si>
    <t>たっこの家</t>
    <rPh sb="4" eb="5">
      <t>イエ</t>
    </rPh>
    <phoneticPr fontId="12"/>
  </si>
  <si>
    <t>仙台市青葉区西花苑1丁目10-7</t>
    <rPh sb="0" eb="3">
      <t>センダイシ</t>
    </rPh>
    <rPh sb="3" eb="6">
      <t>アオバク</t>
    </rPh>
    <rPh sb="6" eb="7">
      <t>ニシ</t>
    </rPh>
    <rPh sb="7" eb="8">
      <t>ハナ</t>
    </rPh>
    <rPh sb="8" eb="9">
      <t>エン</t>
    </rPh>
    <rPh sb="10" eb="12">
      <t>チョウメ</t>
    </rPh>
    <phoneticPr fontId="20"/>
  </si>
  <si>
    <t>合同会社　Ｔ．Ｋ</t>
    <rPh sb="0" eb="2">
      <t>ゴウドウ</t>
    </rPh>
    <rPh sb="2" eb="4">
      <t>カイシャ</t>
    </rPh>
    <phoneticPr fontId="13"/>
  </si>
  <si>
    <t>仙台市青葉区高松1丁目11番13号</t>
    <rPh sb="0" eb="3">
      <t>センダイシ</t>
    </rPh>
    <phoneticPr fontId="20"/>
  </si>
  <si>
    <t>愛児園　株式会社</t>
    <rPh sb="0" eb="2">
      <t>アイジ</t>
    </rPh>
    <rPh sb="2" eb="3">
      <t>エン</t>
    </rPh>
    <rPh sb="4" eb="8">
      <t>カブシキガイシャ</t>
    </rPh>
    <phoneticPr fontId="12"/>
  </si>
  <si>
    <t>カール高松ナーサリー</t>
    <rPh sb="3" eb="4">
      <t>タカ</t>
    </rPh>
    <phoneticPr fontId="4"/>
  </si>
  <si>
    <t>仙台市若林区卸町3丁目1-4</t>
    <rPh sb="0" eb="3">
      <t>センダイシ</t>
    </rPh>
    <rPh sb="3" eb="6">
      <t>ワカバヤシク</t>
    </rPh>
    <rPh sb="6" eb="8">
      <t>オロシマチ</t>
    </rPh>
    <rPh sb="9" eb="11">
      <t>チョウメ</t>
    </rPh>
    <phoneticPr fontId="20"/>
  </si>
  <si>
    <t>有限会社　カール英会話ほいくえん</t>
    <rPh sb="0" eb="4">
      <t>ユウゲンガイシャ</t>
    </rPh>
    <rPh sb="8" eb="11">
      <t>エイカイワ</t>
    </rPh>
    <phoneticPr fontId="16"/>
  </si>
  <si>
    <t>仙台市宮城野区萩野町3-8-11</t>
    <rPh sb="0" eb="3">
      <t>センダイシ</t>
    </rPh>
    <phoneticPr fontId="20"/>
  </si>
  <si>
    <t>一般社団法人　アイルアーク</t>
    <rPh sb="0" eb="2">
      <t>イッパン</t>
    </rPh>
    <rPh sb="2" eb="4">
      <t>シャダン</t>
    </rPh>
    <rPh sb="4" eb="6">
      <t>ホウジン</t>
    </rPh>
    <phoneticPr fontId="12"/>
  </si>
  <si>
    <t>仙台市宮城野区中野字阿弥陀堂39</t>
    <rPh sb="0" eb="3">
      <t>センダイシ</t>
    </rPh>
    <rPh sb="7" eb="9">
      <t>ナカノ</t>
    </rPh>
    <rPh sb="9" eb="10">
      <t>アザ</t>
    </rPh>
    <rPh sb="10" eb="13">
      <t>アミダ</t>
    </rPh>
    <rPh sb="13" eb="14">
      <t>ドウ</t>
    </rPh>
    <phoneticPr fontId="20"/>
  </si>
  <si>
    <t>学校法人　中埜山学園</t>
    <rPh sb="5" eb="7">
      <t>ナカノ</t>
    </rPh>
    <rPh sb="7" eb="8">
      <t>ヤマ</t>
    </rPh>
    <rPh sb="8" eb="10">
      <t>ガクエン</t>
    </rPh>
    <phoneticPr fontId="12"/>
  </si>
  <si>
    <t>もりのなかま保育園宮城野園</t>
    <rPh sb="6" eb="9">
      <t>ホイクエン</t>
    </rPh>
    <rPh sb="9" eb="12">
      <t>ミヤギノ</t>
    </rPh>
    <rPh sb="12" eb="13">
      <t>エン</t>
    </rPh>
    <phoneticPr fontId="12"/>
  </si>
  <si>
    <t>仙台市青葉区花京院2-1-65-6F</t>
    <rPh sb="6" eb="7">
      <t>カ</t>
    </rPh>
    <rPh sb="7" eb="8">
      <t>キョウ</t>
    </rPh>
    <rPh sb="8" eb="9">
      <t>イン</t>
    </rPh>
    <phoneticPr fontId="20"/>
  </si>
  <si>
    <t>株式会社　Lateral Kids</t>
    <rPh sb="0" eb="2">
      <t>カブシキ</t>
    </rPh>
    <rPh sb="2" eb="4">
      <t>カイシャ</t>
    </rPh>
    <phoneticPr fontId="12"/>
  </si>
  <si>
    <t>ハニー保育園</t>
    <rPh sb="3" eb="6">
      <t>ホイクエン</t>
    </rPh>
    <phoneticPr fontId="4"/>
  </si>
  <si>
    <t>仙台市宮城野区萩野町3丁目8-12</t>
    <rPh sb="0" eb="3">
      <t>センダイシ</t>
    </rPh>
    <rPh sb="3" eb="7">
      <t>ミヤギノク</t>
    </rPh>
    <rPh sb="7" eb="9">
      <t>ハギノ</t>
    </rPh>
    <rPh sb="9" eb="10">
      <t>マチ</t>
    </rPh>
    <rPh sb="11" eb="13">
      <t>チョウメ</t>
    </rPh>
    <phoneticPr fontId="20"/>
  </si>
  <si>
    <t>株式会社　ハニー保育園</t>
    <rPh sb="0" eb="2">
      <t>カブシキ</t>
    </rPh>
    <rPh sb="2" eb="4">
      <t>カイシャ</t>
    </rPh>
    <rPh sb="8" eb="11">
      <t>ホイクエン</t>
    </rPh>
    <phoneticPr fontId="12"/>
  </si>
  <si>
    <t>スクルドエンジェル保育園仙台宮城野原園</t>
    <rPh sb="9" eb="12">
      <t>ホイクエン</t>
    </rPh>
    <rPh sb="12" eb="14">
      <t>センダイ</t>
    </rPh>
    <rPh sb="14" eb="18">
      <t>ミヤギノハラ</t>
    </rPh>
    <rPh sb="18" eb="19">
      <t>エン</t>
    </rPh>
    <phoneticPr fontId="12"/>
  </si>
  <si>
    <t>東京都中央区日本橋3-12-2　朝日ビルヂング4Ｆ</t>
    <rPh sb="3" eb="6">
      <t>チュウオウク</t>
    </rPh>
    <rPh sb="6" eb="9">
      <t>ニホンバシ</t>
    </rPh>
    <rPh sb="16" eb="18">
      <t>アサヒ</t>
    </rPh>
    <phoneticPr fontId="4"/>
  </si>
  <si>
    <t>株式会社　スクルドアンドカンパニー</t>
    <rPh sb="0" eb="2">
      <t>カブシキ</t>
    </rPh>
    <rPh sb="2" eb="4">
      <t>カイシャ</t>
    </rPh>
    <phoneticPr fontId="12"/>
  </si>
  <si>
    <t>ちゃいるどらんど岩切駅前保育園</t>
    <rPh sb="8" eb="12">
      <t>イワキリエキマエ</t>
    </rPh>
    <phoneticPr fontId="4"/>
  </si>
  <si>
    <t>仙台市若林区六丁の目西町3-41</t>
    <rPh sb="0" eb="3">
      <t>センダイシ</t>
    </rPh>
    <rPh sb="3" eb="6">
      <t>ワカバヤシク</t>
    </rPh>
    <rPh sb="6" eb="8">
      <t>ロクチョウ</t>
    </rPh>
    <rPh sb="9" eb="10">
      <t>メ</t>
    </rPh>
    <rPh sb="10" eb="11">
      <t>ニシ</t>
    </rPh>
    <rPh sb="11" eb="12">
      <t>マチ</t>
    </rPh>
    <phoneticPr fontId="20"/>
  </si>
  <si>
    <t>株式会社　ちゃいるどらんど</t>
    <rPh sb="0" eb="2">
      <t>カブシキ</t>
    </rPh>
    <rPh sb="2" eb="4">
      <t>カイシャ</t>
    </rPh>
    <phoneticPr fontId="13"/>
  </si>
  <si>
    <t>仙台市宮城野区白鳥2-11-24</t>
    <rPh sb="0" eb="3">
      <t>センダイシ</t>
    </rPh>
    <rPh sb="3" eb="7">
      <t>ミヤギノク</t>
    </rPh>
    <rPh sb="7" eb="9">
      <t>シラトリ</t>
    </rPh>
    <phoneticPr fontId="19"/>
  </si>
  <si>
    <t>学校法人　蒲生学園</t>
    <rPh sb="5" eb="7">
      <t>ガモウ</t>
    </rPh>
    <rPh sb="7" eb="9">
      <t>ガクエン</t>
    </rPh>
    <phoneticPr fontId="13"/>
  </si>
  <si>
    <t>仙台市宮城野区出花1-3-10</t>
    <rPh sb="7" eb="9">
      <t>イデカ</t>
    </rPh>
    <phoneticPr fontId="20"/>
  </si>
  <si>
    <t>株式会社　さくらんぼ保育園</t>
    <rPh sb="0" eb="2">
      <t>カブシキ</t>
    </rPh>
    <rPh sb="2" eb="4">
      <t>カイシャ</t>
    </rPh>
    <rPh sb="10" eb="13">
      <t>ホイクエン</t>
    </rPh>
    <phoneticPr fontId="12"/>
  </si>
  <si>
    <t>キッズフィールド新田東園</t>
    <rPh sb="8" eb="10">
      <t>シンデン</t>
    </rPh>
    <rPh sb="10" eb="11">
      <t>ヒガシ</t>
    </rPh>
    <rPh sb="11" eb="12">
      <t>エン</t>
    </rPh>
    <phoneticPr fontId="4"/>
  </si>
  <si>
    <t>宮城県柴田郡大河原町大谷字町向199-3</t>
    <rPh sb="0" eb="3">
      <t>ミヤギケン</t>
    </rPh>
    <rPh sb="3" eb="6">
      <t>シバタグン</t>
    </rPh>
    <rPh sb="6" eb="9">
      <t>オオカワラ</t>
    </rPh>
    <rPh sb="9" eb="10">
      <t>マチ</t>
    </rPh>
    <rPh sb="10" eb="12">
      <t>オオタニ</t>
    </rPh>
    <rPh sb="12" eb="13">
      <t>アザ</t>
    </rPh>
    <rPh sb="13" eb="14">
      <t>マチ</t>
    </rPh>
    <rPh sb="14" eb="15">
      <t>ム</t>
    </rPh>
    <phoneticPr fontId="4"/>
  </si>
  <si>
    <t>つつじがおか保育園</t>
    <rPh sb="6" eb="9">
      <t>ホイクエン</t>
    </rPh>
    <phoneticPr fontId="4"/>
  </si>
  <si>
    <t>仙台市宮城野区萩野町3-8-11 木村ビル1F</t>
    <rPh sb="17" eb="19">
      <t>キムラ</t>
    </rPh>
    <phoneticPr fontId="4"/>
  </si>
  <si>
    <t>福島県福島市方木田字北白家5-2</t>
    <rPh sb="0" eb="3">
      <t>フクシマケン</t>
    </rPh>
    <rPh sb="3" eb="6">
      <t>フクシマシ</t>
    </rPh>
    <rPh sb="6" eb="7">
      <t>ホウ</t>
    </rPh>
    <rPh sb="7" eb="8">
      <t>キ</t>
    </rPh>
    <rPh sb="8" eb="9">
      <t>タ</t>
    </rPh>
    <rPh sb="9" eb="10">
      <t>アザ</t>
    </rPh>
    <rPh sb="10" eb="11">
      <t>キタ</t>
    </rPh>
    <rPh sb="11" eb="12">
      <t>シロ</t>
    </rPh>
    <rPh sb="12" eb="13">
      <t>ケ</t>
    </rPh>
    <phoneticPr fontId="4"/>
  </si>
  <si>
    <t>株式会社　ペンギンエデュケーション</t>
    <rPh sb="0" eb="2">
      <t>カブシキ</t>
    </rPh>
    <rPh sb="2" eb="4">
      <t>カイシャ</t>
    </rPh>
    <phoneticPr fontId="4"/>
  </si>
  <si>
    <t>宮城県石巻市南境字鶴巻52番地</t>
    <rPh sb="0" eb="3">
      <t>ミヤギケン</t>
    </rPh>
    <rPh sb="3" eb="6">
      <t>イシノマキシ</t>
    </rPh>
    <rPh sb="6" eb="7">
      <t>ミナミ</t>
    </rPh>
    <rPh sb="7" eb="8">
      <t>サカイ</t>
    </rPh>
    <rPh sb="8" eb="9">
      <t>アザ</t>
    </rPh>
    <rPh sb="9" eb="11">
      <t>ツルマキ</t>
    </rPh>
    <rPh sb="13" eb="15">
      <t>バンチ</t>
    </rPh>
    <phoneticPr fontId="4"/>
  </si>
  <si>
    <t>株式会社　エルプレイス</t>
    <rPh sb="0" eb="4">
      <t>カブシキガイシャ</t>
    </rPh>
    <phoneticPr fontId="16"/>
  </si>
  <si>
    <t>パリス榴岡保育園</t>
    <rPh sb="3" eb="5">
      <t>ツツジガオカ</t>
    </rPh>
    <rPh sb="5" eb="7">
      <t>ホイク</t>
    </rPh>
    <rPh sb="7" eb="8">
      <t>エン</t>
    </rPh>
    <phoneticPr fontId="4"/>
  </si>
  <si>
    <t>山形県新庄市金沢1917-7</t>
    <rPh sb="0" eb="3">
      <t>ヤマガタケン</t>
    </rPh>
    <rPh sb="3" eb="6">
      <t>シンジョウシ</t>
    </rPh>
    <rPh sb="6" eb="8">
      <t>カナザワ</t>
    </rPh>
    <phoneticPr fontId="4"/>
  </si>
  <si>
    <t>しあわせいっぱい保育園　新田</t>
    <rPh sb="8" eb="10">
      <t>ホイク</t>
    </rPh>
    <rPh sb="10" eb="11">
      <t>エン</t>
    </rPh>
    <rPh sb="12" eb="14">
      <t>シンデン</t>
    </rPh>
    <phoneticPr fontId="4"/>
  </si>
  <si>
    <t>東京都新宿区高田馬場4-13-11　松島第一ビル6階</t>
    <rPh sb="0" eb="2">
      <t>トウキョウ</t>
    </rPh>
    <rPh sb="2" eb="3">
      <t>ト</t>
    </rPh>
    <rPh sb="3" eb="6">
      <t>シンジュクク</t>
    </rPh>
    <rPh sb="6" eb="10">
      <t>タカダノババ</t>
    </rPh>
    <rPh sb="18" eb="20">
      <t>マツシマ</t>
    </rPh>
    <rPh sb="20" eb="22">
      <t>ダイイチ</t>
    </rPh>
    <rPh sb="25" eb="26">
      <t>カイ</t>
    </rPh>
    <phoneticPr fontId="4"/>
  </si>
  <si>
    <t>株式会社ハンドシェイク</t>
    <rPh sb="0" eb="2">
      <t>カブシキ</t>
    </rPh>
    <rPh sb="2" eb="4">
      <t>カイシャ</t>
    </rPh>
    <phoneticPr fontId="4"/>
  </si>
  <si>
    <t>もりのなかま保育園小田原園もぐもぐ＋</t>
    <rPh sb="9" eb="12">
      <t>オダワラ</t>
    </rPh>
    <rPh sb="12" eb="13">
      <t>エン</t>
    </rPh>
    <phoneticPr fontId="4"/>
  </si>
  <si>
    <t>31225</t>
  </si>
  <si>
    <t>ぽっかぽか彩保育園</t>
    <rPh sb="5" eb="6">
      <t>アヤ</t>
    </rPh>
    <rPh sb="6" eb="9">
      <t>ホイクエン</t>
    </rPh>
    <phoneticPr fontId="4"/>
  </si>
  <si>
    <t>仙台市宮城野区幸町2丁目16-13</t>
    <rPh sb="0" eb="3">
      <t>センダイシ</t>
    </rPh>
    <phoneticPr fontId="4"/>
  </si>
  <si>
    <t>ライクキッズ株式会社</t>
    <rPh sb="6" eb="7">
      <t>カブ</t>
    </rPh>
    <rPh sb="7" eb="8">
      <t>シキ</t>
    </rPh>
    <rPh sb="8" eb="10">
      <t>ガイシャ</t>
    </rPh>
    <phoneticPr fontId="4"/>
  </si>
  <si>
    <t>小規模保育事業所ココカラ五橋</t>
    <rPh sb="0" eb="3">
      <t>ショウキボ</t>
    </rPh>
    <rPh sb="3" eb="5">
      <t>ホイク</t>
    </rPh>
    <rPh sb="5" eb="7">
      <t>ジギョウ</t>
    </rPh>
    <rPh sb="7" eb="8">
      <t>ショ</t>
    </rPh>
    <rPh sb="12" eb="14">
      <t>イツツバシ</t>
    </rPh>
    <phoneticPr fontId="12"/>
  </si>
  <si>
    <t>すまいる新寺保育園</t>
    <rPh sb="4" eb="5">
      <t>シン</t>
    </rPh>
    <rPh sb="5" eb="6">
      <t>テラ</t>
    </rPh>
    <rPh sb="6" eb="9">
      <t>ホイクエン</t>
    </rPh>
    <phoneticPr fontId="4"/>
  </si>
  <si>
    <t>ろりぽっぷ小規模保育園おほしさま館</t>
    <rPh sb="5" eb="8">
      <t>ショウキボ</t>
    </rPh>
    <rPh sb="8" eb="11">
      <t>ホイクエン</t>
    </rPh>
    <rPh sb="16" eb="17">
      <t>カン</t>
    </rPh>
    <phoneticPr fontId="4"/>
  </si>
  <si>
    <t>仙台市若林区沖野字高野南197-1</t>
    <rPh sb="0" eb="3">
      <t>センダイシ</t>
    </rPh>
    <rPh sb="3" eb="6">
      <t>ワカバヤシク</t>
    </rPh>
    <rPh sb="6" eb="8">
      <t>オキノ</t>
    </rPh>
    <rPh sb="8" eb="9">
      <t>アザ</t>
    </rPh>
    <rPh sb="9" eb="11">
      <t>タカノ</t>
    </rPh>
    <rPh sb="11" eb="12">
      <t>ミナミ</t>
    </rPh>
    <phoneticPr fontId="20"/>
  </si>
  <si>
    <t>学校法人　ろりぽっぷ学園</t>
    <rPh sb="0" eb="2">
      <t>ガッコウ</t>
    </rPh>
    <rPh sb="2" eb="4">
      <t>ホウジン</t>
    </rPh>
    <rPh sb="10" eb="12">
      <t>ガクエン</t>
    </rPh>
    <phoneticPr fontId="12"/>
  </si>
  <si>
    <t>仙台市若林区若林1丁目6-17</t>
    <rPh sb="0" eb="3">
      <t>センダイシ</t>
    </rPh>
    <rPh sb="3" eb="6">
      <t>ワカバヤシク</t>
    </rPh>
    <rPh sb="6" eb="8">
      <t>ワカバヤシ</t>
    </rPh>
    <rPh sb="9" eb="11">
      <t>チョウメ</t>
    </rPh>
    <phoneticPr fontId="20"/>
  </si>
  <si>
    <t>株式会社　ちびっこひろば保育園</t>
    <rPh sb="12" eb="15">
      <t>ホイクエン</t>
    </rPh>
    <phoneticPr fontId="13"/>
  </si>
  <si>
    <t>バイリンガル保育園なないろの里</t>
    <rPh sb="6" eb="9">
      <t>ホイクエン</t>
    </rPh>
    <rPh sb="14" eb="15">
      <t>サト</t>
    </rPh>
    <phoneticPr fontId="4"/>
  </si>
  <si>
    <t>宮城県大崎市古川穂波3-8-50</t>
    <rPh sb="0" eb="3">
      <t>ミヤギケン</t>
    </rPh>
    <rPh sb="3" eb="5">
      <t>オオサキ</t>
    </rPh>
    <rPh sb="5" eb="6">
      <t>シ</t>
    </rPh>
    <rPh sb="6" eb="8">
      <t>フルカワ</t>
    </rPh>
    <rPh sb="8" eb="9">
      <t>ホ</t>
    </rPh>
    <rPh sb="9" eb="10">
      <t>ナミ</t>
    </rPh>
    <phoneticPr fontId="4"/>
  </si>
  <si>
    <t>カラマンディ　株式会社</t>
    <rPh sb="7" eb="11">
      <t>カブシキガイシャ</t>
    </rPh>
    <phoneticPr fontId="16"/>
  </si>
  <si>
    <t>空飛ぶくぢら保育所</t>
    <rPh sb="0" eb="1">
      <t>ソラ</t>
    </rPh>
    <rPh sb="1" eb="2">
      <t>ト</t>
    </rPh>
    <rPh sb="6" eb="8">
      <t>ホイク</t>
    </rPh>
    <rPh sb="8" eb="9">
      <t>ショ</t>
    </rPh>
    <phoneticPr fontId="4"/>
  </si>
  <si>
    <t>仙台市若林区木ノ下4-8-6</t>
    <rPh sb="0" eb="3">
      <t>センダイシ</t>
    </rPh>
    <rPh sb="3" eb="6">
      <t>ワカバヤシク</t>
    </rPh>
    <rPh sb="6" eb="7">
      <t>キ</t>
    </rPh>
    <rPh sb="8" eb="9">
      <t>シタ</t>
    </rPh>
    <phoneticPr fontId="4"/>
  </si>
  <si>
    <t>ろりぽっぷ第2小規模保育園おひさま館</t>
    <rPh sb="5" eb="6">
      <t>ダイ</t>
    </rPh>
    <rPh sb="7" eb="10">
      <t>ショウキボ</t>
    </rPh>
    <rPh sb="10" eb="13">
      <t>ホイクエン</t>
    </rPh>
    <rPh sb="17" eb="18">
      <t>カン</t>
    </rPh>
    <phoneticPr fontId="4"/>
  </si>
  <si>
    <t>仙台市若林区沖野字高野南197-1</t>
    <rPh sb="0" eb="3">
      <t>センダイシ</t>
    </rPh>
    <rPh sb="3" eb="6">
      <t>ワカバヤシク</t>
    </rPh>
    <rPh sb="6" eb="8">
      <t>オキノ</t>
    </rPh>
    <rPh sb="8" eb="9">
      <t>アザ</t>
    </rPh>
    <rPh sb="9" eb="11">
      <t>タカノ</t>
    </rPh>
    <rPh sb="11" eb="12">
      <t>ミナミ</t>
    </rPh>
    <phoneticPr fontId="4"/>
  </si>
  <si>
    <t>グレース保育園</t>
    <rPh sb="4" eb="7">
      <t>ホイクエン</t>
    </rPh>
    <phoneticPr fontId="4"/>
  </si>
  <si>
    <t>宮城県岩沼市桜3-8-15</t>
    <rPh sb="0" eb="3">
      <t>ミヤギケン</t>
    </rPh>
    <rPh sb="3" eb="6">
      <t>イワヌマシ</t>
    </rPh>
    <rPh sb="6" eb="7">
      <t>サクラ</t>
    </rPh>
    <phoneticPr fontId="4"/>
  </si>
  <si>
    <t>六丁の目保育園中町園</t>
    <rPh sb="0" eb="2">
      <t>ロクチョウ</t>
    </rPh>
    <rPh sb="3" eb="4">
      <t>メ</t>
    </rPh>
    <rPh sb="4" eb="7">
      <t>ホイクエン</t>
    </rPh>
    <rPh sb="7" eb="9">
      <t>ナカマチ</t>
    </rPh>
    <rPh sb="9" eb="10">
      <t>エン</t>
    </rPh>
    <phoneticPr fontId="4"/>
  </si>
  <si>
    <t>仙台市若林区六丁の目東町3-17</t>
    <rPh sb="3" eb="6">
      <t>ワカバヤシク</t>
    </rPh>
    <rPh sb="6" eb="8">
      <t>ロクチョウ</t>
    </rPh>
    <rPh sb="9" eb="10">
      <t>メ</t>
    </rPh>
    <rPh sb="10" eb="11">
      <t>ヒガシ</t>
    </rPh>
    <rPh sb="11" eb="12">
      <t>マチ</t>
    </rPh>
    <phoneticPr fontId="4"/>
  </si>
  <si>
    <t>一般社団法人　六丁の目保育園</t>
    <rPh sb="0" eb="2">
      <t>イッパン</t>
    </rPh>
    <rPh sb="2" eb="4">
      <t>シャダン</t>
    </rPh>
    <rPh sb="4" eb="6">
      <t>ホウジン</t>
    </rPh>
    <rPh sb="7" eb="9">
      <t>ロクチョウ</t>
    </rPh>
    <rPh sb="10" eb="11">
      <t>メ</t>
    </rPh>
    <rPh sb="11" eb="14">
      <t>ホイクエン</t>
    </rPh>
    <phoneticPr fontId="4"/>
  </si>
  <si>
    <t>アスイク保育園　薬師堂前</t>
    <rPh sb="4" eb="7">
      <t>ホイクエン</t>
    </rPh>
    <rPh sb="8" eb="11">
      <t>ヤクシドウ</t>
    </rPh>
    <rPh sb="11" eb="12">
      <t>マエ</t>
    </rPh>
    <phoneticPr fontId="4"/>
  </si>
  <si>
    <t>仙台市宮城野区鉄砲町中3-14　テラス仙台駅東口2階</t>
    <rPh sb="0" eb="3">
      <t>センダイシ</t>
    </rPh>
    <rPh sb="3" eb="7">
      <t>ミヤギノク</t>
    </rPh>
    <rPh sb="7" eb="10">
      <t>テッポウマチ</t>
    </rPh>
    <rPh sb="10" eb="11">
      <t>ナカ</t>
    </rPh>
    <rPh sb="19" eb="22">
      <t>センダイエキ</t>
    </rPh>
    <rPh sb="22" eb="24">
      <t>ヒガシグチ</t>
    </rPh>
    <rPh sb="25" eb="26">
      <t>カイ</t>
    </rPh>
    <phoneticPr fontId="4"/>
  </si>
  <si>
    <t>仙台市泉区上谷刈1-6-30</t>
    <rPh sb="0" eb="3">
      <t>センダイシ</t>
    </rPh>
    <rPh sb="3" eb="4">
      <t>イズミ</t>
    </rPh>
    <rPh sb="4" eb="5">
      <t>ク</t>
    </rPh>
    <rPh sb="5" eb="7">
      <t>ウエタニ</t>
    </rPh>
    <rPh sb="7" eb="8">
      <t>カリ</t>
    </rPh>
    <phoneticPr fontId="19"/>
  </si>
  <si>
    <t>特定非営利活動法人　こどもステーション・MIYAGI</t>
    <rPh sb="0" eb="2">
      <t>トクテイ</t>
    </rPh>
    <rPh sb="2" eb="5">
      <t>ヒエイリ</t>
    </rPh>
    <rPh sb="5" eb="7">
      <t>カツドウ</t>
    </rPh>
    <rPh sb="7" eb="9">
      <t>ホウジン</t>
    </rPh>
    <phoneticPr fontId="13"/>
  </si>
  <si>
    <t>札幌市豊平区月寒東5条10-3-3</t>
    <rPh sb="0" eb="3">
      <t>サッポロシ</t>
    </rPh>
    <rPh sb="3" eb="5">
      <t>トヨヒラ</t>
    </rPh>
    <rPh sb="5" eb="6">
      <t>ク</t>
    </rPh>
    <rPh sb="6" eb="7">
      <t>ツキ</t>
    </rPh>
    <rPh sb="7" eb="8">
      <t>サム</t>
    </rPh>
    <rPh sb="8" eb="9">
      <t>ヒガシ</t>
    </rPh>
    <rPh sb="10" eb="11">
      <t>ジョウ</t>
    </rPh>
    <phoneticPr fontId="19"/>
  </si>
  <si>
    <t>スクルドエンジェル保育園仙台長町園</t>
    <rPh sb="9" eb="12">
      <t>ホイクエン</t>
    </rPh>
    <rPh sb="12" eb="14">
      <t>センダイ</t>
    </rPh>
    <rPh sb="14" eb="16">
      <t>ナガマチ</t>
    </rPh>
    <rPh sb="16" eb="17">
      <t>エン</t>
    </rPh>
    <phoneticPr fontId="12"/>
  </si>
  <si>
    <t>星の子保育園</t>
    <rPh sb="0" eb="1">
      <t>ホシ</t>
    </rPh>
    <rPh sb="2" eb="3">
      <t>コ</t>
    </rPh>
    <rPh sb="3" eb="6">
      <t>ホイクエン</t>
    </rPh>
    <phoneticPr fontId="12"/>
  </si>
  <si>
    <t>仙台市太白区泉崎1丁目33-10富沢公園パークマンション106号</t>
    <rPh sb="0" eb="3">
      <t>センダイシ</t>
    </rPh>
    <rPh sb="3" eb="6">
      <t>タイハクク</t>
    </rPh>
    <rPh sb="6" eb="7">
      <t>イズミ</t>
    </rPh>
    <rPh sb="7" eb="8">
      <t>サキ</t>
    </rPh>
    <rPh sb="9" eb="11">
      <t>チョウメ</t>
    </rPh>
    <rPh sb="16" eb="18">
      <t>トミザワ</t>
    </rPh>
    <rPh sb="18" eb="20">
      <t>コウエン</t>
    </rPh>
    <rPh sb="31" eb="32">
      <t>ゴウ</t>
    </rPh>
    <phoneticPr fontId="20"/>
  </si>
  <si>
    <t>株式会社　星の子保育園</t>
    <rPh sb="5" eb="6">
      <t>ホシ</t>
    </rPh>
    <rPh sb="7" eb="8">
      <t>コ</t>
    </rPh>
    <rPh sb="8" eb="11">
      <t>ホイクエン</t>
    </rPh>
    <phoneticPr fontId="13"/>
  </si>
  <si>
    <t>バンビのおうち保育園</t>
    <rPh sb="7" eb="10">
      <t>ホイクエン</t>
    </rPh>
    <phoneticPr fontId="4"/>
  </si>
  <si>
    <t>仙台市太白区中田4丁目1-3-1</t>
    <rPh sb="0" eb="3">
      <t>センダイシ</t>
    </rPh>
    <rPh sb="3" eb="6">
      <t>タイハクク</t>
    </rPh>
    <rPh sb="6" eb="8">
      <t>ナカタ</t>
    </rPh>
    <rPh sb="9" eb="11">
      <t>チョウメ</t>
    </rPh>
    <phoneticPr fontId="20"/>
  </si>
  <si>
    <t>社会福祉法人　銀杏の会</t>
    <rPh sb="0" eb="2">
      <t>シャカイ</t>
    </rPh>
    <rPh sb="2" eb="4">
      <t>フクシ</t>
    </rPh>
    <rPh sb="4" eb="6">
      <t>ホウジン</t>
    </rPh>
    <rPh sb="7" eb="9">
      <t>イチョウ</t>
    </rPh>
    <rPh sb="10" eb="11">
      <t>カイ</t>
    </rPh>
    <phoneticPr fontId="12"/>
  </si>
  <si>
    <t>アテナ保育園</t>
    <rPh sb="3" eb="6">
      <t>ホイクエン</t>
    </rPh>
    <phoneticPr fontId="4"/>
  </si>
  <si>
    <t>宮城県岩沼市桜3-8-15</t>
    <rPh sb="0" eb="3">
      <t>ミヤギケン</t>
    </rPh>
    <rPh sb="3" eb="6">
      <t>イワヌマシ</t>
    </rPh>
    <rPh sb="6" eb="7">
      <t>サクラ</t>
    </rPh>
    <phoneticPr fontId="20"/>
  </si>
  <si>
    <t>学校法人　岩沼学園</t>
    <rPh sb="0" eb="2">
      <t>ガッコウ</t>
    </rPh>
    <rPh sb="2" eb="4">
      <t>ホウジン</t>
    </rPh>
    <rPh sb="5" eb="7">
      <t>イワヌマ</t>
    </rPh>
    <rPh sb="7" eb="9">
      <t>ガクエン</t>
    </rPh>
    <phoneticPr fontId="16"/>
  </si>
  <si>
    <t>砂押こころ保育園</t>
    <rPh sb="0" eb="2">
      <t>スナオシ</t>
    </rPh>
    <rPh sb="5" eb="8">
      <t>ホイクエン</t>
    </rPh>
    <phoneticPr fontId="4"/>
  </si>
  <si>
    <t>仙台市青葉区木町通2-4-16</t>
    <rPh sb="3" eb="6">
      <t>アオバク</t>
    </rPh>
    <rPh sb="6" eb="8">
      <t>キマチ</t>
    </rPh>
    <rPh sb="8" eb="9">
      <t>ドオ</t>
    </rPh>
    <phoneticPr fontId="4"/>
  </si>
  <si>
    <t>株式会社　F＆S</t>
    <rPh sb="0" eb="4">
      <t>カブシキカイシャ</t>
    </rPh>
    <phoneticPr fontId="4"/>
  </si>
  <si>
    <t>時のかけはし保育園</t>
    <rPh sb="0" eb="1">
      <t>トキ</t>
    </rPh>
    <rPh sb="6" eb="9">
      <t>ホイクエン</t>
    </rPh>
    <phoneticPr fontId="4"/>
  </si>
  <si>
    <t>仙台市若林区六丁の目西町3-41-201</t>
    <rPh sb="3" eb="6">
      <t>ワカバヤシク</t>
    </rPh>
    <rPh sb="6" eb="8">
      <t>ロクチョウ</t>
    </rPh>
    <rPh sb="9" eb="10">
      <t>メ</t>
    </rPh>
    <rPh sb="10" eb="11">
      <t>ニシ</t>
    </rPh>
    <rPh sb="11" eb="12">
      <t>マチ</t>
    </rPh>
    <phoneticPr fontId="4"/>
  </si>
  <si>
    <t>宮城県岩沼市土ヶ崎1-7-8</t>
    <rPh sb="0" eb="3">
      <t>ミヤギケン</t>
    </rPh>
    <rPh sb="3" eb="6">
      <t>イワヌマシ</t>
    </rPh>
    <rPh sb="6" eb="7">
      <t>ツチ</t>
    </rPh>
    <rPh sb="8" eb="9">
      <t>サキ</t>
    </rPh>
    <phoneticPr fontId="20"/>
  </si>
  <si>
    <t xml:space="preserve"> </t>
    <phoneticPr fontId="3"/>
  </si>
  <si>
    <t>袋原ちびっこひろば保育園</t>
    <rPh sb="0" eb="1">
      <t>フクロ</t>
    </rPh>
    <rPh sb="1" eb="2">
      <t>ハラ</t>
    </rPh>
    <rPh sb="9" eb="12">
      <t>ホイクエン</t>
    </rPh>
    <phoneticPr fontId="4"/>
  </si>
  <si>
    <t>仙台市若林区若林1丁目6-17</t>
    <rPh sb="3" eb="6">
      <t>ワカバヤシク</t>
    </rPh>
    <rPh sb="6" eb="8">
      <t>ワカバヤシ</t>
    </rPh>
    <rPh sb="9" eb="11">
      <t>チョウメ</t>
    </rPh>
    <phoneticPr fontId="4"/>
  </si>
  <si>
    <t>こぶたの城おおのだ保育園</t>
    <rPh sb="4" eb="5">
      <t>シロ</t>
    </rPh>
    <rPh sb="9" eb="12">
      <t>ホイクエン</t>
    </rPh>
    <phoneticPr fontId="4"/>
  </si>
  <si>
    <t>仙台市太白区あすと長町3丁目2-23</t>
    <rPh sb="9" eb="11">
      <t>ナガマチ</t>
    </rPh>
    <rPh sb="12" eb="14">
      <t>チョウメ</t>
    </rPh>
    <phoneticPr fontId="4"/>
  </si>
  <si>
    <t>株式会社　ラヴィエール</t>
    <rPh sb="0" eb="2">
      <t>カブシキ</t>
    </rPh>
    <rPh sb="2" eb="4">
      <t>カイシャ</t>
    </rPh>
    <phoneticPr fontId="4"/>
  </si>
  <si>
    <t>杜のぽかぽか保育園</t>
    <rPh sb="0" eb="1">
      <t>モリ</t>
    </rPh>
    <rPh sb="6" eb="9">
      <t>ホイクエン</t>
    </rPh>
    <phoneticPr fontId="4"/>
  </si>
  <si>
    <t>仙台市太白区大野田5-30-1</t>
    <rPh sb="0" eb="3">
      <t>センダイシ</t>
    </rPh>
    <rPh sb="3" eb="6">
      <t>タイハクク</t>
    </rPh>
    <rPh sb="6" eb="9">
      <t>オオノダ</t>
    </rPh>
    <phoneticPr fontId="4"/>
  </si>
  <si>
    <t>合同会社　もりぽか舎</t>
    <rPh sb="0" eb="2">
      <t>ゴウドウ</t>
    </rPh>
    <rPh sb="2" eb="4">
      <t>カイシャ</t>
    </rPh>
    <rPh sb="9" eb="10">
      <t>シャ</t>
    </rPh>
    <phoneticPr fontId="4"/>
  </si>
  <si>
    <t>富沢こころ保育園</t>
    <rPh sb="0" eb="2">
      <t>トミザワ</t>
    </rPh>
    <rPh sb="5" eb="8">
      <t>ホイクエン</t>
    </rPh>
    <phoneticPr fontId="4"/>
  </si>
  <si>
    <t>仙台市青葉区木町通2丁目4-16</t>
    <rPh sb="0" eb="3">
      <t>センダイシ</t>
    </rPh>
    <rPh sb="3" eb="6">
      <t>アオバク</t>
    </rPh>
    <rPh sb="6" eb="8">
      <t>キマチ</t>
    </rPh>
    <rPh sb="8" eb="9">
      <t>ドオリ</t>
    </rPh>
    <rPh sb="10" eb="12">
      <t>チョウメ</t>
    </rPh>
    <phoneticPr fontId="4"/>
  </si>
  <si>
    <t>大野田こころ保育園</t>
    <rPh sb="0" eb="3">
      <t>オオノダ</t>
    </rPh>
    <rPh sb="6" eb="9">
      <t>ホイクエン</t>
    </rPh>
    <phoneticPr fontId="3"/>
  </si>
  <si>
    <t>恵和町いちにいさん保育園</t>
    <rPh sb="0" eb="2">
      <t>ケイワ</t>
    </rPh>
    <rPh sb="2" eb="3">
      <t>マチ</t>
    </rPh>
    <rPh sb="9" eb="12">
      <t>ホイクエン</t>
    </rPh>
    <phoneticPr fontId="3"/>
  </si>
  <si>
    <t>仙台市泉区紫山4-20-2</t>
    <rPh sb="0" eb="3">
      <t>センダイシ</t>
    </rPh>
    <rPh sb="3" eb="5">
      <t>イズミク</t>
    </rPh>
    <rPh sb="5" eb="6">
      <t>ムラサキ</t>
    </rPh>
    <rPh sb="6" eb="7">
      <t>ヤマ</t>
    </rPh>
    <phoneticPr fontId="23"/>
  </si>
  <si>
    <t>株式会社　いちにいさん</t>
    <rPh sb="0" eb="4">
      <t>カブシキガイシャ</t>
    </rPh>
    <phoneticPr fontId="3"/>
  </si>
  <si>
    <t>りありのきっず仙台郡山</t>
    <rPh sb="7" eb="9">
      <t>センダイ</t>
    </rPh>
    <rPh sb="9" eb="11">
      <t>コオリヤマ</t>
    </rPh>
    <phoneticPr fontId="3"/>
  </si>
  <si>
    <t>大阪府大阪市北区天神橋7-12-6グレーシィ天神橋ビル2号館1Ｆ</t>
    <rPh sb="0" eb="3">
      <t>オオサカフ</t>
    </rPh>
    <rPh sb="3" eb="6">
      <t>オオサカシ</t>
    </rPh>
    <rPh sb="6" eb="8">
      <t>キタク</t>
    </rPh>
    <rPh sb="8" eb="11">
      <t>テンジンバシ</t>
    </rPh>
    <rPh sb="22" eb="25">
      <t>テンジンバシ</t>
    </rPh>
    <rPh sb="28" eb="30">
      <t>ゴウカン</t>
    </rPh>
    <phoneticPr fontId="23"/>
  </si>
  <si>
    <t>株式会社　リアリノ</t>
    <rPh sb="0" eb="2">
      <t>カブシキ</t>
    </rPh>
    <rPh sb="2" eb="4">
      <t>カイシャ</t>
    </rPh>
    <phoneticPr fontId="3"/>
  </si>
  <si>
    <t>キッズフィールド富沢園</t>
    <rPh sb="8" eb="10">
      <t>トミザワ</t>
    </rPh>
    <rPh sb="10" eb="11">
      <t>エン</t>
    </rPh>
    <phoneticPr fontId="4"/>
  </si>
  <si>
    <t>もりのなかま保育園富沢駅前園</t>
    <rPh sb="6" eb="9">
      <t>ホイクエン</t>
    </rPh>
    <rPh sb="9" eb="11">
      <t>トミザワ</t>
    </rPh>
    <rPh sb="11" eb="13">
      <t>エキマエ</t>
    </rPh>
    <rPh sb="13" eb="14">
      <t>エン</t>
    </rPh>
    <phoneticPr fontId="3"/>
  </si>
  <si>
    <t>仙台市青葉区花京院2-1-65-6F</t>
    <rPh sb="6" eb="7">
      <t>カ</t>
    </rPh>
    <rPh sb="7" eb="8">
      <t>キョウ</t>
    </rPh>
    <rPh sb="8" eb="9">
      <t>イン</t>
    </rPh>
    <phoneticPr fontId="24"/>
  </si>
  <si>
    <t>ビックママランドあすと長町園</t>
    <rPh sb="11" eb="13">
      <t>ナガマチ</t>
    </rPh>
    <rPh sb="13" eb="14">
      <t>エン</t>
    </rPh>
    <phoneticPr fontId="4"/>
  </si>
  <si>
    <t>仙台市若林区東八番丁183</t>
  </si>
  <si>
    <t>長町南こころ保育園</t>
    <rPh sb="0" eb="2">
      <t>ナガマチ</t>
    </rPh>
    <rPh sb="2" eb="3">
      <t>ミナミ</t>
    </rPh>
    <rPh sb="6" eb="8">
      <t>ホイク</t>
    </rPh>
    <rPh sb="8" eb="9">
      <t>エン</t>
    </rPh>
    <phoneticPr fontId="4"/>
  </si>
  <si>
    <t>太陽と大地の長町南保育園</t>
    <rPh sb="0" eb="2">
      <t>タイヨウ</t>
    </rPh>
    <rPh sb="3" eb="5">
      <t>ダイチ</t>
    </rPh>
    <rPh sb="6" eb="8">
      <t>ナガマチ</t>
    </rPh>
    <rPh sb="8" eb="9">
      <t>ミナミ</t>
    </rPh>
    <rPh sb="9" eb="11">
      <t>ホイク</t>
    </rPh>
    <rPh sb="11" eb="12">
      <t>エン</t>
    </rPh>
    <phoneticPr fontId="4"/>
  </si>
  <si>
    <t>仙台市青葉区北山3-9-20</t>
    <rPh sb="0" eb="3">
      <t>センダイシ</t>
    </rPh>
    <rPh sb="3" eb="6">
      <t>アオバク</t>
    </rPh>
    <rPh sb="6" eb="8">
      <t>キタヤマ</t>
    </rPh>
    <phoneticPr fontId="4"/>
  </si>
  <si>
    <t>株式会社　明和</t>
    <rPh sb="0" eb="2">
      <t>カブシキ</t>
    </rPh>
    <rPh sb="2" eb="4">
      <t>カイシャ</t>
    </rPh>
    <rPh sb="5" eb="7">
      <t>メイワ</t>
    </rPh>
    <phoneticPr fontId="4"/>
  </si>
  <si>
    <t>サン・キッズ保育園</t>
    <rPh sb="6" eb="9">
      <t>ホイクエン</t>
    </rPh>
    <phoneticPr fontId="12"/>
  </si>
  <si>
    <t>仙台市泉区将監10丁目33-17</t>
    <rPh sb="0" eb="3">
      <t>センダイシ</t>
    </rPh>
    <rPh sb="9" eb="11">
      <t>チョウメ</t>
    </rPh>
    <phoneticPr fontId="20"/>
  </si>
  <si>
    <t>特定非営利活動法人　サン・キッズ保育園</t>
    <rPh sb="0" eb="2">
      <t>トクテイ</t>
    </rPh>
    <rPh sb="2" eb="5">
      <t>ヒエイリ</t>
    </rPh>
    <rPh sb="5" eb="7">
      <t>カツドウ</t>
    </rPh>
    <rPh sb="7" eb="9">
      <t>ホウジン</t>
    </rPh>
    <rPh sb="16" eb="19">
      <t>ホイクエン</t>
    </rPh>
    <phoneticPr fontId="12"/>
  </si>
  <si>
    <t>仙台市泉区上谷刈字向原3-30</t>
    <rPh sb="0" eb="3">
      <t>センダイシ</t>
    </rPh>
    <rPh sb="3" eb="4">
      <t>イズミ</t>
    </rPh>
    <rPh sb="4" eb="5">
      <t>ク</t>
    </rPh>
    <rPh sb="5" eb="6">
      <t>ウエ</t>
    </rPh>
    <rPh sb="6" eb="7">
      <t>タニ</t>
    </rPh>
    <rPh sb="7" eb="8">
      <t>カリ</t>
    </rPh>
    <rPh sb="8" eb="9">
      <t>アザ</t>
    </rPh>
    <rPh sb="9" eb="10">
      <t>ム</t>
    </rPh>
    <rPh sb="10" eb="11">
      <t>ハラ</t>
    </rPh>
    <phoneticPr fontId="20"/>
  </si>
  <si>
    <t>社会福祉法人　やまとみらい福祉会</t>
    <rPh sb="13" eb="15">
      <t>フクシ</t>
    </rPh>
    <rPh sb="15" eb="16">
      <t>カイ</t>
    </rPh>
    <phoneticPr fontId="12"/>
  </si>
  <si>
    <t>アートチャイルドケア仙台泉中央保育園</t>
    <rPh sb="10" eb="12">
      <t>センダイ</t>
    </rPh>
    <rPh sb="12" eb="13">
      <t>イズミ</t>
    </rPh>
    <rPh sb="13" eb="15">
      <t>チュウオウ</t>
    </rPh>
    <rPh sb="15" eb="18">
      <t>ホイクエン</t>
    </rPh>
    <phoneticPr fontId="4"/>
  </si>
  <si>
    <t>東京都品川区東品川1-3-10</t>
    <rPh sb="0" eb="3">
      <t>トウキョウト</t>
    </rPh>
    <rPh sb="3" eb="6">
      <t>シナガワク</t>
    </rPh>
    <rPh sb="6" eb="9">
      <t>ヒガシシナガワ</t>
    </rPh>
    <phoneticPr fontId="20"/>
  </si>
  <si>
    <t>アートチャイルドケア　株式会社</t>
    <rPh sb="11" eb="13">
      <t>カブシキ</t>
    </rPh>
    <rPh sb="13" eb="15">
      <t>カイシャ</t>
    </rPh>
    <phoneticPr fontId="12"/>
  </si>
  <si>
    <t>リコリコ保育園</t>
    <rPh sb="4" eb="7">
      <t>ホイクエン</t>
    </rPh>
    <phoneticPr fontId="4"/>
  </si>
  <si>
    <t>一般社団法人　みらいとわ</t>
    <rPh sb="0" eb="6">
      <t>イッパンシャダンホウジン</t>
    </rPh>
    <phoneticPr fontId="12"/>
  </si>
  <si>
    <t>仙台市泉区七北田字東裏41-11</t>
    <rPh sb="0" eb="3">
      <t>センダイシ</t>
    </rPh>
    <rPh sb="3" eb="4">
      <t>イズミ</t>
    </rPh>
    <rPh sb="4" eb="5">
      <t>ク</t>
    </rPh>
    <rPh sb="5" eb="6">
      <t>ナナ</t>
    </rPh>
    <rPh sb="6" eb="7">
      <t>キタ</t>
    </rPh>
    <rPh sb="7" eb="8">
      <t>タ</t>
    </rPh>
    <rPh sb="8" eb="9">
      <t>アザ</t>
    </rPh>
    <rPh sb="9" eb="10">
      <t>ヒガシ</t>
    </rPh>
    <rPh sb="10" eb="11">
      <t>ウラ</t>
    </rPh>
    <phoneticPr fontId="20"/>
  </si>
  <si>
    <t>株式会社　森のプーさん保育園</t>
    <rPh sb="5" eb="6">
      <t>モリ</t>
    </rPh>
    <rPh sb="11" eb="14">
      <t>ホイクエン</t>
    </rPh>
    <phoneticPr fontId="13"/>
  </si>
  <si>
    <t>ハピネス保育園南光台東</t>
    <rPh sb="4" eb="7">
      <t>ホイクエン</t>
    </rPh>
    <rPh sb="7" eb="9">
      <t>ナンコウ</t>
    </rPh>
    <rPh sb="9" eb="10">
      <t>ダイ</t>
    </rPh>
    <rPh sb="10" eb="11">
      <t>ヒガシ</t>
    </rPh>
    <phoneticPr fontId="4"/>
  </si>
  <si>
    <t>ピーターパン北中山園</t>
    <rPh sb="6" eb="7">
      <t>キタ</t>
    </rPh>
    <rPh sb="7" eb="9">
      <t>ナカヤマ</t>
    </rPh>
    <rPh sb="9" eb="10">
      <t>エン</t>
    </rPh>
    <phoneticPr fontId="4"/>
  </si>
  <si>
    <t>泉中央さんさん保育室</t>
    <rPh sb="0" eb="3">
      <t>イズミチュウオウ</t>
    </rPh>
    <rPh sb="7" eb="10">
      <t>ホイクシツ</t>
    </rPh>
    <phoneticPr fontId="4"/>
  </si>
  <si>
    <t>仙台市泉区将監13-1-1</t>
    <rPh sb="0" eb="3">
      <t>センダイシ</t>
    </rPh>
    <rPh sb="3" eb="5">
      <t>イズミク</t>
    </rPh>
    <rPh sb="5" eb="7">
      <t>ショウゲン</t>
    </rPh>
    <phoneticPr fontId="4"/>
  </si>
  <si>
    <t>学校法人　庄司学園</t>
    <rPh sb="0" eb="2">
      <t>ガッコウ</t>
    </rPh>
    <rPh sb="2" eb="4">
      <t>ホウジン</t>
    </rPh>
    <rPh sb="5" eb="7">
      <t>ショウジ</t>
    </rPh>
    <rPh sb="7" eb="9">
      <t>ガクエン</t>
    </rPh>
    <phoneticPr fontId="16"/>
  </si>
  <si>
    <t>泉ヶ丘保育園</t>
    <rPh sb="0" eb="3">
      <t>イズミガオカ</t>
    </rPh>
    <rPh sb="3" eb="6">
      <t>ホイクエン</t>
    </rPh>
    <phoneticPr fontId="4"/>
  </si>
  <si>
    <t>宮城県富谷市上桜木2丁目1-9</t>
    <rPh sb="0" eb="3">
      <t>ミヤギケン</t>
    </rPh>
    <rPh sb="3" eb="5">
      <t>トミヤ</t>
    </rPh>
    <rPh sb="5" eb="6">
      <t>シ</t>
    </rPh>
    <rPh sb="6" eb="7">
      <t>ウエ</t>
    </rPh>
    <rPh sb="7" eb="8">
      <t>サクラ</t>
    </rPh>
    <rPh sb="8" eb="9">
      <t>キ</t>
    </rPh>
    <rPh sb="10" eb="11">
      <t>チョウ</t>
    </rPh>
    <rPh sb="11" eb="12">
      <t>メ</t>
    </rPh>
    <phoneticPr fontId="20"/>
  </si>
  <si>
    <t>社会福祉法人　三矢会</t>
    <rPh sb="0" eb="2">
      <t>シャカイ</t>
    </rPh>
    <rPh sb="2" eb="4">
      <t>フクシ</t>
    </rPh>
    <rPh sb="4" eb="6">
      <t>ホウジン</t>
    </rPh>
    <rPh sb="7" eb="9">
      <t>ミツヤ</t>
    </rPh>
    <rPh sb="9" eb="10">
      <t>カイ</t>
    </rPh>
    <phoneticPr fontId="12"/>
  </si>
  <si>
    <t>仙台市太白区長町7-19-23　TK7ビル3階</t>
    <rPh sb="0" eb="3">
      <t>センダイシ</t>
    </rPh>
    <rPh sb="3" eb="6">
      <t>タイハクク</t>
    </rPh>
    <rPh sb="6" eb="8">
      <t>ナガマチ</t>
    </rPh>
    <rPh sb="22" eb="23">
      <t>カイ</t>
    </rPh>
    <phoneticPr fontId="20"/>
  </si>
  <si>
    <t>特定非営利活動法人　ひよこ会</t>
    <rPh sb="0" eb="2">
      <t>トクテイ</t>
    </rPh>
    <rPh sb="2" eb="5">
      <t>ヒエイリ</t>
    </rPh>
    <rPh sb="5" eb="7">
      <t>カツドウ</t>
    </rPh>
    <rPh sb="7" eb="9">
      <t>ホウジン</t>
    </rPh>
    <rPh sb="13" eb="14">
      <t>カイ</t>
    </rPh>
    <phoneticPr fontId="16"/>
  </si>
  <si>
    <t>仙台市青葉区落合2-6-8-1F</t>
    <rPh sb="0" eb="3">
      <t>センダイシ</t>
    </rPh>
    <rPh sb="3" eb="6">
      <t>アオバク</t>
    </rPh>
    <rPh sb="6" eb="8">
      <t>オチアイ</t>
    </rPh>
    <phoneticPr fontId="19"/>
  </si>
  <si>
    <t>株式会社　スプラウト</t>
    <rPh sb="0" eb="2">
      <t>カブシキ</t>
    </rPh>
    <rPh sb="2" eb="4">
      <t>カイシャ</t>
    </rPh>
    <phoneticPr fontId="13"/>
  </si>
  <si>
    <t>小規模保育事業Ｂ型</t>
    <rPh sb="0" eb="3">
      <t>ショウキボ</t>
    </rPh>
    <rPh sb="3" eb="5">
      <t>ホイク</t>
    </rPh>
    <rPh sb="5" eb="7">
      <t>ジギョウ</t>
    </rPh>
    <rPh sb="8" eb="9">
      <t>ガタ</t>
    </rPh>
    <phoneticPr fontId="4"/>
  </si>
  <si>
    <t>仙台市青葉区宮町5-10-10-106</t>
    <rPh sb="0" eb="3">
      <t>センダイシ</t>
    </rPh>
    <rPh sb="3" eb="6">
      <t>アオバク</t>
    </rPh>
    <rPh sb="6" eb="8">
      <t>ミヤマチ</t>
    </rPh>
    <phoneticPr fontId="4"/>
  </si>
  <si>
    <t>ぽっかぽか栞保育園</t>
    <rPh sb="5" eb="6">
      <t>シオリ</t>
    </rPh>
    <rPh sb="6" eb="8">
      <t>ホイク</t>
    </rPh>
    <rPh sb="8" eb="9">
      <t>エン</t>
    </rPh>
    <phoneticPr fontId="4"/>
  </si>
  <si>
    <t>仙台市青葉区錦町1-12-1　錦町パークマンション105</t>
    <rPh sb="0" eb="3">
      <t>センダイシ</t>
    </rPh>
    <rPh sb="3" eb="6">
      <t>アオバク</t>
    </rPh>
    <rPh sb="6" eb="8">
      <t>ニシキチョウ</t>
    </rPh>
    <phoneticPr fontId="20"/>
  </si>
  <si>
    <t>ひよこ保育園</t>
    <rPh sb="3" eb="6">
      <t>ホイクエン</t>
    </rPh>
    <phoneticPr fontId="12"/>
  </si>
  <si>
    <t>仙台市青葉区大町2-7-20</t>
    <rPh sb="0" eb="3">
      <t>センダイシ</t>
    </rPh>
    <rPh sb="3" eb="6">
      <t>アオバク</t>
    </rPh>
    <rPh sb="6" eb="8">
      <t>オオマチ</t>
    </rPh>
    <phoneticPr fontId="20"/>
  </si>
  <si>
    <t>株式会社　ひよこ保育園</t>
    <rPh sb="8" eb="10">
      <t>ホイク</t>
    </rPh>
    <rPh sb="10" eb="11">
      <t>エン</t>
    </rPh>
    <phoneticPr fontId="12"/>
  </si>
  <si>
    <t>まんまる保育園</t>
    <rPh sb="4" eb="7">
      <t>ホイクエン</t>
    </rPh>
    <phoneticPr fontId="4"/>
  </si>
  <si>
    <t>仙台市若林区若林6丁目10番35号</t>
    <rPh sb="0" eb="3">
      <t>センダイシ</t>
    </rPh>
    <rPh sb="3" eb="5">
      <t>ワカバヤシ</t>
    </rPh>
    <rPh sb="5" eb="6">
      <t>ク</t>
    </rPh>
    <rPh sb="6" eb="8">
      <t>ワカバヤシ</t>
    </rPh>
    <rPh sb="9" eb="11">
      <t>チョウメ</t>
    </rPh>
    <rPh sb="13" eb="14">
      <t>バン</t>
    </rPh>
    <rPh sb="16" eb="17">
      <t>ゴウ</t>
    </rPh>
    <phoneticPr fontId="20"/>
  </si>
  <si>
    <t>一般社団法人　アンサンブル</t>
    <rPh sb="0" eb="2">
      <t>イッパン</t>
    </rPh>
    <rPh sb="2" eb="4">
      <t>シャダン</t>
    </rPh>
    <rPh sb="4" eb="6">
      <t>ホウジン</t>
    </rPh>
    <phoneticPr fontId="12"/>
  </si>
  <si>
    <t>仙台市青葉区中江2丁目9-7</t>
    <rPh sb="0" eb="3">
      <t>センダイシ</t>
    </rPh>
    <rPh sb="3" eb="6">
      <t>アオバク</t>
    </rPh>
    <rPh sb="6" eb="8">
      <t>ナカエ</t>
    </rPh>
    <rPh sb="9" eb="11">
      <t>チョウメ</t>
    </rPh>
    <phoneticPr fontId="20"/>
  </si>
  <si>
    <t>一般社団法人　アンファンソレイユ</t>
    <rPh sb="0" eb="2">
      <t>イッパン</t>
    </rPh>
    <rPh sb="2" eb="4">
      <t>シャダン</t>
    </rPh>
    <rPh sb="4" eb="6">
      <t>ホウジン</t>
    </rPh>
    <phoneticPr fontId="13"/>
  </si>
  <si>
    <t>仙台市宮城野区岩切字洞ノ口43-1</t>
    <rPh sb="0" eb="3">
      <t>センダイシ</t>
    </rPh>
    <phoneticPr fontId="20"/>
  </si>
  <si>
    <t>株式会社　にこにこハウス</t>
    <rPh sb="0" eb="2">
      <t>カブシキ</t>
    </rPh>
    <rPh sb="2" eb="4">
      <t>カイシャ</t>
    </rPh>
    <phoneticPr fontId="12"/>
  </si>
  <si>
    <t>労働者協同組合ワーカーズコープ・センター事業団</t>
    <rPh sb="0" eb="3">
      <t>ロウドウシャ</t>
    </rPh>
    <rPh sb="3" eb="5">
      <t>キョウドウ</t>
    </rPh>
    <rPh sb="5" eb="7">
      <t>クミアイ</t>
    </rPh>
    <rPh sb="20" eb="23">
      <t>ジギョウダン</t>
    </rPh>
    <phoneticPr fontId="12"/>
  </si>
  <si>
    <t>仙台市泉区高森3丁目4-169</t>
    <rPh sb="0" eb="3">
      <t>センダイシ</t>
    </rPh>
    <rPh sb="3" eb="4">
      <t>イズミ</t>
    </rPh>
    <rPh sb="4" eb="5">
      <t>ク</t>
    </rPh>
    <rPh sb="5" eb="7">
      <t>タカモリ</t>
    </rPh>
    <rPh sb="8" eb="10">
      <t>チョウメ</t>
    </rPh>
    <phoneticPr fontId="20"/>
  </si>
  <si>
    <t>一般社団法人　小羊園</t>
    <rPh sb="0" eb="2">
      <t>イッパン</t>
    </rPh>
    <rPh sb="2" eb="4">
      <t>シャダン</t>
    </rPh>
    <rPh sb="4" eb="6">
      <t>ホウジン</t>
    </rPh>
    <rPh sb="7" eb="8">
      <t>ショウ</t>
    </rPh>
    <rPh sb="8" eb="9">
      <t>ヒツジ</t>
    </rPh>
    <rPh sb="9" eb="10">
      <t>エン</t>
    </rPh>
    <phoneticPr fontId="12"/>
  </si>
  <si>
    <t>パパママ保育園</t>
    <rPh sb="4" eb="7">
      <t>ホイクエン</t>
    </rPh>
    <phoneticPr fontId="4"/>
  </si>
  <si>
    <t>仙台市泉区山の寺3丁目27-10</t>
    <rPh sb="0" eb="3">
      <t>センダイシ</t>
    </rPh>
    <rPh sb="5" eb="6">
      <t>ヤマ</t>
    </rPh>
    <rPh sb="7" eb="8">
      <t>テラ</t>
    </rPh>
    <rPh sb="9" eb="11">
      <t>チョウメ</t>
    </rPh>
    <phoneticPr fontId="20"/>
  </si>
  <si>
    <t>合同会社　パパママ保育園</t>
    <rPh sb="0" eb="2">
      <t>ゴウドウ</t>
    </rPh>
    <rPh sb="2" eb="4">
      <t>ガイシャ</t>
    </rPh>
    <rPh sb="9" eb="12">
      <t>ホイクエン</t>
    </rPh>
    <phoneticPr fontId="16"/>
  </si>
  <si>
    <t>愛子つぼみ保育園</t>
    <rPh sb="0" eb="2">
      <t>アヤシ</t>
    </rPh>
    <rPh sb="5" eb="8">
      <t>ホイクエン</t>
    </rPh>
    <phoneticPr fontId="12"/>
  </si>
  <si>
    <t>仙台市青葉区郷六字沼田45-6</t>
    <rPh sb="0" eb="3">
      <t>センダイシ</t>
    </rPh>
    <rPh sb="3" eb="6">
      <t>アオバク</t>
    </rPh>
    <rPh sb="6" eb="7">
      <t>ゴウ</t>
    </rPh>
    <rPh sb="7" eb="8">
      <t>ロク</t>
    </rPh>
    <rPh sb="8" eb="9">
      <t>アザ</t>
    </rPh>
    <rPh sb="9" eb="11">
      <t>ヌマタ</t>
    </rPh>
    <phoneticPr fontId="20"/>
  </si>
  <si>
    <t>特定非営利活動法人　つぼみっこ</t>
    <rPh sb="0" eb="2">
      <t>トクテイ</t>
    </rPh>
    <rPh sb="2" eb="5">
      <t>ヒエイリ</t>
    </rPh>
    <rPh sb="5" eb="7">
      <t>カツドウ</t>
    </rPh>
    <rPh sb="7" eb="9">
      <t>ホウジン</t>
    </rPh>
    <phoneticPr fontId="12"/>
  </si>
  <si>
    <t>小規模保育事業Ｃ型</t>
    <rPh sb="0" eb="7">
      <t>ショウキボホイクジギョウ</t>
    </rPh>
    <rPh sb="8" eb="9">
      <t>ガタ</t>
    </rPh>
    <phoneticPr fontId="4"/>
  </si>
  <si>
    <t>吉田　一美・皆川　舞</t>
    <rPh sb="0" eb="2">
      <t>ヨシダ</t>
    </rPh>
    <rPh sb="3" eb="5">
      <t>ヒトミ</t>
    </rPh>
    <rPh sb="6" eb="8">
      <t>ミナカワ</t>
    </rPh>
    <rPh sb="9" eb="10">
      <t>マイ</t>
    </rPh>
    <phoneticPr fontId="2"/>
  </si>
  <si>
    <t>仙台市宮城野区幸町2-20-3-302</t>
  </si>
  <si>
    <t>小規模保育事業Ｃ型</t>
  </si>
  <si>
    <t>髙橋　真由美・鈴木　めぐみ</t>
    <rPh sb="0" eb="2">
      <t>タカハシ</t>
    </rPh>
    <rPh sb="3" eb="6">
      <t>マユミ</t>
    </rPh>
    <rPh sb="7" eb="9">
      <t>スズキ</t>
    </rPh>
    <phoneticPr fontId="2"/>
  </si>
  <si>
    <t>仙台市泉区館3-22-8</t>
  </si>
  <si>
    <t>川村　隆・川村　真紀</t>
    <rPh sb="0" eb="2">
      <t>カワムラ</t>
    </rPh>
    <rPh sb="3" eb="4">
      <t>タカシ</t>
    </rPh>
    <rPh sb="5" eb="7">
      <t>カワムラ</t>
    </rPh>
    <rPh sb="8" eb="10">
      <t>マキ</t>
    </rPh>
    <phoneticPr fontId="2"/>
  </si>
  <si>
    <t>仙台市青葉区中山9-13-3</t>
  </si>
  <si>
    <t>遊佐　ひろ子・畠山　祐子</t>
    <rPh sb="0" eb="2">
      <t>ユサ</t>
    </rPh>
    <rPh sb="5" eb="6">
      <t>コ</t>
    </rPh>
    <rPh sb="7" eb="9">
      <t>ハタケヤマ</t>
    </rPh>
    <rPh sb="10" eb="12">
      <t>ユウコ</t>
    </rPh>
    <phoneticPr fontId="2"/>
  </si>
  <si>
    <t>仙台市宮城野区鶴ヶ谷8-16-13</t>
  </si>
  <si>
    <t>岸　麻記子・天間　千栄子</t>
    <rPh sb="0" eb="1">
      <t>キシ</t>
    </rPh>
    <rPh sb="2" eb="5">
      <t>マキコ</t>
    </rPh>
    <rPh sb="6" eb="8">
      <t>テンマ</t>
    </rPh>
    <rPh sb="9" eb="12">
      <t>チエコ</t>
    </rPh>
    <phoneticPr fontId="2"/>
  </si>
  <si>
    <t>仙台市若林区保春院前丁56-12</t>
  </si>
  <si>
    <t>菅野　淳・菅野　美紀</t>
    <rPh sb="0" eb="2">
      <t>カンノ</t>
    </rPh>
    <rPh sb="3" eb="4">
      <t>ジュン</t>
    </rPh>
    <rPh sb="5" eb="7">
      <t>カンノ</t>
    </rPh>
    <rPh sb="8" eb="10">
      <t>ミキ</t>
    </rPh>
    <phoneticPr fontId="2"/>
  </si>
  <si>
    <t>仙台市若林区若林1-6-38</t>
  </si>
  <si>
    <t>小野　敬子・酒井　リエ子</t>
    <rPh sb="0" eb="2">
      <t>オノ</t>
    </rPh>
    <rPh sb="3" eb="5">
      <t>ケイコ</t>
    </rPh>
    <rPh sb="6" eb="8">
      <t>サカイ</t>
    </rPh>
    <rPh sb="11" eb="12">
      <t>コ</t>
    </rPh>
    <phoneticPr fontId="2"/>
  </si>
  <si>
    <t>仙台市太白区茂庭台3-2-7</t>
  </si>
  <si>
    <t>家庭的保育事業</t>
    <rPh sb="0" eb="7">
      <t>カテイテキホイクジギョウ</t>
    </rPh>
    <phoneticPr fontId="4"/>
  </si>
  <si>
    <t>石川　信子</t>
    <rPh sb="0" eb="2">
      <t>イシカワ</t>
    </rPh>
    <rPh sb="3" eb="5">
      <t>ノブコ</t>
    </rPh>
    <phoneticPr fontId="2"/>
  </si>
  <si>
    <t>仙台市青葉区通町1-4-29</t>
  </si>
  <si>
    <t>東海林　美代子</t>
    <rPh sb="0" eb="3">
      <t>トウカイリン</t>
    </rPh>
    <rPh sb="4" eb="7">
      <t>ミヨコ</t>
    </rPh>
    <phoneticPr fontId="2"/>
  </si>
  <si>
    <t>仙台市青葉区小松島2-4-32</t>
  </si>
  <si>
    <t>木村　和子</t>
    <rPh sb="0" eb="2">
      <t>キムラ</t>
    </rPh>
    <rPh sb="3" eb="5">
      <t>カズコ</t>
    </rPh>
    <phoneticPr fontId="2"/>
  </si>
  <si>
    <t>仙台市青葉区上杉6-2-63</t>
  </si>
  <si>
    <t>濱中　明美</t>
    <rPh sb="0" eb="2">
      <t>ハマナカ</t>
    </rPh>
    <rPh sb="3" eb="5">
      <t>アケミ</t>
    </rPh>
    <phoneticPr fontId="2"/>
  </si>
  <si>
    <t>仙台市青葉区桜ヶ丘2-16-19</t>
  </si>
  <si>
    <t>佐藤　弘美</t>
    <rPh sb="0" eb="2">
      <t>サトウ</t>
    </rPh>
    <rPh sb="3" eb="5">
      <t>ヒロミ</t>
    </rPh>
    <phoneticPr fontId="2"/>
  </si>
  <si>
    <t>仙台市青葉区米ヶ袋1-3-10-302</t>
  </si>
  <si>
    <t>野村　薫</t>
    <rPh sb="0" eb="2">
      <t>ノムラ</t>
    </rPh>
    <rPh sb="3" eb="4">
      <t>カオル</t>
    </rPh>
    <phoneticPr fontId="2"/>
  </si>
  <si>
    <t>仙台市青葉区滝道44-3</t>
  </si>
  <si>
    <t>小出　美知子</t>
    <rPh sb="0" eb="2">
      <t>コイデ</t>
    </rPh>
    <rPh sb="3" eb="6">
      <t>ミチコ</t>
    </rPh>
    <phoneticPr fontId="2"/>
  </si>
  <si>
    <t>仙台市青葉区山手町15-36</t>
  </si>
  <si>
    <t>鈴木　史子</t>
    <rPh sb="0" eb="2">
      <t>スズキ</t>
    </rPh>
    <rPh sb="3" eb="5">
      <t>フミコ</t>
    </rPh>
    <phoneticPr fontId="2"/>
  </si>
  <si>
    <t>仙台市宮城野区栄2-18-35</t>
  </si>
  <si>
    <t>仲　恵美</t>
    <rPh sb="0" eb="1">
      <t>ナカ</t>
    </rPh>
    <rPh sb="2" eb="4">
      <t>エミ</t>
    </rPh>
    <phoneticPr fontId="2"/>
  </si>
  <si>
    <t>仙台市宮城野区二十人町307-15</t>
  </si>
  <si>
    <t>齋藤　眞弓</t>
    <rPh sb="0" eb="2">
      <t>サイトウ</t>
    </rPh>
    <rPh sb="3" eb="4">
      <t>マ</t>
    </rPh>
    <rPh sb="4" eb="5">
      <t>ユミ</t>
    </rPh>
    <phoneticPr fontId="2"/>
  </si>
  <si>
    <t>仙台市若林区元茶畑22-24</t>
  </si>
  <si>
    <t>菊地　恵子</t>
    <rPh sb="0" eb="2">
      <t>キクチ</t>
    </rPh>
    <rPh sb="3" eb="5">
      <t>ケイコ</t>
    </rPh>
    <phoneticPr fontId="2"/>
  </si>
  <si>
    <t>仙台市若林区荒井字藤田北裏上49-4</t>
  </si>
  <si>
    <t>佐藤　豊子</t>
    <rPh sb="0" eb="2">
      <t>サトウ</t>
    </rPh>
    <rPh sb="3" eb="5">
      <t>トヨコ</t>
    </rPh>
    <phoneticPr fontId="2"/>
  </si>
  <si>
    <t>仙台市若林区中倉2-2-42-105</t>
  </si>
  <si>
    <t>菊地　美夏</t>
    <rPh sb="0" eb="2">
      <t>キクチ</t>
    </rPh>
    <rPh sb="3" eb="5">
      <t>ミカ</t>
    </rPh>
    <phoneticPr fontId="2"/>
  </si>
  <si>
    <t>仙台市太白区中田1-6-26</t>
  </si>
  <si>
    <t>戸田　由美</t>
    <rPh sb="0" eb="2">
      <t>トダ</t>
    </rPh>
    <rPh sb="3" eb="5">
      <t>ユミ</t>
    </rPh>
    <phoneticPr fontId="2"/>
  </si>
  <si>
    <t>仙台市太白区西中田1-2-18</t>
  </si>
  <si>
    <t>矢澤　要子</t>
    <rPh sb="0" eb="2">
      <t>ヤザワ</t>
    </rPh>
    <rPh sb="3" eb="5">
      <t>ヨウコ</t>
    </rPh>
    <phoneticPr fontId="2"/>
  </si>
  <si>
    <t>仙台市太白区西中田3-9-38</t>
  </si>
  <si>
    <t>星野　和枝</t>
    <rPh sb="0" eb="1">
      <t>ホシ</t>
    </rPh>
    <rPh sb="1" eb="2">
      <t>ノ</t>
    </rPh>
    <rPh sb="3" eb="5">
      <t>カズエ</t>
    </rPh>
    <phoneticPr fontId="2"/>
  </si>
  <si>
    <t>仙台市太白区長町南2-11-13</t>
  </si>
  <si>
    <t xml:space="preserve">鎌田　優子 </t>
    <rPh sb="0" eb="2">
      <t>カマタ</t>
    </rPh>
    <rPh sb="3" eb="5">
      <t>ユウコ</t>
    </rPh>
    <phoneticPr fontId="2"/>
  </si>
  <si>
    <t>仙台市太白区西多賀1-20-29</t>
  </si>
  <si>
    <t>佐藤　勇介</t>
    <rPh sb="0" eb="2">
      <t>サトウ</t>
    </rPh>
    <rPh sb="3" eb="5">
      <t>ユウスケ</t>
    </rPh>
    <phoneticPr fontId="2"/>
  </si>
  <si>
    <t>仙台市太白区東中田6丁目15番35号</t>
  </si>
  <si>
    <t>飛内　侑里</t>
    <rPh sb="0" eb="2">
      <t>ヒウチ</t>
    </rPh>
    <rPh sb="3" eb="4">
      <t>ユウ</t>
    </rPh>
    <rPh sb="4" eb="5">
      <t>サト</t>
    </rPh>
    <phoneticPr fontId="2"/>
  </si>
  <si>
    <t>仙台市太白区茂庭台1-19-2中田方</t>
  </si>
  <si>
    <t>齊藤　あゆみ</t>
    <rPh sb="0" eb="2">
      <t>サイトウ</t>
    </rPh>
    <phoneticPr fontId="2"/>
  </si>
  <si>
    <t>仙台市太白区東郡山1-5-36</t>
  </si>
  <si>
    <t>藤垣　祐子</t>
    <rPh sb="0" eb="2">
      <t>フジガキ</t>
    </rPh>
    <rPh sb="3" eb="5">
      <t>ユウコ</t>
    </rPh>
    <phoneticPr fontId="2"/>
  </si>
  <si>
    <t>仙台市太白区長町南2-1-10-304</t>
  </si>
  <si>
    <t>石山　立身</t>
    <rPh sb="0" eb="2">
      <t>イシヤマ</t>
    </rPh>
    <rPh sb="3" eb="4">
      <t>タ</t>
    </rPh>
    <rPh sb="4" eb="5">
      <t>ミ</t>
    </rPh>
    <phoneticPr fontId="2"/>
  </si>
  <si>
    <t>仙台市太白区郡山4-2-11</t>
  </si>
  <si>
    <t>髙橋　加奈</t>
    <rPh sb="0" eb="2">
      <t>タカハシ</t>
    </rPh>
    <rPh sb="3" eb="5">
      <t>カナ</t>
    </rPh>
    <phoneticPr fontId="2"/>
  </si>
  <si>
    <t>仙台市太白区越路12-26</t>
  </si>
  <si>
    <t>41416</t>
  </si>
  <si>
    <t>菊地　由美子</t>
    <rPh sb="0" eb="2">
      <t>キクチ</t>
    </rPh>
    <rPh sb="3" eb="6">
      <t>ユミコ</t>
    </rPh>
    <phoneticPr fontId="3"/>
  </si>
  <si>
    <t>宮城県岩沼市たけくま2-13-1</t>
  </si>
  <si>
    <t>菊地　由美子</t>
  </si>
  <si>
    <t>佐藤　恵美子</t>
    <rPh sb="0" eb="2">
      <t>サトウ</t>
    </rPh>
    <rPh sb="3" eb="6">
      <t>エミコ</t>
    </rPh>
    <phoneticPr fontId="2"/>
  </si>
  <si>
    <t>仙台市泉区住吉台西4-19-11</t>
  </si>
  <si>
    <t>伊藤　由美子</t>
    <rPh sb="0" eb="2">
      <t>イトウ</t>
    </rPh>
    <rPh sb="3" eb="6">
      <t>ユミコ</t>
    </rPh>
    <phoneticPr fontId="2"/>
  </si>
  <si>
    <t>仙台市泉区住吉台西4-18-5</t>
  </si>
  <si>
    <t>宇佐美　恵子</t>
    <rPh sb="0" eb="3">
      <t>ウサミ</t>
    </rPh>
    <rPh sb="4" eb="6">
      <t>ケイコ</t>
    </rPh>
    <phoneticPr fontId="2"/>
  </si>
  <si>
    <t>仙台市泉区長命ヶ丘2-9-20</t>
  </si>
  <si>
    <t>多田　直美</t>
    <rPh sb="0" eb="2">
      <t>タダ</t>
    </rPh>
    <rPh sb="3" eb="5">
      <t>ナオミ</t>
    </rPh>
    <phoneticPr fontId="2"/>
  </si>
  <si>
    <t>仙台市泉区南中山3-36-10</t>
  </si>
  <si>
    <t>小林　希</t>
    <rPh sb="0" eb="2">
      <t>コバヤシ</t>
    </rPh>
    <rPh sb="3" eb="4">
      <t>ノゾミ</t>
    </rPh>
    <phoneticPr fontId="2"/>
  </si>
  <si>
    <t>仙台市泉区本田町1-26</t>
  </si>
  <si>
    <t>及川　文子</t>
    <rPh sb="0" eb="2">
      <t>オイカワ</t>
    </rPh>
    <rPh sb="3" eb="5">
      <t>フミコ</t>
    </rPh>
    <phoneticPr fontId="2"/>
  </si>
  <si>
    <t>仙台市泉区南光台1-56-7-2</t>
  </si>
  <si>
    <t>鈴木　明子</t>
    <rPh sb="0" eb="2">
      <t>スズキ</t>
    </rPh>
    <rPh sb="3" eb="5">
      <t>アキコ</t>
    </rPh>
    <phoneticPr fontId="2"/>
  </si>
  <si>
    <t>仙台市泉区北中山1-21-4</t>
  </si>
  <si>
    <t>志小田　舞子</t>
    <rPh sb="0" eb="1">
      <t>ココロザシ</t>
    </rPh>
    <rPh sb="1" eb="2">
      <t>ショウ</t>
    </rPh>
    <rPh sb="2" eb="3">
      <t>タ</t>
    </rPh>
    <rPh sb="4" eb="6">
      <t>マイコ</t>
    </rPh>
    <phoneticPr fontId="2"/>
  </si>
  <si>
    <t>仙台市泉区市名坂字沖104-7</t>
  </si>
  <si>
    <t>村田　寿恵</t>
    <rPh sb="0" eb="2">
      <t>ムラタ</t>
    </rPh>
    <rPh sb="3" eb="4">
      <t>コトブキ</t>
    </rPh>
    <rPh sb="4" eb="5">
      <t>メグ</t>
    </rPh>
    <phoneticPr fontId="2"/>
  </si>
  <si>
    <t>仙台市泉区松陵4-16-11</t>
  </si>
  <si>
    <t>伊藤　美樹</t>
    <rPh sb="0" eb="2">
      <t>イトウ</t>
    </rPh>
    <rPh sb="3" eb="5">
      <t>ミキ</t>
    </rPh>
    <phoneticPr fontId="2"/>
  </si>
  <si>
    <t>仙台市泉区長命ヶ丘3-23-11</t>
  </si>
  <si>
    <t>久光　久美子</t>
    <rPh sb="0" eb="2">
      <t>ヒサミツ</t>
    </rPh>
    <rPh sb="3" eb="6">
      <t>クミコ</t>
    </rPh>
    <phoneticPr fontId="2"/>
  </si>
  <si>
    <t>仙台市青葉区栗生1-17-29</t>
  </si>
  <si>
    <t>佐藤　礼子</t>
    <rPh sb="0" eb="2">
      <t>サトウ</t>
    </rPh>
    <rPh sb="3" eb="5">
      <t>レイコ</t>
    </rPh>
    <phoneticPr fontId="2"/>
  </si>
  <si>
    <t>仙台市青葉区落合1-10-16</t>
  </si>
  <si>
    <t>佐藤　かおり</t>
    <rPh sb="0" eb="2">
      <t>サトウ</t>
    </rPh>
    <phoneticPr fontId="2"/>
  </si>
  <si>
    <t>仙台市太白区秋保町長袋字国久50</t>
  </si>
  <si>
    <t>佐藤　久美子</t>
    <rPh sb="0" eb="2">
      <t>サトウ</t>
    </rPh>
    <rPh sb="3" eb="6">
      <t>クミコ</t>
    </rPh>
    <phoneticPr fontId="2"/>
  </si>
  <si>
    <t>仙台市青葉区下愛子字二本松19-8</t>
  </si>
  <si>
    <t>五十嵐　綾芳</t>
    <rPh sb="0" eb="3">
      <t>イガラシ</t>
    </rPh>
    <rPh sb="4" eb="5">
      <t>アヤ</t>
    </rPh>
    <rPh sb="5" eb="6">
      <t>ホウ</t>
    </rPh>
    <phoneticPr fontId="3"/>
  </si>
  <si>
    <t>仙台市青葉区南吉成4-15-10</t>
  </si>
  <si>
    <t>家庭的保育事業　五十嵐　綾芳</t>
    <phoneticPr fontId="3"/>
  </si>
  <si>
    <t>事業所内保育事業Ａ型</t>
    <rPh sb="0" eb="3">
      <t>ジギョウショ</t>
    </rPh>
    <rPh sb="3" eb="4">
      <t>ナイ</t>
    </rPh>
    <rPh sb="4" eb="6">
      <t>ホイク</t>
    </rPh>
    <rPh sb="6" eb="8">
      <t>ジギョウ</t>
    </rPh>
    <rPh sb="9" eb="10">
      <t>ガタ</t>
    </rPh>
    <phoneticPr fontId="4"/>
  </si>
  <si>
    <t>ワタキュー保育園北四番丁園</t>
    <rPh sb="5" eb="8">
      <t>ホイクエン</t>
    </rPh>
    <rPh sb="8" eb="12">
      <t>キタヨバンチョウ</t>
    </rPh>
    <rPh sb="12" eb="13">
      <t>エン</t>
    </rPh>
    <phoneticPr fontId="7"/>
  </si>
  <si>
    <t>京都府綴喜郡井手町大字多賀小字茶臼塚12-2</t>
    <rPh sb="0" eb="2">
      <t>キョウト</t>
    </rPh>
    <rPh sb="2" eb="3">
      <t>フ</t>
    </rPh>
    <rPh sb="3" eb="6">
      <t>ツヅキグン</t>
    </rPh>
    <rPh sb="6" eb="8">
      <t>イデ</t>
    </rPh>
    <rPh sb="8" eb="9">
      <t>チョウ</t>
    </rPh>
    <rPh sb="9" eb="11">
      <t>オオアザ</t>
    </rPh>
    <rPh sb="11" eb="13">
      <t>タガ</t>
    </rPh>
    <rPh sb="13" eb="14">
      <t>ショウ</t>
    </rPh>
    <rPh sb="14" eb="15">
      <t>アザ</t>
    </rPh>
    <rPh sb="15" eb="16">
      <t>チャ</t>
    </rPh>
    <rPh sb="16" eb="17">
      <t>ウス</t>
    </rPh>
    <rPh sb="17" eb="18">
      <t>ツカ</t>
    </rPh>
    <phoneticPr fontId="4"/>
  </si>
  <si>
    <t>ワタキューセイモア　株式会社</t>
    <rPh sb="10" eb="12">
      <t>カブシキ</t>
    </rPh>
    <rPh sb="12" eb="14">
      <t>カイシャ</t>
    </rPh>
    <phoneticPr fontId="12"/>
  </si>
  <si>
    <t>ビックママランド支倉園</t>
    <rPh sb="8" eb="10">
      <t>ハセクラ</t>
    </rPh>
    <rPh sb="10" eb="11">
      <t>エン</t>
    </rPh>
    <phoneticPr fontId="7"/>
  </si>
  <si>
    <t>仙台市若林区東八番丁183BM本社ビル２階</t>
    <rPh sb="0" eb="3">
      <t>センダイシ</t>
    </rPh>
    <rPh sb="3" eb="6">
      <t>ワカバヤシク</t>
    </rPh>
    <rPh sb="6" eb="7">
      <t>ヒガシ</t>
    </rPh>
    <rPh sb="15" eb="17">
      <t>ホンシャ</t>
    </rPh>
    <rPh sb="20" eb="21">
      <t>カイ</t>
    </rPh>
    <phoneticPr fontId="4"/>
  </si>
  <si>
    <t>株式会社　ビック・ママ</t>
    <rPh sb="0" eb="2">
      <t>カブシキ</t>
    </rPh>
    <rPh sb="2" eb="4">
      <t>カイシャ</t>
    </rPh>
    <phoneticPr fontId="12"/>
  </si>
  <si>
    <t>わくわくモリモリ保育所</t>
    <rPh sb="8" eb="10">
      <t>ホイク</t>
    </rPh>
    <rPh sb="10" eb="11">
      <t>ショ</t>
    </rPh>
    <phoneticPr fontId="4"/>
  </si>
  <si>
    <t>仙台市青葉区五橋1－6－2</t>
    <rPh sb="0" eb="3">
      <t>センダイシ</t>
    </rPh>
    <rPh sb="3" eb="6">
      <t>アオバク</t>
    </rPh>
    <rPh sb="6" eb="8">
      <t>イツツバシ</t>
    </rPh>
    <phoneticPr fontId="4"/>
  </si>
  <si>
    <t>医療法人社団　裕歯会</t>
    <rPh sb="0" eb="2">
      <t>イリョウ</t>
    </rPh>
    <rPh sb="2" eb="4">
      <t>ホウジン</t>
    </rPh>
    <rPh sb="4" eb="6">
      <t>シャダン</t>
    </rPh>
    <rPh sb="7" eb="8">
      <t>ユウ</t>
    </rPh>
    <rPh sb="8" eb="9">
      <t>ハ</t>
    </rPh>
    <rPh sb="9" eb="10">
      <t>カイ</t>
    </rPh>
    <phoneticPr fontId="12"/>
  </si>
  <si>
    <t>りありのきっず仙台錦町公園</t>
    <rPh sb="7" eb="9">
      <t>センダイ</t>
    </rPh>
    <rPh sb="9" eb="13">
      <t>ニシキチョウコウエン</t>
    </rPh>
    <phoneticPr fontId="4"/>
  </si>
  <si>
    <t>61301</t>
  </si>
  <si>
    <t>アクアイグニス保育園</t>
  </si>
  <si>
    <t>仙台市若林区藤塚字松の西33-3</t>
  </si>
  <si>
    <t>仙台ｒｅｂｏｒｎ株式会社</t>
    <rPh sb="0" eb="2">
      <t>センダイ</t>
    </rPh>
    <rPh sb="8" eb="10">
      <t>カブシキ</t>
    </rPh>
    <rPh sb="10" eb="12">
      <t>カイシャ</t>
    </rPh>
    <phoneticPr fontId="4"/>
  </si>
  <si>
    <t>あすと長町保育所</t>
    <rPh sb="3" eb="5">
      <t>ナガマチ</t>
    </rPh>
    <rPh sb="5" eb="7">
      <t>ホイク</t>
    </rPh>
    <rPh sb="7" eb="8">
      <t>ショ</t>
    </rPh>
    <phoneticPr fontId="7"/>
  </si>
  <si>
    <t>仙台市泉区南光台東2-11-26</t>
    <rPh sb="0" eb="3">
      <t>センダイシ</t>
    </rPh>
    <rPh sb="3" eb="5">
      <t>イズミク</t>
    </rPh>
    <rPh sb="5" eb="7">
      <t>ナンコウ</t>
    </rPh>
    <rPh sb="7" eb="8">
      <t>ダイ</t>
    </rPh>
    <rPh sb="8" eb="9">
      <t>ヒガシ</t>
    </rPh>
    <phoneticPr fontId="4"/>
  </si>
  <si>
    <t>医療法人　徳真会</t>
    <rPh sb="0" eb="2">
      <t>イリョウ</t>
    </rPh>
    <rPh sb="2" eb="4">
      <t>ホウジン</t>
    </rPh>
    <rPh sb="5" eb="6">
      <t>トク</t>
    </rPh>
    <rPh sb="6" eb="7">
      <t>マコト</t>
    </rPh>
    <rPh sb="7" eb="8">
      <t>カイ</t>
    </rPh>
    <phoneticPr fontId="12"/>
  </si>
  <si>
    <t>りっきーぱーく保育園あすと長町</t>
    <rPh sb="7" eb="10">
      <t>ホイクエン</t>
    </rPh>
    <rPh sb="13" eb="15">
      <t>ナガマチ</t>
    </rPh>
    <phoneticPr fontId="4"/>
  </si>
  <si>
    <t>仙台市太白区長町7丁目19-39　ＣＯＭビル101</t>
    <rPh sb="6" eb="8">
      <t>ナガマチ</t>
    </rPh>
    <rPh sb="9" eb="11">
      <t>チョウメ</t>
    </rPh>
    <phoneticPr fontId="4"/>
  </si>
  <si>
    <t>株式会社　ミツイ</t>
    <rPh sb="0" eb="2">
      <t>カブシキ</t>
    </rPh>
    <rPh sb="2" eb="4">
      <t>カイシャ</t>
    </rPh>
    <phoneticPr fontId="4"/>
  </si>
  <si>
    <t>もりのひろば保育園</t>
    <rPh sb="6" eb="9">
      <t>ホイクエン</t>
    </rPh>
    <phoneticPr fontId="7"/>
  </si>
  <si>
    <t>仙台市宮城野区幸町2-22-37</t>
    <rPh sb="7" eb="9">
      <t>サイワイチョウ</t>
    </rPh>
    <phoneticPr fontId="4"/>
  </si>
  <si>
    <t>有限会社　ＡＫＩ</t>
    <rPh sb="0" eb="2">
      <t>ユウゲン</t>
    </rPh>
    <rPh sb="2" eb="4">
      <t>カイシャ</t>
    </rPh>
    <phoneticPr fontId="12"/>
  </si>
  <si>
    <t>事業所内保育事業Ｂ型</t>
    <rPh sb="0" eb="3">
      <t>ジギョウショ</t>
    </rPh>
    <rPh sb="3" eb="4">
      <t>ナイ</t>
    </rPh>
    <rPh sb="4" eb="6">
      <t>ホイク</t>
    </rPh>
    <rPh sb="6" eb="8">
      <t>ジギョウ</t>
    </rPh>
    <rPh sb="9" eb="10">
      <t>ガタ</t>
    </rPh>
    <phoneticPr fontId="4"/>
  </si>
  <si>
    <t>ヤクルト二日町つばめ保育園</t>
    <rPh sb="4" eb="7">
      <t>フツカマチ</t>
    </rPh>
    <rPh sb="10" eb="13">
      <t>ホイクエン</t>
    </rPh>
    <phoneticPr fontId="4"/>
  </si>
  <si>
    <t>宮城県名取市植松字宮島77</t>
    <rPh sb="0" eb="3">
      <t>ミヤギケン</t>
    </rPh>
    <rPh sb="3" eb="6">
      <t>ナトリシ</t>
    </rPh>
    <rPh sb="6" eb="8">
      <t>ウエマツ</t>
    </rPh>
    <rPh sb="8" eb="9">
      <t>アザ</t>
    </rPh>
    <rPh sb="9" eb="10">
      <t>ミヤ</t>
    </rPh>
    <rPh sb="10" eb="11">
      <t>シマ</t>
    </rPh>
    <phoneticPr fontId="4"/>
  </si>
  <si>
    <t>きらきら保育園</t>
    <rPh sb="4" eb="7">
      <t>ホイクエン</t>
    </rPh>
    <phoneticPr fontId="4"/>
  </si>
  <si>
    <t>仙台市泉区住吉台東5-5-8</t>
    <rPh sb="0" eb="3">
      <t>センダイシ</t>
    </rPh>
    <rPh sb="3" eb="5">
      <t>イズミク</t>
    </rPh>
    <rPh sb="5" eb="7">
      <t>スミヨシ</t>
    </rPh>
    <rPh sb="7" eb="8">
      <t>ダイ</t>
    </rPh>
    <rPh sb="8" eb="9">
      <t>ヒガシ</t>
    </rPh>
    <phoneticPr fontId="4"/>
  </si>
  <si>
    <t>有限会社　ひだまり介護</t>
    <rPh sb="0" eb="4">
      <t>ユウゲンガイシャ</t>
    </rPh>
    <rPh sb="9" eb="11">
      <t>カイゴ</t>
    </rPh>
    <phoneticPr fontId="4"/>
  </si>
  <si>
    <t>ヤクルトあやしつばめ保育園</t>
    <rPh sb="10" eb="13">
      <t>ホイクエン</t>
    </rPh>
    <phoneticPr fontId="4"/>
  </si>
  <si>
    <t>事業所内保育事業保育所型</t>
    <rPh sb="8" eb="10">
      <t>ホイク</t>
    </rPh>
    <rPh sb="10" eb="11">
      <t>ショ</t>
    </rPh>
    <rPh sb="11" eb="12">
      <t>ガタ</t>
    </rPh>
    <phoneticPr fontId="4"/>
  </si>
  <si>
    <t>エスパルキッズ保育園</t>
    <rPh sb="7" eb="10">
      <t>ホイクエン</t>
    </rPh>
    <phoneticPr fontId="7"/>
  </si>
  <si>
    <t>仙台市青葉区中央1-1-1</t>
    <rPh sb="0" eb="6">
      <t>センダイシアオバク</t>
    </rPh>
    <rPh sb="6" eb="8">
      <t>チュウオウ</t>
    </rPh>
    <phoneticPr fontId="4"/>
  </si>
  <si>
    <t>仙台ターミナルビル　株式会社</t>
    <rPh sb="0" eb="2">
      <t>センダイ</t>
    </rPh>
    <rPh sb="10" eb="12">
      <t>カブシキ</t>
    </rPh>
    <rPh sb="12" eb="14">
      <t>カイシャ</t>
    </rPh>
    <phoneticPr fontId="12"/>
  </si>
  <si>
    <t>東北大学川内けやき保育園</t>
    <rPh sb="0" eb="2">
      <t>トウホク</t>
    </rPh>
    <rPh sb="2" eb="4">
      <t>ダイガク</t>
    </rPh>
    <rPh sb="4" eb="6">
      <t>カワウチ</t>
    </rPh>
    <rPh sb="9" eb="11">
      <t>ホイク</t>
    </rPh>
    <rPh sb="11" eb="12">
      <t>エン</t>
    </rPh>
    <phoneticPr fontId="4"/>
  </si>
  <si>
    <t>仙台市青葉区片平2-1-1</t>
    <rPh sb="0" eb="3">
      <t>センダイシ</t>
    </rPh>
    <rPh sb="3" eb="6">
      <t>アオバク</t>
    </rPh>
    <rPh sb="6" eb="8">
      <t>カタヒラ</t>
    </rPh>
    <phoneticPr fontId="4"/>
  </si>
  <si>
    <t>国立大学法人　東北大学</t>
    <rPh sb="0" eb="2">
      <t>コクリツ</t>
    </rPh>
    <rPh sb="2" eb="4">
      <t>ダイガク</t>
    </rPh>
    <rPh sb="4" eb="6">
      <t>ホウジン</t>
    </rPh>
    <rPh sb="7" eb="9">
      <t>トウホク</t>
    </rPh>
    <rPh sb="9" eb="11">
      <t>ダイガク</t>
    </rPh>
    <phoneticPr fontId="4"/>
  </si>
  <si>
    <t>コープこやぎの保育園</t>
    <rPh sb="7" eb="10">
      <t>ホイクエン</t>
    </rPh>
    <phoneticPr fontId="4"/>
  </si>
  <si>
    <t>仙台市青葉区桜ヶ丘2-20-1</t>
    <rPh sb="3" eb="6">
      <t>アオバク</t>
    </rPh>
    <rPh sb="6" eb="9">
      <t>サクラガオカ</t>
    </rPh>
    <phoneticPr fontId="4"/>
  </si>
  <si>
    <t>社会福祉法人　こーぷ福祉会</t>
    <rPh sb="0" eb="2">
      <t>シャカイ</t>
    </rPh>
    <rPh sb="2" eb="4">
      <t>フクシ</t>
    </rPh>
    <rPh sb="4" eb="6">
      <t>ホウジン</t>
    </rPh>
    <rPh sb="10" eb="12">
      <t>フクシ</t>
    </rPh>
    <rPh sb="12" eb="13">
      <t>カイ</t>
    </rPh>
    <phoneticPr fontId="4"/>
  </si>
  <si>
    <t>仙台市青葉区栗生1-25-1</t>
    <rPh sb="0" eb="3">
      <t>センダイシ</t>
    </rPh>
    <rPh sb="3" eb="6">
      <t>アオバク</t>
    </rPh>
    <rPh sb="6" eb="7">
      <t>クリ</t>
    </rPh>
    <rPh sb="7" eb="8">
      <t>ショウ</t>
    </rPh>
    <phoneticPr fontId="4"/>
  </si>
  <si>
    <t>社会福祉法人　幸生会</t>
    <rPh sb="0" eb="2">
      <t>シャカイ</t>
    </rPh>
    <rPh sb="2" eb="4">
      <t>フクシ</t>
    </rPh>
    <rPh sb="4" eb="6">
      <t>ホウジン</t>
    </rPh>
    <rPh sb="7" eb="8">
      <t>コウ</t>
    </rPh>
    <rPh sb="8" eb="9">
      <t>セイ</t>
    </rPh>
    <rPh sb="9" eb="10">
      <t>カイ</t>
    </rPh>
    <phoneticPr fontId="4"/>
  </si>
  <si>
    <t>事業所内保育事業保育所型</t>
    <rPh sb="0" eb="8">
      <t>ジギョウショナイホイクジギョウ</t>
    </rPh>
    <rPh sb="8" eb="10">
      <t>ホイク</t>
    </rPh>
    <rPh sb="10" eb="11">
      <t>ショ</t>
    </rPh>
    <rPh sb="11" eb="12">
      <t>ガタ</t>
    </rPh>
    <phoneticPr fontId="4"/>
  </si>
  <si>
    <t>仙台市泉区実沢字立田屋敷17-1</t>
    <rPh sb="5" eb="7">
      <t>サネザワ</t>
    </rPh>
    <rPh sb="7" eb="8">
      <t>アザ</t>
    </rPh>
    <rPh sb="8" eb="10">
      <t>タツタ</t>
    </rPh>
    <rPh sb="10" eb="12">
      <t>ヤシキ</t>
    </rPh>
    <phoneticPr fontId="20"/>
  </si>
  <si>
    <t>医療法人　松田会</t>
    <rPh sb="0" eb="2">
      <t>イリョウ</t>
    </rPh>
    <rPh sb="2" eb="4">
      <t>ホウジン</t>
    </rPh>
    <rPh sb="5" eb="7">
      <t>マツダ</t>
    </rPh>
    <rPh sb="7" eb="8">
      <t>カイ</t>
    </rPh>
    <phoneticPr fontId="4"/>
  </si>
  <si>
    <t>せせらぎ保育園</t>
    <rPh sb="4" eb="7">
      <t>ホイクエン</t>
    </rPh>
    <phoneticPr fontId="7"/>
  </si>
  <si>
    <t>仙台市青葉区芋沢字横前1-1</t>
    <rPh sb="0" eb="3">
      <t>センダイシ</t>
    </rPh>
    <rPh sb="3" eb="6">
      <t>アオバク</t>
    </rPh>
    <rPh sb="6" eb="7">
      <t>イモ</t>
    </rPh>
    <rPh sb="7" eb="8">
      <t>ザワ</t>
    </rPh>
    <rPh sb="8" eb="9">
      <t>アザ</t>
    </rPh>
    <rPh sb="9" eb="10">
      <t>ヨコ</t>
    </rPh>
    <rPh sb="10" eb="11">
      <t>マエ</t>
    </rPh>
    <phoneticPr fontId="4"/>
  </si>
  <si>
    <t>社会福祉法人　陽光福祉会</t>
    <rPh sb="0" eb="2">
      <t>シャカイ</t>
    </rPh>
    <rPh sb="2" eb="4">
      <t>フクシ</t>
    </rPh>
    <rPh sb="4" eb="6">
      <t>ホウジン</t>
    </rPh>
    <rPh sb="7" eb="8">
      <t>ヨウ</t>
    </rPh>
    <rPh sb="8" eb="9">
      <t>ヒカリ</t>
    </rPh>
    <rPh sb="9" eb="11">
      <t>フクシ</t>
    </rPh>
    <rPh sb="11" eb="12">
      <t>カイ</t>
    </rPh>
    <phoneticPr fontId="4"/>
  </si>
  <si>
    <t>私立保育所</t>
    <rPh sb="0" eb="4">
      <t>シリツホイク</t>
    </rPh>
    <rPh sb="4" eb="5">
      <t>ショ</t>
    </rPh>
    <phoneticPr fontId="1"/>
  </si>
  <si>
    <t>給付のおうち保育園</t>
    <rPh sb="0" eb="2">
      <t>キュウフ</t>
    </rPh>
    <rPh sb="6" eb="9">
      <t>ホイクエン</t>
    </rPh>
    <phoneticPr fontId="1"/>
  </si>
  <si>
    <t>仙台市青葉区上杉１丁目10-100</t>
    <rPh sb="0" eb="3">
      <t>センダイシ</t>
    </rPh>
    <rPh sb="3" eb="6">
      <t>アオバク</t>
    </rPh>
    <rPh sb="6" eb="8">
      <t>カミスギ</t>
    </rPh>
    <rPh sb="9" eb="11">
      <t>チョウメ</t>
    </rPh>
    <phoneticPr fontId="1"/>
  </si>
  <si>
    <t>4～6月…小規模保育事業Ａ型　7～3月…保育所</t>
    <rPh sb="3" eb="4">
      <t>ガツ</t>
    </rPh>
    <rPh sb="18" eb="19">
      <t>ガツ</t>
    </rPh>
    <phoneticPr fontId="54"/>
  </si>
  <si>
    <t>ぽっかぽか栞保育園</t>
    <rPh sb="5" eb="6">
      <t>シオリ</t>
    </rPh>
    <phoneticPr fontId="34"/>
  </si>
  <si>
    <t>KIDs-Kan</t>
    <phoneticPr fontId="34"/>
  </si>
  <si>
    <t>ぶんぶん保育園二日町園</t>
    <rPh sb="7" eb="11">
      <t>フツカマチエン</t>
    </rPh>
    <phoneticPr fontId="70"/>
  </si>
  <si>
    <t>しあわせいっぱい保育園　新田</t>
    <phoneticPr fontId="34"/>
  </si>
  <si>
    <t>もりのなかま保育園小田原園もぐもぐ+</t>
    <rPh sb="12" eb="13">
      <t>エン</t>
    </rPh>
    <phoneticPr fontId="34"/>
  </si>
  <si>
    <t>恵和町いちにいさん保育園</t>
    <rPh sb="0" eb="2">
      <t>ケイワ</t>
    </rPh>
    <rPh sb="2" eb="3">
      <t>マチ</t>
    </rPh>
    <rPh sb="9" eb="12">
      <t>ホイクエン</t>
    </rPh>
    <phoneticPr fontId="54"/>
  </si>
  <si>
    <t>もりのなかま保育園南大野田園</t>
  </si>
  <si>
    <t>ピーターパン東勝山園</t>
    <rPh sb="9" eb="10">
      <t>エン</t>
    </rPh>
    <phoneticPr fontId="34"/>
  </si>
  <si>
    <t>アクアイグニス保育園</t>
    <rPh sb="7" eb="9">
      <t>ホイク</t>
    </rPh>
    <rPh sb="9" eb="10">
      <t>エン</t>
    </rPh>
    <phoneticPr fontId="34"/>
  </si>
  <si>
    <t>ぶんぶん保育園小田原園</t>
    <rPh sb="7" eb="10">
      <t>オダワラ</t>
    </rPh>
    <rPh sb="10" eb="11">
      <t>エン</t>
    </rPh>
    <phoneticPr fontId="70"/>
  </si>
  <si>
    <t>アートチャイルドケア仙台泉中央保育園</t>
    <rPh sb="15" eb="18">
      <t>ホイクエン</t>
    </rPh>
    <phoneticPr fontId="34"/>
  </si>
  <si>
    <t>ピーターパン北中山園</t>
    <rPh sb="9" eb="10">
      <t>エン</t>
    </rPh>
    <phoneticPr fontId="34"/>
  </si>
  <si>
    <t>濱中　明美</t>
    <phoneticPr fontId="36"/>
  </si>
  <si>
    <t>菊地　由美子</t>
    <rPh sb="0" eb="2">
      <t>キクチ</t>
    </rPh>
    <rPh sb="3" eb="6">
      <t>ユミコ</t>
    </rPh>
    <phoneticPr fontId="36"/>
  </si>
  <si>
    <t>5</t>
    <phoneticPr fontId="3"/>
  </si>
  <si>
    <t>居宅訪問型保育事業</t>
    <rPh sb="0" eb="9">
      <t>キョタクホウモンガタホイクジギョウ</t>
    </rPh>
    <phoneticPr fontId="34"/>
  </si>
  <si>
    <t>居宅訪問型保育事業（フローレンス）</t>
    <rPh sb="0" eb="9">
      <t>キョタクホウモンガタホイクジギョウ</t>
    </rPh>
    <phoneticPr fontId="26"/>
  </si>
  <si>
    <t>51101</t>
    <phoneticPr fontId="3"/>
  </si>
  <si>
    <t>居宅訪問型保育事業</t>
    <rPh sb="0" eb="9">
      <t>キョタクホウモンガタホイクジギョウ</t>
    </rPh>
    <phoneticPr fontId="3"/>
  </si>
  <si>
    <t>居宅訪問型保育事業（フローレンス）</t>
    <rPh sb="0" eb="9">
      <t>キョタクホウモンガタホイクジギョウ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</si>
</sst>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h]&quot;時間&quot;"/>
    <numFmt numFmtId="177" formatCode="h&quot;時間&quot;"/>
    <numFmt numFmtId="178" formatCode="h:mm;@"/>
    <numFmt numFmtId="179" formatCode="#,###&quot;時&quot;&quot;間&quot;"/>
    <numFmt numFmtId="180" formatCode="0_);[Red]\(0\)"/>
    <numFmt numFmtId="181" formatCode="[DBNum3]#"/>
    <numFmt numFmtId="182" formatCode="[DBNum3]#,##0"/>
    <numFmt numFmtId="183" formatCode="#,###&quot;円&quot;"/>
    <numFmt numFmtId="184" formatCode="[$-411]ggge&quot;年&quot;m&quot;月&quot;d&quot;日&quot;;@"/>
  </numFmts>
  <fonts count="71"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ＭＳ 明朝"/>
      <family val="1"/>
      <charset val="128"/>
    </font>
    <font>
      <sz val="10"/>
      <name val="ＭＳ 明朝"/>
      <family val="1"/>
      <charset val="128"/>
    </font>
    <font>
      <sz val="12"/>
      <name val="ＭＳ Ｐゴシック"/>
      <family val="3"/>
      <charset val="128"/>
    </font>
    <font>
      <sz val="10"/>
      <name val="ＭＳ Ｐゴシック"/>
      <family val="3"/>
      <charset val="128"/>
    </font>
    <font>
      <b/>
      <sz val="11"/>
      <name val="ＭＳ 明朝"/>
      <family val="1"/>
      <charset val="128"/>
    </font>
    <font>
      <sz val="9"/>
      <name val="ＭＳ 明朝"/>
      <family val="1"/>
      <charset val="128"/>
    </font>
    <font>
      <sz val="10.5"/>
      <color rgb="FF000000"/>
      <name val="ＭＳ 明朝"/>
      <family val="1"/>
      <charset val="128"/>
    </font>
    <font>
      <sz val="14"/>
      <color rgb="FF000000"/>
      <name val="ＭＳ 明朝"/>
      <family val="1"/>
      <charset val="128"/>
    </font>
    <font>
      <sz val="14"/>
      <color rgb="FF000000"/>
      <name val="ＭＳ Ｐゴシック"/>
      <family val="3"/>
      <charset val="128"/>
      <scheme val="major"/>
    </font>
    <font>
      <sz val="10"/>
      <color rgb="FF000000"/>
      <name val="ＭＳ Ｐゴシック"/>
      <family val="3"/>
      <charset val="128"/>
      <scheme val="major"/>
    </font>
    <font>
      <sz val="9"/>
      <color indexed="81"/>
      <name val="ＭＳ Ｐゴシック"/>
      <family val="3"/>
      <charset val="128"/>
    </font>
    <font>
      <b/>
      <sz val="9"/>
      <color indexed="81"/>
      <name val="ＭＳ Ｐゴシック"/>
      <family val="3"/>
      <charset val="128"/>
    </font>
    <font>
      <sz val="14"/>
      <name val="ＭＳ 明朝"/>
      <family val="1"/>
      <charset val="128"/>
    </font>
    <font>
      <sz val="14"/>
      <color theme="1"/>
      <name val="ＭＳ 明朝"/>
      <family val="1"/>
      <charset val="128"/>
    </font>
    <font>
      <b/>
      <sz val="11"/>
      <color theme="3"/>
      <name val="ＭＳ Ｐゴシック"/>
      <family val="2"/>
      <charset val="128"/>
      <scheme val="minor"/>
    </font>
    <font>
      <sz val="11"/>
      <color rgb="FF006100"/>
      <name val="ＭＳ Ｐゴシック"/>
      <family val="2"/>
      <charset val="128"/>
      <scheme val="minor"/>
    </font>
    <font>
      <b/>
      <sz val="14"/>
      <name val="HGSｺﾞｼｯｸM"/>
      <family val="3"/>
      <charset val="128"/>
    </font>
    <font>
      <sz val="11"/>
      <name val="HGSｺﾞｼｯｸM"/>
      <family val="3"/>
      <charset val="128"/>
    </font>
    <font>
      <sz val="16"/>
      <name val="HGSｺﾞｼｯｸM"/>
      <family val="3"/>
      <charset val="128"/>
    </font>
    <font>
      <sz val="11"/>
      <color theme="1"/>
      <name val="HGSｺﾞｼｯｸM"/>
      <family val="3"/>
      <charset val="128"/>
    </font>
    <font>
      <b/>
      <sz val="11"/>
      <color theme="1"/>
      <name val="HGSｺﾞｼｯｸM"/>
      <family val="3"/>
      <charset val="128"/>
    </font>
    <font>
      <sz val="12"/>
      <name val="HGSｺﾞｼｯｸM"/>
      <family val="3"/>
      <charset val="128"/>
    </font>
    <font>
      <sz val="6"/>
      <name val="ＭＳ Ｐゴシック"/>
      <family val="3"/>
      <charset val="128"/>
      <scheme val="minor"/>
    </font>
    <font>
      <sz val="11"/>
      <name val="HGPｺﾞｼｯｸM"/>
      <family val="3"/>
      <charset val="128"/>
    </font>
    <font>
      <sz val="22"/>
      <name val="ＭＳ Ｐゴシック"/>
      <family val="2"/>
      <charset val="128"/>
      <scheme val="minor"/>
    </font>
    <font>
      <sz val="12"/>
      <name val="ＭＳ 明朝"/>
      <family val="1"/>
      <charset val="128"/>
    </font>
    <font>
      <sz val="12"/>
      <name val="HGｺﾞｼｯｸM"/>
      <family val="3"/>
      <charset val="128"/>
    </font>
    <font>
      <b/>
      <sz val="16"/>
      <name val="ＭＳ 明朝"/>
      <family val="1"/>
      <charset val="128"/>
    </font>
    <font>
      <sz val="16"/>
      <name val="ＭＳ 明朝"/>
      <family val="1"/>
      <charset val="128"/>
    </font>
    <font>
      <b/>
      <sz val="12"/>
      <name val="ＭＳ 明朝"/>
      <family val="1"/>
      <charset val="128"/>
    </font>
    <font>
      <b/>
      <sz val="11"/>
      <name val="ＭＳ Ｐゴシック"/>
      <family val="3"/>
      <charset val="128"/>
      <scheme val="minor"/>
    </font>
    <font>
      <sz val="11"/>
      <name val="ＭＳ Ｐゴシック"/>
      <family val="3"/>
      <charset val="128"/>
      <scheme val="minor"/>
    </font>
    <font>
      <sz val="12"/>
      <color theme="1"/>
      <name val="ＭＳ Ｐゴシック"/>
      <family val="2"/>
      <charset val="128"/>
      <scheme val="minor"/>
    </font>
    <font>
      <b/>
      <sz val="9"/>
      <color indexed="81"/>
      <name val="游ゴシック"/>
      <family val="3"/>
      <charset val="128"/>
    </font>
    <font>
      <sz val="9"/>
      <color indexed="81"/>
      <name val="游ゴシック"/>
      <family val="3"/>
      <charset val="128"/>
    </font>
    <font>
      <b/>
      <sz val="9"/>
      <color indexed="10"/>
      <name val="游ゴシック"/>
      <family val="3"/>
      <charset val="128"/>
    </font>
    <font>
      <b/>
      <sz val="10"/>
      <color indexed="81"/>
      <name val="游ゴシック"/>
      <family val="3"/>
      <charset val="128"/>
    </font>
    <font>
      <b/>
      <sz val="14"/>
      <color indexed="81"/>
      <name val="游ゴシック"/>
      <family val="3"/>
      <charset val="128"/>
    </font>
    <font>
      <b/>
      <sz val="11"/>
      <color indexed="81"/>
      <name val="游ゴシック"/>
      <family val="3"/>
      <charset val="128"/>
    </font>
    <font>
      <sz val="11"/>
      <color theme="1"/>
      <name val="ＭＳ Ｐゴシック"/>
      <family val="2"/>
      <scheme val="minor"/>
    </font>
    <font>
      <sz val="10"/>
      <name val="HGPｺﾞｼｯｸM"/>
      <family val="3"/>
      <charset val="128"/>
    </font>
    <font>
      <b/>
      <sz val="11"/>
      <name val="HGPｺﾞｼｯｸM"/>
      <family val="3"/>
      <charset val="128"/>
    </font>
    <font>
      <sz val="6"/>
      <name val="ＭＳ Ｐゴシック"/>
      <family val="2"/>
      <charset val="128"/>
    </font>
    <font>
      <sz val="11"/>
      <name val="游ゴシック"/>
      <family val="3"/>
      <charset val="128"/>
    </font>
    <font>
      <sz val="11"/>
      <color theme="1"/>
      <name val="游ゴシック"/>
      <family val="3"/>
      <charset val="128"/>
    </font>
    <font>
      <b/>
      <u/>
      <sz val="12"/>
      <color indexed="10"/>
      <name val="游ゴシック"/>
      <family val="3"/>
      <charset val="128"/>
    </font>
    <font>
      <sz val="24"/>
      <color theme="1"/>
      <name val="游ゴシック"/>
      <family val="3"/>
      <charset val="128"/>
    </font>
    <font>
      <sz val="9"/>
      <color theme="1"/>
      <name val="游ゴシック"/>
      <family val="3"/>
      <charset val="128"/>
    </font>
    <font>
      <b/>
      <sz val="10"/>
      <color theme="1"/>
      <name val="游ゴシック"/>
      <family val="3"/>
      <charset val="128"/>
    </font>
    <font>
      <sz val="14"/>
      <color theme="1"/>
      <name val="游ゴシック"/>
      <family val="3"/>
      <charset val="128"/>
    </font>
    <font>
      <u/>
      <sz val="11"/>
      <color theme="1"/>
      <name val="游ゴシック"/>
      <family val="3"/>
      <charset val="128"/>
    </font>
    <font>
      <sz val="6"/>
      <color theme="1"/>
      <name val="游ゴシック"/>
      <family val="3"/>
      <charset val="128"/>
    </font>
    <font>
      <sz val="12"/>
      <color theme="1"/>
      <name val="游ゴシック"/>
      <family val="3"/>
      <charset val="128"/>
    </font>
    <font>
      <sz val="10"/>
      <color theme="1"/>
      <name val="游ゴシック"/>
      <family val="3"/>
      <charset val="128"/>
    </font>
    <font>
      <sz val="8"/>
      <color theme="1"/>
      <name val="游ゴシック"/>
      <family val="3"/>
      <charset val="128"/>
    </font>
    <font>
      <b/>
      <sz val="11"/>
      <color indexed="53"/>
      <name val="游ゴシック"/>
      <family val="3"/>
      <charset val="128"/>
    </font>
    <font>
      <b/>
      <sz val="12"/>
      <color indexed="81"/>
      <name val="游ゴシック"/>
      <family val="3"/>
      <charset val="128"/>
    </font>
    <font>
      <sz val="12"/>
      <name val="ＭＳ Ｐゴシック"/>
      <family val="3"/>
      <charset val="128"/>
      <scheme val="minor"/>
    </font>
    <font>
      <b/>
      <sz val="11"/>
      <color theme="3"/>
      <name val="ＭＳ Ｐゴシック"/>
      <family val="2"/>
      <charset val="128"/>
    </font>
  </fonts>
  <fills count="13">
    <fill>
      <patternFill patternType="none"/>
    </fill>
    <fill>
      <patternFill patternType="gray125"/>
    </fill>
    <fill>
      <patternFill patternType="solid">
        <fgColor rgb="FFFFFF99"/>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0"/>
        <bgColor indexed="64"/>
      </patternFill>
    </fill>
  </fills>
  <borders count="115">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auto="1"/>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hair">
        <color indexed="64"/>
      </top>
      <bottom/>
      <diagonal/>
    </border>
    <border>
      <left style="hair">
        <color auto="1"/>
      </left>
      <right/>
      <top/>
      <bottom/>
      <diagonal/>
    </border>
    <border>
      <left style="thin">
        <color indexed="64"/>
      </left>
      <right style="hair">
        <color indexed="64"/>
      </right>
      <top style="hair">
        <color indexed="64"/>
      </top>
      <bottom style="hair">
        <color indexed="64"/>
      </bottom>
      <diagonal/>
    </border>
    <border>
      <left/>
      <right style="hair">
        <color auto="1"/>
      </right>
      <top/>
      <bottom/>
      <diagonal/>
    </border>
    <border>
      <left style="hair">
        <color auto="1"/>
      </left>
      <right style="hair">
        <color auto="1"/>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right/>
      <top/>
      <bottom style="double">
        <color auto="1"/>
      </bottom>
      <diagonal/>
    </border>
    <border>
      <left/>
      <right style="double">
        <color auto="1"/>
      </right>
      <top/>
      <bottom style="double">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style="medium">
        <color indexed="64"/>
      </right>
      <top style="double">
        <color indexed="64"/>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2">
    <xf numFmtId="0" fontId="0" fillId="0" borderId="0">
      <alignment vertical="center"/>
    </xf>
    <xf numFmtId="38" fontId="2"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9" fillId="0" borderId="0"/>
    <xf numFmtId="0" fontId="9" fillId="0" borderId="0">
      <alignment vertical="center"/>
    </xf>
    <xf numFmtId="0" fontId="9" fillId="0" borderId="0">
      <alignment vertical="center"/>
    </xf>
    <xf numFmtId="38" fontId="9" fillId="0" borderId="0" applyFont="0" applyFill="0" applyBorder="0" applyAlignment="0" applyProtection="0">
      <alignment vertical="center"/>
    </xf>
    <xf numFmtId="0" fontId="51" fillId="0" borderId="0"/>
    <xf numFmtId="0" fontId="9" fillId="0" borderId="0">
      <alignment vertical="center"/>
    </xf>
    <xf numFmtId="0" fontId="2" fillId="0" borderId="0">
      <alignment vertical="center"/>
    </xf>
    <xf numFmtId="0" fontId="9" fillId="0" borderId="0">
      <alignment vertical="center"/>
    </xf>
  </cellStyleXfs>
  <cellXfs count="545">
    <xf numFmtId="0" fontId="0" fillId="0" borderId="0" xfId="0">
      <alignment vertical="center"/>
    </xf>
    <xf numFmtId="0" fontId="13" fillId="2" borderId="22" xfId="2" applyFont="1" applyFill="1" applyBorder="1" applyAlignment="1" applyProtection="1">
      <alignment horizontal="right" vertical="center" shrinkToFit="1"/>
      <protection locked="0"/>
    </xf>
    <xf numFmtId="0" fontId="13" fillId="2" borderId="24" xfId="2" applyFont="1" applyFill="1" applyBorder="1" applyAlignment="1" applyProtection="1">
      <alignment horizontal="right" vertical="center" shrinkToFit="1"/>
      <protection locked="0"/>
    </xf>
    <xf numFmtId="0" fontId="24" fillId="0" borderId="0" xfId="2" applyFont="1" applyAlignment="1" applyProtection="1">
      <alignment vertical="center"/>
    </xf>
    <xf numFmtId="0" fontId="11" fillId="0" borderId="0" xfId="2" applyFont="1" applyProtection="1"/>
    <xf numFmtId="0" fontId="9" fillId="0" borderId="0" xfId="2" applyProtection="1"/>
    <xf numFmtId="0" fontId="9" fillId="0" borderId="0" xfId="2" applyBorder="1" applyProtection="1"/>
    <xf numFmtId="0" fontId="0" fillId="0" borderId="0" xfId="0" applyProtection="1">
      <alignment vertical="center"/>
    </xf>
    <xf numFmtId="0" fontId="0" fillId="0" borderId="2" xfId="0" applyBorder="1" applyProtection="1">
      <alignment vertical="center"/>
    </xf>
    <xf numFmtId="0" fontId="0" fillId="0" borderId="2" xfId="0" applyBorder="1" applyAlignment="1" applyProtection="1">
      <alignment vertical="center" wrapText="1"/>
    </xf>
    <xf numFmtId="0" fontId="25" fillId="0" borderId="0" xfId="0" applyFont="1" applyProtection="1">
      <alignment vertical="center"/>
    </xf>
    <xf numFmtId="0" fontId="12" fillId="0" borderId="0" xfId="0" applyFont="1" applyProtection="1">
      <alignment vertical="center"/>
    </xf>
    <xf numFmtId="0" fontId="7" fillId="0" borderId="8" xfId="0" applyFont="1" applyBorder="1" applyAlignment="1" applyProtection="1">
      <alignment vertical="center"/>
    </xf>
    <xf numFmtId="0" fontId="7" fillId="0" borderId="6" xfId="0" applyFont="1" applyBorder="1" applyAlignment="1" applyProtection="1">
      <alignment vertical="center"/>
    </xf>
    <xf numFmtId="0" fontId="7" fillId="0" borderId="32" xfId="0" applyFont="1" applyBorder="1" applyAlignment="1" applyProtection="1">
      <alignment vertical="center"/>
    </xf>
    <xf numFmtId="0" fontId="0" fillId="0" borderId="10" xfId="0" applyBorder="1" applyProtection="1">
      <alignment vertical="center"/>
    </xf>
    <xf numFmtId="0" fontId="5" fillId="0" borderId="11" xfId="0" applyFont="1" applyBorder="1" applyAlignment="1" applyProtection="1">
      <alignment horizontal="center" vertical="center"/>
    </xf>
    <xf numFmtId="0" fontId="5" fillId="0" borderId="0" xfId="0" applyFont="1" applyBorder="1" applyAlignment="1" applyProtection="1">
      <alignment horizontal="center" vertical="center"/>
    </xf>
    <xf numFmtId="0" fontId="28" fillId="0" borderId="0" xfId="5" applyFont="1" applyAlignment="1" applyProtection="1">
      <alignment horizontal="left" vertical="center"/>
    </xf>
    <xf numFmtId="0" fontId="29" fillId="0" borderId="0" xfId="5" applyFont="1" applyProtection="1">
      <alignment vertical="center"/>
    </xf>
    <xf numFmtId="0" fontId="29" fillId="0" borderId="0" xfId="5" applyFont="1" applyAlignment="1" applyProtection="1">
      <alignment horizontal="left" vertical="center"/>
    </xf>
    <xf numFmtId="49" fontId="29" fillId="0" borderId="0" xfId="5" applyNumberFormat="1" applyFont="1" applyAlignment="1" applyProtection="1">
      <alignment horizontal="right" vertical="center"/>
    </xf>
    <xf numFmtId="49" fontId="30" fillId="5" borderId="40" xfId="5" applyNumberFormat="1" applyFont="1" applyFill="1" applyBorder="1" applyAlignment="1" applyProtection="1">
      <alignment horizontal="center" vertical="center" shrinkToFit="1"/>
      <protection locked="0"/>
    </xf>
    <xf numFmtId="0" fontId="31" fillId="0" borderId="0" xfId="6" applyFont="1" applyAlignment="1">
      <alignment vertical="center"/>
    </xf>
    <xf numFmtId="0" fontId="31" fillId="0" borderId="0" xfId="6" applyFont="1" applyAlignment="1">
      <alignment vertical="center" shrinkToFit="1"/>
    </xf>
    <xf numFmtId="0" fontId="29" fillId="5" borderId="41" xfId="6" applyFont="1" applyFill="1" applyBorder="1" applyAlignment="1" applyProtection="1">
      <alignment horizontal="center" vertical="center" shrinkToFit="1"/>
    </xf>
    <xf numFmtId="49" fontId="29" fillId="0" borderId="26" xfId="6" applyNumberFormat="1" applyFont="1" applyFill="1" applyBorder="1" applyAlignment="1" applyProtection="1">
      <alignment horizontal="center" vertical="center" shrinkToFit="1"/>
    </xf>
    <xf numFmtId="0" fontId="29" fillId="0" borderId="20" xfId="6" applyFont="1" applyFill="1" applyBorder="1" applyAlignment="1" applyProtection="1">
      <alignment horizontal="left" vertical="center" shrinkToFit="1"/>
    </xf>
    <xf numFmtId="0" fontId="29" fillId="0" borderId="20" xfId="6" applyFont="1" applyFill="1" applyBorder="1" applyAlignment="1" applyProtection="1">
      <alignment vertical="center" shrinkToFit="1"/>
    </xf>
    <xf numFmtId="0" fontId="29" fillId="0" borderId="0" xfId="6" applyFont="1" applyFill="1" applyBorder="1" applyAlignment="1" applyProtection="1">
      <alignment vertical="center" shrinkToFit="1"/>
    </xf>
    <xf numFmtId="0" fontId="31" fillId="0" borderId="0" xfId="6" applyFont="1" applyFill="1" applyAlignment="1">
      <alignment vertical="center" shrinkToFit="1"/>
    </xf>
    <xf numFmtId="0" fontId="31" fillId="0" borderId="0" xfId="6" applyFont="1" applyAlignment="1" applyProtection="1">
      <alignment vertical="center" shrinkToFit="1"/>
    </xf>
    <xf numFmtId="0" fontId="31" fillId="0" borderId="0" xfId="6" applyFont="1" applyAlignment="1" applyProtection="1">
      <alignment vertical="center"/>
    </xf>
    <xf numFmtId="0" fontId="29" fillId="0" borderId="0" xfId="6" applyFont="1" applyProtection="1">
      <alignment vertical="center"/>
    </xf>
    <xf numFmtId="0" fontId="29" fillId="0" borderId="0" xfId="6" applyFont="1">
      <alignment vertical="center"/>
    </xf>
    <xf numFmtId="0" fontId="37" fillId="0" borderId="0" xfId="6" applyFont="1" applyProtection="1">
      <alignment vertical="center"/>
    </xf>
    <xf numFmtId="0" fontId="37" fillId="0" borderId="0" xfId="4" applyFont="1" applyProtection="1"/>
    <xf numFmtId="0" fontId="37" fillId="0" borderId="0" xfId="4" applyFont="1" applyAlignment="1" applyProtection="1">
      <alignment horizontal="center"/>
    </xf>
    <xf numFmtId="0" fontId="37" fillId="0" borderId="0" xfId="4" applyFont="1" applyAlignment="1" applyProtection="1">
      <alignment vertical="center"/>
    </xf>
    <xf numFmtId="0" fontId="11" fillId="0" borderId="0" xfId="6" applyFont="1" applyProtection="1">
      <alignment vertical="center"/>
    </xf>
    <xf numFmtId="0" fontId="11" fillId="0" borderId="0" xfId="4" applyFont="1" applyProtection="1"/>
    <xf numFmtId="0" fontId="37" fillId="0" borderId="0" xfId="4" applyFont="1" applyFill="1" applyAlignment="1" applyProtection="1">
      <alignment horizontal="left" vertical="center"/>
    </xf>
    <xf numFmtId="181" fontId="37" fillId="2" borderId="0" xfId="4" applyNumberFormat="1" applyFont="1" applyFill="1" applyAlignment="1" applyProtection="1">
      <alignment horizontal="center" vertical="center"/>
      <protection locked="0"/>
    </xf>
    <xf numFmtId="0" fontId="37" fillId="0" borderId="0" xfId="6" applyFont="1" applyAlignment="1" applyProtection="1">
      <alignment horizontal="left" vertical="center"/>
    </xf>
    <xf numFmtId="0" fontId="37" fillId="0" borderId="0" xfId="6" applyFont="1" applyFill="1" applyAlignment="1" applyProtection="1">
      <alignment horizontal="center" vertical="center"/>
    </xf>
    <xf numFmtId="0" fontId="37" fillId="0" borderId="0" xfId="6" applyFont="1" applyFill="1" applyAlignment="1" applyProtection="1">
      <alignment horizontal="left" vertical="center"/>
    </xf>
    <xf numFmtId="0" fontId="40" fillId="0" borderId="0" xfId="4" applyFont="1" applyProtection="1"/>
    <xf numFmtId="0" fontId="37" fillId="0" borderId="0" xfId="6" applyFont="1" applyFill="1" applyAlignment="1" applyProtection="1">
      <alignment vertical="center"/>
    </xf>
    <xf numFmtId="181" fontId="37" fillId="0" borderId="0" xfId="4" applyNumberFormat="1" applyFont="1" applyAlignment="1" applyProtection="1">
      <alignment horizontal="center" vertical="center"/>
    </xf>
    <xf numFmtId="0" fontId="41" fillId="0" borderId="0" xfId="4" applyFont="1" applyAlignment="1" applyProtection="1">
      <alignment horizontal="center" vertical="center"/>
    </xf>
    <xf numFmtId="0" fontId="37" fillId="0" borderId="0" xfId="4" applyFont="1" applyAlignment="1" applyProtection="1">
      <alignment horizontal="right" vertical="center"/>
    </xf>
    <xf numFmtId="49" fontId="37" fillId="0" borderId="0" xfId="4" applyNumberFormat="1" applyFont="1" applyAlignment="1" applyProtection="1">
      <alignment horizontal="center" vertical="center"/>
    </xf>
    <xf numFmtId="0" fontId="37" fillId="0" borderId="0" xfId="4" applyFont="1" applyAlignment="1" applyProtection="1">
      <alignment horizontal="center" vertical="center"/>
    </xf>
    <xf numFmtId="0" fontId="37" fillId="0" borderId="0" xfId="4" applyFont="1" applyAlignment="1" applyProtection="1">
      <alignment horizontal="left" vertical="center" wrapText="1"/>
    </xf>
    <xf numFmtId="0" fontId="39" fillId="0" borderId="0" xfId="6" applyFont="1" applyAlignment="1" applyProtection="1">
      <alignment vertical="center"/>
    </xf>
    <xf numFmtId="49" fontId="39" fillId="0" borderId="0" xfId="6" applyNumberFormat="1" applyFont="1" applyFill="1" applyAlignment="1" applyProtection="1">
      <alignment horizontal="right" vertical="center"/>
    </xf>
    <xf numFmtId="0" fontId="37" fillId="0" borderId="0" xfId="4" applyFont="1" applyAlignment="1" applyProtection="1">
      <alignment vertical="center" wrapText="1"/>
    </xf>
    <xf numFmtId="0" fontId="37" fillId="0" borderId="0" xfId="6" applyFont="1" applyAlignment="1" applyProtection="1">
      <alignment vertical="center"/>
    </xf>
    <xf numFmtId="0" fontId="13" fillId="0" borderId="25" xfId="2" applyFont="1" applyFill="1" applyBorder="1" applyAlignment="1" applyProtection="1">
      <alignment horizontal="center" vertical="center" shrinkToFit="1"/>
    </xf>
    <xf numFmtId="0" fontId="13" fillId="0" borderId="46" xfId="2" applyFont="1" applyFill="1" applyBorder="1" applyAlignment="1" applyProtection="1">
      <alignment horizontal="center" vertical="center" shrinkToFit="1"/>
    </xf>
    <xf numFmtId="0" fontId="42" fillId="10" borderId="8" xfId="6" applyFont="1" applyFill="1" applyBorder="1" applyAlignment="1">
      <alignment horizontal="left" vertical="center" shrinkToFit="1"/>
    </xf>
    <xf numFmtId="0" fontId="42" fillId="10" borderId="8" xfId="6" applyFont="1" applyFill="1" applyBorder="1" applyAlignment="1">
      <alignment vertical="center" shrinkToFit="1"/>
    </xf>
    <xf numFmtId="0" fontId="43" fillId="0" borderId="0" xfId="6" applyFont="1" applyAlignment="1">
      <alignment vertical="center" shrinkToFit="1"/>
    </xf>
    <xf numFmtId="0" fontId="43" fillId="0" borderId="0" xfId="6" applyFont="1" applyAlignment="1">
      <alignment horizontal="center" vertical="center" shrinkToFit="1"/>
    </xf>
    <xf numFmtId="0" fontId="8" fillId="0" borderId="0" xfId="0" applyFont="1" applyFill="1" applyBorder="1" applyAlignment="1" applyProtection="1">
      <alignment horizontal="center" vertical="center"/>
    </xf>
    <xf numFmtId="0" fontId="0" fillId="0" borderId="1" xfId="0" applyBorder="1" applyAlignment="1" applyProtection="1">
      <alignment horizontal="center" vertical="center"/>
    </xf>
    <xf numFmtId="0" fontId="20" fillId="0" borderId="0" xfId="2" applyFont="1" applyBorder="1" applyAlignment="1" applyProtection="1">
      <alignment vertical="center"/>
    </xf>
    <xf numFmtId="0" fontId="20" fillId="0" borderId="0" xfId="2" applyFont="1" applyAlignment="1" applyProtection="1">
      <alignment vertical="center"/>
    </xf>
    <xf numFmtId="0" fontId="20" fillId="0" borderId="0" xfId="2" applyFont="1" applyAlignment="1" applyProtection="1">
      <alignment horizontal="center" vertical="center"/>
    </xf>
    <xf numFmtId="0" fontId="20" fillId="0" borderId="11" xfId="2" applyFont="1" applyBorder="1" applyAlignment="1" applyProtection="1">
      <alignment vertical="center"/>
    </xf>
    <xf numFmtId="0" fontId="19" fillId="0" borderId="0" xfId="2" applyFont="1" applyProtection="1"/>
    <xf numFmtId="0" fontId="18" fillId="0" borderId="0" xfId="2" applyFont="1" applyProtection="1"/>
    <xf numFmtId="0" fontId="9" fillId="0" borderId="10" xfId="2" applyBorder="1" applyProtection="1"/>
    <xf numFmtId="0" fontId="13" fillId="0" borderId="17" xfId="2" applyFont="1" applyBorder="1" applyAlignment="1" applyProtection="1">
      <alignment horizontal="center" vertical="center" shrinkToFit="1"/>
    </xf>
    <xf numFmtId="0" fontId="13" fillId="0" borderId="22" xfId="2" applyFont="1" applyFill="1" applyBorder="1" applyAlignment="1" applyProtection="1">
      <alignment horizontal="right" vertical="center" shrinkToFit="1"/>
    </xf>
    <xf numFmtId="0" fontId="9" fillId="0" borderId="0" xfId="2" applyAlignment="1" applyProtection="1">
      <alignment shrinkToFit="1"/>
    </xf>
    <xf numFmtId="0" fontId="14" fillId="0" borderId="0" xfId="2" applyFont="1" applyBorder="1" applyAlignment="1" applyProtection="1">
      <alignment vertical="center" shrinkToFit="1"/>
    </xf>
    <xf numFmtId="0" fontId="15" fillId="0" borderId="0" xfId="2" applyFont="1" applyFill="1" applyBorder="1" applyAlignment="1" applyProtection="1">
      <alignment vertical="center" shrinkToFit="1"/>
    </xf>
    <xf numFmtId="0" fontId="14" fillId="0" borderId="0" xfId="2" applyFont="1" applyBorder="1" applyAlignment="1" applyProtection="1">
      <alignment horizontal="center" vertical="center" shrinkToFit="1"/>
    </xf>
    <xf numFmtId="0" fontId="31" fillId="0" borderId="20" xfId="0" applyFont="1" applyFill="1" applyBorder="1" applyAlignment="1" applyProtection="1">
      <alignment horizontal="center" vertical="center" shrinkToFit="1"/>
    </xf>
    <xf numFmtId="180" fontId="35" fillId="0" borderId="0" xfId="0" applyNumberFormat="1" applyFont="1" applyFill="1" applyBorder="1" applyAlignment="1" applyProtection="1">
      <alignment horizontal="left" vertical="center" shrinkToFit="1"/>
    </xf>
    <xf numFmtId="0" fontId="37" fillId="0" borderId="0" xfId="4" applyFont="1" applyAlignment="1" applyProtection="1">
      <alignment horizontal="left"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20" fillId="0" borderId="0" xfId="2" applyFont="1" applyBorder="1" applyAlignment="1" applyProtection="1">
      <alignment horizontal="center" vertical="center"/>
    </xf>
    <xf numFmtId="0" fontId="29" fillId="9" borderId="21" xfId="6" applyFont="1" applyFill="1" applyBorder="1" applyAlignment="1" applyProtection="1">
      <alignment horizontal="center" vertical="center" shrinkToFit="1"/>
    </xf>
    <xf numFmtId="0" fontId="29" fillId="9" borderId="39" xfId="6" applyFont="1" applyFill="1" applyBorder="1" applyAlignment="1" applyProtection="1">
      <alignment horizontal="center" vertical="center" shrinkToFit="1"/>
    </xf>
    <xf numFmtId="0" fontId="29" fillId="0" borderId="0" xfId="6" applyFont="1" applyFill="1" applyBorder="1" applyProtection="1">
      <alignment vertical="center"/>
    </xf>
    <xf numFmtId="0" fontId="29" fillId="7" borderId="39" xfId="6" applyFont="1" applyFill="1" applyBorder="1" applyAlignment="1" applyProtection="1">
      <alignment horizontal="left" vertical="center" shrinkToFit="1"/>
    </xf>
    <xf numFmtId="0" fontId="31" fillId="5" borderId="41" xfId="8" applyFont="1" applyFill="1" applyBorder="1" applyAlignment="1" applyProtection="1">
      <alignment horizontal="center" vertical="center" shrinkToFit="1"/>
    </xf>
    <xf numFmtId="0" fontId="29" fillId="5" borderId="22" xfId="6" applyFont="1" applyFill="1" applyBorder="1" applyAlignment="1" applyProtection="1">
      <alignment horizontal="center" vertical="center" shrinkToFit="1"/>
    </xf>
    <xf numFmtId="49" fontId="29" fillId="5" borderId="41" xfId="6" applyNumberFormat="1" applyFont="1" applyFill="1" applyBorder="1" applyAlignment="1" applyProtection="1">
      <alignment horizontal="center" vertical="center" shrinkToFit="1"/>
    </xf>
    <xf numFmtId="0" fontId="29" fillId="5" borderId="42" xfId="6" applyFont="1" applyFill="1" applyBorder="1" applyAlignment="1" applyProtection="1">
      <alignment horizontal="center" vertical="center" shrinkToFit="1"/>
    </xf>
    <xf numFmtId="0" fontId="29" fillId="5" borderId="39" xfId="6" applyFont="1" applyFill="1" applyBorder="1" applyAlignment="1" applyProtection="1">
      <alignment horizontal="center" vertical="center" shrinkToFit="1"/>
    </xf>
    <xf numFmtId="49" fontId="29" fillId="5" borderId="42" xfId="6" applyNumberFormat="1" applyFont="1" applyFill="1" applyBorder="1" applyAlignment="1" applyProtection="1">
      <alignment horizontal="center" vertical="center" shrinkToFit="1"/>
    </xf>
    <xf numFmtId="0" fontId="31" fillId="0" borderId="45" xfId="8" applyFont="1" applyFill="1" applyBorder="1" applyAlignment="1" applyProtection="1">
      <alignment horizontal="center" vertical="center" shrinkToFit="1"/>
    </xf>
    <xf numFmtId="0" fontId="31" fillId="0" borderId="0" xfId="8" applyFont="1" applyFill="1" applyBorder="1" applyAlignment="1" applyProtection="1">
      <alignment horizontal="center" vertical="center" shrinkToFit="1"/>
    </xf>
    <xf numFmtId="0" fontId="29" fillId="0" borderId="0" xfId="0" applyFont="1" applyFill="1" applyProtection="1">
      <alignment vertical="center"/>
    </xf>
    <xf numFmtId="49" fontId="29" fillId="5" borderId="41" xfId="9" applyNumberFormat="1"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0" xfId="0" applyFont="1" applyAlignment="1" applyProtection="1">
      <alignment vertical="center"/>
    </xf>
    <xf numFmtId="0" fontId="29" fillId="0" borderId="0" xfId="9" applyFont="1" applyProtection="1">
      <alignment vertical="center"/>
    </xf>
    <xf numFmtId="0" fontId="29" fillId="0" borderId="0" xfId="9" applyFont="1" applyFill="1" applyBorder="1" applyProtection="1">
      <alignment vertical="center"/>
    </xf>
    <xf numFmtId="0" fontId="29" fillId="0" borderId="0" xfId="9" applyFont="1" applyBorder="1" applyProtection="1">
      <alignment vertical="center"/>
    </xf>
    <xf numFmtId="0" fontId="29" fillId="0" borderId="0" xfId="9" applyFont="1" applyFill="1" applyBorder="1" applyAlignment="1" applyProtection="1">
      <alignment vertical="center" shrinkToFit="1"/>
    </xf>
    <xf numFmtId="0" fontId="29" fillId="0" borderId="0" xfId="6" applyFont="1" applyFill="1" applyBorder="1" applyAlignment="1" applyProtection="1">
      <alignment horizontal="center" vertical="center"/>
    </xf>
    <xf numFmtId="0" fontId="29" fillId="0" borderId="0" xfId="6" applyFont="1" applyBorder="1" applyAlignment="1" applyProtection="1">
      <alignment horizontal="left" vertical="center"/>
    </xf>
    <xf numFmtId="0" fontId="0" fillId="0" borderId="0" xfId="0" applyFill="1" applyBorder="1" applyAlignment="1" applyProtection="1"/>
    <xf numFmtId="0" fontId="29" fillId="0" borderId="0" xfId="0" applyFont="1" applyProtection="1">
      <alignment vertical="center"/>
    </xf>
    <xf numFmtId="0" fontId="29" fillId="5" borderId="41" xfId="9" applyNumberFormat="1" applyFont="1" applyFill="1" applyBorder="1" applyAlignment="1" applyProtection="1">
      <alignment horizontal="center" vertical="center" shrinkToFit="1"/>
    </xf>
    <xf numFmtId="0" fontId="29" fillId="5" borderId="41" xfId="9" applyFont="1" applyFill="1" applyBorder="1" applyAlignment="1" applyProtection="1">
      <alignment horizontal="center" vertical="center" shrinkToFit="1"/>
    </xf>
    <xf numFmtId="49" fontId="55" fillId="0" borderId="49" xfId="6" applyNumberFormat="1" applyFont="1" applyFill="1" applyBorder="1" applyAlignment="1">
      <alignment horizontal="center" vertical="center" shrinkToFit="1"/>
    </xf>
    <xf numFmtId="49" fontId="55" fillId="0" borderId="49" xfId="6" applyNumberFormat="1" applyFont="1" applyFill="1" applyBorder="1" applyAlignment="1">
      <alignment horizontal="left" vertical="center" shrinkToFit="1"/>
    </xf>
    <xf numFmtId="49" fontId="55" fillId="0" borderId="49" xfId="6" applyNumberFormat="1" applyFont="1" applyFill="1" applyBorder="1" applyAlignment="1">
      <alignment vertical="center" shrinkToFit="1"/>
    </xf>
    <xf numFmtId="0" fontId="55" fillId="0" borderId="49" xfId="6" applyFont="1" applyFill="1" applyBorder="1" applyAlignment="1">
      <alignment vertical="center" shrinkToFit="1"/>
    </xf>
    <xf numFmtId="49" fontId="55" fillId="0" borderId="50" xfId="6" applyNumberFormat="1" applyFont="1" applyFill="1" applyBorder="1" applyAlignment="1">
      <alignment horizontal="center" vertical="center" shrinkToFit="1"/>
    </xf>
    <xf numFmtId="49" fontId="55" fillId="0" borderId="50" xfId="6" applyNumberFormat="1" applyFont="1" applyFill="1" applyBorder="1" applyAlignment="1">
      <alignment horizontal="left" vertical="center" shrinkToFit="1"/>
    </xf>
    <xf numFmtId="49" fontId="55" fillId="0" borderId="50" xfId="6" applyNumberFormat="1" applyFont="1" applyFill="1" applyBorder="1" applyAlignment="1">
      <alignment vertical="center" shrinkToFit="1"/>
    </xf>
    <xf numFmtId="0" fontId="55" fillId="0" borderId="50" xfId="6" applyFont="1" applyFill="1" applyBorder="1" applyAlignment="1">
      <alignment vertical="center" shrinkToFit="1"/>
    </xf>
    <xf numFmtId="0" fontId="55" fillId="0" borderId="0" xfId="6" applyFont="1" applyAlignment="1">
      <alignment vertical="center" shrinkToFit="1"/>
    </xf>
    <xf numFmtId="49" fontId="55" fillId="11" borderId="50" xfId="6" applyNumberFormat="1" applyFont="1" applyFill="1" applyBorder="1" applyAlignment="1">
      <alignment horizontal="center" vertical="center" shrinkToFit="1"/>
    </xf>
    <xf numFmtId="49" fontId="55" fillId="11" borderId="50" xfId="6" applyNumberFormat="1" applyFont="1" applyFill="1" applyBorder="1" applyAlignment="1">
      <alignment horizontal="left" vertical="center" shrinkToFit="1"/>
    </xf>
    <xf numFmtId="49" fontId="55" fillId="11" borderId="50" xfId="6" applyNumberFormat="1" applyFont="1" applyFill="1" applyBorder="1" applyAlignment="1">
      <alignment vertical="center" shrinkToFit="1"/>
    </xf>
    <xf numFmtId="0" fontId="55" fillId="11" borderId="50" xfId="6" applyFont="1" applyFill="1" applyBorder="1" applyAlignment="1">
      <alignment vertical="center" shrinkToFit="1"/>
    </xf>
    <xf numFmtId="0" fontId="29" fillId="0" borderId="51" xfId="0" applyFont="1" applyBorder="1" applyProtection="1">
      <alignment vertical="center"/>
    </xf>
    <xf numFmtId="0" fontId="29" fillId="0" borderId="52" xfId="0" applyFont="1" applyBorder="1" applyProtection="1">
      <alignment vertical="center"/>
    </xf>
    <xf numFmtId="0" fontId="29" fillId="0" borderId="0" xfId="0" applyFont="1" applyBorder="1" applyProtection="1">
      <alignment vertical="center"/>
    </xf>
    <xf numFmtId="0" fontId="29" fillId="0" borderId="53" xfId="0" applyFont="1" applyBorder="1" applyProtection="1">
      <alignment vertical="center"/>
    </xf>
    <xf numFmtId="0" fontId="29" fillId="0" borderId="47" xfId="0" applyFont="1" applyBorder="1" applyProtection="1">
      <alignment vertical="center"/>
    </xf>
    <xf numFmtId="0" fontId="29" fillId="0" borderId="54" xfId="5" applyFont="1" applyBorder="1" applyAlignment="1" applyProtection="1">
      <alignment horizontal="left" vertical="center"/>
    </xf>
    <xf numFmtId="0" fontId="29" fillId="0" borderId="54" xfId="5" applyFont="1" applyBorder="1" applyProtection="1">
      <alignment vertical="center"/>
    </xf>
    <xf numFmtId="0" fontId="29" fillId="0" borderId="55" xfId="5" applyFont="1" applyBorder="1" applyProtection="1">
      <alignment vertical="center"/>
    </xf>
    <xf numFmtId="0" fontId="29" fillId="0" borderId="0" xfId="5" applyFont="1" applyBorder="1" applyAlignment="1" applyProtection="1">
      <alignment horizontal="left" vertical="center"/>
    </xf>
    <xf numFmtId="0" fontId="29" fillId="0" borderId="0" xfId="5" applyFont="1" applyBorder="1" applyProtection="1">
      <alignment vertical="center"/>
    </xf>
    <xf numFmtId="0" fontId="29" fillId="0" borderId="56" xfId="5" applyFont="1" applyBorder="1" applyProtection="1">
      <alignment vertical="center"/>
    </xf>
    <xf numFmtId="49" fontId="29" fillId="0" borderId="0" xfId="5" applyNumberFormat="1" applyFont="1" applyBorder="1" applyAlignment="1" applyProtection="1">
      <alignment horizontal="right" vertical="center"/>
    </xf>
    <xf numFmtId="49" fontId="29" fillId="0" borderId="0" xfId="5" applyNumberFormat="1" applyFont="1" applyBorder="1" applyProtection="1">
      <alignment vertical="center"/>
    </xf>
    <xf numFmtId="49" fontId="29" fillId="0" borderId="0" xfId="5" applyNumberFormat="1" applyFont="1" applyBorder="1" applyAlignment="1" applyProtection="1">
      <alignment horizontal="right" vertical="top"/>
    </xf>
    <xf numFmtId="0" fontId="29" fillId="0" borderId="0" xfId="5" applyFont="1" applyBorder="1" applyAlignment="1" applyProtection="1">
      <alignment horizontal="right" vertical="center"/>
    </xf>
    <xf numFmtId="0" fontId="29" fillId="0" borderId="0" xfId="5" applyFont="1" applyBorder="1" applyAlignment="1" applyProtection="1">
      <alignment vertical="top"/>
    </xf>
    <xf numFmtId="0" fontId="31" fillId="0" borderId="0" xfId="5" applyFont="1" applyBorder="1" applyProtection="1">
      <alignment vertical="center"/>
    </xf>
    <xf numFmtId="49" fontId="29" fillId="0" borderId="57" xfId="5" applyNumberFormat="1" applyFont="1" applyBorder="1" applyAlignment="1" applyProtection="1">
      <alignment horizontal="right" vertical="center"/>
    </xf>
    <xf numFmtId="0" fontId="31" fillId="0" borderId="57" xfId="5" applyFont="1" applyBorder="1" applyProtection="1">
      <alignment vertical="center"/>
    </xf>
    <xf numFmtId="0" fontId="29" fillId="0" borderId="57" xfId="5" applyFont="1" applyBorder="1" applyProtection="1">
      <alignment vertical="center"/>
    </xf>
    <xf numFmtId="0" fontId="29" fillId="0" borderId="58" xfId="5" applyFont="1" applyBorder="1" applyProtection="1">
      <alignment vertical="center"/>
    </xf>
    <xf numFmtId="0" fontId="29" fillId="0" borderId="0" xfId="5" applyFont="1" applyBorder="1" applyAlignment="1" applyProtection="1">
      <alignment horizontal="center" vertical="center"/>
    </xf>
    <xf numFmtId="0" fontId="29" fillId="0" borderId="0" xfId="5" applyFont="1" applyBorder="1" applyAlignment="1" applyProtection="1">
      <alignment vertical="center"/>
    </xf>
    <xf numFmtId="0" fontId="31" fillId="5" borderId="42" xfId="8" applyFont="1" applyFill="1" applyBorder="1" applyAlignment="1">
      <alignment horizontal="center" vertical="center" shrinkToFit="1"/>
    </xf>
    <xf numFmtId="0" fontId="31" fillId="5" borderId="41" xfId="8" applyFont="1" applyFill="1" applyBorder="1" applyAlignment="1">
      <alignment horizontal="center" vertical="center" shrinkToFit="1"/>
    </xf>
    <xf numFmtId="0" fontId="31" fillId="5" borderId="22" xfId="8" applyFont="1" applyFill="1" applyBorder="1" applyAlignment="1">
      <alignment horizontal="center" vertical="center" shrinkToFit="1"/>
    </xf>
    <xf numFmtId="49" fontId="29" fillId="5" borderId="41" xfId="9" applyNumberFormat="1" applyFont="1" applyFill="1" applyBorder="1" applyAlignment="1">
      <alignment horizontal="center" vertical="center" shrinkToFit="1"/>
    </xf>
    <xf numFmtId="0" fontId="21" fillId="4" borderId="8" xfId="2" applyFont="1" applyFill="1" applyBorder="1" applyAlignment="1" applyProtection="1">
      <alignment horizontal="center" vertical="center" shrinkToFit="1"/>
    </xf>
    <xf numFmtId="0" fontId="56" fillId="0" borderId="0" xfId="8" applyFont="1" applyProtection="1"/>
    <xf numFmtId="0" fontId="59" fillId="0" borderId="61" xfId="8" applyFont="1" applyBorder="1" applyAlignment="1" applyProtection="1">
      <alignment horizontal="right" vertical="center"/>
    </xf>
    <xf numFmtId="0" fontId="59" fillId="0" borderId="62" xfId="8" applyFont="1" applyBorder="1" applyAlignment="1" applyProtection="1">
      <alignment horizontal="right" vertical="center"/>
    </xf>
    <xf numFmtId="0" fontId="59" fillId="0" borderId="63" xfId="8" applyFont="1" applyBorder="1" applyAlignment="1" applyProtection="1">
      <alignment horizontal="right" vertical="center"/>
    </xf>
    <xf numFmtId="0" fontId="61" fillId="0" borderId="68" xfId="8" applyFont="1" applyBorder="1" applyAlignment="1" applyProtection="1">
      <alignment horizontal="center" vertical="center"/>
    </xf>
    <xf numFmtId="0" fontId="61" fillId="0" borderId="69" xfId="8" applyFont="1" applyBorder="1" applyAlignment="1" applyProtection="1">
      <alignment horizontal="center" vertical="center"/>
    </xf>
    <xf numFmtId="0" fontId="61" fillId="0" borderId="70" xfId="8" applyFont="1" applyBorder="1" applyAlignment="1" applyProtection="1">
      <alignment horizontal="center" vertical="center"/>
    </xf>
    <xf numFmtId="0" fontId="56" fillId="0" borderId="7" xfId="8" applyFont="1" applyBorder="1" applyProtection="1"/>
    <xf numFmtId="0" fontId="63" fillId="0" borderId="7" xfId="8" applyFont="1" applyBorder="1" applyAlignment="1" applyProtection="1">
      <alignment horizontal="right" vertical="top"/>
    </xf>
    <xf numFmtId="0" fontId="56" fillId="0" borderId="79" xfId="8" applyFont="1" applyBorder="1" applyProtection="1"/>
    <xf numFmtId="0" fontId="56" fillId="0" borderId="7" xfId="8" applyFont="1" applyBorder="1" applyAlignment="1" applyProtection="1">
      <alignment horizontal="center"/>
    </xf>
    <xf numFmtId="0" fontId="56" fillId="0" borderId="87" xfId="8" applyFont="1" applyBorder="1" applyProtection="1"/>
    <xf numFmtId="0" fontId="56" fillId="0" borderId="87" xfId="8" applyFont="1" applyBorder="1" applyAlignment="1" applyProtection="1">
      <alignment horizontal="center"/>
    </xf>
    <xf numFmtId="0" fontId="56" fillId="0" borderId="91" xfId="8" applyFont="1" applyBorder="1" applyProtection="1"/>
    <xf numFmtId="0" fontId="56" fillId="0" borderId="92" xfId="8" applyFont="1" applyBorder="1" applyAlignment="1" applyProtection="1">
      <alignment vertical="center"/>
    </xf>
    <xf numFmtId="0" fontId="56" fillId="0" borderId="93" xfId="8" applyFont="1" applyBorder="1" applyAlignment="1" applyProtection="1">
      <alignment vertical="center"/>
    </xf>
    <xf numFmtId="0" fontId="56" fillId="0" borderId="94" xfId="8" applyFont="1" applyBorder="1" applyAlignment="1" applyProtection="1">
      <alignment vertical="center"/>
    </xf>
    <xf numFmtId="0" fontId="56" fillId="0" borderId="0" xfId="8" applyFont="1" applyAlignment="1" applyProtection="1">
      <alignment vertical="center"/>
    </xf>
    <xf numFmtId="0" fontId="56" fillId="0" borderId="78" xfId="8" applyFont="1" applyBorder="1" applyAlignment="1" applyProtection="1">
      <alignment vertical="center"/>
    </xf>
    <xf numFmtId="0" fontId="56" fillId="0" borderId="7" xfId="8" applyFont="1" applyBorder="1" applyAlignment="1" applyProtection="1">
      <alignment vertical="center"/>
    </xf>
    <xf numFmtId="0" fontId="56" fillId="0" borderId="79" xfId="8" applyFont="1" applyBorder="1" applyAlignment="1" applyProtection="1">
      <alignment vertical="center"/>
    </xf>
    <xf numFmtId="0" fontId="56" fillId="0" borderId="86" xfId="8" applyFont="1" applyBorder="1" applyAlignment="1" applyProtection="1">
      <alignment vertical="center"/>
    </xf>
    <xf numFmtId="0" fontId="56" fillId="0" borderId="87" xfId="8" applyFont="1" applyBorder="1" applyAlignment="1" applyProtection="1">
      <alignment vertical="center"/>
    </xf>
    <xf numFmtId="0" fontId="56" fillId="0" borderId="91" xfId="8" applyFont="1" applyBorder="1" applyAlignment="1" applyProtection="1">
      <alignment vertical="center"/>
    </xf>
    <xf numFmtId="0" fontId="56" fillId="0" borderId="98" xfId="8" applyFont="1" applyBorder="1" applyProtection="1"/>
    <xf numFmtId="0" fontId="56" fillId="0" borderId="0" xfId="8" applyFont="1" applyBorder="1" applyProtection="1"/>
    <xf numFmtId="0" fontId="64" fillId="0" borderId="98" xfId="8" applyFont="1" applyBorder="1" applyProtection="1"/>
    <xf numFmtId="0" fontId="56" fillId="0" borderId="100" xfId="8" applyFont="1" applyBorder="1" applyProtection="1"/>
    <xf numFmtId="0" fontId="56" fillId="0" borderId="59" xfId="8" applyFont="1" applyFill="1" applyBorder="1" applyAlignment="1" applyProtection="1">
      <alignment horizontal="center"/>
      <protection locked="0"/>
    </xf>
    <xf numFmtId="0" fontId="56" fillId="0" borderId="0" xfId="8" applyFont="1" applyFill="1" applyBorder="1" applyProtection="1"/>
    <xf numFmtId="0" fontId="56" fillId="0" borderId="98" xfId="8" applyFont="1" applyFill="1" applyBorder="1" applyProtection="1"/>
    <xf numFmtId="0" fontId="56" fillId="0" borderId="66" xfId="8" applyFont="1" applyFill="1" applyBorder="1" applyProtection="1"/>
    <xf numFmtId="0" fontId="59" fillId="0" borderId="104" xfId="8" applyFont="1" applyFill="1" applyBorder="1" applyAlignment="1" applyProtection="1">
      <alignment vertical="center"/>
    </xf>
    <xf numFmtId="0" fontId="56" fillId="0" borderId="104" xfId="8" applyFont="1" applyFill="1" applyBorder="1" applyProtection="1"/>
    <xf numFmtId="0" fontId="62" fillId="0" borderId="104" xfId="8" applyFont="1" applyFill="1" applyBorder="1" applyAlignment="1" applyProtection="1">
      <alignment horizontal="left" vertical="center" shrinkToFit="1"/>
    </xf>
    <xf numFmtId="0" fontId="56" fillId="0" borderId="59" xfId="8" applyFont="1" applyFill="1" applyBorder="1" applyProtection="1"/>
    <xf numFmtId="0" fontId="56" fillId="0" borderId="101" xfId="8" applyFont="1" applyFill="1" applyBorder="1" applyProtection="1"/>
    <xf numFmtId="0" fontId="56" fillId="0" borderId="60" xfId="8" applyFont="1" applyFill="1" applyBorder="1" applyProtection="1"/>
    <xf numFmtId="0" fontId="56" fillId="0" borderId="0" xfId="8" applyFont="1" applyFill="1" applyProtection="1"/>
    <xf numFmtId="0" fontId="56" fillId="0" borderId="98" xfId="8" applyFont="1" applyFill="1" applyBorder="1" applyAlignment="1" applyProtection="1">
      <alignment horizontal="center"/>
      <protection locked="0"/>
    </xf>
    <xf numFmtId="0" fontId="65" fillId="0" borderId="0" xfId="8" applyFont="1" applyFill="1" applyBorder="1" applyProtection="1"/>
    <xf numFmtId="0" fontId="56" fillId="0" borderId="0" xfId="8" applyFont="1" applyFill="1" applyBorder="1" applyAlignment="1" applyProtection="1">
      <alignment horizontal="center" vertical="center"/>
      <protection locked="0"/>
    </xf>
    <xf numFmtId="0" fontId="65" fillId="0" borderId="29" xfId="8" applyFont="1" applyFill="1" applyBorder="1" applyAlignment="1" applyProtection="1">
      <alignment vertical="center"/>
    </xf>
    <xf numFmtId="0" fontId="59" fillId="0" borderId="98" xfId="8" applyFont="1" applyFill="1" applyBorder="1" applyProtection="1"/>
    <xf numFmtId="0" fontId="56" fillId="0" borderId="100" xfId="8" applyFont="1" applyFill="1" applyBorder="1" applyProtection="1"/>
    <xf numFmtId="0" fontId="65" fillId="0" borderId="38" xfId="8" applyFont="1" applyFill="1" applyBorder="1" applyAlignment="1" applyProtection="1">
      <alignment vertical="center"/>
    </xf>
    <xf numFmtId="0" fontId="56" fillId="0" borderId="66" xfId="8" applyFont="1" applyBorder="1" applyProtection="1"/>
    <xf numFmtId="0" fontId="56" fillId="0" borderId="104" xfId="8" applyFont="1" applyBorder="1" applyProtection="1"/>
    <xf numFmtId="0" fontId="56" fillId="0" borderId="67" xfId="8" applyFont="1" applyBorder="1" applyProtection="1"/>
    <xf numFmtId="0" fontId="56" fillId="0" borderId="81" xfId="8" applyFont="1" applyBorder="1" applyAlignment="1" applyProtection="1">
      <alignment horizontal="center" vertical="center"/>
      <protection locked="0"/>
    </xf>
    <xf numFmtId="0" fontId="56" fillId="0" borderId="2" xfId="8" applyFont="1" applyBorder="1" applyAlignment="1" applyProtection="1">
      <alignment horizontal="center" vertical="center"/>
      <protection locked="0"/>
    </xf>
    <xf numFmtId="0" fontId="56" fillId="0" borderId="3" xfId="8" applyFont="1" applyBorder="1" applyAlignment="1" applyProtection="1">
      <alignment horizontal="center" vertical="center"/>
      <protection locked="0"/>
    </xf>
    <xf numFmtId="0" fontId="56" fillId="0" borderId="113" xfId="8" applyFont="1" applyBorder="1" applyAlignment="1" applyProtection="1">
      <alignment horizontal="center" vertical="center"/>
      <protection locked="0"/>
    </xf>
    <xf numFmtId="0" fontId="69" fillId="0" borderId="0" xfId="4" applyFont="1" applyProtection="1"/>
    <xf numFmtId="0" fontId="29" fillId="0" borderId="0" xfId="9" applyFont="1" applyFill="1" applyBorder="1" applyAlignment="1" applyProtection="1">
      <alignment horizontal="left" vertical="center" shrinkToFit="1"/>
    </xf>
    <xf numFmtId="0" fontId="29" fillId="0" borderId="0" xfId="5" applyFont="1" applyBorder="1" applyAlignment="1" applyProtection="1">
      <alignment vertical="top" wrapText="1"/>
    </xf>
    <xf numFmtId="0" fontId="29" fillId="7" borderId="20" xfId="6" applyFont="1" applyFill="1" applyBorder="1" applyAlignment="1" applyProtection="1">
      <alignment horizontal="left" vertical="center" shrinkToFit="1"/>
    </xf>
    <xf numFmtId="0" fontId="29" fillId="7" borderId="21" xfId="9" applyFont="1" applyFill="1" applyBorder="1" applyAlignment="1" applyProtection="1">
      <alignment horizontal="left" vertical="center" shrinkToFit="1"/>
    </xf>
    <xf numFmtId="0" fontId="29" fillId="7" borderId="21" xfId="6" applyFont="1" applyFill="1" applyBorder="1" applyAlignment="1" applyProtection="1">
      <alignment horizontal="left" vertical="center" shrinkToFit="1"/>
    </xf>
    <xf numFmtId="0" fontId="29" fillId="0" borderId="0" xfId="9" applyFont="1" applyFill="1" applyBorder="1" applyAlignment="1" applyProtection="1">
      <alignment horizontal="center" vertical="center" shrinkToFit="1"/>
    </xf>
    <xf numFmtId="0" fontId="29" fillId="7" borderId="39" xfId="9" applyFont="1" applyFill="1" applyBorder="1" applyAlignment="1" applyProtection="1">
      <alignment horizontal="left" vertical="center" shrinkToFit="1"/>
    </xf>
    <xf numFmtId="0" fontId="9" fillId="0" borderId="0" xfId="2" applyAlignment="1" applyProtection="1">
      <alignment horizontal="right" vertical="top"/>
    </xf>
    <xf numFmtId="0" fontId="12" fillId="0" borderId="0" xfId="0" applyFont="1" applyAlignment="1" applyProtection="1">
      <alignment horizontal="right" vertical="top"/>
    </xf>
    <xf numFmtId="49" fontId="55" fillId="5" borderId="50" xfId="6" applyNumberFormat="1" applyFont="1" applyFill="1" applyBorder="1" applyAlignment="1">
      <alignment horizontal="left" vertical="center" shrinkToFit="1"/>
    </xf>
    <xf numFmtId="0" fontId="29" fillId="5" borderId="22" xfId="9" applyFont="1" applyFill="1" applyBorder="1" applyAlignment="1">
      <alignment horizontal="center" vertical="center" shrinkToFit="1"/>
    </xf>
    <xf numFmtId="0" fontId="29" fillId="5" borderId="41" xfId="9" applyFont="1" applyFill="1" applyBorder="1" applyAlignment="1">
      <alignment horizontal="center" vertical="center" shrinkToFit="1"/>
    </xf>
    <xf numFmtId="0" fontId="31" fillId="5" borderId="41" xfId="0" applyFont="1" applyFill="1" applyBorder="1" applyAlignment="1">
      <alignment horizontal="center" vertical="center" shrinkToFit="1"/>
    </xf>
    <xf numFmtId="0" fontId="31" fillId="5" borderId="42" xfId="0" applyFont="1" applyFill="1" applyBorder="1" applyAlignment="1">
      <alignment horizontal="center" vertical="center" shrinkToFit="1"/>
    </xf>
    <xf numFmtId="0" fontId="29" fillId="5" borderId="23" xfId="9" applyFont="1" applyFill="1" applyBorder="1" applyAlignment="1">
      <alignment horizontal="center" vertical="center" shrinkToFit="1"/>
    </xf>
    <xf numFmtId="0" fontId="29" fillId="5" borderId="41" xfId="9" applyFont="1" applyFill="1" applyBorder="1" applyAlignment="1" applyProtection="1">
      <alignment horizontal="center" vertical="center"/>
    </xf>
    <xf numFmtId="49" fontId="31" fillId="5" borderId="41" xfId="0" applyNumberFormat="1" applyFont="1" applyFill="1" applyBorder="1" applyAlignment="1">
      <alignment horizontal="center" vertical="center" shrinkToFit="1"/>
    </xf>
    <xf numFmtId="0" fontId="29" fillId="0" borderId="0" xfId="6" applyFont="1" applyFill="1" applyBorder="1" applyAlignment="1">
      <alignment horizontal="center" vertical="center" shrinkToFit="1"/>
    </xf>
    <xf numFmtId="0" fontId="29" fillId="5" borderId="42" xfId="9" applyFont="1" applyFill="1" applyBorder="1" applyAlignment="1">
      <alignment horizontal="center" vertical="center" shrinkToFit="1"/>
    </xf>
    <xf numFmtId="0" fontId="29" fillId="5" borderId="41" xfId="9" applyFont="1" applyFill="1" applyBorder="1" applyAlignment="1" applyProtection="1">
      <alignment horizontal="center" vertical="center"/>
      <protection locked="0"/>
    </xf>
    <xf numFmtId="180" fontId="35" fillId="5" borderId="41" xfId="10" applyNumberFormat="1" applyFont="1" applyFill="1" applyBorder="1" applyAlignment="1" applyProtection="1">
      <alignment horizontal="center" vertical="center" shrinkToFit="1"/>
      <protection locked="0"/>
    </xf>
    <xf numFmtId="180" fontId="35" fillId="5" borderId="39" xfId="10" applyNumberFormat="1" applyFont="1" applyFill="1" applyBorder="1" applyAlignment="1" applyProtection="1">
      <alignment horizontal="center" vertical="center" shrinkToFit="1"/>
      <protection locked="0"/>
    </xf>
    <xf numFmtId="0" fontId="29" fillId="0" borderId="0" xfId="9" applyFont="1" applyProtection="1">
      <alignment vertical="center"/>
      <protection locked="0"/>
    </xf>
    <xf numFmtId="0" fontId="29" fillId="5" borderId="41" xfId="9" applyFont="1" applyFill="1" applyBorder="1" applyAlignment="1" applyProtection="1">
      <alignment horizontal="center" vertical="center" shrinkToFit="1"/>
      <protection locked="0"/>
    </xf>
    <xf numFmtId="0" fontId="29" fillId="0" borderId="45" xfId="9" applyFont="1" applyFill="1" applyBorder="1" applyAlignment="1" applyProtection="1">
      <alignment horizontal="center" vertical="center"/>
      <protection locked="0"/>
    </xf>
    <xf numFmtId="0" fontId="29" fillId="0" borderId="0" xfId="11" applyFont="1" applyProtection="1">
      <alignment vertical="center"/>
      <protection locked="0"/>
    </xf>
    <xf numFmtId="0" fontId="29" fillId="5" borderId="41" xfId="9" applyNumberFormat="1" applyFont="1" applyFill="1" applyBorder="1" applyAlignment="1" applyProtection="1">
      <alignment horizontal="center" vertical="center"/>
      <protection locked="0"/>
    </xf>
    <xf numFmtId="0" fontId="29" fillId="0" borderId="0" xfId="5" applyFont="1" applyBorder="1" applyAlignment="1" applyProtection="1">
      <alignment vertical="center" wrapText="1"/>
    </xf>
    <xf numFmtId="0" fontId="29" fillId="0" borderId="0" xfId="5" applyFont="1" applyBorder="1" applyAlignment="1" applyProtection="1">
      <alignment vertical="top" wrapText="1"/>
    </xf>
    <xf numFmtId="0" fontId="29" fillId="0" borderId="0" xfId="5" applyFont="1" applyBorder="1" applyAlignment="1" applyProtection="1">
      <alignment horizontal="left" vertical="center" wrapText="1"/>
    </xf>
    <xf numFmtId="0" fontId="29" fillId="0" borderId="0" xfId="5" applyFont="1" applyBorder="1" applyAlignment="1" applyProtection="1">
      <alignment horizontal="left" vertical="top" wrapText="1"/>
    </xf>
    <xf numFmtId="0" fontId="33" fillId="6" borderId="0" xfId="6" applyFont="1" applyFill="1" applyBorder="1" applyAlignment="1" applyProtection="1">
      <alignment horizontal="left" vertical="center"/>
    </xf>
    <xf numFmtId="0" fontId="29" fillId="7" borderId="26" xfId="6" applyFont="1" applyFill="1" applyBorder="1" applyAlignment="1" applyProtection="1">
      <alignment horizontal="left" vertical="center" shrinkToFit="1"/>
    </xf>
    <xf numFmtId="0" fontId="29" fillId="7" borderId="20" xfId="6" applyFont="1" applyFill="1" applyBorder="1" applyAlignment="1" applyProtection="1">
      <alignment horizontal="left" vertical="center" shrinkToFit="1"/>
    </xf>
    <xf numFmtId="0" fontId="29" fillId="8" borderId="23" xfId="6" applyFont="1" applyFill="1" applyBorder="1" applyAlignment="1" applyProtection="1">
      <alignment horizontal="center" vertical="center"/>
    </xf>
    <xf numFmtId="0" fontId="29" fillId="8" borderId="21" xfId="6" applyFont="1" applyFill="1" applyBorder="1" applyAlignment="1" applyProtection="1">
      <alignment horizontal="center" vertical="center"/>
    </xf>
    <xf numFmtId="0" fontId="29" fillId="8" borderId="39" xfId="6" applyFont="1" applyFill="1" applyBorder="1" applyAlignment="1" applyProtection="1">
      <alignment horizontal="center" vertical="center"/>
    </xf>
    <xf numFmtId="0" fontId="29" fillId="8" borderId="23" xfId="6" applyFont="1" applyFill="1" applyBorder="1" applyAlignment="1" applyProtection="1">
      <alignment horizontal="center" vertical="center" shrinkToFit="1"/>
    </xf>
    <xf numFmtId="0" fontId="29" fillId="8" borderId="21" xfId="6" applyFont="1" applyFill="1" applyBorder="1" applyAlignment="1" applyProtection="1">
      <alignment horizontal="center" vertical="center" shrinkToFit="1"/>
    </xf>
    <xf numFmtId="0" fontId="29" fillId="8" borderId="39" xfId="6" applyFont="1" applyFill="1" applyBorder="1" applyAlignment="1" applyProtection="1">
      <alignment horizontal="center" vertical="center" shrinkToFit="1"/>
    </xf>
    <xf numFmtId="0" fontId="29" fillId="0" borderId="23" xfId="6" applyFont="1" applyBorder="1" applyAlignment="1" applyProtection="1">
      <alignment horizontal="left" vertical="center" shrinkToFit="1"/>
    </xf>
    <xf numFmtId="0" fontId="29" fillId="0" borderId="21" xfId="6" applyFont="1" applyBorder="1" applyAlignment="1" applyProtection="1">
      <alignment horizontal="left" vertical="center" shrinkToFit="1"/>
    </xf>
    <xf numFmtId="0" fontId="29" fillId="0" borderId="39" xfId="6" applyFont="1" applyBorder="1" applyAlignment="1" applyProtection="1">
      <alignment horizontal="left" vertical="center" shrinkToFit="1"/>
    </xf>
    <xf numFmtId="0" fontId="29" fillId="0" borderId="26" xfId="6" applyFont="1" applyBorder="1" applyAlignment="1" applyProtection="1">
      <alignment horizontal="left" vertical="center" shrinkToFit="1"/>
    </xf>
    <xf numFmtId="0" fontId="29" fillId="0" borderId="20" xfId="6" applyFont="1" applyBorder="1" applyAlignment="1" applyProtection="1">
      <alignment horizontal="left" vertical="center" shrinkToFit="1"/>
    </xf>
    <xf numFmtId="0" fontId="29" fillId="0" borderId="24" xfId="6" applyFont="1" applyBorder="1" applyAlignment="1" applyProtection="1">
      <alignment horizontal="left" vertical="center" shrinkToFit="1"/>
    </xf>
    <xf numFmtId="0" fontId="29" fillId="0" borderId="23" xfId="6" applyFont="1" applyBorder="1" applyAlignment="1">
      <alignment horizontal="left" vertical="center" shrinkToFit="1"/>
    </xf>
    <xf numFmtId="0" fontId="29" fillId="0" borderId="21" xfId="6" applyFont="1" applyBorder="1" applyAlignment="1">
      <alignment horizontal="left" vertical="center" shrinkToFit="1"/>
    </xf>
    <xf numFmtId="0" fontId="29" fillId="0" borderId="39" xfId="6" applyFont="1" applyBorder="1" applyAlignment="1">
      <alignment horizontal="left" vertical="center" shrinkToFit="1"/>
    </xf>
    <xf numFmtId="0" fontId="29" fillId="0" borderId="23" xfId="6" applyFont="1" applyFill="1" applyBorder="1" applyAlignment="1" applyProtection="1">
      <alignment horizontal="left" vertical="center" shrinkToFit="1"/>
    </xf>
    <xf numFmtId="0" fontId="29" fillId="0" borderId="21" xfId="6" applyFont="1" applyFill="1" applyBorder="1" applyAlignment="1" applyProtection="1">
      <alignment horizontal="left" vertical="center" shrinkToFit="1"/>
    </xf>
    <xf numFmtId="0" fontId="29" fillId="0" borderId="39" xfId="6" applyFont="1" applyFill="1" applyBorder="1" applyAlignment="1" applyProtection="1">
      <alignment horizontal="left" vertical="center" shrinkToFit="1"/>
    </xf>
    <xf numFmtId="0" fontId="29" fillId="0" borderId="0" xfId="6" applyFont="1" applyBorder="1" applyAlignment="1" applyProtection="1">
      <alignment horizontal="left" vertical="center" shrinkToFit="1"/>
    </xf>
    <xf numFmtId="0" fontId="29" fillId="7" borderId="23" xfId="6" applyFont="1" applyFill="1" applyBorder="1" applyAlignment="1" applyProtection="1">
      <alignment horizontal="left" vertical="center" shrinkToFit="1"/>
    </xf>
    <xf numFmtId="0" fontId="29" fillId="7" borderId="21" xfId="6" applyFont="1" applyFill="1" applyBorder="1" applyAlignment="1" applyProtection="1">
      <alignment horizontal="left" vertical="center" shrinkToFit="1"/>
    </xf>
    <xf numFmtId="0" fontId="29" fillId="0" borderId="41" xfId="6" applyFont="1" applyBorder="1" applyAlignment="1">
      <alignment horizontal="center" vertical="center" shrinkToFit="1"/>
    </xf>
    <xf numFmtId="0" fontId="29" fillId="0" borderId="23" xfId="9" applyFont="1" applyFill="1" applyBorder="1" applyAlignment="1">
      <alignment horizontal="left" vertical="center" shrinkToFit="1"/>
    </xf>
    <xf numFmtId="0" fontId="29" fillId="0" borderId="21" xfId="9" applyFont="1" applyFill="1" applyBorder="1" applyAlignment="1">
      <alignment horizontal="left" vertical="center" shrinkToFit="1"/>
    </xf>
    <xf numFmtId="0" fontId="29" fillId="0" borderId="39" xfId="9" applyFont="1" applyFill="1" applyBorder="1" applyAlignment="1">
      <alignment horizontal="left" vertical="center" shrinkToFit="1"/>
    </xf>
    <xf numFmtId="0" fontId="29" fillId="8" borderId="23" xfId="6" applyFont="1" applyFill="1" applyBorder="1" applyAlignment="1">
      <alignment horizontal="center" vertical="center"/>
    </xf>
    <xf numFmtId="0" fontId="29" fillId="8" borderId="21" xfId="6" applyFont="1" applyFill="1" applyBorder="1" applyAlignment="1">
      <alignment horizontal="center" vertical="center"/>
    </xf>
    <xf numFmtId="0" fontId="29" fillId="8" borderId="39" xfId="6" applyFont="1" applyFill="1" applyBorder="1" applyAlignment="1">
      <alignment horizontal="center" vertical="center"/>
    </xf>
    <xf numFmtId="0" fontId="29" fillId="8" borderId="23" xfId="9" applyFont="1" applyFill="1" applyBorder="1" applyAlignment="1">
      <alignment horizontal="center" vertical="center"/>
    </xf>
    <xf numFmtId="0" fontId="29" fillId="8" borderId="21" xfId="9" applyFont="1" applyFill="1" applyBorder="1" applyAlignment="1">
      <alignment horizontal="center" vertical="center"/>
    </xf>
    <xf numFmtId="0" fontId="29" fillId="8" borderId="39" xfId="9" applyFont="1" applyFill="1" applyBorder="1" applyAlignment="1">
      <alignment horizontal="center" vertical="center"/>
    </xf>
    <xf numFmtId="0" fontId="29" fillId="0" borderId="26" xfId="9" applyFont="1" applyBorder="1" applyAlignment="1">
      <alignment horizontal="left" vertical="center" shrinkToFit="1"/>
    </xf>
    <xf numFmtId="0" fontId="29" fillId="0" borderId="20" xfId="9" applyFont="1" applyBorder="1" applyAlignment="1">
      <alignment horizontal="left" vertical="center" shrinkToFit="1"/>
    </xf>
    <xf numFmtId="0" fontId="29" fillId="0" borderId="24" xfId="9" applyFont="1" applyBorder="1" applyAlignment="1">
      <alignment horizontal="left" vertical="center" shrinkToFit="1"/>
    </xf>
    <xf numFmtId="0" fontId="29" fillId="0" borderId="23" xfId="9" applyFont="1" applyBorder="1" applyAlignment="1">
      <alignment horizontal="left" vertical="center" shrinkToFit="1"/>
    </xf>
    <xf numFmtId="0" fontId="29" fillId="0" borderId="21" xfId="9" applyFont="1" applyBorder="1" applyAlignment="1">
      <alignment horizontal="left" vertical="center" shrinkToFit="1"/>
    </xf>
    <xf numFmtId="0" fontId="29" fillId="0" borderId="39" xfId="9" applyFont="1" applyBorder="1" applyAlignment="1">
      <alignment horizontal="left" vertical="center" shrinkToFit="1"/>
    </xf>
    <xf numFmtId="0" fontId="29" fillId="8" borderId="23" xfId="9" applyFont="1" applyFill="1" applyBorder="1" applyAlignment="1" applyProtection="1">
      <alignment horizontal="center" vertical="center" shrinkToFit="1"/>
    </xf>
    <xf numFmtId="0" fontId="29" fillId="8" borderId="21" xfId="9" applyFont="1" applyFill="1" applyBorder="1" applyAlignment="1" applyProtection="1">
      <alignment horizontal="center" vertical="center" shrinkToFit="1"/>
    </xf>
    <xf numFmtId="0" fontId="29" fillId="8" borderId="39" xfId="9" applyFont="1" applyFill="1" applyBorder="1" applyAlignment="1" applyProtection="1">
      <alignment horizontal="center" vertical="center" shrinkToFit="1"/>
    </xf>
    <xf numFmtId="0" fontId="29" fillId="0" borderId="43" xfId="9" applyFont="1" applyFill="1" applyBorder="1" applyAlignment="1" applyProtection="1">
      <alignment horizontal="center" vertical="center" shrinkToFit="1"/>
    </xf>
    <xf numFmtId="0" fontId="29" fillId="0" borderId="44" xfId="9" applyFont="1" applyFill="1" applyBorder="1" applyAlignment="1" applyProtection="1">
      <alignment horizontal="center" vertical="center" shrinkToFit="1"/>
    </xf>
    <xf numFmtId="0" fontId="29" fillId="0" borderId="0" xfId="9" applyFont="1" applyFill="1" applyBorder="1" applyAlignment="1" applyProtection="1">
      <alignment horizontal="left" vertical="center" shrinkToFit="1"/>
    </xf>
    <xf numFmtId="0" fontId="29" fillId="7" borderId="23" xfId="9" applyFont="1" applyFill="1" applyBorder="1" applyAlignment="1" applyProtection="1">
      <alignment horizontal="left" vertical="center" shrinkToFit="1"/>
    </xf>
    <xf numFmtId="0" fontId="29" fillId="7" borderId="21" xfId="9" applyFont="1" applyFill="1" applyBorder="1" applyAlignment="1" applyProtection="1">
      <alignment horizontal="left" vertical="center" shrinkToFit="1"/>
    </xf>
    <xf numFmtId="0" fontId="29" fillId="7" borderId="39" xfId="9" applyFont="1" applyFill="1" applyBorder="1" applyAlignment="1" applyProtection="1">
      <alignment horizontal="left" vertical="center" shrinkToFit="1"/>
    </xf>
    <xf numFmtId="0" fontId="29" fillId="0" borderId="23" xfId="9" applyFont="1" applyBorder="1" applyAlignment="1" applyProtection="1">
      <alignment horizontal="left" vertical="center"/>
    </xf>
    <xf numFmtId="0" fontId="29" fillId="0" borderId="21" xfId="9" applyFont="1" applyBorder="1" applyAlignment="1" applyProtection="1">
      <alignment horizontal="left" vertical="center"/>
    </xf>
    <xf numFmtId="0" fontId="29" fillId="0" borderId="39" xfId="9" applyFont="1" applyBorder="1" applyAlignment="1" applyProtection="1">
      <alignment horizontal="left" vertical="center"/>
    </xf>
    <xf numFmtId="0" fontId="29" fillId="8" borderId="23" xfId="9" applyFont="1" applyFill="1" applyBorder="1" applyAlignment="1">
      <alignment horizontal="center" vertical="center" shrinkToFit="1"/>
    </xf>
    <xf numFmtId="0" fontId="29" fillId="8" borderId="21" xfId="9" applyFont="1" applyFill="1" applyBorder="1" applyAlignment="1">
      <alignment horizontal="center" vertical="center" shrinkToFit="1"/>
    </xf>
    <xf numFmtId="0" fontId="29" fillId="8" borderId="39" xfId="9" applyFont="1" applyFill="1" applyBorder="1" applyAlignment="1">
      <alignment horizontal="center" vertical="center" shrinkToFit="1"/>
    </xf>
    <xf numFmtId="0" fontId="29" fillId="0" borderId="0" xfId="6" applyFont="1" applyFill="1" applyBorder="1" applyAlignment="1">
      <alignment horizontal="left" vertical="center" shrinkToFit="1"/>
    </xf>
    <xf numFmtId="0" fontId="29" fillId="0" borderId="23" xfId="9" applyFont="1" applyFill="1" applyBorder="1" applyAlignment="1" applyProtection="1">
      <alignment horizontal="left" vertical="center"/>
    </xf>
    <xf numFmtId="0" fontId="29" fillId="0" borderId="21" xfId="9" applyFont="1" applyFill="1" applyBorder="1" applyAlignment="1" applyProtection="1">
      <alignment horizontal="left" vertical="center"/>
    </xf>
    <xf numFmtId="0" fontId="29" fillId="0" borderId="39" xfId="9" applyFont="1" applyFill="1" applyBorder="1" applyAlignment="1" applyProtection="1">
      <alignment horizontal="left" vertical="center"/>
    </xf>
    <xf numFmtId="180" fontId="35" fillId="0" borderId="0" xfId="0" applyNumberFormat="1" applyFont="1" applyFill="1" applyBorder="1" applyAlignment="1" applyProtection="1">
      <alignment horizontal="left" vertical="center" shrinkToFit="1"/>
    </xf>
    <xf numFmtId="0" fontId="29" fillId="8" borderId="41" xfId="9" applyFont="1" applyFill="1" applyBorder="1" applyAlignment="1" applyProtection="1">
      <alignment horizontal="center" vertical="center" shrinkToFit="1"/>
      <protection locked="0"/>
    </xf>
    <xf numFmtId="0" fontId="29" fillId="0" borderId="0" xfId="6" applyFont="1" applyFill="1" applyBorder="1" applyAlignment="1" applyProtection="1">
      <alignment horizontal="left" vertical="center" shrinkToFit="1"/>
    </xf>
    <xf numFmtId="180" fontId="35" fillId="8" borderId="39" xfId="10" applyNumberFormat="1" applyFont="1" applyFill="1" applyBorder="1" applyAlignment="1" applyProtection="1">
      <alignment horizontal="center" vertical="center" shrinkToFit="1"/>
      <protection locked="0"/>
    </xf>
    <xf numFmtId="180" fontId="35" fillId="8" borderId="41" xfId="10" applyNumberFormat="1" applyFont="1" applyFill="1" applyBorder="1" applyAlignment="1" applyProtection="1">
      <alignment horizontal="center" vertical="center" shrinkToFit="1"/>
      <protection locked="0"/>
    </xf>
    <xf numFmtId="0" fontId="29" fillId="0" borderId="41" xfId="9" applyFont="1" applyFill="1" applyBorder="1" applyAlignment="1" applyProtection="1">
      <alignment horizontal="left" vertical="center"/>
      <protection locked="0"/>
    </xf>
    <xf numFmtId="0" fontId="29" fillId="0" borderId="23" xfId="9" applyFont="1" applyFill="1" applyBorder="1" applyAlignment="1" applyProtection="1">
      <alignment horizontal="left" vertical="center"/>
      <protection locked="0"/>
    </xf>
    <xf numFmtId="0" fontId="29" fillId="0" borderId="21" xfId="9" applyFont="1" applyFill="1" applyBorder="1" applyAlignment="1" applyProtection="1">
      <alignment horizontal="left" vertical="center"/>
      <protection locked="0"/>
    </xf>
    <xf numFmtId="0" fontId="29" fillId="0" borderId="39" xfId="9" applyFont="1" applyFill="1" applyBorder="1" applyAlignment="1" applyProtection="1">
      <alignment horizontal="left" vertical="center"/>
      <protection locked="0"/>
    </xf>
    <xf numFmtId="180" fontId="35" fillId="0" borderId="41" xfId="10" applyNumberFormat="1" applyFont="1" applyFill="1" applyBorder="1" applyAlignment="1" applyProtection="1">
      <alignment horizontal="left" vertical="center" shrinkToFit="1"/>
      <protection locked="0"/>
    </xf>
    <xf numFmtId="0" fontId="29" fillId="0" borderId="23" xfId="9" applyFont="1" applyFill="1" applyBorder="1" applyAlignment="1" applyProtection="1">
      <alignment vertical="center"/>
      <protection locked="0"/>
    </xf>
    <xf numFmtId="0" fontId="29" fillId="0" borderId="21" xfId="9" applyFont="1" applyFill="1" applyBorder="1" applyAlignment="1" applyProtection="1">
      <alignment vertical="center"/>
      <protection locked="0"/>
    </xf>
    <xf numFmtId="0" fontId="29" fillId="0" borderId="39" xfId="9" applyFont="1" applyFill="1" applyBorder="1" applyAlignment="1" applyProtection="1">
      <alignment vertical="center"/>
      <protection locked="0"/>
    </xf>
    <xf numFmtId="0" fontId="29" fillId="8" borderId="23" xfId="9" applyFont="1" applyFill="1" applyBorder="1" applyAlignment="1" applyProtection="1">
      <alignment horizontal="center" vertical="center" shrinkToFit="1"/>
      <protection locked="0"/>
    </xf>
    <xf numFmtId="0" fontId="29" fillId="8" borderId="21" xfId="9" applyFont="1" applyFill="1" applyBorder="1" applyAlignment="1" applyProtection="1">
      <alignment horizontal="center" vertical="center" shrinkToFit="1"/>
      <protection locked="0"/>
    </xf>
    <xf numFmtId="0" fontId="29" fillId="8" borderId="39" xfId="9" applyFont="1" applyFill="1" applyBorder="1" applyAlignment="1" applyProtection="1">
      <alignment horizontal="center" vertical="center" shrinkToFit="1"/>
      <protection locked="0"/>
    </xf>
    <xf numFmtId="0" fontId="29" fillId="0" borderId="23" xfId="9" applyFont="1" applyFill="1" applyBorder="1" applyAlignment="1" applyProtection="1">
      <alignment horizontal="left" vertical="center" shrinkToFit="1"/>
      <protection locked="0"/>
    </xf>
    <xf numFmtId="0" fontId="29" fillId="0" borderId="21" xfId="9" applyFont="1" applyFill="1" applyBorder="1" applyAlignment="1" applyProtection="1">
      <alignment horizontal="left" vertical="center" shrinkToFit="1"/>
      <protection locked="0"/>
    </xf>
    <xf numFmtId="0" fontId="29" fillId="0" borderId="39" xfId="9" applyFont="1" applyFill="1" applyBorder="1" applyAlignment="1" applyProtection="1">
      <alignment horizontal="left" vertical="center" shrinkToFit="1"/>
      <protection locked="0"/>
    </xf>
    <xf numFmtId="0" fontId="29" fillId="0" borderId="47" xfId="9" applyFont="1" applyFill="1" applyBorder="1" applyAlignment="1" applyProtection="1">
      <alignment horizontal="left" vertical="center"/>
      <protection locked="0"/>
    </xf>
    <xf numFmtId="0" fontId="29" fillId="0" borderId="48" xfId="9" applyFont="1" applyFill="1" applyBorder="1" applyAlignment="1" applyProtection="1">
      <alignment horizontal="left" vertical="center"/>
      <protection locked="0"/>
    </xf>
    <xf numFmtId="0" fontId="29" fillId="0" borderId="45" xfId="9" applyFont="1" applyFill="1" applyBorder="1" applyAlignment="1" applyProtection="1">
      <alignment horizontal="left" vertical="center"/>
      <protection locked="0"/>
    </xf>
    <xf numFmtId="180" fontId="35" fillId="0" borderId="23" xfId="10" applyNumberFormat="1" applyFont="1" applyFill="1" applyBorder="1" applyAlignment="1" applyProtection="1">
      <alignment horizontal="left" vertical="center" shrinkToFit="1"/>
      <protection locked="0"/>
    </xf>
    <xf numFmtId="180" fontId="35" fillId="0" borderId="21" xfId="10" applyNumberFormat="1" applyFont="1" applyFill="1" applyBorder="1" applyAlignment="1" applyProtection="1">
      <alignment horizontal="left" vertical="center" shrinkToFit="1"/>
      <protection locked="0"/>
    </xf>
    <xf numFmtId="180" fontId="35" fillId="0" borderId="39" xfId="10" applyNumberFormat="1" applyFont="1" applyFill="1" applyBorder="1" applyAlignment="1" applyProtection="1">
      <alignment horizontal="left" vertical="center" shrinkToFit="1"/>
      <protection locked="0"/>
    </xf>
    <xf numFmtId="0" fontId="29" fillId="7" borderId="41" xfId="9" applyFont="1" applyFill="1" applyBorder="1" applyAlignment="1" applyProtection="1">
      <alignment horizontal="left" vertical="center" shrinkToFit="1"/>
    </xf>
    <xf numFmtId="0" fontId="29" fillId="0" borderId="0" xfId="9" applyFont="1" applyFill="1" applyBorder="1" applyAlignment="1" applyProtection="1">
      <alignment vertical="center"/>
      <protection locked="0"/>
    </xf>
    <xf numFmtId="0" fontId="31" fillId="0" borderId="41" xfId="9" applyFont="1" applyFill="1" applyBorder="1" applyAlignment="1" applyProtection="1">
      <alignment horizontal="left" vertical="center" shrinkToFit="1"/>
      <protection locked="0"/>
    </xf>
    <xf numFmtId="0" fontId="29" fillId="9" borderId="23" xfId="6" applyFont="1" applyFill="1" applyBorder="1" applyAlignment="1" applyProtection="1">
      <alignment horizontal="left" vertical="center" shrinkToFit="1"/>
    </xf>
    <xf numFmtId="0" fontId="29" fillId="9" borderId="21" xfId="6" applyFont="1" applyFill="1" applyBorder="1" applyAlignment="1" applyProtection="1">
      <alignment horizontal="left" vertical="center" shrinkToFit="1"/>
    </xf>
    <xf numFmtId="182" fontId="39" fillId="0" borderId="10" xfId="7" applyNumberFormat="1" applyFont="1" applyBorder="1" applyAlignment="1" applyProtection="1">
      <alignment horizontal="center" vertical="center"/>
    </xf>
    <xf numFmtId="0" fontId="39" fillId="0" borderId="0" xfId="6" applyFont="1" applyAlignment="1" applyProtection="1">
      <alignment horizontal="center" vertical="center"/>
    </xf>
    <xf numFmtId="0" fontId="37" fillId="0" borderId="0" xfId="6" applyFont="1" applyAlignment="1" applyProtection="1">
      <alignment horizontal="right" vertical="center" shrinkToFit="1"/>
    </xf>
    <xf numFmtId="0" fontId="37" fillId="0" borderId="0" xfId="6" applyFont="1" applyFill="1" applyAlignment="1" applyProtection="1">
      <alignment horizontal="left" vertical="center" shrinkToFit="1"/>
      <protection locked="0"/>
    </xf>
    <xf numFmtId="0" fontId="37" fillId="2" borderId="0" xfId="6" applyFont="1" applyFill="1" applyAlignment="1" applyProtection="1">
      <alignment horizontal="left" vertical="center" shrinkToFit="1"/>
      <protection locked="0"/>
    </xf>
    <xf numFmtId="0" fontId="13" fillId="0" borderId="0" xfId="6" applyFont="1" applyAlignment="1" applyProtection="1">
      <alignment horizontal="right" vertical="top" shrinkToFit="1"/>
    </xf>
    <xf numFmtId="0" fontId="37" fillId="0" borderId="0" xfId="4" applyFont="1" applyAlignment="1" applyProtection="1">
      <alignment horizontal="left" vertical="center"/>
    </xf>
    <xf numFmtId="0" fontId="39" fillId="0" borderId="0" xfId="6" applyFont="1" applyAlignment="1" applyProtection="1">
      <alignment horizontal="right" vertical="center"/>
    </xf>
    <xf numFmtId="0" fontId="38" fillId="0" borderId="0" xfId="4" applyNumberFormat="1" applyFont="1" applyAlignment="1" applyProtection="1">
      <alignment horizontal="right" vertical="top"/>
    </xf>
    <xf numFmtId="0" fontId="37" fillId="0" borderId="0" xfId="4" applyFont="1" applyFill="1" applyAlignment="1" applyProtection="1">
      <alignment horizontal="right" vertical="center" shrinkToFit="1"/>
    </xf>
    <xf numFmtId="0" fontId="37" fillId="0" borderId="0" xfId="4" applyFont="1" applyFill="1" applyAlignment="1" applyProtection="1">
      <alignment horizontal="center" vertical="center" shrinkToFit="1"/>
    </xf>
    <xf numFmtId="0" fontId="37" fillId="0" borderId="0" xfId="4" applyFont="1" applyAlignment="1" applyProtection="1">
      <alignment horizontal="right" vertical="center" shrinkToFit="1"/>
    </xf>
    <xf numFmtId="0" fontId="8" fillId="2" borderId="1"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0" fillId="0" borderId="0" xfId="0" applyBorder="1" applyAlignment="1" applyProtection="1">
      <alignment horizontal="right"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183" fontId="44" fillId="0" borderId="4" xfId="1" applyNumberFormat="1" applyFont="1" applyBorder="1" applyAlignment="1" applyProtection="1">
      <alignment horizontal="center" vertical="center"/>
    </xf>
    <xf numFmtId="183" fontId="44" fillId="0" borderId="8" xfId="1" applyNumberFormat="1" applyFont="1" applyBorder="1" applyAlignment="1" applyProtection="1">
      <alignment horizontal="center" vertical="center"/>
    </xf>
    <xf numFmtId="183" fontId="6" fillId="0" borderId="4" xfId="1" applyNumberFormat="1" applyFont="1" applyBorder="1" applyAlignment="1" applyProtection="1">
      <alignment horizontal="center" vertical="center"/>
    </xf>
    <xf numFmtId="183" fontId="6" fillId="0" borderId="8" xfId="1" applyNumberFormat="1" applyFont="1" applyBorder="1" applyAlignment="1" applyProtection="1">
      <alignment horizontal="center" vertical="center"/>
    </xf>
    <xf numFmtId="179" fontId="44" fillId="2" borderId="4" xfId="0" applyNumberFormat="1" applyFont="1" applyFill="1" applyBorder="1" applyAlignment="1" applyProtection="1">
      <alignment horizontal="center" vertical="center"/>
      <protection locked="0"/>
    </xf>
    <xf numFmtId="179" fontId="44" fillId="2" borderId="8"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9" xfId="0" applyNumberFormat="1" applyFont="1" applyFill="1" applyBorder="1" applyAlignment="1" applyProtection="1">
      <alignment horizontal="center" vertical="center" shrinkToFit="1"/>
    </xf>
    <xf numFmtId="0" fontId="8" fillId="0" borderId="5" xfId="0" applyNumberFormat="1" applyFont="1" applyFill="1" applyBorder="1" applyAlignment="1" applyProtection="1">
      <alignment horizontal="center" vertical="center" shrinkToFit="1"/>
    </xf>
    <xf numFmtId="0" fontId="13" fillId="2" borderId="19" xfId="2" applyFont="1" applyFill="1" applyBorder="1" applyAlignment="1" applyProtection="1">
      <alignment horizontal="center" vertical="center" shrinkToFit="1"/>
      <protection locked="0"/>
    </xf>
    <xf numFmtId="0" fontId="13" fillId="2" borderId="18" xfId="2" applyFont="1" applyFill="1" applyBorder="1" applyAlignment="1" applyProtection="1">
      <alignment horizontal="center" vertical="center" shrinkToFit="1"/>
      <protection locked="0"/>
    </xf>
    <xf numFmtId="0" fontId="13" fillId="3" borderId="17" xfId="2" applyFont="1" applyFill="1" applyBorder="1" applyAlignment="1" applyProtection="1">
      <alignment horizontal="center" vertical="center" shrinkToFit="1"/>
      <protection locked="0"/>
    </xf>
    <xf numFmtId="0" fontId="13" fillId="3" borderId="20" xfId="2" applyFont="1" applyFill="1" applyBorder="1" applyAlignment="1" applyProtection="1">
      <alignment horizontal="center" vertical="center" shrinkToFit="1"/>
      <protection locked="0"/>
    </xf>
    <xf numFmtId="0" fontId="13" fillId="2" borderId="21" xfId="2" applyFont="1" applyFill="1" applyBorder="1" applyAlignment="1" applyProtection="1">
      <alignment horizontal="center" vertical="center" shrinkToFit="1"/>
      <protection locked="0"/>
    </xf>
    <xf numFmtId="0" fontId="13" fillId="3" borderId="22" xfId="2" applyFont="1" applyFill="1" applyBorder="1" applyAlignment="1" applyProtection="1">
      <alignment horizontal="center" vertical="center" shrinkToFit="1"/>
      <protection locked="0"/>
    </xf>
    <xf numFmtId="184" fontId="13" fillId="2" borderId="21" xfId="2" applyNumberFormat="1" applyFont="1" applyFill="1" applyBorder="1" applyAlignment="1" applyProtection="1">
      <alignment horizontal="center" vertical="center" shrinkToFit="1"/>
      <protection locked="0"/>
    </xf>
    <xf numFmtId="184" fontId="13" fillId="2" borderId="18" xfId="2" applyNumberFormat="1" applyFont="1" applyFill="1" applyBorder="1" applyAlignment="1" applyProtection="1">
      <alignment horizontal="center" vertical="center" shrinkToFit="1"/>
      <protection locked="0"/>
    </xf>
    <xf numFmtId="178" fontId="13" fillId="2" borderId="19" xfId="2" applyNumberFormat="1" applyFont="1" applyFill="1" applyBorder="1" applyAlignment="1" applyProtection="1">
      <alignment horizontal="center" vertical="center" shrinkToFit="1"/>
      <protection locked="0"/>
    </xf>
    <xf numFmtId="178" fontId="9" fillId="0" borderId="21" xfId="2" applyNumberFormat="1" applyBorder="1" applyAlignment="1" applyProtection="1">
      <alignment horizontal="center" vertical="center" shrinkToFit="1"/>
      <protection locked="0"/>
    </xf>
    <xf numFmtId="178" fontId="9" fillId="0" borderId="18" xfId="2" applyNumberFormat="1" applyBorder="1" applyAlignment="1" applyProtection="1">
      <alignment horizontal="center" vertical="center" shrinkToFit="1"/>
      <protection locked="0"/>
    </xf>
    <xf numFmtId="178" fontId="13" fillId="2" borderId="17" xfId="2" applyNumberFormat="1" applyFont="1" applyFill="1" applyBorder="1" applyAlignment="1" applyProtection="1">
      <alignment horizontal="center" vertical="center" shrinkToFit="1"/>
      <protection locked="0"/>
    </xf>
    <xf numFmtId="178" fontId="9" fillId="0" borderId="20" xfId="2" applyNumberFormat="1" applyBorder="1" applyAlignment="1" applyProtection="1">
      <alignment horizontal="center" vertical="center" shrinkToFit="1"/>
      <protection locked="0"/>
    </xf>
    <xf numFmtId="178" fontId="9" fillId="0" borderId="16" xfId="2" applyNumberFormat="1" applyBorder="1" applyAlignment="1" applyProtection="1">
      <alignment horizontal="center" vertical="center" shrinkToFit="1"/>
      <protection locked="0"/>
    </xf>
    <xf numFmtId="177" fontId="11" fillId="0" borderId="19" xfId="2" applyNumberFormat="1" applyFont="1" applyFill="1" applyBorder="1" applyAlignment="1" applyProtection="1">
      <alignment horizontal="right" vertical="center" shrinkToFit="1"/>
    </xf>
    <xf numFmtId="177" fontId="11" fillId="0" borderId="18" xfId="2" applyNumberFormat="1" applyFont="1" applyFill="1" applyBorder="1" applyAlignment="1" applyProtection="1">
      <alignment horizontal="right" vertical="center" shrinkToFit="1"/>
    </xf>
    <xf numFmtId="0" fontId="13" fillId="2" borderId="23" xfId="2" applyFont="1" applyFill="1" applyBorder="1" applyAlignment="1" applyProtection="1">
      <alignment horizontal="left" vertical="center" shrinkToFit="1"/>
      <protection locked="0"/>
    </xf>
    <xf numFmtId="0" fontId="13" fillId="2" borderId="21" xfId="2" applyFont="1" applyFill="1" applyBorder="1" applyAlignment="1" applyProtection="1">
      <alignment horizontal="left" vertical="center" shrinkToFit="1"/>
      <protection locked="0"/>
    </xf>
    <xf numFmtId="0" fontId="13" fillId="2" borderId="18" xfId="2" applyFont="1" applyFill="1" applyBorder="1" applyAlignment="1" applyProtection="1">
      <alignment horizontal="left" vertical="center" shrinkToFit="1"/>
      <protection locked="0"/>
    </xf>
    <xf numFmtId="0" fontId="21" fillId="0" borderId="6" xfId="2" applyFont="1" applyFill="1" applyBorder="1" applyAlignment="1" applyProtection="1">
      <alignment horizontal="center" vertical="center" shrinkToFit="1"/>
    </xf>
    <xf numFmtId="0" fontId="21" fillId="0" borderId="7" xfId="2" applyFont="1" applyFill="1" applyBorder="1" applyAlignment="1" applyProtection="1">
      <alignment horizontal="center" vertical="center" shrinkToFit="1"/>
    </xf>
    <xf numFmtId="0" fontId="21" fillId="0" borderId="4" xfId="2" applyFont="1" applyFill="1" applyBorder="1" applyAlignment="1" applyProtection="1">
      <alignment horizontal="center" vertical="center" shrinkToFit="1"/>
    </xf>
    <xf numFmtId="0" fontId="13" fillId="0" borderId="8" xfId="2" applyFont="1" applyBorder="1" applyAlignment="1" applyProtection="1">
      <alignment horizontal="distributed" vertical="center" wrapText="1"/>
    </xf>
    <xf numFmtId="0" fontId="16" fillId="0" borderId="15" xfId="2" applyFont="1" applyFill="1" applyBorder="1" applyAlignment="1" applyProtection="1">
      <alignment horizontal="center" vertical="center" shrinkToFit="1"/>
    </xf>
    <xf numFmtId="0" fontId="16" fillId="0" borderId="13" xfId="2" applyFont="1" applyFill="1" applyBorder="1" applyAlignment="1" applyProtection="1">
      <alignment horizontal="center" vertical="center" shrinkToFit="1"/>
    </xf>
    <xf numFmtId="0" fontId="20" fillId="0" borderId="0" xfId="2" applyFont="1" applyBorder="1" applyAlignment="1" applyProtection="1">
      <alignment horizontal="center" vertical="center"/>
    </xf>
    <xf numFmtId="0" fontId="13" fillId="0" borderId="15" xfId="2" applyFont="1" applyFill="1" applyBorder="1" applyAlignment="1" applyProtection="1">
      <alignment horizontal="center" vertical="center" shrinkToFit="1"/>
    </xf>
    <xf numFmtId="0" fontId="13" fillId="0" borderId="13" xfId="2" applyFont="1" applyFill="1" applyBorder="1" applyAlignment="1" applyProtection="1">
      <alignment horizontal="center" vertical="center" shrinkToFit="1"/>
    </xf>
    <xf numFmtId="0" fontId="13" fillId="2" borderId="28" xfId="2" applyFont="1" applyFill="1" applyBorder="1" applyAlignment="1" applyProtection="1">
      <alignment horizontal="center" vertical="center" shrinkToFit="1"/>
      <protection locked="0"/>
    </xf>
    <xf numFmtId="0" fontId="13" fillId="2" borderId="27" xfId="2" applyFont="1" applyFill="1" applyBorder="1" applyAlignment="1" applyProtection="1">
      <alignment horizontal="center" vertical="center" shrinkToFit="1"/>
      <protection locked="0"/>
    </xf>
    <xf numFmtId="0" fontId="13" fillId="0" borderId="15" xfId="2" applyFont="1" applyBorder="1" applyAlignment="1" applyProtection="1">
      <alignment horizontal="center" vertical="center" shrinkToFit="1"/>
    </xf>
    <xf numFmtId="0" fontId="13" fillId="0" borderId="14" xfId="2" applyFont="1" applyBorder="1" applyAlignment="1" applyProtection="1">
      <alignment horizontal="center" vertical="center" shrinkToFit="1"/>
    </xf>
    <xf numFmtId="0" fontId="13" fillId="0" borderId="13" xfId="2" applyFont="1" applyBorder="1" applyAlignment="1" applyProtection="1">
      <alignment horizontal="center" vertical="center" shrinkToFit="1"/>
    </xf>
    <xf numFmtId="0" fontId="13" fillId="0" borderId="32" xfId="2" applyFont="1" applyBorder="1" applyAlignment="1" applyProtection="1">
      <alignment horizontal="center" vertical="center" wrapText="1"/>
    </xf>
    <xf numFmtId="0" fontId="13" fillId="0" borderId="29" xfId="2" applyFont="1" applyBorder="1" applyAlignment="1" applyProtection="1">
      <alignment horizontal="center" vertical="center" wrapText="1"/>
    </xf>
    <xf numFmtId="0" fontId="13" fillId="0" borderId="10" xfId="2" applyFont="1" applyBorder="1" applyAlignment="1" applyProtection="1">
      <alignment horizontal="center" vertical="center" wrapText="1"/>
    </xf>
    <xf numFmtId="0" fontId="13" fillId="0" borderId="38" xfId="2" applyFont="1" applyBorder="1" applyAlignment="1" applyProtection="1">
      <alignment horizontal="center" vertical="center" wrapText="1"/>
    </xf>
    <xf numFmtId="184" fontId="13" fillId="2" borderId="32" xfId="2" applyNumberFormat="1" applyFont="1" applyFill="1" applyBorder="1" applyAlignment="1" applyProtection="1">
      <alignment horizontal="center" vertical="center" shrinkToFit="1"/>
      <protection locked="0"/>
    </xf>
    <xf numFmtId="184" fontId="13" fillId="2" borderId="29" xfId="2" applyNumberFormat="1" applyFont="1" applyFill="1" applyBorder="1" applyAlignment="1" applyProtection="1">
      <alignment horizontal="center" vertical="center" shrinkToFit="1"/>
      <protection locked="0"/>
    </xf>
    <xf numFmtId="0" fontId="11" fillId="12" borderId="0" xfId="2" applyFont="1" applyFill="1" applyBorder="1" applyAlignment="1" applyProtection="1">
      <alignment horizontal="center" vertical="center" shrinkToFit="1"/>
    </xf>
    <xf numFmtId="0" fontId="13" fillId="12" borderId="0" xfId="2" applyFont="1" applyFill="1" applyBorder="1" applyAlignment="1" applyProtection="1">
      <alignment horizontal="center" vertical="center" shrinkToFit="1"/>
      <protection locked="0"/>
    </xf>
    <xf numFmtId="0" fontId="13" fillId="0" borderId="14" xfId="2" applyFont="1" applyFill="1" applyBorder="1" applyAlignment="1" applyProtection="1">
      <alignment horizontal="center" vertical="center" shrinkToFit="1"/>
    </xf>
    <xf numFmtId="0" fontId="13" fillId="0" borderId="6" xfId="2" applyFont="1" applyBorder="1" applyAlignment="1" applyProtection="1">
      <alignment horizontal="center" vertical="center" shrinkToFit="1"/>
    </xf>
    <xf numFmtId="0" fontId="13" fillId="0" borderId="7" xfId="2" applyFont="1" applyBorder="1" applyAlignment="1" applyProtection="1">
      <alignment horizontal="center" vertical="center" shrinkToFit="1"/>
    </xf>
    <xf numFmtId="0" fontId="15" fillId="12" borderId="0" xfId="2" applyFont="1" applyFill="1" applyBorder="1" applyAlignment="1" applyProtection="1">
      <alignment horizontal="center" vertical="center" shrinkToFit="1"/>
      <protection locked="0"/>
    </xf>
    <xf numFmtId="0" fontId="15" fillId="0" borderId="0" xfId="2" applyFont="1" applyFill="1" applyBorder="1" applyAlignment="1" applyProtection="1">
      <alignment horizontal="right" vertical="center" shrinkToFit="1"/>
    </xf>
    <xf numFmtId="0" fontId="17" fillId="0" borderId="8" xfId="2" applyFont="1" applyBorder="1" applyAlignment="1" applyProtection="1">
      <alignment horizontal="distributed" vertical="center" wrapText="1"/>
    </xf>
    <xf numFmtId="0" fontId="13" fillId="2" borderId="31" xfId="2" applyFont="1" applyFill="1" applyBorder="1" applyAlignment="1" applyProtection="1">
      <alignment horizontal="center" vertical="center" shrinkToFit="1"/>
      <protection locked="0"/>
    </xf>
    <xf numFmtId="0" fontId="13" fillId="0" borderId="8" xfId="2" applyFont="1" applyBorder="1" applyAlignment="1" applyProtection="1">
      <alignment horizontal="distributed" vertical="center"/>
    </xf>
    <xf numFmtId="0" fontId="13" fillId="2" borderId="26" xfId="2" applyFont="1" applyFill="1" applyBorder="1" applyAlignment="1" applyProtection="1">
      <alignment horizontal="left" vertical="center" shrinkToFit="1"/>
      <protection locked="0"/>
    </xf>
    <xf numFmtId="0" fontId="13" fillId="2" borderId="20" xfId="2" applyFont="1" applyFill="1" applyBorder="1" applyAlignment="1" applyProtection="1">
      <alignment horizontal="left" vertical="center" shrinkToFit="1"/>
      <protection locked="0"/>
    </xf>
    <xf numFmtId="0" fontId="13" fillId="0" borderId="30" xfId="2" applyFont="1" applyBorder="1" applyAlignment="1" applyProtection="1">
      <alignment horizontal="center" vertical="center" wrapText="1"/>
    </xf>
    <xf numFmtId="0" fontId="13" fillId="0" borderId="37" xfId="2" applyFont="1" applyBorder="1" applyAlignment="1" applyProtection="1">
      <alignment horizontal="center" vertical="center" wrapText="1"/>
    </xf>
    <xf numFmtId="0" fontId="13" fillId="0" borderId="35" xfId="2" applyFont="1" applyBorder="1" applyAlignment="1" applyProtection="1">
      <alignment horizontal="center" vertical="center" wrapText="1"/>
    </xf>
    <xf numFmtId="0" fontId="13" fillId="0" borderId="34" xfId="2" applyFont="1" applyBorder="1" applyAlignment="1" applyProtection="1">
      <alignment horizontal="center" vertical="center" wrapText="1"/>
    </xf>
    <xf numFmtId="0" fontId="9" fillId="0" borderId="18" xfId="2" applyFont="1" applyFill="1" applyBorder="1" applyAlignment="1" applyProtection="1">
      <alignment horizontal="right" vertical="center" shrinkToFit="1"/>
    </xf>
    <xf numFmtId="177" fontId="11" fillId="0" borderId="30" xfId="2" applyNumberFormat="1" applyFont="1" applyFill="1" applyBorder="1" applyAlignment="1" applyProtection="1">
      <alignment horizontal="right" vertical="center" shrinkToFit="1"/>
    </xf>
    <xf numFmtId="177" fontId="9" fillId="0" borderId="29" xfId="2" applyNumberFormat="1" applyFont="1" applyFill="1" applyBorder="1" applyAlignment="1" applyProtection="1">
      <alignment horizontal="right" vertical="center" shrinkToFit="1"/>
    </xf>
    <xf numFmtId="176" fontId="16" fillId="0" borderId="6" xfId="2" applyNumberFormat="1" applyFont="1" applyFill="1" applyBorder="1" applyAlignment="1" applyProtection="1">
      <alignment horizontal="right" vertical="center" shrinkToFit="1"/>
    </xf>
    <xf numFmtId="176" fontId="9" fillId="0" borderId="4" xfId="2" applyNumberFormat="1" applyFont="1" applyFill="1" applyBorder="1" applyAlignment="1" applyProtection="1">
      <alignment horizontal="right" vertical="center" shrinkToFit="1"/>
    </xf>
    <xf numFmtId="178" fontId="13" fillId="2" borderId="30" xfId="2" applyNumberFormat="1" applyFont="1" applyFill="1" applyBorder="1" applyAlignment="1" applyProtection="1">
      <alignment horizontal="center" vertical="center" shrinkToFit="1"/>
      <protection locked="0"/>
    </xf>
    <xf numFmtId="178" fontId="9" fillId="0" borderId="32" xfId="2" applyNumberFormat="1" applyBorder="1" applyAlignment="1" applyProtection="1">
      <alignment horizontal="center" vertical="center" shrinkToFit="1"/>
      <protection locked="0"/>
    </xf>
    <xf numFmtId="178" fontId="9" fillId="0" borderId="29" xfId="2" applyNumberFormat="1" applyBorder="1" applyAlignment="1" applyProtection="1">
      <alignment horizontal="center" vertical="center" shrinkToFit="1"/>
      <protection locked="0"/>
    </xf>
    <xf numFmtId="0" fontId="13" fillId="0" borderId="36" xfId="2" applyFont="1" applyBorder="1" applyAlignment="1" applyProtection="1">
      <alignment horizontal="center" vertical="center" wrapText="1"/>
    </xf>
    <xf numFmtId="0" fontId="13" fillId="0" borderId="33" xfId="2" applyFont="1" applyBorder="1" applyAlignment="1" applyProtection="1">
      <alignment horizontal="center" vertical="center" wrapText="1"/>
    </xf>
    <xf numFmtId="178" fontId="13" fillId="2" borderId="28" xfId="2" applyNumberFormat="1" applyFont="1" applyFill="1" applyBorder="1" applyAlignment="1" applyProtection="1">
      <alignment horizontal="center" vertical="center" shrinkToFit="1"/>
      <protection locked="0"/>
    </xf>
    <xf numFmtId="178" fontId="9" fillId="0" borderId="31" xfId="2" applyNumberFormat="1" applyBorder="1" applyAlignment="1" applyProtection="1">
      <alignment horizontal="center" vertical="center" shrinkToFit="1"/>
      <protection locked="0"/>
    </xf>
    <xf numFmtId="178" fontId="9" fillId="0" borderId="27" xfId="2" applyNumberFormat="1" applyBorder="1" applyAlignment="1" applyProtection="1">
      <alignment horizontal="center" vertical="center" shrinkToFit="1"/>
      <protection locked="0"/>
    </xf>
    <xf numFmtId="0" fontId="21" fillId="2" borderId="7" xfId="2" applyFont="1" applyFill="1" applyBorder="1" applyAlignment="1" applyProtection="1">
      <alignment horizontal="center" vertical="center" shrinkToFit="1"/>
      <protection locked="0"/>
    </xf>
    <xf numFmtId="0" fontId="21" fillId="2" borderId="4" xfId="2" applyFont="1" applyFill="1" applyBorder="1" applyAlignment="1" applyProtection="1">
      <alignment horizontal="center" vertical="center" shrinkToFit="1"/>
      <protection locked="0"/>
    </xf>
    <xf numFmtId="0" fontId="21" fillId="4" borderId="8" xfId="2" applyFont="1" applyFill="1" applyBorder="1" applyAlignment="1" applyProtection="1">
      <alignment horizontal="center" vertical="center" shrinkToFit="1"/>
    </xf>
    <xf numFmtId="0" fontId="21" fillId="2" borderId="8" xfId="2" applyFont="1" applyFill="1" applyBorder="1" applyAlignment="1" applyProtection="1">
      <alignment horizontal="center" vertical="center" shrinkToFit="1"/>
      <protection locked="0"/>
    </xf>
    <xf numFmtId="0" fontId="66" fillId="0" borderId="0" xfId="8" applyFont="1" applyAlignment="1" applyProtection="1">
      <alignment horizontal="left" shrinkToFit="1"/>
    </xf>
    <xf numFmtId="0" fontId="56" fillId="0" borderId="0" xfId="8" applyFont="1" applyBorder="1" applyAlignment="1" applyProtection="1">
      <alignment horizontal="left" vertical="center" wrapText="1"/>
      <protection locked="0"/>
    </xf>
    <xf numFmtId="0" fontId="56" fillId="0" borderId="0" xfId="8" applyFont="1" applyBorder="1" applyAlignment="1" applyProtection="1">
      <alignment horizontal="left" vertical="center"/>
      <protection locked="0"/>
    </xf>
    <xf numFmtId="0" fontId="56" fillId="0" borderId="100" xfId="8" applyFont="1" applyBorder="1" applyAlignment="1" applyProtection="1">
      <alignment horizontal="left" vertical="center"/>
      <protection locked="0"/>
    </xf>
    <xf numFmtId="0" fontId="56" fillId="0" borderId="104" xfId="8" applyFont="1" applyBorder="1" applyAlignment="1" applyProtection="1">
      <alignment horizontal="left" vertical="center"/>
      <protection locked="0"/>
    </xf>
    <xf numFmtId="0" fontId="56" fillId="0" borderId="67" xfId="8" applyFont="1" applyBorder="1" applyAlignment="1" applyProtection="1">
      <alignment horizontal="left" vertical="center"/>
      <protection locked="0"/>
    </xf>
    <xf numFmtId="0" fontId="56" fillId="0" borderId="30" xfId="8" applyFont="1" applyFill="1" applyBorder="1" applyAlignment="1" applyProtection="1">
      <alignment horizontal="center" vertical="center"/>
      <protection locked="0"/>
    </xf>
    <xf numFmtId="0" fontId="56" fillId="0" borderId="29" xfId="8" applyFont="1" applyFill="1" applyBorder="1" applyAlignment="1" applyProtection="1">
      <alignment horizontal="center" vertical="center"/>
      <protection locked="0"/>
    </xf>
    <xf numFmtId="0" fontId="56" fillId="0" borderId="35" xfId="8" applyFont="1" applyFill="1" applyBorder="1" applyAlignment="1" applyProtection="1">
      <alignment horizontal="center" vertical="center"/>
      <protection locked="0"/>
    </xf>
    <xf numFmtId="0" fontId="56" fillId="0" borderId="38" xfId="8" applyFont="1" applyFill="1" applyBorder="1" applyAlignment="1" applyProtection="1">
      <alignment horizontal="center" vertical="center"/>
      <protection locked="0"/>
    </xf>
    <xf numFmtId="0" fontId="56" fillId="0" borderId="111" xfId="8" applyFont="1" applyFill="1" applyBorder="1" applyAlignment="1" applyProtection="1">
      <alignment horizontal="center" vertical="center"/>
      <protection locked="0"/>
    </xf>
    <xf numFmtId="0" fontId="56" fillId="0" borderId="110" xfId="8" applyFont="1" applyFill="1" applyBorder="1" applyAlignment="1" applyProtection="1">
      <alignment horizontal="center" vertical="center"/>
      <protection locked="0"/>
    </xf>
    <xf numFmtId="0" fontId="59" fillId="0" borderId="112" xfId="8" applyFont="1" applyFill="1" applyBorder="1" applyAlignment="1" applyProtection="1">
      <alignment horizontal="center" vertical="center" textRotation="255"/>
    </xf>
    <xf numFmtId="0" fontId="59" fillId="0" borderId="109" xfId="8" applyFont="1" applyFill="1" applyBorder="1" applyAlignment="1" applyProtection="1">
      <alignment horizontal="center" vertical="center" textRotation="255"/>
    </xf>
    <xf numFmtId="0" fontId="59" fillId="0" borderId="114" xfId="8" applyFont="1" applyFill="1" applyBorder="1" applyAlignment="1" applyProtection="1">
      <alignment horizontal="center" vertical="center" textRotation="255"/>
    </xf>
    <xf numFmtId="0" fontId="56" fillId="0" borderId="30" xfId="8" applyFont="1" applyBorder="1" applyAlignment="1" applyProtection="1">
      <alignment horizontal="center" vertical="center"/>
    </xf>
    <xf numFmtId="0" fontId="56" fillId="0" borderId="32" xfId="8" applyFont="1" applyBorder="1" applyAlignment="1" applyProtection="1">
      <alignment horizontal="center" vertical="center"/>
    </xf>
    <xf numFmtId="0" fontId="56" fillId="0" borderId="29" xfId="8" applyFont="1" applyBorder="1" applyAlignment="1" applyProtection="1">
      <alignment horizontal="center" vertical="center"/>
    </xf>
    <xf numFmtId="0" fontId="56" fillId="0" borderId="35" xfId="8" applyFont="1" applyBorder="1" applyAlignment="1" applyProtection="1">
      <alignment horizontal="center" vertical="center"/>
    </xf>
    <xf numFmtId="0" fontId="56" fillId="0" borderId="10" xfId="8" applyFont="1" applyBorder="1" applyAlignment="1" applyProtection="1">
      <alignment horizontal="center" vertical="center"/>
    </xf>
    <xf numFmtId="0" fontId="56" fillId="0" borderId="38" xfId="8" applyFont="1" applyBorder="1" applyAlignment="1" applyProtection="1">
      <alignment horizontal="center" vertical="center"/>
    </xf>
    <xf numFmtId="0" fontId="59" fillId="0" borderId="107" xfId="8" applyFont="1" applyFill="1" applyBorder="1" applyAlignment="1" applyProtection="1">
      <alignment horizontal="center" vertical="center" textRotation="255"/>
    </xf>
    <xf numFmtId="0" fontId="56" fillId="0" borderId="108" xfId="8" applyFont="1" applyFill="1" applyBorder="1" applyAlignment="1" applyProtection="1">
      <alignment horizontal="center" shrinkToFit="1"/>
      <protection locked="0"/>
    </xf>
    <xf numFmtId="0" fontId="56" fillId="0" borderId="101" xfId="8" applyFont="1" applyFill="1" applyBorder="1" applyAlignment="1" applyProtection="1">
      <alignment horizontal="center" shrinkToFit="1"/>
      <protection locked="0"/>
    </xf>
    <xf numFmtId="0" fontId="56" fillId="0" borderId="11" xfId="8" applyFont="1" applyFill="1" applyBorder="1" applyAlignment="1" applyProtection="1">
      <alignment horizontal="center" shrinkToFit="1"/>
      <protection locked="0"/>
    </xf>
    <xf numFmtId="0" fontId="56" fillId="0" borderId="0" xfId="8" applyFont="1" applyFill="1" applyBorder="1" applyAlignment="1" applyProtection="1">
      <alignment horizontal="center" shrinkToFit="1"/>
      <protection locked="0"/>
    </xf>
    <xf numFmtId="0" fontId="56" fillId="0" borderId="35" xfId="8" applyFont="1" applyFill="1" applyBorder="1" applyAlignment="1" applyProtection="1">
      <alignment horizontal="center" shrinkToFit="1"/>
      <protection locked="0"/>
    </xf>
    <xf numFmtId="0" fontId="56" fillId="0" borderId="10" xfId="8" applyFont="1" applyFill="1" applyBorder="1" applyAlignment="1" applyProtection="1">
      <alignment horizontal="center" shrinkToFit="1"/>
      <protection locked="0"/>
    </xf>
    <xf numFmtId="0" fontId="56" fillId="0" borderId="101" xfId="8" applyFont="1" applyFill="1" applyBorder="1" applyAlignment="1" applyProtection="1">
      <alignment horizontal="center"/>
    </xf>
    <xf numFmtId="0" fontId="56" fillId="0" borderId="0" xfId="8" applyFont="1" applyFill="1" applyBorder="1" applyAlignment="1" applyProtection="1">
      <alignment horizontal="center"/>
    </xf>
    <xf numFmtId="0" fontId="56" fillId="0" borderId="10" xfId="8" applyFont="1" applyFill="1" applyBorder="1" applyAlignment="1" applyProtection="1">
      <alignment horizontal="center"/>
    </xf>
    <xf numFmtId="0" fontId="56" fillId="0" borderId="101" xfId="8" applyFont="1" applyFill="1" applyBorder="1" applyAlignment="1" applyProtection="1">
      <alignment horizontal="center"/>
      <protection locked="0"/>
    </xf>
    <xf numFmtId="0" fontId="56" fillId="0" borderId="0" xfId="8" applyFont="1" applyFill="1" applyBorder="1" applyAlignment="1" applyProtection="1">
      <alignment horizontal="center"/>
      <protection locked="0"/>
    </xf>
    <xf numFmtId="0" fontId="56" fillId="0" borderId="10" xfId="8" applyFont="1" applyFill="1" applyBorder="1" applyAlignment="1" applyProtection="1">
      <alignment horizontal="center"/>
      <protection locked="0"/>
    </xf>
    <xf numFmtId="0" fontId="56" fillId="0" borderId="60" xfId="8" applyFont="1" applyFill="1" applyBorder="1" applyAlignment="1" applyProtection="1">
      <alignment horizontal="center"/>
    </xf>
    <xf numFmtId="0" fontId="56" fillId="0" borderId="100" xfId="8" applyFont="1" applyFill="1" applyBorder="1" applyAlignment="1" applyProtection="1">
      <alignment horizontal="center"/>
    </xf>
    <xf numFmtId="0" fontId="56" fillId="0" borderId="110" xfId="8" applyFont="1" applyFill="1" applyBorder="1" applyAlignment="1" applyProtection="1">
      <alignment horizontal="center"/>
    </xf>
    <xf numFmtId="0" fontId="65" fillId="0" borderId="0" xfId="8" applyFont="1" applyFill="1" applyBorder="1" applyAlignment="1" applyProtection="1">
      <alignment horizontal="left" shrinkToFit="1"/>
    </xf>
    <xf numFmtId="0" fontId="66" fillId="0" borderId="0" xfId="8" applyFont="1" applyFill="1" applyBorder="1" applyAlignment="1" applyProtection="1">
      <alignment horizontal="center" vertical="center" wrapText="1"/>
    </xf>
    <xf numFmtId="0" fontId="66" fillId="0" borderId="100" xfId="8" applyFont="1" applyFill="1" applyBorder="1" applyAlignment="1" applyProtection="1">
      <alignment horizontal="center" vertical="center" wrapText="1"/>
    </xf>
    <xf numFmtId="0" fontId="65" fillId="0" borderId="30" xfId="8" applyFont="1" applyFill="1" applyBorder="1" applyAlignment="1" applyProtection="1">
      <alignment horizontal="center" vertical="center" wrapText="1"/>
    </xf>
    <xf numFmtId="0" fontId="65" fillId="0" borderId="29" xfId="8" applyFont="1" applyFill="1" applyBorder="1" applyAlignment="1" applyProtection="1">
      <alignment horizontal="center" vertical="center" wrapText="1"/>
    </xf>
    <xf numFmtId="0" fontId="65" fillId="0" borderId="35" xfId="8" applyFont="1" applyFill="1" applyBorder="1" applyAlignment="1" applyProtection="1">
      <alignment horizontal="center" vertical="center" wrapText="1"/>
    </xf>
    <xf numFmtId="0" fontId="65" fillId="0" borderId="38" xfId="8" applyFont="1" applyFill="1" applyBorder="1" applyAlignment="1" applyProtection="1">
      <alignment horizontal="center" vertical="center" wrapText="1"/>
    </xf>
    <xf numFmtId="0" fontId="65" fillId="0" borderId="30" xfId="8" applyFont="1" applyFill="1" applyBorder="1" applyAlignment="1" applyProtection="1">
      <alignment horizontal="center" vertical="center" wrapText="1"/>
      <protection locked="0"/>
    </xf>
    <xf numFmtId="0" fontId="65" fillId="0" borderId="29" xfId="8" applyFont="1" applyFill="1" applyBorder="1" applyAlignment="1" applyProtection="1">
      <alignment horizontal="center" vertical="center" wrapText="1"/>
      <protection locked="0"/>
    </xf>
    <xf numFmtId="0" fontId="65" fillId="0" borderId="35" xfId="8" applyFont="1" applyFill="1" applyBorder="1" applyAlignment="1" applyProtection="1">
      <alignment horizontal="center" vertical="center" wrapText="1"/>
      <protection locked="0"/>
    </xf>
    <xf numFmtId="0" fontId="65" fillId="0" borderId="38" xfId="8" applyFont="1" applyFill="1" applyBorder="1" applyAlignment="1" applyProtection="1">
      <alignment horizontal="center" vertical="center" wrapText="1"/>
      <protection locked="0"/>
    </xf>
    <xf numFmtId="0" fontId="65" fillId="0" borderId="101" xfId="8" applyFont="1" applyFill="1" applyBorder="1" applyAlignment="1" applyProtection="1">
      <alignment horizontal="center" shrinkToFit="1"/>
    </xf>
    <xf numFmtId="0" fontId="65" fillId="0" borderId="60" xfId="8" applyFont="1" applyFill="1" applyBorder="1" applyAlignment="1" applyProtection="1">
      <alignment horizontal="center" shrinkToFit="1"/>
    </xf>
    <xf numFmtId="0" fontId="56" fillId="0" borderId="98" xfId="8" applyFont="1" applyFill="1" applyBorder="1" applyAlignment="1" applyProtection="1">
      <alignment horizontal="left" vertical="center"/>
    </xf>
    <xf numFmtId="0" fontId="56" fillId="0" borderId="0" xfId="8" applyFont="1" applyFill="1" applyBorder="1" applyAlignment="1" applyProtection="1">
      <alignment horizontal="left" vertical="center"/>
    </xf>
    <xf numFmtId="0" fontId="62" fillId="0" borderId="0" xfId="8" applyFont="1" applyFill="1" applyBorder="1" applyAlignment="1" applyProtection="1">
      <alignment horizontal="left" vertical="center" shrinkToFit="1"/>
      <protection locked="0"/>
    </xf>
    <xf numFmtId="0" fontId="62" fillId="0" borderId="100" xfId="8" applyFont="1" applyFill="1" applyBorder="1" applyAlignment="1" applyProtection="1">
      <alignment horizontal="left" vertical="center" shrinkToFit="1"/>
      <protection locked="0"/>
    </xf>
    <xf numFmtId="0" fontId="56" fillId="0" borderId="102" xfId="8" applyFont="1" applyFill="1" applyBorder="1" applyAlignment="1" applyProtection="1">
      <alignment horizontal="center" vertical="center"/>
      <protection locked="0"/>
    </xf>
    <xf numFmtId="0" fontId="56" fillId="0" borderId="105" xfId="8" applyFont="1" applyFill="1" applyBorder="1" applyAlignment="1" applyProtection="1">
      <alignment horizontal="center" vertical="center"/>
      <protection locked="0"/>
    </xf>
    <xf numFmtId="0" fontId="56" fillId="0" borderId="103" xfId="8" applyFont="1" applyFill="1" applyBorder="1" applyAlignment="1" applyProtection="1">
      <alignment horizontal="center" vertical="center"/>
      <protection locked="0"/>
    </xf>
    <xf numFmtId="0" fontId="56" fillId="0" borderId="106" xfId="8" applyFont="1" applyFill="1" applyBorder="1" applyAlignment="1" applyProtection="1">
      <alignment horizontal="center" vertical="center"/>
      <protection locked="0"/>
    </xf>
    <xf numFmtId="0" fontId="56" fillId="0" borderId="66" xfId="8" applyFont="1" applyFill="1" applyBorder="1" applyAlignment="1" applyProtection="1">
      <alignment horizontal="left" vertical="center"/>
    </xf>
    <xf numFmtId="0" fontId="56" fillId="0" borderId="104" xfId="8" applyFont="1" applyFill="1" applyBorder="1" applyAlignment="1" applyProtection="1">
      <alignment horizontal="left" vertical="center"/>
    </xf>
    <xf numFmtId="0" fontId="62" fillId="0" borderId="104" xfId="8" applyFont="1" applyFill="1" applyBorder="1" applyAlignment="1" applyProtection="1">
      <alignment horizontal="left" vertical="center" shrinkToFit="1"/>
      <protection locked="0"/>
    </xf>
    <xf numFmtId="0" fontId="56" fillId="0" borderId="104" xfId="8" applyFont="1" applyFill="1" applyBorder="1" applyAlignment="1" applyProtection="1">
      <alignment horizontal="left" vertical="top" shrinkToFit="1"/>
    </xf>
    <xf numFmtId="0" fontId="56" fillId="0" borderId="67" xfId="8" applyFont="1" applyFill="1" applyBorder="1" applyAlignment="1" applyProtection="1">
      <alignment horizontal="left" vertical="top" shrinkToFit="1"/>
    </xf>
    <xf numFmtId="0" fontId="56" fillId="0" borderId="95" xfId="8" applyFont="1" applyBorder="1" applyAlignment="1" applyProtection="1">
      <alignment vertical="center"/>
    </xf>
    <xf numFmtId="0" fontId="56" fillId="0" borderId="96" xfId="8" applyFont="1" applyBorder="1" applyAlignment="1" applyProtection="1">
      <alignment vertical="center"/>
    </xf>
    <xf numFmtId="0" fontId="56" fillId="0" borderId="97" xfId="8" applyFont="1" applyBorder="1" applyAlignment="1" applyProtection="1">
      <alignment vertical="center"/>
    </xf>
    <xf numFmtId="0" fontId="56" fillId="0" borderId="54" xfId="8" applyFont="1" applyBorder="1" applyAlignment="1" applyProtection="1">
      <alignment horizontal="center" shrinkToFit="1"/>
    </xf>
    <xf numFmtId="0" fontId="56" fillId="0" borderId="99" xfId="8" applyFont="1" applyBorder="1" applyAlignment="1" applyProtection="1">
      <alignment horizontal="center" shrinkToFit="1"/>
    </xf>
    <xf numFmtId="0" fontId="56" fillId="0" borderId="0" xfId="8" applyFont="1" applyBorder="1" applyAlignment="1" applyProtection="1">
      <alignment horizontal="left" vertical="center"/>
    </xf>
    <xf numFmtId="0" fontId="56" fillId="0" borderId="82" xfId="8" applyFont="1" applyBorder="1" applyAlignment="1" applyProtection="1">
      <alignment horizontal="center"/>
    </xf>
    <xf numFmtId="0" fontId="56" fillId="0" borderId="83" xfId="8" applyFont="1" applyBorder="1" applyAlignment="1" applyProtection="1">
      <alignment horizontal="center"/>
    </xf>
    <xf numFmtId="0" fontId="56" fillId="0" borderId="84" xfId="8" applyFont="1" applyBorder="1" applyAlignment="1" applyProtection="1">
      <alignment horizontal="center"/>
    </xf>
    <xf numFmtId="0" fontId="56" fillId="0" borderId="85" xfId="8" applyFont="1" applyBorder="1" applyAlignment="1" applyProtection="1">
      <alignment horizontal="center"/>
    </xf>
    <xf numFmtId="0" fontId="56" fillId="0" borderId="86" xfId="8" applyFont="1" applyBorder="1" applyAlignment="1" applyProtection="1">
      <alignment horizontal="center"/>
    </xf>
    <xf numFmtId="0" fontId="56" fillId="0" borderId="87" xfId="8" applyFont="1" applyBorder="1" applyAlignment="1" applyProtection="1">
      <alignment horizontal="center"/>
    </xf>
    <xf numFmtId="0" fontId="56" fillId="0" borderId="88" xfId="8" applyFont="1" applyBorder="1" applyAlignment="1" applyProtection="1">
      <alignment horizontal="center"/>
    </xf>
    <xf numFmtId="0" fontId="56" fillId="0" borderId="89" xfId="8" applyFont="1" applyBorder="1" applyAlignment="1" applyProtection="1">
      <alignment horizontal="center"/>
    </xf>
    <xf numFmtId="0" fontId="56" fillId="0" borderId="90" xfId="8" applyFont="1" applyBorder="1" applyAlignment="1" applyProtection="1">
      <alignment horizontal="center"/>
    </xf>
    <xf numFmtId="0" fontId="56" fillId="0" borderId="76" xfId="8" applyFont="1" applyBorder="1" applyAlignment="1" applyProtection="1">
      <alignment horizontal="center"/>
    </xf>
    <xf numFmtId="0" fontId="56" fillId="0" borderId="8" xfId="8" applyFont="1" applyBorder="1" applyAlignment="1" applyProtection="1">
      <alignment horizontal="center"/>
    </xf>
    <xf numFmtId="0" fontId="56" fillId="0" borderId="6" xfId="8" applyFont="1" applyBorder="1" applyAlignment="1" applyProtection="1">
      <alignment horizontal="center"/>
    </xf>
    <xf numFmtId="0" fontId="56" fillId="0" borderId="77" xfId="8" applyFont="1" applyBorder="1" applyAlignment="1" applyProtection="1">
      <alignment horizontal="center"/>
    </xf>
    <xf numFmtId="0" fontId="56" fillId="0" borderId="78" xfId="8" applyFont="1" applyBorder="1" applyAlignment="1" applyProtection="1">
      <alignment horizontal="center"/>
    </xf>
    <xf numFmtId="0" fontId="56" fillId="0" borderId="7" xfId="8" applyFont="1" applyBorder="1" applyAlignment="1" applyProtection="1">
      <alignment horizontal="center"/>
    </xf>
    <xf numFmtId="0" fontId="56" fillId="0" borderId="81" xfId="8" applyFont="1" applyBorder="1" applyAlignment="1" applyProtection="1">
      <alignment horizontal="center"/>
    </xf>
    <xf numFmtId="0" fontId="56" fillId="0" borderId="4" xfId="8" applyFont="1" applyBorder="1" applyAlignment="1" applyProtection="1">
      <alignment horizontal="center"/>
    </xf>
    <xf numFmtId="0" fontId="56" fillId="0" borderId="1" xfId="8" applyFont="1" applyBorder="1" applyAlignment="1" applyProtection="1">
      <alignment horizontal="center"/>
    </xf>
    <xf numFmtId="0" fontId="63" fillId="0" borderId="78" xfId="8" applyFont="1" applyBorder="1" applyAlignment="1" applyProtection="1">
      <alignment horizontal="right" vertical="top"/>
    </xf>
    <xf numFmtId="0" fontId="63" fillId="0" borderId="7" xfId="8" applyFont="1" applyBorder="1" applyAlignment="1" applyProtection="1">
      <alignment horizontal="right" vertical="top"/>
    </xf>
    <xf numFmtId="0" fontId="63" fillId="0" borderId="81" xfId="8" applyFont="1" applyBorder="1" applyAlignment="1" applyProtection="1">
      <alignment horizontal="right" vertical="top"/>
    </xf>
    <xf numFmtId="0" fontId="63" fillId="0" borderId="76" xfId="8" applyFont="1" applyBorder="1" applyAlignment="1" applyProtection="1">
      <alignment horizontal="right" vertical="top"/>
    </xf>
    <xf numFmtId="0" fontId="63" fillId="0" borderId="4" xfId="8" applyFont="1" applyBorder="1" applyAlignment="1" applyProtection="1">
      <alignment horizontal="right" vertical="top"/>
    </xf>
    <xf numFmtId="0" fontId="63" fillId="0" borderId="8" xfId="8" applyFont="1" applyBorder="1" applyAlignment="1" applyProtection="1">
      <alignment horizontal="right" vertical="top"/>
    </xf>
    <xf numFmtId="0" fontId="63" fillId="0" borderId="6" xfId="8" applyFont="1" applyBorder="1" applyAlignment="1" applyProtection="1">
      <alignment horizontal="right" vertical="top"/>
    </xf>
    <xf numFmtId="0" fontId="63" fillId="0" borderId="1" xfId="8" applyFont="1" applyBorder="1" applyAlignment="1" applyProtection="1">
      <alignment horizontal="right" vertical="top"/>
    </xf>
    <xf numFmtId="0" fontId="56" fillId="0" borderId="73" xfId="8" applyFont="1" applyBorder="1" applyAlignment="1" applyProtection="1">
      <alignment horizontal="center" vertical="center"/>
    </xf>
    <xf numFmtId="0" fontId="56" fillId="0" borderId="74" xfId="8" applyFont="1" applyBorder="1" applyAlignment="1" applyProtection="1">
      <alignment horizontal="center" vertical="center"/>
    </xf>
    <xf numFmtId="0" fontId="56" fillId="0" borderId="75" xfId="8" applyFont="1" applyBorder="1" applyAlignment="1" applyProtection="1">
      <alignment horizontal="center" vertical="center"/>
    </xf>
    <xf numFmtId="0" fontId="56" fillId="0" borderId="79" xfId="8" applyFont="1" applyBorder="1" applyAlignment="1" applyProtection="1">
      <alignment horizontal="center"/>
    </xf>
    <xf numFmtId="0" fontId="56" fillId="0" borderId="80" xfId="8" applyFont="1" applyBorder="1" applyAlignment="1" applyProtection="1">
      <alignment horizontal="center"/>
    </xf>
    <xf numFmtId="0" fontId="61" fillId="0" borderId="72" xfId="8" applyFont="1" applyBorder="1" applyAlignment="1" applyProtection="1">
      <alignment horizontal="center" vertical="center"/>
    </xf>
    <xf numFmtId="0" fontId="61" fillId="0" borderId="71" xfId="8" applyFont="1" applyBorder="1" applyAlignment="1" applyProtection="1">
      <alignment horizontal="center" vertical="center"/>
    </xf>
    <xf numFmtId="0" fontId="61" fillId="0" borderId="67" xfId="8" applyFont="1" applyBorder="1" applyAlignment="1" applyProtection="1">
      <alignment horizontal="center" vertical="center"/>
    </xf>
    <xf numFmtId="0" fontId="61" fillId="0" borderId="66" xfId="8" applyFont="1" applyBorder="1" applyAlignment="1" applyProtection="1">
      <alignment horizontal="center" vertical="center"/>
    </xf>
    <xf numFmtId="0" fontId="61" fillId="0" borderId="72" xfId="8" applyNumberFormat="1" applyFont="1" applyBorder="1" applyAlignment="1" applyProtection="1">
      <alignment horizontal="center" vertical="center"/>
    </xf>
    <xf numFmtId="0" fontId="61" fillId="0" borderId="67" xfId="8" applyNumberFormat="1" applyFont="1" applyBorder="1" applyAlignment="1" applyProtection="1">
      <alignment horizontal="center" vertical="center"/>
    </xf>
    <xf numFmtId="0" fontId="62" fillId="0" borderId="0" xfId="8" applyFont="1" applyAlignment="1" applyProtection="1">
      <alignment horizontal="center"/>
    </xf>
    <xf numFmtId="0" fontId="56" fillId="0" borderId="0" xfId="8" applyFont="1" applyAlignment="1" applyProtection="1">
      <alignment horizontal="center"/>
    </xf>
    <xf numFmtId="180" fontId="56" fillId="0" borderId="0" xfId="8" applyNumberFormat="1" applyFont="1" applyAlignment="1" applyProtection="1">
      <alignment horizontal="right" shrinkToFit="1"/>
    </xf>
    <xf numFmtId="0" fontId="58" fillId="0" borderId="0" xfId="8" applyFont="1" applyAlignment="1" applyProtection="1">
      <alignment horizontal="center"/>
    </xf>
    <xf numFmtId="0" fontId="56" fillId="0" borderId="59" xfId="8" applyFont="1" applyBorder="1" applyAlignment="1" applyProtection="1">
      <alignment horizontal="center" vertical="center"/>
    </xf>
    <xf numFmtId="0" fontId="56" fillId="0" borderId="60" xfId="8" applyFont="1" applyBorder="1" applyAlignment="1" applyProtection="1">
      <alignment horizontal="center" vertical="center"/>
    </xf>
    <xf numFmtId="0" fontId="56" fillId="0" borderId="66" xfId="8" applyFont="1" applyBorder="1" applyAlignment="1" applyProtection="1">
      <alignment horizontal="center" vertical="center"/>
    </xf>
    <xf numFmtId="0" fontId="56" fillId="0" borderId="67" xfId="8" applyFont="1" applyBorder="1" applyAlignment="1" applyProtection="1">
      <alignment horizontal="center" vertical="center"/>
    </xf>
    <xf numFmtId="0" fontId="59" fillId="0" borderId="59" xfId="8" applyFont="1" applyBorder="1" applyAlignment="1" applyProtection="1">
      <alignment horizontal="right" vertical="center"/>
    </xf>
    <xf numFmtId="0" fontId="59" fillId="0" borderId="64" xfId="8" applyFont="1" applyBorder="1" applyAlignment="1" applyProtection="1">
      <alignment horizontal="right" vertical="center"/>
    </xf>
    <xf numFmtId="0" fontId="59" fillId="0" borderId="65" xfId="8" applyFont="1" applyBorder="1" applyAlignment="1" applyProtection="1">
      <alignment horizontal="right" vertical="center"/>
    </xf>
    <xf numFmtId="0" fontId="59" fillId="0" borderId="60" xfId="8" applyFont="1" applyBorder="1" applyAlignment="1" applyProtection="1">
      <alignment horizontal="right" vertical="center"/>
    </xf>
    <xf numFmtId="0" fontId="60" fillId="0" borderId="65" xfId="8" applyFont="1" applyBorder="1" applyAlignment="1" applyProtection="1">
      <alignment horizontal="right" vertical="center"/>
    </xf>
    <xf numFmtId="0" fontId="60" fillId="0" borderId="60" xfId="8" applyFont="1" applyBorder="1" applyAlignment="1" applyProtection="1">
      <alignment horizontal="right" vertical="center"/>
    </xf>
  </cellXfs>
  <cellStyles count="12">
    <cellStyle name="桁区切り" xfId="1" builtinId="6"/>
    <cellStyle name="桁区切り 2" xfId="3"/>
    <cellStyle name="桁区切り 3" xfId="7"/>
    <cellStyle name="標準" xfId="0" builtinId="0"/>
    <cellStyle name="標準 2" xfId="2"/>
    <cellStyle name="標準 2 2" xfId="6"/>
    <cellStyle name="標準 2 2 3" xfId="9"/>
    <cellStyle name="標準 3" xfId="5"/>
    <cellStyle name="標準 3 2" xfId="11"/>
    <cellStyle name="標準 4 2" xfId="10"/>
    <cellStyle name="標準 6" xfId="8"/>
    <cellStyle name="標準_休日保育  様式2・4（予算決算報告）" xfId="4"/>
  </cellStyles>
  <dxfs count="2">
    <dxf>
      <font>
        <color rgb="FF9C0006"/>
      </font>
      <fill>
        <patternFill>
          <bgColor rgb="FFFFC7CE"/>
        </patternFill>
      </fill>
    </dxf>
    <dxf>
      <fill>
        <patternFill>
          <bgColor theme="0" tint="-0.499984740745262"/>
        </patternFill>
      </fill>
    </dxf>
  </dxfs>
  <tableStyles count="0" defaultTableStyle="TableStyleMedium2" defaultPivotStyle="PivotStyleLight16"/>
  <colors>
    <mruColors>
      <color rgb="FFFFFF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147205</xdr:colOff>
      <xdr:row>2</xdr:row>
      <xdr:rowOff>113434</xdr:rowOff>
    </xdr:from>
    <xdr:ext cx="3409950" cy="587953"/>
    <xdr:sp macro="" textlink="">
      <xdr:nvSpPr>
        <xdr:cNvPr id="2" name="テキスト ボックス 1"/>
        <xdr:cNvSpPr txBox="1"/>
      </xdr:nvSpPr>
      <xdr:spPr>
        <a:xfrm>
          <a:off x="7845137" y="433820"/>
          <a:ext cx="3409950" cy="587953"/>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oAutofit/>
        </a:bodyPr>
        <a:lstStyle/>
        <a:p>
          <a:pPr algn="ctr">
            <a:lnSpc>
              <a:spcPts val="1700"/>
            </a:lnSpc>
          </a:pPr>
          <a:r>
            <a:rPr kumimoji="1" lang="ja-JP" altLang="en-US" sz="1400" b="0">
              <a:latin typeface="HGPｺﾞｼｯｸM" panose="020B0600000000000000" pitchFamily="50" charset="-128"/>
              <a:ea typeface="HGPｺﾞｼｯｸM" panose="020B0600000000000000" pitchFamily="50" charset="-128"/>
            </a:rPr>
            <a:t>黄色いセルに入力してください。</a:t>
          </a:r>
          <a:endParaRPr kumimoji="1" lang="en-US" altLang="ja-JP" sz="1400" b="0">
            <a:latin typeface="HGPｺﾞｼｯｸM" panose="020B0600000000000000" pitchFamily="50" charset="-128"/>
            <a:ea typeface="HGPｺﾞｼｯｸM" panose="020B06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45</xdr:col>
      <xdr:colOff>19050</xdr:colOff>
      <xdr:row>1</xdr:row>
      <xdr:rowOff>19050</xdr:rowOff>
    </xdr:from>
    <xdr:ext cx="4591050" cy="1066801"/>
    <xdr:sp macro="" textlink="">
      <xdr:nvSpPr>
        <xdr:cNvPr id="2" name="テキスト ボックス 1"/>
        <xdr:cNvSpPr txBox="1"/>
      </xdr:nvSpPr>
      <xdr:spPr>
        <a:xfrm>
          <a:off x="28822650" y="190500"/>
          <a:ext cx="4591050" cy="1066801"/>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oAutofit/>
        </a:bodyPr>
        <a:lstStyle/>
        <a:p>
          <a:pPr algn="ctr">
            <a:lnSpc>
              <a:spcPts val="1700"/>
            </a:lnSpc>
          </a:pPr>
          <a:r>
            <a:rPr kumimoji="1" lang="ja-JP" altLang="en-US" sz="1400" b="0">
              <a:latin typeface="HGPｺﾞｼｯｸM" panose="020B0600000000000000" pitchFamily="50" charset="-128"/>
              <a:ea typeface="HGPｺﾞｼｯｸM" panose="020B0600000000000000" pitchFamily="50" charset="-128"/>
            </a:rPr>
            <a:t>黄色いセルに入力してください。</a:t>
          </a:r>
          <a:endParaRPr kumimoji="1" lang="en-US" altLang="ja-JP" sz="1400" b="0">
            <a:latin typeface="HGPｺﾞｼｯｸM" panose="020B0600000000000000" pitchFamily="50" charset="-128"/>
            <a:ea typeface="HGPｺﾞｼｯｸM" panose="020B0600000000000000" pitchFamily="50" charset="-128"/>
          </a:endParaRPr>
        </a:p>
        <a:p>
          <a:pPr algn="ctr">
            <a:lnSpc>
              <a:spcPts val="1700"/>
            </a:lnSpc>
          </a:pPr>
          <a:r>
            <a:rPr kumimoji="1" lang="ja-JP" altLang="en-US" sz="1400" b="0">
              <a:latin typeface="HGPｺﾞｼｯｸM" panose="020B0600000000000000" pitchFamily="50" charset="-128"/>
              <a:ea typeface="HGPｺﾞｼｯｸM" panose="020B0600000000000000" pitchFamily="50" charset="-128"/>
            </a:rPr>
            <a:t>オレンジのセルはプルダウンから選択してください。</a:t>
          </a:r>
          <a:endParaRPr kumimoji="1" lang="en-US" altLang="ja-JP" sz="1400" b="0">
            <a:latin typeface="HGPｺﾞｼｯｸM" panose="020B0600000000000000" pitchFamily="50" charset="-128"/>
            <a:ea typeface="HGPｺﾞｼｯｸM" panose="020B0600000000000000" pitchFamily="50" charset="-128"/>
          </a:endParaRPr>
        </a:p>
        <a:p>
          <a:pPr algn="ctr"/>
          <a:r>
            <a:rPr kumimoji="1" lang="ja-JP" altLang="en-US" sz="1100" b="0">
              <a:latin typeface="HGPｺﾞｼｯｸM" panose="020B0600000000000000" pitchFamily="50" charset="-128"/>
              <a:ea typeface="HGPｺﾞｼｯｸM" panose="020B0600000000000000" pitchFamily="50" charset="-128"/>
            </a:rPr>
            <a:t>（白色のセルは自動計算します。）</a:t>
          </a:r>
          <a:endParaRPr kumimoji="1" lang="ja-JP" altLang="en-US" sz="1050" b="0">
            <a:latin typeface="HGPｺﾞｼｯｸM" panose="020B0600000000000000" pitchFamily="50" charset="-128"/>
            <a:ea typeface="HGPｺﾞｼｯｸM" panose="020B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314325</xdr:colOff>
      <xdr:row>8</xdr:row>
      <xdr:rowOff>57150</xdr:rowOff>
    </xdr:from>
    <xdr:to>
      <xdr:col>26</xdr:col>
      <xdr:colOff>390525</xdr:colOff>
      <xdr:row>22</xdr:row>
      <xdr:rowOff>200025</xdr:rowOff>
    </xdr:to>
    <xdr:cxnSp macro="">
      <xdr:nvCxnSpPr>
        <xdr:cNvPr id="2" name="直線コネクタ 1"/>
        <xdr:cNvCxnSpPr/>
      </xdr:nvCxnSpPr>
      <xdr:spPr>
        <a:xfrm flipH="1">
          <a:off x="114300" y="2543175"/>
          <a:ext cx="7743825" cy="3676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337705</xdr:colOff>
      <xdr:row>32</xdr:row>
      <xdr:rowOff>8659</xdr:rowOff>
    </xdr:from>
    <xdr:to>
      <xdr:col>6</xdr:col>
      <xdr:colOff>51955</xdr:colOff>
      <xdr:row>35</xdr:row>
      <xdr:rowOff>8660</xdr:rowOff>
    </xdr:to>
    <xdr:sp macro="" textlink="">
      <xdr:nvSpPr>
        <xdr:cNvPr id="3" name="右中かっこ 2"/>
        <xdr:cNvSpPr/>
      </xdr:nvSpPr>
      <xdr:spPr>
        <a:xfrm>
          <a:off x="2137930" y="8905009"/>
          <a:ext cx="114300" cy="6381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32102;&#20184;&#20418;&#21729;&#29992;/02_&#35036;&#21161;&#37329;&#12539;&#21161;&#25104;&#37329;&#38306;&#20418;/10_&#23601;&#21172;&#12473;&#12479;&#12540;&#12488;&#12450;&#12483;&#12503;&#35036;&#21161;&#37329;/01_&#35036;&#21161;&#37329;&#20132;&#20184;/R5/01_&#20132;&#20184;&#30003;&#35531;/02_&#12304;&#27096;&#24335;&#12305;&#20185;&#21488;&#24066;&#20445;&#32946;&#22763;&#31561;&#23601;&#21172;&#12473;&#12479;&#12540;&#12488;&#12450;&#12483;&#12503;&#20107;&#26989;&#36027;&#35036;&#21161;&#37329;&#20132;&#20184;&#30003;&#35531;&#26360;&#65288;&#32887;&#21729;&#25968;&#12364;&#22810;&#12356;&#26045;&#35373;&#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番最初に入力"/>
      <sheetName val="様式第１号"/>
      <sheetName val="別表１"/>
      <sheetName val="請求書"/>
      <sheetName val="【適宜更新してください】法人情報"/>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0"/>
    <pageSetUpPr fitToPage="1"/>
  </sheetPr>
  <dimension ref="A1:S273"/>
  <sheetViews>
    <sheetView tabSelected="1" showOutlineSymbols="0" view="pageBreakPreview" zoomScale="85" zoomScaleNormal="100" zoomScaleSheetLayoutView="85" workbookViewId="0">
      <selection activeCell="E8" sqref="E8"/>
    </sheetView>
  </sheetViews>
  <sheetFormatPr defaultRowHeight="13.5" x14ac:dyDescent="0.15"/>
  <cols>
    <col min="1" max="2" width="0.875" style="108" customWidth="1"/>
    <col min="3" max="3" width="9" style="19"/>
    <col min="4" max="4" width="5.75" style="19" customWidth="1"/>
    <col min="5" max="5" width="16" style="19" customWidth="1"/>
    <col min="6" max="16" width="9" style="19"/>
    <col min="17" max="17" width="23" style="19" customWidth="1"/>
    <col min="18" max="18" width="9" style="19" customWidth="1"/>
    <col min="19" max="19" width="2.75" style="19" customWidth="1"/>
    <col min="20" max="16384" width="9" style="19"/>
  </cols>
  <sheetData>
    <row r="1" spans="2:18" ht="17.25" x14ac:dyDescent="0.15">
      <c r="B1" s="18" t="s">
        <v>380</v>
      </c>
    </row>
    <row r="2" spans="2:18" ht="14.25" thickBot="1" x14ac:dyDescent="0.2">
      <c r="C2" s="20"/>
    </row>
    <row r="3" spans="2:18" ht="14.25" thickTop="1" x14ac:dyDescent="0.15">
      <c r="B3" s="124"/>
      <c r="C3" s="129"/>
      <c r="D3" s="130"/>
      <c r="E3" s="130"/>
      <c r="F3" s="130"/>
      <c r="G3" s="130"/>
      <c r="H3" s="130"/>
      <c r="I3" s="130"/>
      <c r="J3" s="130"/>
      <c r="K3" s="130"/>
      <c r="L3" s="130"/>
      <c r="M3" s="130"/>
      <c r="N3" s="130"/>
      <c r="O3" s="130"/>
      <c r="P3" s="130"/>
      <c r="Q3" s="130"/>
      <c r="R3" s="131"/>
    </row>
    <row r="4" spans="2:18" x14ac:dyDescent="0.15">
      <c r="B4" s="125"/>
      <c r="C4" s="132" t="s">
        <v>35</v>
      </c>
      <c r="D4" s="133"/>
      <c r="E4" s="133"/>
      <c r="F4" s="133"/>
      <c r="G4" s="133"/>
      <c r="H4" s="133"/>
      <c r="I4" s="133"/>
      <c r="J4" s="133"/>
      <c r="K4" s="133"/>
      <c r="L4" s="133"/>
      <c r="M4" s="133"/>
      <c r="N4" s="133"/>
      <c r="O4" s="133"/>
      <c r="P4" s="133"/>
      <c r="Q4" s="133"/>
      <c r="R4" s="134"/>
    </row>
    <row r="5" spans="2:18" x14ac:dyDescent="0.15">
      <c r="B5" s="125"/>
      <c r="C5" s="133"/>
      <c r="D5" s="133"/>
      <c r="E5" s="133"/>
      <c r="F5" s="133"/>
      <c r="G5" s="133"/>
      <c r="H5" s="133"/>
      <c r="I5" s="133"/>
      <c r="J5" s="133"/>
      <c r="K5" s="133"/>
      <c r="L5" s="133"/>
      <c r="M5" s="133"/>
      <c r="N5" s="133"/>
      <c r="O5" s="133"/>
      <c r="P5" s="133"/>
      <c r="Q5" s="133"/>
      <c r="R5" s="134"/>
    </row>
    <row r="6" spans="2:18" x14ac:dyDescent="0.15">
      <c r="B6" s="125"/>
      <c r="C6" s="135" t="s">
        <v>36</v>
      </c>
      <c r="D6" s="133" t="s">
        <v>37</v>
      </c>
      <c r="E6" s="133"/>
      <c r="F6" s="133"/>
      <c r="G6" s="133"/>
      <c r="H6" s="133"/>
      <c r="I6" s="133"/>
      <c r="J6" s="133"/>
      <c r="K6" s="133"/>
      <c r="L6" s="133"/>
      <c r="M6" s="133"/>
      <c r="N6" s="133"/>
      <c r="O6" s="133"/>
      <c r="P6" s="133"/>
      <c r="Q6" s="133"/>
      <c r="R6" s="134"/>
    </row>
    <row r="7" spans="2:18" ht="14.25" thickBot="1" x14ac:dyDescent="0.2">
      <c r="B7" s="125"/>
      <c r="C7" s="135"/>
      <c r="D7" s="133"/>
      <c r="E7" s="133"/>
      <c r="F7" s="133"/>
      <c r="G7" s="133"/>
      <c r="H7" s="133"/>
      <c r="I7" s="133"/>
      <c r="J7" s="133"/>
      <c r="K7" s="133"/>
      <c r="L7" s="133"/>
      <c r="M7" s="133"/>
      <c r="N7" s="133"/>
      <c r="O7" s="133"/>
      <c r="P7" s="133"/>
      <c r="Q7" s="133"/>
      <c r="R7" s="134"/>
    </row>
    <row r="8" spans="2:18" ht="30" customHeight="1" thickTop="1" thickBot="1" x14ac:dyDescent="0.2">
      <c r="B8" s="125"/>
      <c r="C8" s="135"/>
      <c r="D8" s="133"/>
      <c r="E8" s="22"/>
      <c r="F8" s="133"/>
      <c r="G8" s="133"/>
      <c r="H8" s="133"/>
      <c r="I8" s="133"/>
      <c r="J8" s="133"/>
      <c r="K8" s="133"/>
      <c r="L8" s="133"/>
      <c r="M8" s="133"/>
      <c r="N8" s="133"/>
      <c r="O8" s="133"/>
      <c r="P8" s="133"/>
      <c r="Q8" s="133"/>
      <c r="R8" s="134"/>
    </row>
    <row r="9" spans="2:18" ht="14.25" thickTop="1" x14ac:dyDescent="0.15">
      <c r="B9" s="125"/>
      <c r="C9" s="135"/>
      <c r="D9" s="133"/>
      <c r="E9" s="133"/>
      <c r="F9" s="133"/>
      <c r="G9" s="133"/>
      <c r="H9" s="133"/>
      <c r="I9" s="133"/>
      <c r="J9" s="133"/>
      <c r="K9" s="133"/>
      <c r="L9" s="133"/>
      <c r="M9" s="133"/>
      <c r="N9" s="133"/>
      <c r="O9" s="133"/>
      <c r="P9" s="133"/>
      <c r="Q9" s="133"/>
      <c r="R9" s="134"/>
    </row>
    <row r="10" spans="2:18" x14ac:dyDescent="0.15">
      <c r="B10" s="125"/>
      <c r="C10" s="135" t="s">
        <v>38</v>
      </c>
      <c r="D10" s="133" t="s">
        <v>39</v>
      </c>
      <c r="E10" s="133"/>
      <c r="F10" s="133"/>
      <c r="G10" s="133"/>
      <c r="H10" s="133"/>
      <c r="I10" s="133"/>
      <c r="J10" s="133"/>
      <c r="K10" s="133"/>
      <c r="L10" s="133"/>
      <c r="M10" s="133"/>
      <c r="N10" s="133"/>
      <c r="O10" s="133"/>
      <c r="P10" s="133"/>
      <c r="Q10" s="133"/>
      <c r="R10" s="134"/>
    </row>
    <row r="11" spans="2:18" ht="14.25" thickBot="1" x14ac:dyDescent="0.2">
      <c r="B11" s="125"/>
      <c r="C11" s="135"/>
      <c r="D11" s="133"/>
      <c r="E11" s="133"/>
      <c r="F11" s="133"/>
      <c r="G11" s="133"/>
      <c r="H11" s="133"/>
      <c r="I11" s="133"/>
      <c r="J11" s="133"/>
      <c r="K11" s="133"/>
      <c r="L11" s="133"/>
      <c r="M11" s="133"/>
      <c r="N11" s="133"/>
      <c r="O11" s="133"/>
      <c r="P11" s="133"/>
      <c r="Q11" s="133"/>
      <c r="R11" s="134"/>
    </row>
    <row r="12" spans="2:18" ht="30" customHeight="1" thickTop="1" thickBot="1" x14ac:dyDescent="0.2">
      <c r="B12" s="125"/>
      <c r="C12" s="135"/>
      <c r="D12" s="133"/>
      <c r="E12" s="22" t="s">
        <v>1225</v>
      </c>
      <c r="F12" s="133"/>
      <c r="G12" s="133"/>
      <c r="H12" s="133"/>
      <c r="I12" s="133"/>
      <c r="J12" s="133"/>
      <c r="K12" s="133"/>
      <c r="L12" s="133"/>
      <c r="M12" s="133"/>
      <c r="N12" s="133"/>
      <c r="O12" s="133"/>
      <c r="P12" s="133"/>
      <c r="Q12" s="136"/>
      <c r="R12" s="134"/>
    </row>
    <row r="13" spans="2:18" ht="14.25" thickTop="1" x14ac:dyDescent="0.15">
      <c r="B13" s="125"/>
      <c r="C13" s="135"/>
      <c r="D13" s="133"/>
      <c r="E13" s="133"/>
      <c r="F13" s="133"/>
      <c r="G13" s="133"/>
      <c r="H13" s="133"/>
      <c r="I13" s="133"/>
      <c r="J13" s="133"/>
      <c r="K13" s="133"/>
      <c r="L13" s="133"/>
      <c r="M13" s="133"/>
      <c r="N13" s="133"/>
      <c r="O13" s="133"/>
      <c r="P13" s="133"/>
      <c r="Q13" s="136"/>
      <c r="R13" s="134"/>
    </row>
    <row r="14" spans="2:18" x14ac:dyDescent="0.15">
      <c r="B14" s="125"/>
      <c r="C14" s="135"/>
      <c r="D14" s="233" t="s">
        <v>655</v>
      </c>
      <c r="E14" s="233"/>
      <c r="F14" s="233"/>
      <c r="G14" s="233"/>
      <c r="H14" s="233"/>
      <c r="I14" s="233"/>
      <c r="J14" s="233"/>
      <c r="K14" s="233"/>
      <c r="L14" s="233"/>
      <c r="M14" s="233"/>
      <c r="N14" s="233"/>
      <c r="O14" s="233"/>
      <c r="P14" s="133"/>
      <c r="Q14" s="136"/>
      <c r="R14" s="134"/>
    </row>
    <row r="15" spans="2:18" x14ac:dyDescent="0.15">
      <c r="B15" s="125"/>
      <c r="C15" s="135"/>
      <c r="D15" s="233"/>
      <c r="E15" s="233"/>
      <c r="F15" s="233"/>
      <c r="G15" s="233"/>
      <c r="H15" s="233"/>
      <c r="I15" s="233"/>
      <c r="J15" s="233"/>
      <c r="K15" s="233"/>
      <c r="L15" s="233"/>
      <c r="M15" s="233"/>
      <c r="N15" s="233"/>
      <c r="O15" s="233"/>
      <c r="P15" s="133"/>
      <c r="Q15" s="136"/>
      <c r="R15" s="134"/>
    </row>
    <row r="16" spans="2:18" x14ac:dyDescent="0.15">
      <c r="B16" s="125"/>
      <c r="C16" s="135"/>
      <c r="D16" s="133"/>
      <c r="E16" s="133"/>
      <c r="F16" s="133"/>
      <c r="G16" s="133"/>
      <c r="H16" s="133"/>
      <c r="I16" s="133"/>
      <c r="J16" s="133"/>
      <c r="K16" s="133"/>
      <c r="L16" s="133"/>
      <c r="M16" s="133"/>
      <c r="N16" s="133"/>
      <c r="O16" s="133"/>
      <c r="P16" s="133"/>
      <c r="Q16" s="136"/>
      <c r="R16" s="134"/>
    </row>
    <row r="17" spans="2:18" ht="34.5" customHeight="1" x14ac:dyDescent="0.15">
      <c r="B17" s="125"/>
      <c r="C17" s="137" t="s">
        <v>40</v>
      </c>
      <c r="D17" s="234" t="s">
        <v>930</v>
      </c>
      <c r="E17" s="234"/>
      <c r="F17" s="234"/>
      <c r="G17" s="234"/>
      <c r="H17" s="234"/>
      <c r="I17" s="234"/>
      <c r="J17" s="234"/>
      <c r="K17" s="234"/>
      <c r="L17" s="234"/>
      <c r="M17" s="234"/>
      <c r="N17" s="234"/>
      <c r="O17" s="234"/>
      <c r="P17" s="133"/>
      <c r="Q17" s="136"/>
      <c r="R17" s="134"/>
    </row>
    <row r="18" spans="2:18" ht="12" customHeight="1" x14ac:dyDescent="0.15">
      <c r="B18" s="125"/>
      <c r="C18" s="135"/>
      <c r="D18" s="133"/>
      <c r="E18" s="133"/>
      <c r="F18" s="133"/>
      <c r="G18" s="133"/>
      <c r="H18" s="133"/>
      <c r="I18" s="133"/>
      <c r="J18" s="133"/>
      <c r="K18" s="133"/>
      <c r="L18" s="133"/>
      <c r="M18" s="133"/>
      <c r="N18" s="133"/>
      <c r="O18" s="133"/>
      <c r="P18" s="133"/>
      <c r="Q18" s="136"/>
      <c r="R18" s="134"/>
    </row>
    <row r="19" spans="2:18" x14ac:dyDescent="0.15">
      <c r="B19" s="125"/>
      <c r="C19" s="135" t="s">
        <v>41</v>
      </c>
      <c r="D19" s="133" t="s">
        <v>1226</v>
      </c>
      <c r="E19" s="133"/>
      <c r="F19" s="133"/>
      <c r="G19" s="133"/>
      <c r="H19" s="133"/>
      <c r="I19" s="133"/>
      <c r="J19" s="133"/>
      <c r="K19" s="133"/>
      <c r="L19" s="133"/>
      <c r="M19" s="133"/>
      <c r="N19" s="133"/>
      <c r="O19" s="133"/>
      <c r="P19" s="133"/>
      <c r="Q19" s="136"/>
      <c r="R19" s="134"/>
    </row>
    <row r="20" spans="2:18" x14ac:dyDescent="0.15">
      <c r="B20" s="125"/>
      <c r="C20" s="138"/>
      <c r="D20" s="138" t="s">
        <v>0</v>
      </c>
      <c r="E20" s="235" t="s">
        <v>652</v>
      </c>
      <c r="F20" s="235"/>
      <c r="G20" s="235"/>
      <c r="H20" s="235"/>
      <c r="I20" s="235"/>
      <c r="J20" s="235"/>
      <c r="K20" s="235"/>
      <c r="L20" s="235"/>
      <c r="M20" s="235"/>
      <c r="N20" s="235"/>
      <c r="O20" s="235"/>
      <c r="P20" s="146"/>
      <c r="Q20" s="146"/>
      <c r="R20" s="134"/>
    </row>
    <row r="21" spans="2:18" x14ac:dyDescent="0.15">
      <c r="B21" s="125"/>
      <c r="C21" s="138"/>
      <c r="D21" s="138"/>
      <c r="E21" s="235"/>
      <c r="F21" s="235"/>
      <c r="G21" s="235"/>
      <c r="H21" s="235"/>
      <c r="I21" s="235"/>
      <c r="J21" s="235"/>
      <c r="K21" s="235"/>
      <c r="L21" s="235"/>
      <c r="M21" s="235"/>
      <c r="N21" s="235"/>
      <c r="O21" s="235"/>
      <c r="P21" s="145"/>
      <c r="Q21" s="145"/>
      <c r="R21" s="134"/>
    </row>
    <row r="22" spans="2:18" x14ac:dyDescent="0.15">
      <c r="B22" s="125"/>
      <c r="C22" s="138"/>
      <c r="D22" s="138" t="s">
        <v>1</v>
      </c>
      <c r="E22" s="139" t="s">
        <v>1255</v>
      </c>
      <c r="F22" s="207"/>
      <c r="G22" s="207"/>
      <c r="H22" s="207"/>
      <c r="I22" s="207"/>
      <c r="J22" s="207"/>
      <c r="K22" s="207"/>
      <c r="L22" s="207"/>
      <c r="M22" s="207"/>
      <c r="N22" s="207"/>
      <c r="O22" s="207"/>
      <c r="P22" s="133"/>
      <c r="Q22" s="133"/>
      <c r="R22" s="134"/>
    </row>
    <row r="23" spans="2:18" x14ac:dyDescent="0.15">
      <c r="B23" s="125"/>
      <c r="C23" s="138"/>
      <c r="D23" s="138" t="s">
        <v>1223</v>
      </c>
      <c r="E23" s="236" t="s">
        <v>1224</v>
      </c>
      <c r="F23" s="236"/>
      <c r="G23" s="236"/>
      <c r="H23" s="236"/>
      <c r="I23" s="236"/>
      <c r="J23" s="236"/>
      <c r="K23" s="236"/>
      <c r="L23" s="236"/>
      <c r="M23" s="236"/>
      <c r="N23" s="236"/>
      <c r="O23" s="236"/>
      <c r="P23" s="133"/>
      <c r="Q23" s="133"/>
      <c r="R23" s="134"/>
    </row>
    <row r="24" spans="2:18" x14ac:dyDescent="0.15">
      <c r="B24" s="125"/>
      <c r="C24" s="138"/>
      <c r="D24" s="138"/>
      <c r="E24" s="236"/>
      <c r="F24" s="236"/>
      <c r="G24" s="236"/>
      <c r="H24" s="236"/>
      <c r="I24" s="236"/>
      <c r="J24" s="236"/>
      <c r="K24" s="236"/>
      <c r="L24" s="236"/>
      <c r="M24" s="236"/>
      <c r="N24" s="236"/>
      <c r="O24" s="236"/>
      <c r="P24" s="133"/>
      <c r="Q24" s="133"/>
      <c r="R24" s="134"/>
    </row>
    <row r="25" spans="2:18" x14ac:dyDescent="0.15">
      <c r="B25" s="125"/>
      <c r="C25" s="138"/>
      <c r="D25" s="133"/>
      <c r="E25" s="236"/>
      <c r="F25" s="236"/>
      <c r="G25" s="236"/>
      <c r="H25" s="236"/>
      <c r="I25" s="236"/>
      <c r="J25" s="236"/>
      <c r="K25" s="236"/>
      <c r="L25" s="236"/>
      <c r="M25" s="236"/>
      <c r="N25" s="236"/>
      <c r="O25" s="236"/>
      <c r="P25" s="133"/>
      <c r="Q25" s="133"/>
      <c r="R25" s="134"/>
    </row>
    <row r="26" spans="2:18" ht="13.5" customHeight="1" x14ac:dyDescent="0.15">
      <c r="B26" s="125"/>
      <c r="C26" s="135"/>
      <c r="D26" s="133"/>
      <c r="E26" s="133"/>
      <c r="F26" s="133"/>
      <c r="G26" s="133"/>
      <c r="H26" s="133"/>
      <c r="I26" s="133"/>
      <c r="J26" s="133"/>
      <c r="K26" s="133"/>
      <c r="L26" s="133"/>
      <c r="M26" s="133"/>
      <c r="N26" s="133"/>
      <c r="O26" s="133"/>
      <c r="P26" s="133"/>
      <c r="Q26" s="136"/>
      <c r="R26" s="134"/>
    </row>
    <row r="27" spans="2:18" ht="13.5" customHeight="1" x14ac:dyDescent="0.15">
      <c r="B27" s="125"/>
      <c r="C27" s="135" t="s">
        <v>653</v>
      </c>
      <c r="D27" s="133" t="s">
        <v>1256</v>
      </c>
      <c r="E27" s="133"/>
      <c r="F27" s="133"/>
      <c r="G27" s="133"/>
      <c r="H27" s="133"/>
      <c r="I27" s="133"/>
      <c r="J27" s="133"/>
      <c r="K27" s="133"/>
      <c r="L27" s="133"/>
      <c r="M27" s="133"/>
      <c r="N27" s="133"/>
      <c r="O27" s="133"/>
      <c r="P27" s="133"/>
      <c r="Q27" s="136"/>
      <c r="R27" s="134"/>
    </row>
    <row r="28" spans="2:18" ht="13.5" customHeight="1" x14ac:dyDescent="0.15">
      <c r="B28" s="125"/>
      <c r="C28" s="135"/>
      <c r="D28" s="138" t="s">
        <v>0</v>
      </c>
      <c r="E28" s="133" t="s">
        <v>654</v>
      </c>
      <c r="F28" s="133"/>
      <c r="G28" s="133"/>
      <c r="H28" s="133"/>
      <c r="I28" s="133"/>
      <c r="J28" s="133"/>
      <c r="K28" s="133"/>
      <c r="L28" s="133"/>
      <c r="M28" s="133"/>
      <c r="N28" s="133"/>
      <c r="O28" s="133"/>
      <c r="P28" s="133"/>
      <c r="Q28" s="136"/>
      <c r="R28" s="134"/>
    </row>
    <row r="29" spans="2:18" ht="13.5" customHeight="1" x14ac:dyDescent="0.15">
      <c r="B29" s="125"/>
      <c r="C29" s="135"/>
      <c r="D29" s="138" t="s">
        <v>1</v>
      </c>
      <c r="E29" s="133" t="s">
        <v>1254</v>
      </c>
      <c r="F29" s="133"/>
      <c r="G29" s="133"/>
      <c r="H29" s="133"/>
      <c r="I29" s="133"/>
      <c r="J29" s="133"/>
      <c r="K29" s="133"/>
      <c r="L29" s="133"/>
      <c r="M29" s="133"/>
      <c r="N29" s="133"/>
      <c r="O29" s="133"/>
      <c r="P29" s="133"/>
      <c r="Q29" s="136"/>
      <c r="R29" s="134"/>
    </row>
    <row r="30" spans="2:18" ht="13.5" customHeight="1" x14ac:dyDescent="0.15">
      <c r="B30" s="125"/>
      <c r="C30" s="135"/>
      <c r="D30" s="138" t="s">
        <v>2</v>
      </c>
      <c r="E30" s="133" t="s">
        <v>760</v>
      </c>
      <c r="F30" s="133"/>
      <c r="G30" s="133"/>
      <c r="H30" s="133"/>
      <c r="I30" s="133"/>
      <c r="J30" s="133"/>
      <c r="K30" s="133"/>
      <c r="L30" s="133"/>
      <c r="M30" s="133"/>
      <c r="N30" s="133"/>
      <c r="O30" s="133"/>
      <c r="P30" s="133"/>
      <c r="Q30" s="136"/>
      <c r="R30" s="134"/>
    </row>
    <row r="31" spans="2:18" ht="13.5" customHeight="1" x14ac:dyDescent="0.15">
      <c r="B31" s="125"/>
      <c r="C31" s="135"/>
      <c r="D31" s="133"/>
      <c r="E31" s="133"/>
      <c r="F31" s="133"/>
      <c r="G31" s="133"/>
      <c r="H31" s="133"/>
      <c r="I31" s="133"/>
      <c r="J31" s="133"/>
      <c r="K31" s="133"/>
      <c r="L31" s="133"/>
      <c r="M31" s="133"/>
      <c r="N31" s="133"/>
      <c r="O31" s="133"/>
      <c r="P31" s="133"/>
      <c r="Q31" s="136"/>
      <c r="R31" s="134"/>
    </row>
    <row r="32" spans="2:18" x14ac:dyDescent="0.15">
      <c r="B32" s="125"/>
      <c r="C32" s="135" t="s">
        <v>758</v>
      </c>
      <c r="D32" s="234" t="s">
        <v>762</v>
      </c>
      <c r="E32" s="234"/>
      <c r="F32" s="234"/>
      <c r="G32" s="234"/>
      <c r="H32" s="234"/>
      <c r="I32" s="234"/>
      <c r="J32" s="234"/>
      <c r="K32" s="234"/>
      <c r="L32" s="234"/>
      <c r="M32" s="234"/>
      <c r="N32" s="234"/>
      <c r="O32" s="234"/>
      <c r="P32" s="133"/>
      <c r="Q32" s="136"/>
      <c r="R32" s="134"/>
    </row>
    <row r="33" spans="1:19" ht="33" customHeight="1" x14ac:dyDescent="0.15">
      <c r="B33" s="125"/>
      <c r="C33" s="135"/>
      <c r="D33" s="234"/>
      <c r="E33" s="234"/>
      <c r="F33" s="234"/>
      <c r="G33" s="234"/>
      <c r="H33" s="234"/>
      <c r="I33" s="234"/>
      <c r="J33" s="234"/>
      <c r="K33" s="234"/>
      <c r="L33" s="234"/>
      <c r="M33" s="234"/>
      <c r="N33" s="234"/>
      <c r="O33" s="234"/>
      <c r="P33" s="133"/>
      <c r="Q33" s="136"/>
      <c r="R33" s="134"/>
    </row>
    <row r="34" spans="1:19" x14ac:dyDescent="0.15">
      <c r="B34" s="125"/>
      <c r="C34" s="135"/>
      <c r="D34" s="133"/>
      <c r="E34" s="133"/>
      <c r="F34" s="133"/>
      <c r="G34" s="133"/>
      <c r="H34" s="133"/>
      <c r="I34" s="133"/>
      <c r="J34" s="133"/>
      <c r="K34" s="133"/>
      <c r="L34" s="133"/>
      <c r="M34" s="133"/>
      <c r="N34" s="133"/>
      <c r="O34" s="133"/>
      <c r="P34" s="133"/>
      <c r="Q34" s="136"/>
      <c r="R34" s="134"/>
    </row>
    <row r="35" spans="1:19" x14ac:dyDescent="0.15">
      <c r="B35" s="125"/>
      <c r="C35" s="135"/>
      <c r="D35" s="140" t="s">
        <v>759</v>
      </c>
      <c r="E35" s="133"/>
      <c r="F35" s="133"/>
      <c r="G35" s="133"/>
      <c r="H35" s="133"/>
      <c r="I35" s="133"/>
      <c r="J35" s="133"/>
      <c r="K35" s="133"/>
      <c r="L35" s="133"/>
      <c r="M35" s="133"/>
      <c r="N35" s="133"/>
      <c r="O35" s="133"/>
      <c r="P35" s="133"/>
      <c r="Q35" s="133"/>
      <c r="R35" s="134"/>
    </row>
    <row r="36" spans="1:19" ht="14.25" thickBot="1" x14ac:dyDescent="0.2">
      <c r="A36" s="126"/>
      <c r="B36" s="127"/>
      <c r="C36" s="141"/>
      <c r="D36" s="142"/>
      <c r="E36" s="143"/>
      <c r="F36" s="143"/>
      <c r="G36" s="143"/>
      <c r="H36" s="143"/>
      <c r="I36" s="143"/>
      <c r="J36" s="143"/>
      <c r="K36" s="143"/>
      <c r="L36" s="143"/>
      <c r="M36" s="143"/>
      <c r="N36" s="143"/>
      <c r="O36" s="143"/>
      <c r="P36" s="143"/>
      <c r="Q36" s="143"/>
      <c r="R36" s="144"/>
    </row>
    <row r="37" spans="1:19" ht="27.75" customHeight="1" thickTop="1" x14ac:dyDescent="0.15">
      <c r="A37" s="126"/>
      <c r="B37" s="126"/>
      <c r="C37" s="21"/>
    </row>
    <row r="38" spans="1:19" ht="14.25" x14ac:dyDescent="0.15">
      <c r="A38" s="126"/>
      <c r="B38" s="126"/>
      <c r="C38" s="237" t="s">
        <v>42</v>
      </c>
      <c r="D38" s="237"/>
      <c r="E38" s="237"/>
      <c r="F38" s="237"/>
      <c r="G38" s="237"/>
      <c r="H38" s="237"/>
      <c r="I38" s="237"/>
      <c r="J38" s="237"/>
      <c r="K38" s="237"/>
      <c r="L38" s="237"/>
      <c r="M38" s="237"/>
      <c r="N38" s="237"/>
      <c r="O38" s="237"/>
      <c r="P38" s="237"/>
      <c r="Q38" s="237"/>
      <c r="R38" s="237"/>
      <c r="S38" s="23"/>
    </row>
    <row r="39" spans="1:19" x14ac:dyDescent="0.15">
      <c r="A39" s="126"/>
      <c r="B39" s="126"/>
      <c r="C39" s="238" t="s">
        <v>43</v>
      </c>
      <c r="D39" s="239"/>
      <c r="E39" s="239"/>
      <c r="F39" s="239"/>
      <c r="G39" s="239"/>
      <c r="H39" s="239"/>
      <c r="I39" s="239"/>
      <c r="J39" s="239"/>
      <c r="K39" s="239"/>
      <c r="L39" s="239"/>
      <c r="M39" s="239"/>
      <c r="N39" s="239"/>
      <c r="O39" s="239"/>
      <c r="P39" s="239"/>
      <c r="Q39" s="239"/>
      <c r="R39" s="239"/>
      <c r="S39" s="24"/>
    </row>
    <row r="40" spans="1:19" x14ac:dyDescent="0.15">
      <c r="A40" s="126"/>
      <c r="B40" s="126"/>
      <c r="C40" s="240" t="s">
        <v>44</v>
      </c>
      <c r="D40" s="241"/>
      <c r="E40" s="241"/>
      <c r="F40" s="242"/>
      <c r="G40" s="240" t="s">
        <v>45</v>
      </c>
      <c r="H40" s="241"/>
      <c r="I40" s="241"/>
      <c r="J40" s="242"/>
      <c r="K40" s="243" t="s">
        <v>203</v>
      </c>
      <c r="L40" s="244"/>
      <c r="M40" s="244"/>
      <c r="N40" s="245"/>
      <c r="O40" s="89" t="s">
        <v>231</v>
      </c>
      <c r="P40" s="246" t="s">
        <v>232</v>
      </c>
      <c r="Q40" s="247"/>
      <c r="R40" s="248"/>
      <c r="S40" s="23"/>
    </row>
    <row r="41" spans="1:19" x14ac:dyDescent="0.15">
      <c r="A41" s="126"/>
      <c r="B41" s="128"/>
      <c r="C41" s="90" t="s">
        <v>49</v>
      </c>
      <c r="D41" s="249" t="s">
        <v>50</v>
      </c>
      <c r="E41" s="250"/>
      <c r="F41" s="251"/>
      <c r="G41" s="90" t="s">
        <v>51</v>
      </c>
      <c r="H41" s="249" t="s">
        <v>52</v>
      </c>
      <c r="I41" s="250"/>
      <c r="J41" s="251"/>
      <c r="K41" s="89" t="s">
        <v>206</v>
      </c>
      <c r="L41" s="246" t="s">
        <v>207</v>
      </c>
      <c r="M41" s="247"/>
      <c r="N41" s="248"/>
      <c r="O41" s="89" t="s">
        <v>55</v>
      </c>
      <c r="P41" s="246" t="s">
        <v>56</v>
      </c>
      <c r="Q41" s="247"/>
      <c r="R41" s="248"/>
      <c r="S41" s="24"/>
    </row>
    <row r="42" spans="1:19" x14ac:dyDescent="0.15">
      <c r="C42" s="25" t="s">
        <v>57</v>
      </c>
      <c r="D42" s="246" t="s">
        <v>58</v>
      </c>
      <c r="E42" s="247"/>
      <c r="F42" s="248"/>
      <c r="G42" s="25" t="s">
        <v>59</v>
      </c>
      <c r="H42" s="246" t="s">
        <v>60</v>
      </c>
      <c r="I42" s="247"/>
      <c r="J42" s="248"/>
      <c r="K42" s="89" t="s">
        <v>211</v>
      </c>
      <c r="L42" s="246" t="s">
        <v>212</v>
      </c>
      <c r="M42" s="247"/>
      <c r="N42" s="248"/>
      <c r="O42" s="89" t="s">
        <v>63</v>
      </c>
      <c r="P42" s="246" t="s">
        <v>64</v>
      </c>
      <c r="Q42" s="247"/>
      <c r="R42" s="248"/>
      <c r="S42" s="24"/>
    </row>
    <row r="43" spans="1:19" x14ac:dyDescent="0.15">
      <c r="C43" s="25" t="s">
        <v>67</v>
      </c>
      <c r="D43" s="246" t="s">
        <v>68</v>
      </c>
      <c r="E43" s="247"/>
      <c r="F43" s="248"/>
      <c r="G43" s="25" t="s">
        <v>65</v>
      </c>
      <c r="H43" s="246" t="s">
        <v>66</v>
      </c>
      <c r="I43" s="247"/>
      <c r="J43" s="248"/>
      <c r="K43" s="89" t="s">
        <v>215</v>
      </c>
      <c r="L43" s="246" t="s">
        <v>216</v>
      </c>
      <c r="M43" s="247"/>
      <c r="N43" s="248"/>
      <c r="O43" s="89" t="s">
        <v>76</v>
      </c>
      <c r="P43" s="246" t="s">
        <v>77</v>
      </c>
      <c r="Q43" s="247"/>
      <c r="R43" s="248"/>
      <c r="S43" s="24"/>
    </row>
    <row r="44" spans="1:19" x14ac:dyDescent="0.15">
      <c r="C44" s="25" t="s">
        <v>71</v>
      </c>
      <c r="D44" s="246" t="s">
        <v>72</v>
      </c>
      <c r="E44" s="247"/>
      <c r="F44" s="248"/>
      <c r="G44" s="25" t="s">
        <v>73</v>
      </c>
      <c r="H44" s="246" t="s">
        <v>74</v>
      </c>
      <c r="I44" s="247"/>
      <c r="J44" s="248"/>
      <c r="K44" s="89" t="s">
        <v>221</v>
      </c>
      <c r="L44" s="246" t="s">
        <v>222</v>
      </c>
      <c r="M44" s="247"/>
      <c r="N44" s="248"/>
      <c r="O44" s="89" t="s">
        <v>932</v>
      </c>
      <c r="P44" s="246" t="s">
        <v>1055</v>
      </c>
      <c r="Q44" s="247"/>
      <c r="R44" s="248"/>
      <c r="S44" s="24"/>
    </row>
    <row r="45" spans="1:19" x14ac:dyDescent="0.15">
      <c r="C45" s="25" t="s">
        <v>78</v>
      </c>
      <c r="D45" s="246" t="s">
        <v>79</v>
      </c>
      <c r="E45" s="247"/>
      <c r="F45" s="248"/>
      <c r="G45" s="25" t="s">
        <v>80</v>
      </c>
      <c r="H45" s="246" t="s">
        <v>81</v>
      </c>
      <c r="I45" s="247"/>
      <c r="J45" s="248"/>
      <c r="K45" s="89" t="s">
        <v>225</v>
      </c>
      <c r="L45" s="246" t="s">
        <v>226</v>
      </c>
      <c r="M45" s="247"/>
      <c r="N45" s="248"/>
      <c r="O45" s="89" t="s">
        <v>933</v>
      </c>
      <c r="P45" s="246" t="s">
        <v>1057</v>
      </c>
      <c r="Q45" s="247"/>
      <c r="R45" s="248"/>
      <c r="S45" s="24"/>
    </row>
    <row r="46" spans="1:19" x14ac:dyDescent="0.15">
      <c r="C46" s="25" t="s">
        <v>84</v>
      </c>
      <c r="D46" s="246" t="s">
        <v>85</v>
      </c>
      <c r="E46" s="247"/>
      <c r="F46" s="248"/>
      <c r="G46" s="25" t="s">
        <v>96</v>
      </c>
      <c r="H46" s="246" t="s">
        <v>97</v>
      </c>
      <c r="I46" s="247"/>
      <c r="J46" s="248"/>
      <c r="K46" s="89" t="s">
        <v>229</v>
      </c>
      <c r="L46" s="246" t="s">
        <v>230</v>
      </c>
      <c r="M46" s="247"/>
      <c r="N46" s="248"/>
      <c r="O46" s="243" t="s">
        <v>83</v>
      </c>
      <c r="P46" s="244"/>
      <c r="Q46" s="244"/>
      <c r="R46" s="245"/>
      <c r="S46" s="24"/>
    </row>
    <row r="47" spans="1:19" x14ac:dyDescent="0.15">
      <c r="C47" s="25" t="s">
        <v>89</v>
      </c>
      <c r="D47" s="246" t="s">
        <v>90</v>
      </c>
      <c r="E47" s="247"/>
      <c r="F47" s="248"/>
      <c r="G47" s="25" t="s">
        <v>100</v>
      </c>
      <c r="H47" s="246" t="s">
        <v>101</v>
      </c>
      <c r="I47" s="247"/>
      <c r="J47" s="248"/>
      <c r="K47" s="89" t="s">
        <v>46</v>
      </c>
      <c r="L47" s="246" t="s">
        <v>47</v>
      </c>
      <c r="M47" s="247"/>
      <c r="N47" s="248"/>
      <c r="O47" s="149" t="s">
        <v>87</v>
      </c>
      <c r="P47" s="252" t="s">
        <v>88</v>
      </c>
      <c r="Q47" s="253"/>
      <c r="R47" s="254"/>
      <c r="S47" s="24"/>
    </row>
    <row r="48" spans="1:19" x14ac:dyDescent="0.15">
      <c r="C48" s="25" t="s">
        <v>94</v>
      </c>
      <c r="D48" s="246" t="s">
        <v>95</v>
      </c>
      <c r="E48" s="247"/>
      <c r="F48" s="248"/>
      <c r="G48" s="25" t="s">
        <v>104</v>
      </c>
      <c r="H48" s="246" t="s">
        <v>105</v>
      </c>
      <c r="I48" s="247"/>
      <c r="J48" s="248"/>
      <c r="K48" s="89" t="s">
        <v>53</v>
      </c>
      <c r="L48" s="246" t="s">
        <v>54</v>
      </c>
      <c r="M48" s="247"/>
      <c r="N48" s="248"/>
      <c r="O48" s="148" t="s">
        <v>92</v>
      </c>
      <c r="P48" s="252" t="s">
        <v>93</v>
      </c>
      <c r="Q48" s="253"/>
      <c r="R48" s="254"/>
      <c r="S48" s="24"/>
    </row>
    <row r="49" spans="3:19" x14ac:dyDescent="0.15">
      <c r="C49" s="25" t="s">
        <v>98</v>
      </c>
      <c r="D49" s="246" t="s">
        <v>99</v>
      </c>
      <c r="E49" s="247"/>
      <c r="F49" s="248"/>
      <c r="G49" s="25" t="s">
        <v>110</v>
      </c>
      <c r="H49" s="246" t="s">
        <v>111</v>
      </c>
      <c r="I49" s="247"/>
      <c r="J49" s="248"/>
      <c r="K49" s="89" t="s">
        <v>61</v>
      </c>
      <c r="L49" s="246" t="s">
        <v>62</v>
      </c>
      <c r="M49" s="247"/>
      <c r="N49" s="248"/>
      <c r="O49" s="148" t="s">
        <v>106</v>
      </c>
      <c r="P49" s="252" t="s">
        <v>107</v>
      </c>
      <c r="Q49" s="253"/>
      <c r="R49" s="254"/>
      <c r="S49" s="24"/>
    </row>
    <row r="50" spans="3:19" x14ac:dyDescent="0.15">
      <c r="C50" s="25" t="s">
        <v>102</v>
      </c>
      <c r="D50" s="246" t="s">
        <v>103</v>
      </c>
      <c r="E50" s="247"/>
      <c r="F50" s="248"/>
      <c r="G50" s="25" t="s">
        <v>120</v>
      </c>
      <c r="H50" s="246" t="s">
        <v>121</v>
      </c>
      <c r="I50" s="247"/>
      <c r="J50" s="248"/>
      <c r="K50" s="89" t="s">
        <v>69</v>
      </c>
      <c r="L50" s="246" t="s">
        <v>70</v>
      </c>
      <c r="M50" s="247"/>
      <c r="N50" s="248"/>
      <c r="O50" s="148" t="s">
        <v>116</v>
      </c>
      <c r="P50" s="252" t="s">
        <v>117</v>
      </c>
      <c r="Q50" s="253"/>
      <c r="R50" s="254"/>
      <c r="S50" s="24"/>
    </row>
    <row r="51" spans="3:19" x14ac:dyDescent="0.15">
      <c r="C51" s="25" t="s">
        <v>108</v>
      </c>
      <c r="D51" s="246" t="s">
        <v>109</v>
      </c>
      <c r="E51" s="247"/>
      <c r="F51" s="248"/>
      <c r="G51" s="25" t="s">
        <v>125</v>
      </c>
      <c r="H51" s="246" t="s">
        <v>126</v>
      </c>
      <c r="I51" s="247"/>
      <c r="J51" s="248"/>
      <c r="K51" s="89" t="s">
        <v>75</v>
      </c>
      <c r="L51" s="246" t="s">
        <v>499</v>
      </c>
      <c r="M51" s="247"/>
      <c r="N51" s="248"/>
      <c r="O51" s="148" t="s">
        <v>133</v>
      </c>
      <c r="P51" s="252" t="s">
        <v>134</v>
      </c>
      <c r="Q51" s="253"/>
      <c r="R51" s="254"/>
      <c r="S51" s="24"/>
    </row>
    <row r="52" spans="3:19" x14ac:dyDescent="0.15">
      <c r="C52" s="25" t="s">
        <v>113</v>
      </c>
      <c r="D52" s="246" t="s">
        <v>114</v>
      </c>
      <c r="E52" s="247"/>
      <c r="F52" s="248"/>
      <c r="G52" s="25" t="s">
        <v>128</v>
      </c>
      <c r="H52" s="246" t="s">
        <v>129</v>
      </c>
      <c r="I52" s="247"/>
      <c r="J52" s="248"/>
      <c r="K52" s="89" t="s">
        <v>82</v>
      </c>
      <c r="L52" s="246" t="s">
        <v>502</v>
      </c>
      <c r="M52" s="247"/>
      <c r="N52" s="248"/>
      <c r="O52" s="148" t="s">
        <v>144</v>
      </c>
      <c r="P52" s="252" t="s">
        <v>145</v>
      </c>
      <c r="Q52" s="253"/>
      <c r="R52" s="254"/>
      <c r="S52" s="24"/>
    </row>
    <row r="53" spans="3:19" x14ac:dyDescent="0.15">
      <c r="C53" s="25" t="s">
        <v>118</v>
      </c>
      <c r="D53" s="246" t="s">
        <v>119</v>
      </c>
      <c r="E53" s="247"/>
      <c r="F53" s="248"/>
      <c r="G53" s="25" t="s">
        <v>131</v>
      </c>
      <c r="H53" s="246" t="s">
        <v>132</v>
      </c>
      <c r="I53" s="247"/>
      <c r="J53" s="248"/>
      <c r="K53" s="89" t="s">
        <v>86</v>
      </c>
      <c r="L53" s="246" t="s">
        <v>503</v>
      </c>
      <c r="M53" s="247"/>
      <c r="N53" s="248"/>
      <c r="O53" s="148" t="s">
        <v>153</v>
      </c>
      <c r="P53" s="252" t="s">
        <v>154</v>
      </c>
      <c r="Q53" s="253"/>
      <c r="R53" s="254"/>
      <c r="S53" s="24"/>
    </row>
    <row r="54" spans="3:19" x14ac:dyDescent="0.15">
      <c r="C54" s="25" t="s">
        <v>123</v>
      </c>
      <c r="D54" s="246" t="s">
        <v>124</v>
      </c>
      <c r="E54" s="247"/>
      <c r="F54" s="248"/>
      <c r="G54" s="25" t="s">
        <v>136</v>
      </c>
      <c r="H54" s="246" t="s">
        <v>137</v>
      </c>
      <c r="I54" s="247"/>
      <c r="J54" s="248"/>
      <c r="K54" s="89" t="s">
        <v>91</v>
      </c>
      <c r="L54" s="246" t="s">
        <v>504</v>
      </c>
      <c r="M54" s="247"/>
      <c r="N54" s="248"/>
      <c r="O54" s="148" t="s">
        <v>167</v>
      </c>
      <c r="P54" s="252" t="s">
        <v>168</v>
      </c>
      <c r="Q54" s="253"/>
      <c r="R54" s="254"/>
      <c r="S54" s="24"/>
    </row>
    <row r="55" spans="3:19" x14ac:dyDescent="0.15">
      <c r="C55" s="25" t="s">
        <v>127</v>
      </c>
      <c r="D55" s="246" t="s">
        <v>1227</v>
      </c>
      <c r="E55" s="247"/>
      <c r="F55" s="248"/>
      <c r="G55" s="25" t="s">
        <v>138</v>
      </c>
      <c r="H55" s="246" t="s">
        <v>139</v>
      </c>
      <c r="I55" s="247"/>
      <c r="J55" s="248"/>
      <c r="K55" s="89" t="s">
        <v>112</v>
      </c>
      <c r="L55" s="246" t="s">
        <v>1245</v>
      </c>
      <c r="M55" s="247"/>
      <c r="N55" s="248"/>
      <c r="O55" s="148" t="s">
        <v>173</v>
      </c>
      <c r="P55" s="252" t="s">
        <v>174</v>
      </c>
      <c r="Q55" s="253"/>
      <c r="R55" s="254"/>
      <c r="S55" s="24"/>
    </row>
    <row r="56" spans="3:19" x14ac:dyDescent="0.15">
      <c r="C56" s="25" t="s">
        <v>130</v>
      </c>
      <c r="D56" s="246" t="s">
        <v>1228</v>
      </c>
      <c r="E56" s="247"/>
      <c r="F56" s="248"/>
      <c r="G56" s="25" t="s">
        <v>143</v>
      </c>
      <c r="H56" s="246" t="s">
        <v>1233</v>
      </c>
      <c r="I56" s="247"/>
      <c r="J56" s="248"/>
      <c r="K56" s="89" t="s">
        <v>115</v>
      </c>
      <c r="L56" s="246" t="s">
        <v>1246</v>
      </c>
      <c r="M56" s="247"/>
      <c r="N56" s="248"/>
      <c r="O56" s="148" t="s">
        <v>176</v>
      </c>
      <c r="P56" s="252" t="s">
        <v>177</v>
      </c>
      <c r="Q56" s="253"/>
      <c r="R56" s="254"/>
      <c r="S56" s="24"/>
    </row>
    <row r="57" spans="3:19" x14ac:dyDescent="0.15">
      <c r="C57" s="25" t="s">
        <v>135</v>
      </c>
      <c r="D57" s="246" t="s">
        <v>1229</v>
      </c>
      <c r="E57" s="247"/>
      <c r="F57" s="248"/>
      <c r="G57" s="25" t="s">
        <v>148</v>
      </c>
      <c r="H57" s="246" t="s">
        <v>1234</v>
      </c>
      <c r="I57" s="247"/>
      <c r="J57" s="248"/>
      <c r="K57" s="89" t="s">
        <v>122</v>
      </c>
      <c r="L57" s="246" t="s">
        <v>1247</v>
      </c>
      <c r="M57" s="247"/>
      <c r="N57" s="248"/>
      <c r="O57" s="148" t="s">
        <v>180</v>
      </c>
      <c r="P57" s="252" t="s">
        <v>181</v>
      </c>
      <c r="Q57" s="253"/>
      <c r="R57" s="254"/>
      <c r="S57" s="24"/>
    </row>
    <row r="58" spans="3:19" x14ac:dyDescent="0.15">
      <c r="C58" s="25" t="s">
        <v>141</v>
      </c>
      <c r="D58" s="246" t="s">
        <v>142</v>
      </c>
      <c r="E58" s="247"/>
      <c r="F58" s="248"/>
      <c r="G58" s="25" t="s">
        <v>151</v>
      </c>
      <c r="H58" s="246" t="s">
        <v>1235</v>
      </c>
      <c r="I58" s="247"/>
      <c r="J58" s="248"/>
      <c r="K58" s="89" t="s">
        <v>508</v>
      </c>
      <c r="L58" s="246" t="s">
        <v>509</v>
      </c>
      <c r="M58" s="247"/>
      <c r="N58" s="248"/>
      <c r="O58" s="148" t="s">
        <v>552</v>
      </c>
      <c r="P58" s="252" t="s">
        <v>936</v>
      </c>
      <c r="Q58" s="253"/>
      <c r="R58" s="254"/>
      <c r="S58" s="24"/>
    </row>
    <row r="59" spans="3:19" x14ac:dyDescent="0.15">
      <c r="C59" s="25" t="s">
        <v>146</v>
      </c>
      <c r="D59" s="246" t="s">
        <v>147</v>
      </c>
      <c r="E59" s="247"/>
      <c r="F59" s="248"/>
      <c r="G59" s="25" t="s">
        <v>157</v>
      </c>
      <c r="H59" s="246" t="s">
        <v>1236</v>
      </c>
      <c r="I59" s="247"/>
      <c r="J59" s="248"/>
      <c r="K59" s="89" t="s">
        <v>516</v>
      </c>
      <c r="L59" s="246" t="s">
        <v>934</v>
      </c>
      <c r="M59" s="247"/>
      <c r="N59" s="248"/>
      <c r="O59" s="148" t="s">
        <v>555</v>
      </c>
      <c r="P59" s="252" t="s">
        <v>938</v>
      </c>
      <c r="Q59" s="253"/>
      <c r="R59" s="254"/>
      <c r="S59" s="24"/>
    </row>
    <row r="60" spans="3:19" x14ac:dyDescent="0.15">
      <c r="C60" s="25" t="s">
        <v>149</v>
      </c>
      <c r="D60" s="246" t="s">
        <v>150</v>
      </c>
      <c r="E60" s="247"/>
      <c r="F60" s="248"/>
      <c r="G60" s="25" t="s">
        <v>159</v>
      </c>
      <c r="H60" s="246" t="s">
        <v>160</v>
      </c>
      <c r="I60" s="247"/>
      <c r="J60" s="248"/>
      <c r="K60" s="89" t="s">
        <v>517</v>
      </c>
      <c r="L60" s="246" t="s">
        <v>935</v>
      </c>
      <c r="M60" s="247"/>
      <c r="N60" s="248"/>
      <c r="O60" s="148" t="s">
        <v>939</v>
      </c>
      <c r="P60" s="252" t="s">
        <v>940</v>
      </c>
      <c r="Q60" s="253"/>
      <c r="R60" s="254"/>
      <c r="S60" s="24"/>
    </row>
    <row r="61" spans="3:19" x14ac:dyDescent="0.15">
      <c r="C61" s="25" t="s">
        <v>155</v>
      </c>
      <c r="D61" s="246" t="s">
        <v>156</v>
      </c>
      <c r="E61" s="247"/>
      <c r="F61" s="248"/>
      <c r="G61" s="25" t="s">
        <v>164</v>
      </c>
      <c r="H61" s="246" t="s">
        <v>1035</v>
      </c>
      <c r="I61" s="247"/>
      <c r="J61" s="248"/>
      <c r="K61" s="89" t="s">
        <v>890</v>
      </c>
      <c r="L61" s="246" t="s">
        <v>1248</v>
      </c>
      <c r="M61" s="247"/>
      <c r="N61" s="248"/>
      <c r="O61" s="95"/>
      <c r="P61" s="258"/>
      <c r="Q61" s="258"/>
      <c r="R61" s="258"/>
      <c r="S61" s="24"/>
    </row>
    <row r="62" spans="3:19" x14ac:dyDescent="0.15">
      <c r="C62" s="25" t="s">
        <v>163</v>
      </c>
      <c r="D62" s="246" t="s">
        <v>1230</v>
      </c>
      <c r="E62" s="247"/>
      <c r="F62" s="248"/>
      <c r="G62" s="25" t="s">
        <v>171</v>
      </c>
      <c r="H62" s="246" t="s">
        <v>172</v>
      </c>
      <c r="I62" s="247"/>
      <c r="J62" s="248"/>
      <c r="K62" s="243" t="s">
        <v>152</v>
      </c>
      <c r="L62" s="244"/>
      <c r="M62" s="244"/>
      <c r="N62" s="245"/>
      <c r="O62" s="95"/>
      <c r="P62" s="258"/>
      <c r="Q62" s="258"/>
      <c r="R62" s="258"/>
      <c r="S62" s="24"/>
    </row>
    <row r="63" spans="3:19" x14ac:dyDescent="0.15">
      <c r="C63" s="25" t="s">
        <v>169</v>
      </c>
      <c r="D63" s="246" t="s">
        <v>170</v>
      </c>
      <c r="E63" s="247"/>
      <c r="F63" s="248"/>
      <c r="G63" s="25" t="s">
        <v>175</v>
      </c>
      <c r="H63" s="255" t="s">
        <v>1237</v>
      </c>
      <c r="I63" s="256"/>
      <c r="J63" s="257"/>
      <c r="K63" s="147" t="s">
        <v>161</v>
      </c>
      <c r="L63" s="252" t="s">
        <v>162</v>
      </c>
      <c r="M63" s="253"/>
      <c r="N63" s="254"/>
      <c r="O63" s="95"/>
      <c r="P63" s="258"/>
      <c r="Q63" s="258"/>
      <c r="R63" s="258"/>
      <c r="S63" s="24"/>
    </row>
    <row r="64" spans="3:19" x14ac:dyDescent="0.15">
      <c r="C64" s="25" t="s">
        <v>178</v>
      </c>
      <c r="D64" s="246" t="s">
        <v>1231</v>
      </c>
      <c r="E64" s="247"/>
      <c r="F64" s="248"/>
      <c r="G64" s="25" t="s">
        <v>179</v>
      </c>
      <c r="H64" s="246" t="s">
        <v>1238</v>
      </c>
      <c r="I64" s="247"/>
      <c r="J64" s="248"/>
      <c r="K64" s="147" t="s">
        <v>165</v>
      </c>
      <c r="L64" s="252" t="s">
        <v>166</v>
      </c>
      <c r="M64" s="253"/>
      <c r="N64" s="253"/>
      <c r="O64" s="95"/>
      <c r="P64" s="258"/>
      <c r="Q64" s="258"/>
      <c r="R64" s="258"/>
      <c r="S64" s="24"/>
    </row>
    <row r="65" spans="3:19" x14ac:dyDescent="0.15">
      <c r="C65" s="25" t="s">
        <v>937</v>
      </c>
      <c r="D65" s="246" t="s">
        <v>1232</v>
      </c>
      <c r="E65" s="247"/>
      <c r="F65" s="248"/>
      <c r="G65" s="91" t="s">
        <v>185</v>
      </c>
      <c r="H65" s="246" t="s">
        <v>1239</v>
      </c>
      <c r="I65" s="247"/>
      <c r="J65" s="248"/>
      <c r="K65" s="147" t="s">
        <v>182</v>
      </c>
      <c r="L65" s="252" t="s">
        <v>767</v>
      </c>
      <c r="M65" s="253"/>
      <c r="N65" s="253"/>
      <c r="O65" s="95"/>
      <c r="P65" s="258"/>
      <c r="Q65" s="258"/>
      <c r="R65" s="258"/>
      <c r="S65" s="24"/>
    </row>
    <row r="66" spans="3:19" x14ac:dyDescent="0.15">
      <c r="C66" s="243" t="s">
        <v>184</v>
      </c>
      <c r="D66" s="244"/>
      <c r="E66" s="244"/>
      <c r="F66" s="245"/>
      <c r="G66" s="93" t="s">
        <v>190</v>
      </c>
      <c r="H66" s="246" t="s">
        <v>191</v>
      </c>
      <c r="I66" s="247"/>
      <c r="J66" s="248"/>
      <c r="K66" s="147" t="s">
        <v>186</v>
      </c>
      <c r="L66" s="252" t="s">
        <v>768</v>
      </c>
      <c r="M66" s="253"/>
      <c r="N66" s="254"/>
      <c r="O66" s="95"/>
      <c r="P66" s="258"/>
      <c r="Q66" s="258"/>
      <c r="R66" s="258"/>
      <c r="S66" s="24"/>
    </row>
    <row r="67" spans="3:19" x14ac:dyDescent="0.15">
      <c r="C67" s="92" t="s">
        <v>188</v>
      </c>
      <c r="D67" s="246" t="s">
        <v>189</v>
      </c>
      <c r="E67" s="247"/>
      <c r="F67" s="248"/>
      <c r="G67" s="25" t="s">
        <v>194</v>
      </c>
      <c r="H67" s="246" t="s">
        <v>1240</v>
      </c>
      <c r="I67" s="247"/>
      <c r="J67" s="248"/>
      <c r="K67" s="147" t="s">
        <v>192</v>
      </c>
      <c r="L67" s="252" t="s">
        <v>769</v>
      </c>
      <c r="M67" s="253"/>
      <c r="N67" s="254"/>
      <c r="O67" s="95"/>
      <c r="P67" s="258"/>
      <c r="Q67" s="258"/>
      <c r="R67" s="258"/>
      <c r="S67" s="24"/>
    </row>
    <row r="68" spans="3:19" x14ac:dyDescent="0.15">
      <c r="C68" s="92" t="s">
        <v>197</v>
      </c>
      <c r="D68" s="246" t="s">
        <v>198</v>
      </c>
      <c r="E68" s="247"/>
      <c r="F68" s="248"/>
      <c r="G68" s="25" t="s">
        <v>490</v>
      </c>
      <c r="H68" s="246" t="s">
        <v>941</v>
      </c>
      <c r="I68" s="247"/>
      <c r="J68" s="248"/>
      <c r="K68" s="147" t="s">
        <v>195</v>
      </c>
      <c r="L68" s="252" t="s">
        <v>770</v>
      </c>
      <c r="M68" s="253"/>
      <c r="N68" s="254"/>
      <c r="O68" s="95"/>
      <c r="P68" s="258"/>
      <c r="Q68" s="258"/>
      <c r="R68" s="258"/>
      <c r="S68" s="24"/>
    </row>
    <row r="69" spans="3:19" x14ac:dyDescent="0.15">
      <c r="C69" s="90" t="s">
        <v>201</v>
      </c>
      <c r="D69" s="249" t="s">
        <v>202</v>
      </c>
      <c r="E69" s="250"/>
      <c r="F69" s="251"/>
      <c r="G69" s="92" t="s">
        <v>889</v>
      </c>
      <c r="H69" s="246" t="s">
        <v>1241</v>
      </c>
      <c r="I69" s="247"/>
      <c r="J69" s="248"/>
      <c r="K69" s="147" t="s">
        <v>199</v>
      </c>
      <c r="L69" s="252" t="s">
        <v>771</v>
      </c>
      <c r="M69" s="253"/>
      <c r="N69" s="254"/>
      <c r="O69" s="95"/>
      <c r="P69" s="258"/>
      <c r="Q69" s="258"/>
      <c r="R69" s="258"/>
      <c r="S69" s="24"/>
    </row>
    <row r="70" spans="3:19" x14ac:dyDescent="0.15">
      <c r="C70" s="25" t="s">
        <v>209</v>
      </c>
      <c r="D70" s="246" t="s">
        <v>210</v>
      </c>
      <c r="E70" s="247"/>
      <c r="F70" s="248"/>
      <c r="G70" s="94" t="s">
        <v>942</v>
      </c>
      <c r="H70" s="246" t="s">
        <v>1042</v>
      </c>
      <c r="I70" s="247"/>
      <c r="J70" s="248"/>
      <c r="K70" s="147" t="s">
        <v>204</v>
      </c>
      <c r="L70" s="252" t="s">
        <v>772</v>
      </c>
      <c r="M70" s="253"/>
      <c r="N70" s="254"/>
      <c r="O70" s="95"/>
      <c r="P70" s="258"/>
      <c r="Q70" s="258"/>
      <c r="R70" s="258"/>
      <c r="S70" s="24"/>
    </row>
    <row r="71" spans="3:19" x14ac:dyDescent="0.15">
      <c r="C71" s="25" t="s">
        <v>219</v>
      </c>
      <c r="D71" s="246" t="s">
        <v>220</v>
      </c>
      <c r="E71" s="247"/>
      <c r="F71" s="248"/>
      <c r="G71" s="94" t="s">
        <v>943</v>
      </c>
      <c r="H71" s="246" t="s">
        <v>1045</v>
      </c>
      <c r="I71" s="247"/>
      <c r="J71" s="248"/>
      <c r="K71" s="148" t="s">
        <v>213</v>
      </c>
      <c r="L71" s="252" t="s">
        <v>214</v>
      </c>
      <c r="M71" s="253"/>
      <c r="N71" s="254"/>
      <c r="O71" s="95"/>
      <c r="P71" s="258"/>
      <c r="Q71" s="258"/>
      <c r="R71" s="258"/>
      <c r="S71" s="24"/>
    </row>
    <row r="72" spans="3:19" x14ac:dyDescent="0.15">
      <c r="C72" s="25" t="s">
        <v>223</v>
      </c>
      <c r="D72" s="246" t="s">
        <v>224</v>
      </c>
      <c r="E72" s="247"/>
      <c r="F72" s="247"/>
      <c r="G72" s="94" t="s">
        <v>945</v>
      </c>
      <c r="H72" s="246" t="s">
        <v>1046</v>
      </c>
      <c r="I72" s="247"/>
      <c r="J72" s="248"/>
      <c r="K72" s="148" t="s">
        <v>217</v>
      </c>
      <c r="L72" s="252" t="s">
        <v>218</v>
      </c>
      <c r="M72" s="253"/>
      <c r="N72" s="254"/>
      <c r="O72" s="95"/>
      <c r="P72" s="258"/>
      <c r="Q72" s="258"/>
      <c r="R72" s="258"/>
      <c r="S72" s="24"/>
    </row>
    <row r="73" spans="3:19" x14ac:dyDescent="0.15">
      <c r="C73" s="25" t="s">
        <v>560</v>
      </c>
      <c r="D73" s="246" t="s">
        <v>944</v>
      </c>
      <c r="E73" s="247"/>
      <c r="F73" s="248"/>
      <c r="G73" s="94" t="s">
        <v>1243</v>
      </c>
      <c r="H73" s="246" t="s">
        <v>1242</v>
      </c>
      <c r="I73" s="247"/>
      <c r="J73" s="248"/>
      <c r="K73" s="148" t="s">
        <v>227</v>
      </c>
      <c r="L73" s="252" t="s">
        <v>228</v>
      </c>
      <c r="M73" s="253"/>
      <c r="N73" s="254"/>
      <c r="O73" s="95"/>
      <c r="P73" s="258"/>
      <c r="Q73" s="258"/>
      <c r="R73" s="258"/>
      <c r="S73" s="24"/>
    </row>
    <row r="74" spans="3:19" x14ac:dyDescent="0.15">
      <c r="C74" s="25" t="s">
        <v>891</v>
      </c>
      <c r="D74" s="246" t="s">
        <v>773</v>
      </c>
      <c r="E74" s="247"/>
      <c r="F74" s="248"/>
      <c r="G74" s="148" t="s">
        <v>1244</v>
      </c>
      <c r="H74" s="252" t="s">
        <v>861</v>
      </c>
      <c r="I74" s="253"/>
      <c r="J74" s="254"/>
      <c r="K74" s="97"/>
      <c r="L74" s="97"/>
      <c r="M74" s="97"/>
      <c r="N74" s="97"/>
      <c r="O74" s="95"/>
      <c r="P74" s="258"/>
      <c r="Q74" s="258"/>
      <c r="R74" s="258"/>
      <c r="S74" s="24"/>
    </row>
    <row r="75" spans="3:19" x14ac:dyDescent="0.15">
      <c r="C75" s="97"/>
      <c r="D75" s="97"/>
      <c r="E75" s="97"/>
      <c r="F75" s="97"/>
      <c r="G75" s="97"/>
      <c r="H75" s="97"/>
      <c r="I75" s="97"/>
      <c r="J75" s="97"/>
      <c r="K75" s="97"/>
      <c r="L75" s="97"/>
      <c r="M75" s="97"/>
      <c r="N75" s="97"/>
      <c r="O75" s="95"/>
      <c r="P75" s="258"/>
      <c r="Q75" s="258"/>
      <c r="R75" s="258"/>
      <c r="S75" s="24"/>
    </row>
    <row r="76" spans="3:19" x14ac:dyDescent="0.15">
      <c r="C76" s="97"/>
      <c r="D76" s="97"/>
      <c r="E76" s="97"/>
      <c r="F76" s="97"/>
      <c r="G76" s="97"/>
      <c r="H76" s="97"/>
      <c r="I76" s="97"/>
      <c r="J76" s="97"/>
      <c r="K76" s="97"/>
      <c r="L76" s="97"/>
      <c r="M76" s="97"/>
      <c r="N76" s="97"/>
      <c r="O76" s="96"/>
      <c r="P76" s="258"/>
      <c r="Q76" s="258"/>
      <c r="R76" s="258"/>
      <c r="S76" s="24"/>
    </row>
    <row r="77" spans="3:19" x14ac:dyDescent="0.15">
      <c r="C77" s="26"/>
      <c r="D77" s="27"/>
      <c r="E77" s="27"/>
      <c r="F77" s="27"/>
      <c r="G77" s="79"/>
      <c r="H77" s="27"/>
      <c r="I77" s="27"/>
      <c r="J77" s="27"/>
      <c r="K77" s="79"/>
      <c r="L77" s="28"/>
      <c r="M77" s="29"/>
      <c r="N77" s="29"/>
      <c r="O77" s="97"/>
      <c r="P77" s="97"/>
      <c r="Q77" s="97"/>
      <c r="R77" s="97"/>
      <c r="S77" s="24"/>
    </row>
    <row r="78" spans="3:19" x14ac:dyDescent="0.15">
      <c r="C78" s="259" t="s">
        <v>233</v>
      </c>
      <c r="D78" s="260"/>
      <c r="E78" s="260"/>
      <c r="F78" s="210"/>
      <c r="G78" s="210"/>
      <c r="H78" s="210"/>
      <c r="I78" s="210"/>
      <c r="J78" s="210"/>
      <c r="K78" s="210"/>
      <c r="L78" s="88"/>
      <c r="M78" s="31"/>
      <c r="N78" s="31"/>
      <c r="O78" s="31"/>
      <c r="P78" s="31"/>
      <c r="Q78" s="31"/>
      <c r="R78" s="31"/>
      <c r="S78" s="24"/>
    </row>
    <row r="79" spans="3:19" x14ac:dyDescent="0.15">
      <c r="C79" s="261" t="s">
        <v>774</v>
      </c>
      <c r="D79" s="261"/>
      <c r="E79" s="261"/>
      <c r="F79" s="150">
        <v>71101</v>
      </c>
      <c r="G79" s="262" t="s">
        <v>775</v>
      </c>
      <c r="H79" s="263"/>
      <c r="I79" s="263"/>
      <c r="J79" s="263"/>
      <c r="K79" s="263"/>
      <c r="L79" s="264"/>
      <c r="M79" s="31"/>
      <c r="N79" s="31"/>
      <c r="O79" s="31"/>
      <c r="P79" s="31"/>
      <c r="Q79" s="32"/>
      <c r="R79" s="32"/>
      <c r="S79" s="24"/>
    </row>
    <row r="80" spans="3:19" x14ac:dyDescent="0.15">
      <c r="C80" s="261" t="s">
        <v>774</v>
      </c>
      <c r="D80" s="261"/>
      <c r="E80" s="261"/>
      <c r="F80" s="150">
        <v>71102</v>
      </c>
      <c r="G80" s="262" t="s">
        <v>776</v>
      </c>
      <c r="H80" s="263"/>
      <c r="I80" s="263"/>
      <c r="J80" s="263"/>
      <c r="K80" s="263"/>
      <c r="L80" s="264"/>
      <c r="M80" s="31"/>
      <c r="N80" s="31"/>
      <c r="O80" s="31"/>
      <c r="P80" s="31"/>
      <c r="Q80" s="32"/>
      <c r="R80" s="32"/>
      <c r="S80" s="24"/>
    </row>
    <row r="81" spans="3:19" x14ac:dyDescent="0.15">
      <c r="C81" s="261" t="s">
        <v>774</v>
      </c>
      <c r="D81" s="261"/>
      <c r="E81" s="261"/>
      <c r="F81" s="150">
        <v>71103</v>
      </c>
      <c r="G81" s="262" t="s">
        <v>777</v>
      </c>
      <c r="H81" s="263"/>
      <c r="I81" s="263"/>
      <c r="J81" s="263"/>
      <c r="K81" s="263"/>
      <c r="L81" s="264"/>
      <c r="M81" s="31"/>
      <c r="N81" s="31"/>
      <c r="O81" s="31"/>
      <c r="P81" s="31"/>
      <c r="Q81" s="32"/>
      <c r="R81" s="32"/>
      <c r="S81" s="24"/>
    </row>
    <row r="82" spans="3:19" x14ac:dyDescent="0.15">
      <c r="C82" s="261" t="s">
        <v>774</v>
      </c>
      <c r="D82" s="261"/>
      <c r="E82" s="261"/>
      <c r="F82" s="150">
        <v>71104</v>
      </c>
      <c r="G82" s="262" t="s">
        <v>946</v>
      </c>
      <c r="H82" s="263"/>
      <c r="I82" s="263"/>
      <c r="J82" s="263"/>
      <c r="K82" s="263"/>
      <c r="L82" s="264"/>
      <c r="M82" s="31"/>
      <c r="N82" s="31"/>
      <c r="O82" s="31"/>
      <c r="P82" s="31"/>
      <c r="Q82" s="32"/>
      <c r="R82" s="32"/>
      <c r="S82" s="30"/>
    </row>
    <row r="83" spans="3:19" x14ac:dyDescent="0.15">
      <c r="C83" s="261" t="s">
        <v>774</v>
      </c>
      <c r="D83" s="261"/>
      <c r="E83" s="261"/>
      <c r="F83" s="150">
        <v>71105</v>
      </c>
      <c r="G83" s="262" t="s">
        <v>778</v>
      </c>
      <c r="H83" s="263"/>
      <c r="I83" s="263"/>
      <c r="J83" s="263"/>
      <c r="K83" s="263"/>
      <c r="L83" s="264"/>
      <c r="M83" s="31"/>
      <c r="N83" s="31"/>
      <c r="O83" s="31"/>
      <c r="P83" s="31"/>
      <c r="Q83" s="32"/>
      <c r="R83" s="32"/>
      <c r="S83" s="24"/>
    </row>
    <row r="84" spans="3:19" x14ac:dyDescent="0.15">
      <c r="C84" s="261" t="s">
        <v>774</v>
      </c>
      <c r="D84" s="261"/>
      <c r="E84" s="261"/>
      <c r="F84" s="150">
        <v>71107</v>
      </c>
      <c r="G84" s="262" t="s">
        <v>779</v>
      </c>
      <c r="H84" s="263"/>
      <c r="I84" s="263"/>
      <c r="J84" s="263"/>
      <c r="K84" s="263"/>
      <c r="L84" s="264"/>
      <c r="M84" s="31"/>
      <c r="N84" s="31"/>
      <c r="O84" s="31"/>
      <c r="P84" s="31"/>
      <c r="Q84" s="32"/>
      <c r="R84" s="32"/>
      <c r="S84" s="23"/>
    </row>
    <row r="85" spans="3:19" x14ac:dyDescent="0.15">
      <c r="C85" s="261" t="s">
        <v>774</v>
      </c>
      <c r="D85" s="261"/>
      <c r="E85" s="261"/>
      <c r="F85" s="150">
        <v>71108</v>
      </c>
      <c r="G85" s="262" t="s">
        <v>780</v>
      </c>
      <c r="H85" s="263"/>
      <c r="I85" s="263"/>
      <c r="J85" s="263"/>
      <c r="K85" s="263"/>
      <c r="L85" s="264"/>
      <c r="M85" s="31"/>
      <c r="N85" s="31"/>
      <c r="O85" s="31"/>
      <c r="P85" s="31"/>
      <c r="Q85" s="32"/>
      <c r="R85" s="32"/>
      <c r="S85" s="23"/>
    </row>
    <row r="86" spans="3:19" x14ac:dyDescent="0.15">
      <c r="C86" s="261" t="s">
        <v>774</v>
      </c>
      <c r="D86" s="261"/>
      <c r="E86" s="261"/>
      <c r="F86" s="150" t="s">
        <v>947</v>
      </c>
      <c r="G86" s="262" t="s">
        <v>948</v>
      </c>
      <c r="H86" s="263"/>
      <c r="I86" s="263"/>
      <c r="J86" s="263"/>
      <c r="K86" s="263"/>
      <c r="L86" s="264"/>
      <c r="M86" s="31"/>
      <c r="N86" s="31"/>
      <c r="O86" s="31"/>
      <c r="P86" s="31"/>
      <c r="Q86" s="32"/>
      <c r="R86" s="32"/>
      <c r="S86" s="23"/>
    </row>
    <row r="87" spans="3:19" x14ac:dyDescent="0.15">
      <c r="C87" s="261" t="s">
        <v>774</v>
      </c>
      <c r="D87" s="261"/>
      <c r="E87" s="261"/>
      <c r="F87" s="150" t="s">
        <v>949</v>
      </c>
      <c r="G87" s="262" t="s">
        <v>950</v>
      </c>
      <c r="H87" s="263"/>
      <c r="I87" s="263"/>
      <c r="J87" s="263"/>
      <c r="K87" s="263"/>
      <c r="L87" s="264"/>
      <c r="M87" s="31"/>
      <c r="N87" s="31"/>
      <c r="O87" s="31"/>
      <c r="P87" s="31"/>
      <c r="Q87" s="32"/>
      <c r="R87" s="32"/>
      <c r="S87" s="23"/>
    </row>
    <row r="88" spans="3:19" x14ac:dyDescent="0.15">
      <c r="C88" s="261" t="s">
        <v>774</v>
      </c>
      <c r="D88" s="261"/>
      <c r="E88" s="261"/>
      <c r="F88" s="150" t="s">
        <v>1500</v>
      </c>
      <c r="G88" s="262" t="s">
        <v>1501</v>
      </c>
      <c r="H88" s="263"/>
      <c r="I88" s="263"/>
      <c r="J88" s="263"/>
      <c r="K88" s="263"/>
      <c r="L88" s="264"/>
      <c r="M88" s="31"/>
      <c r="N88" s="31"/>
      <c r="O88" s="31"/>
      <c r="P88" s="31"/>
      <c r="Q88" s="32"/>
      <c r="R88" s="32"/>
      <c r="S88" s="23"/>
    </row>
    <row r="89" spans="3:19" x14ac:dyDescent="0.15">
      <c r="C89" s="261" t="s">
        <v>774</v>
      </c>
      <c r="D89" s="261"/>
      <c r="E89" s="261"/>
      <c r="F89" s="150">
        <v>71201</v>
      </c>
      <c r="G89" s="262" t="s">
        <v>781</v>
      </c>
      <c r="H89" s="263"/>
      <c r="I89" s="263"/>
      <c r="J89" s="263"/>
      <c r="K89" s="263"/>
      <c r="L89" s="264"/>
      <c r="M89" s="31"/>
      <c r="N89" s="31"/>
      <c r="O89" s="31"/>
      <c r="P89" s="31"/>
      <c r="Q89" s="32"/>
      <c r="R89" s="32"/>
      <c r="S89" s="23"/>
    </row>
    <row r="90" spans="3:19" x14ac:dyDescent="0.15">
      <c r="C90" s="261" t="s">
        <v>774</v>
      </c>
      <c r="D90" s="261"/>
      <c r="E90" s="261"/>
      <c r="F90" s="150">
        <v>71202</v>
      </c>
      <c r="G90" s="262" t="s">
        <v>782</v>
      </c>
      <c r="H90" s="263"/>
      <c r="I90" s="263"/>
      <c r="J90" s="263"/>
      <c r="K90" s="263"/>
      <c r="L90" s="264"/>
      <c r="M90" s="31"/>
      <c r="N90" s="31"/>
      <c r="O90" s="31"/>
      <c r="P90" s="31"/>
      <c r="Q90" s="32"/>
      <c r="R90" s="32"/>
      <c r="S90" s="23"/>
    </row>
    <row r="91" spans="3:19" x14ac:dyDescent="0.15">
      <c r="C91" s="261" t="s">
        <v>774</v>
      </c>
      <c r="D91" s="261"/>
      <c r="E91" s="261"/>
      <c r="F91" s="150">
        <v>71203</v>
      </c>
      <c r="G91" s="262" t="s">
        <v>783</v>
      </c>
      <c r="H91" s="263"/>
      <c r="I91" s="263"/>
      <c r="J91" s="263"/>
      <c r="K91" s="263"/>
      <c r="L91" s="264"/>
      <c r="M91" s="31"/>
      <c r="N91" s="31"/>
      <c r="O91" s="31"/>
      <c r="P91" s="31"/>
      <c r="Q91" s="32"/>
      <c r="R91" s="32"/>
      <c r="S91" s="23"/>
    </row>
    <row r="92" spans="3:19" x14ac:dyDescent="0.15">
      <c r="C92" s="261" t="s">
        <v>774</v>
      </c>
      <c r="D92" s="261"/>
      <c r="E92" s="261"/>
      <c r="F92" s="150">
        <v>71204</v>
      </c>
      <c r="G92" s="262" t="s">
        <v>784</v>
      </c>
      <c r="H92" s="263"/>
      <c r="I92" s="263"/>
      <c r="J92" s="263"/>
      <c r="K92" s="263"/>
      <c r="L92" s="264"/>
      <c r="M92" s="31"/>
      <c r="N92" s="31"/>
      <c r="O92" s="31"/>
      <c r="P92" s="31"/>
      <c r="Q92" s="32"/>
      <c r="R92" s="32"/>
      <c r="S92" s="23"/>
    </row>
    <row r="93" spans="3:19" x14ac:dyDescent="0.15">
      <c r="C93" s="261" t="s">
        <v>774</v>
      </c>
      <c r="D93" s="261"/>
      <c r="E93" s="261"/>
      <c r="F93" s="150">
        <v>71205</v>
      </c>
      <c r="G93" s="262" t="s">
        <v>785</v>
      </c>
      <c r="H93" s="263"/>
      <c r="I93" s="263"/>
      <c r="J93" s="263"/>
      <c r="K93" s="263"/>
      <c r="L93" s="264"/>
      <c r="M93" s="31"/>
      <c r="N93" s="31"/>
      <c r="O93" s="31"/>
      <c r="P93" s="31"/>
      <c r="Q93" s="32"/>
      <c r="R93" s="32"/>
      <c r="S93" s="23"/>
    </row>
    <row r="94" spans="3:19" x14ac:dyDescent="0.15">
      <c r="C94" s="261" t="s">
        <v>774</v>
      </c>
      <c r="D94" s="261"/>
      <c r="E94" s="261"/>
      <c r="F94" s="150">
        <v>71206</v>
      </c>
      <c r="G94" s="262" t="s">
        <v>786</v>
      </c>
      <c r="H94" s="263"/>
      <c r="I94" s="263"/>
      <c r="J94" s="263"/>
      <c r="K94" s="263"/>
      <c r="L94" s="264"/>
      <c r="M94" s="31"/>
      <c r="N94" s="31"/>
      <c r="O94" s="31"/>
      <c r="P94" s="31"/>
      <c r="Q94" s="32"/>
      <c r="R94" s="32"/>
      <c r="S94" s="23"/>
    </row>
    <row r="95" spans="3:19" x14ac:dyDescent="0.15">
      <c r="C95" s="261" t="s">
        <v>774</v>
      </c>
      <c r="D95" s="261"/>
      <c r="E95" s="261"/>
      <c r="F95" s="150">
        <v>71207</v>
      </c>
      <c r="G95" s="262" t="s">
        <v>787</v>
      </c>
      <c r="H95" s="263"/>
      <c r="I95" s="263"/>
      <c r="J95" s="263"/>
      <c r="K95" s="263"/>
      <c r="L95" s="264"/>
      <c r="M95" s="31"/>
      <c r="N95" s="31"/>
      <c r="O95" s="31"/>
      <c r="P95" s="31"/>
      <c r="Q95" s="32"/>
      <c r="R95" s="32"/>
      <c r="S95" s="23"/>
    </row>
    <row r="96" spans="3:19" x14ac:dyDescent="0.15">
      <c r="C96" s="261" t="s">
        <v>774</v>
      </c>
      <c r="D96" s="261"/>
      <c r="E96" s="261"/>
      <c r="F96" s="150">
        <v>71208</v>
      </c>
      <c r="G96" s="262" t="s">
        <v>788</v>
      </c>
      <c r="H96" s="263"/>
      <c r="I96" s="263"/>
      <c r="J96" s="263"/>
      <c r="K96" s="263"/>
      <c r="L96" s="264"/>
      <c r="M96" s="31"/>
      <c r="N96" s="31"/>
      <c r="O96" s="31"/>
      <c r="P96" s="31"/>
      <c r="Q96" s="32"/>
      <c r="R96" s="32"/>
      <c r="S96" s="23"/>
    </row>
    <row r="97" spans="3:19" x14ac:dyDescent="0.15">
      <c r="C97" s="261" t="s">
        <v>774</v>
      </c>
      <c r="D97" s="261"/>
      <c r="E97" s="261"/>
      <c r="F97" s="150" t="s">
        <v>951</v>
      </c>
      <c r="G97" s="262" t="s">
        <v>952</v>
      </c>
      <c r="H97" s="263"/>
      <c r="I97" s="263"/>
      <c r="J97" s="263"/>
      <c r="K97" s="263"/>
      <c r="L97" s="264"/>
      <c r="M97" s="31"/>
      <c r="N97" s="31"/>
      <c r="O97" s="31"/>
      <c r="P97" s="31"/>
      <c r="Q97" s="32"/>
      <c r="R97" s="32"/>
      <c r="S97" s="23"/>
    </row>
    <row r="98" spans="3:19" x14ac:dyDescent="0.15">
      <c r="C98" s="261" t="s">
        <v>774</v>
      </c>
      <c r="D98" s="261"/>
      <c r="E98" s="261"/>
      <c r="F98" s="150" t="s">
        <v>953</v>
      </c>
      <c r="G98" s="262" t="s">
        <v>954</v>
      </c>
      <c r="H98" s="263"/>
      <c r="I98" s="263"/>
      <c r="J98" s="263"/>
      <c r="K98" s="263"/>
      <c r="L98" s="264"/>
      <c r="M98" s="31"/>
      <c r="N98" s="31"/>
      <c r="O98" s="31"/>
      <c r="P98" s="31"/>
      <c r="Q98" s="32"/>
      <c r="R98" s="32"/>
      <c r="S98" s="23"/>
    </row>
    <row r="99" spans="3:19" x14ac:dyDescent="0.15">
      <c r="C99" s="261" t="s">
        <v>774</v>
      </c>
      <c r="D99" s="261"/>
      <c r="E99" s="261"/>
      <c r="F99" s="150">
        <v>71301</v>
      </c>
      <c r="G99" s="262" t="s">
        <v>1502</v>
      </c>
      <c r="H99" s="263"/>
      <c r="I99" s="263"/>
      <c r="J99" s="263"/>
      <c r="K99" s="263"/>
      <c r="L99" s="264"/>
      <c r="M99" s="31"/>
      <c r="N99" s="31"/>
      <c r="O99" s="31"/>
      <c r="P99" s="31"/>
      <c r="Q99" s="32"/>
      <c r="R99" s="32"/>
      <c r="S99" s="23"/>
    </row>
    <row r="100" spans="3:19" x14ac:dyDescent="0.15">
      <c r="C100" s="261" t="s">
        <v>774</v>
      </c>
      <c r="D100" s="261"/>
      <c r="E100" s="261"/>
      <c r="F100" s="150">
        <v>71302</v>
      </c>
      <c r="G100" s="262" t="s">
        <v>790</v>
      </c>
      <c r="H100" s="263"/>
      <c r="I100" s="263"/>
      <c r="J100" s="263"/>
      <c r="K100" s="263"/>
      <c r="L100" s="264"/>
      <c r="M100" s="31"/>
      <c r="N100" s="31"/>
      <c r="O100" s="31"/>
      <c r="P100" s="31"/>
      <c r="Q100" s="32"/>
      <c r="R100" s="32"/>
      <c r="S100" s="23"/>
    </row>
    <row r="101" spans="3:19" x14ac:dyDescent="0.15">
      <c r="C101" s="261" t="s">
        <v>774</v>
      </c>
      <c r="D101" s="261"/>
      <c r="E101" s="261"/>
      <c r="F101" s="150">
        <v>71303</v>
      </c>
      <c r="G101" s="262" t="s">
        <v>791</v>
      </c>
      <c r="H101" s="263"/>
      <c r="I101" s="263"/>
      <c r="J101" s="263"/>
      <c r="K101" s="263"/>
      <c r="L101" s="264"/>
      <c r="M101" s="31"/>
      <c r="N101" s="31"/>
      <c r="O101" s="31"/>
      <c r="P101" s="31"/>
      <c r="Q101" s="32"/>
      <c r="R101" s="32"/>
      <c r="S101" s="23"/>
    </row>
    <row r="102" spans="3:19" x14ac:dyDescent="0.15">
      <c r="C102" s="261" t="s">
        <v>774</v>
      </c>
      <c r="D102" s="261"/>
      <c r="E102" s="261"/>
      <c r="F102" s="150">
        <v>71304</v>
      </c>
      <c r="G102" s="262" t="s">
        <v>792</v>
      </c>
      <c r="H102" s="263"/>
      <c r="I102" s="263"/>
      <c r="J102" s="263"/>
      <c r="K102" s="263"/>
      <c r="L102" s="264"/>
      <c r="M102" s="31"/>
      <c r="N102" s="31"/>
      <c r="O102" s="31"/>
      <c r="P102" s="31"/>
      <c r="Q102" s="32"/>
      <c r="R102" s="32"/>
      <c r="S102" s="23"/>
    </row>
    <row r="103" spans="3:19" x14ac:dyDescent="0.15">
      <c r="C103" s="261" t="s">
        <v>774</v>
      </c>
      <c r="D103" s="261"/>
      <c r="E103" s="261"/>
      <c r="F103" s="150">
        <v>71305</v>
      </c>
      <c r="G103" s="262" t="s">
        <v>1503</v>
      </c>
      <c r="H103" s="263"/>
      <c r="I103" s="263"/>
      <c r="J103" s="263"/>
      <c r="K103" s="263"/>
      <c r="L103" s="264"/>
      <c r="M103" s="31"/>
      <c r="N103" s="31"/>
      <c r="O103" s="31"/>
      <c r="P103" s="31"/>
      <c r="Q103" s="32"/>
      <c r="R103" s="32"/>
      <c r="S103" s="23"/>
    </row>
    <row r="104" spans="3:19" x14ac:dyDescent="0.15">
      <c r="C104" s="261" t="s">
        <v>774</v>
      </c>
      <c r="D104" s="261"/>
      <c r="E104" s="261"/>
      <c r="F104" s="150" t="s">
        <v>955</v>
      </c>
      <c r="G104" s="262" t="s">
        <v>1504</v>
      </c>
      <c r="H104" s="263"/>
      <c r="I104" s="263"/>
      <c r="J104" s="263"/>
      <c r="K104" s="263"/>
      <c r="L104" s="264"/>
      <c r="M104" s="31"/>
      <c r="N104" s="31"/>
      <c r="O104" s="31"/>
      <c r="P104" s="31"/>
      <c r="Q104" s="32"/>
      <c r="R104" s="32"/>
      <c r="S104" s="23"/>
    </row>
    <row r="105" spans="3:19" x14ac:dyDescent="0.15">
      <c r="C105" s="261" t="s">
        <v>774</v>
      </c>
      <c r="D105" s="261"/>
      <c r="E105" s="261"/>
      <c r="F105" s="150" t="s">
        <v>1505</v>
      </c>
      <c r="G105" s="262" t="s">
        <v>1506</v>
      </c>
      <c r="H105" s="263"/>
      <c r="I105" s="263"/>
      <c r="J105" s="263"/>
      <c r="K105" s="263"/>
      <c r="L105" s="264"/>
      <c r="M105" s="31"/>
      <c r="N105" s="31"/>
      <c r="O105" s="31"/>
      <c r="P105" s="31"/>
      <c r="Q105" s="32"/>
      <c r="R105" s="32"/>
      <c r="S105" s="23"/>
    </row>
    <row r="106" spans="3:19" x14ac:dyDescent="0.15">
      <c r="C106" s="261" t="s">
        <v>774</v>
      </c>
      <c r="D106" s="261"/>
      <c r="E106" s="261"/>
      <c r="F106" s="150" t="s">
        <v>955</v>
      </c>
      <c r="G106" s="262" t="s">
        <v>1507</v>
      </c>
      <c r="H106" s="263"/>
      <c r="I106" s="263"/>
      <c r="J106" s="263"/>
      <c r="K106" s="263"/>
      <c r="L106" s="264"/>
      <c r="M106" s="31"/>
      <c r="N106" s="31"/>
      <c r="O106" s="31"/>
      <c r="P106" s="31"/>
      <c r="Q106" s="32"/>
      <c r="R106" s="32"/>
      <c r="S106" s="23"/>
    </row>
    <row r="107" spans="3:19" x14ac:dyDescent="0.15">
      <c r="C107" s="261" t="s">
        <v>774</v>
      </c>
      <c r="D107" s="261"/>
      <c r="E107" s="261"/>
      <c r="F107" s="150">
        <v>71401</v>
      </c>
      <c r="G107" s="262" t="s">
        <v>956</v>
      </c>
      <c r="H107" s="263"/>
      <c r="I107" s="263"/>
      <c r="J107" s="263"/>
      <c r="K107" s="263"/>
      <c r="L107" s="264"/>
      <c r="M107" s="31"/>
      <c r="N107" s="31"/>
      <c r="O107" s="31"/>
      <c r="P107" s="31"/>
      <c r="Q107" s="32"/>
      <c r="R107" s="32"/>
      <c r="S107" s="23"/>
    </row>
    <row r="108" spans="3:19" x14ac:dyDescent="0.15">
      <c r="C108" s="261" t="s">
        <v>774</v>
      </c>
      <c r="D108" s="261"/>
      <c r="E108" s="261"/>
      <c r="F108" s="150">
        <v>71402</v>
      </c>
      <c r="G108" s="262" t="s">
        <v>793</v>
      </c>
      <c r="H108" s="263"/>
      <c r="I108" s="263"/>
      <c r="J108" s="263"/>
      <c r="K108" s="263"/>
      <c r="L108" s="264"/>
      <c r="M108" s="31"/>
      <c r="N108" s="31"/>
      <c r="O108" s="31"/>
      <c r="P108" s="31"/>
      <c r="Q108" s="32"/>
      <c r="R108" s="32"/>
      <c r="S108" s="23"/>
    </row>
    <row r="109" spans="3:19" x14ac:dyDescent="0.15">
      <c r="C109" s="261" t="s">
        <v>774</v>
      </c>
      <c r="D109" s="261"/>
      <c r="E109" s="261"/>
      <c r="F109" s="150">
        <v>71403</v>
      </c>
      <c r="G109" s="262" t="s">
        <v>794</v>
      </c>
      <c r="H109" s="263"/>
      <c r="I109" s="263"/>
      <c r="J109" s="263"/>
      <c r="K109" s="263"/>
      <c r="L109" s="264"/>
      <c r="M109" s="31"/>
      <c r="N109" s="31"/>
      <c r="O109" s="31"/>
      <c r="P109" s="31"/>
      <c r="Q109" s="32"/>
      <c r="R109" s="32"/>
      <c r="S109" s="23"/>
    </row>
    <row r="110" spans="3:19" x14ac:dyDescent="0.15">
      <c r="C110" s="261" t="s">
        <v>774</v>
      </c>
      <c r="D110" s="261"/>
      <c r="E110" s="261"/>
      <c r="F110" s="150">
        <v>71404</v>
      </c>
      <c r="G110" s="262" t="s">
        <v>795</v>
      </c>
      <c r="H110" s="263"/>
      <c r="I110" s="263"/>
      <c r="J110" s="263"/>
      <c r="K110" s="263"/>
      <c r="L110" s="264"/>
      <c r="M110" s="31"/>
      <c r="N110" s="31"/>
      <c r="O110" s="31"/>
      <c r="P110" s="31"/>
      <c r="Q110" s="32"/>
      <c r="R110" s="32"/>
      <c r="S110" s="23"/>
    </row>
    <row r="111" spans="3:19" x14ac:dyDescent="0.15">
      <c r="C111" s="261" t="s">
        <v>774</v>
      </c>
      <c r="D111" s="261"/>
      <c r="E111" s="261"/>
      <c r="F111" s="150">
        <v>71405</v>
      </c>
      <c r="G111" s="262" t="s">
        <v>796</v>
      </c>
      <c r="H111" s="263"/>
      <c r="I111" s="263"/>
      <c r="J111" s="263"/>
      <c r="K111" s="263"/>
      <c r="L111" s="264"/>
      <c r="M111" s="31"/>
      <c r="N111" s="31"/>
      <c r="O111" s="31"/>
      <c r="P111" s="31"/>
      <c r="Q111" s="32"/>
      <c r="R111" s="32"/>
      <c r="S111" s="23"/>
    </row>
    <row r="112" spans="3:19" x14ac:dyDescent="0.15">
      <c r="C112" s="261" t="s">
        <v>774</v>
      </c>
      <c r="D112" s="261"/>
      <c r="E112" s="261"/>
      <c r="F112" s="150">
        <v>71406</v>
      </c>
      <c r="G112" s="262" t="s">
        <v>797</v>
      </c>
      <c r="H112" s="263"/>
      <c r="I112" s="263"/>
      <c r="J112" s="263"/>
      <c r="K112" s="263"/>
      <c r="L112" s="264"/>
      <c r="M112" s="31"/>
      <c r="N112" s="31"/>
      <c r="O112" s="31"/>
      <c r="P112" s="31"/>
      <c r="Q112" s="32"/>
      <c r="R112" s="32"/>
      <c r="S112" s="23"/>
    </row>
    <row r="113" spans="3:19" x14ac:dyDescent="0.15">
      <c r="C113" s="261" t="s">
        <v>774</v>
      </c>
      <c r="D113" s="261"/>
      <c r="E113" s="261"/>
      <c r="F113" s="150">
        <v>71407</v>
      </c>
      <c r="G113" s="262" t="s">
        <v>798</v>
      </c>
      <c r="H113" s="263"/>
      <c r="I113" s="263"/>
      <c r="J113" s="263"/>
      <c r="K113" s="263"/>
      <c r="L113" s="264"/>
      <c r="M113" s="31"/>
      <c r="N113" s="31"/>
      <c r="O113" s="31"/>
      <c r="P113" s="31"/>
      <c r="Q113" s="32"/>
      <c r="R113" s="32"/>
      <c r="S113" s="23"/>
    </row>
    <row r="114" spans="3:19" x14ac:dyDescent="0.15">
      <c r="C114" s="261" t="s">
        <v>774</v>
      </c>
      <c r="D114" s="261"/>
      <c r="E114" s="261"/>
      <c r="F114" s="150">
        <v>71408</v>
      </c>
      <c r="G114" s="262" t="s">
        <v>799</v>
      </c>
      <c r="H114" s="263"/>
      <c r="I114" s="263"/>
      <c r="J114" s="263"/>
      <c r="K114" s="263"/>
      <c r="L114" s="264"/>
      <c r="M114" s="31"/>
      <c r="N114" s="31"/>
      <c r="O114" s="31"/>
      <c r="P114" s="31"/>
      <c r="Q114" s="32"/>
      <c r="R114" s="32"/>
      <c r="S114" s="23"/>
    </row>
    <row r="115" spans="3:19" x14ac:dyDescent="0.15">
      <c r="C115" s="261" t="s">
        <v>774</v>
      </c>
      <c r="D115" s="261"/>
      <c r="E115" s="261"/>
      <c r="F115" s="150" t="s">
        <v>1508</v>
      </c>
      <c r="G115" s="262" t="s">
        <v>1509</v>
      </c>
      <c r="H115" s="263"/>
      <c r="I115" s="263"/>
      <c r="J115" s="263"/>
      <c r="K115" s="263"/>
      <c r="L115" s="264"/>
      <c r="M115" s="31"/>
      <c r="N115" s="31"/>
      <c r="O115" s="31"/>
      <c r="P115" s="31"/>
      <c r="Q115" s="32"/>
      <c r="R115" s="32"/>
      <c r="S115" s="23"/>
    </row>
    <row r="116" spans="3:19" x14ac:dyDescent="0.15">
      <c r="C116" s="261" t="s">
        <v>774</v>
      </c>
      <c r="D116" s="261"/>
      <c r="E116" s="261"/>
      <c r="F116" s="150" t="s">
        <v>1510</v>
      </c>
      <c r="G116" s="262" t="s">
        <v>1511</v>
      </c>
      <c r="H116" s="263"/>
      <c r="I116" s="263"/>
      <c r="J116" s="263"/>
      <c r="K116" s="263"/>
      <c r="L116" s="264"/>
      <c r="M116" s="31"/>
      <c r="N116" s="31"/>
      <c r="O116" s="31"/>
      <c r="P116" s="31"/>
      <c r="Q116" s="32"/>
      <c r="R116" s="32"/>
      <c r="S116" s="23"/>
    </row>
    <row r="117" spans="3:19" x14ac:dyDescent="0.15">
      <c r="C117" s="261" t="s">
        <v>774</v>
      </c>
      <c r="D117" s="261"/>
      <c r="E117" s="261"/>
      <c r="F117" s="150">
        <v>71501</v>
      </c>
      <c r="G117" s="262" t="s">
        <v>800</v>
      </c>
      <c r="H117" s="263"/>
      <c r="I117" s="263"/>
      <c r="J117" s="263"/>
      <c r="K117" s="263"/>
      <c r="L117" s="264"/>
      <c r="M117" s="31"/>
      <c r="N117" s="31"/>
      <c r="O117" s="31"/>
      <c r="P117" s="31"/>
      <c r="Q117" s="32"/>
      <c r="R117" s="32"/>
      <c r="S117" s="23"/>
    </row>
    <row r="118" spans="3:19" x14ac:dyDescent="0.15">
      <c r="C118" s="261" t="s">
        <v>774</v>
      </c>
      <c r="D118" s="261"/>
      <c r="E118" s="261"/>
      <c r="F118" s="150">
        <v>71502</v>
      </c>
      <c r="G118" s="262" t="s">
        <v>1512</v>
      </c>
      <c r="H118" s="263"/>
      <c r="I118" s="263"/>
      <c r="J118" s="263"/>
      <c r="K118" s="263"/>
      <c r="L118" s="264"/>
      <c r="M118" s="31"/>
      <c r="N118" s="31"/>
      <c r="O118" s="31"/>
      <c r="P118" s="31"/>
      <c r="Q118" s="32"/>
      <c r="R118" s="32"/>
      <c r="S118" s="23"/>
    </row>
    <row r="119" spans="3:19" x14ac:dyDescent="0.15">
      <c r="C119" s="261" t="s">
        <v>774</v>
      </c>
      <c r="D119" s="261"/>
      <c r="E119" s="261"/>
      <c r="F119" s="150">
        <v>71503</v>
      </c>
      <c r="G119" s="262" t="s">
        <v>801</v>
      </c>
      <c r="H119" s="263"/>
      <c r="I119" s="263"/>
      <c r="J119" s="263"/>
      <c r="K119" s="263"/>
      <c r="L119" s="264"/>
      <c r="M119" s="31"/>
      <c r="N119" s="31"/>
      <c r="O119" s="31"/>
      <c r="P119" s="31"/>
      <c r="Q119" s="32"/>
      <c r="R119" s="32"/>
      <c r="S119" s="23"/>
    </row>
    <row r="120" spans="3:19" x14ac:dyDescent="0.15">
      <c r="C120" s="261" t="s">
        <v>774</v>
      </c>
      <c r="D120" s="261"/>
      <c r="E120" s="261"/>
      <c r="F120" s="150">
        <v>71504</v>
      </c>
      <c r="G120" s="262" t="s">
        <v>802</v>
      </c>
      <c r="H120" s="263"/>
      <c r="I120" s="263"/>
      <c r="J120" s="263"/>
      <c r="K120" s="263"/>
      <c r="L120" s="264"/>
      <c r="M120" s="31"/>
      <c r="N120" s="31"/>
      <c r="O120" s="31"/>
      <c r="P120" s="31"/>
      <c r="Q120" s="32"/>
      <c r="R120" s="32"/>
      <c r="S120" s="23"/>
    </row>
    <row r="121" spans="3:19" x14ac:dyDescent="0.15">
      <c r="C121" s="261" t="s">
        <v>774</v>
      </c>
      <c r="D121" s="261"/>
      <c r="E121" s="261"/>
      <c r="F121" s="150">
        <v>71505</v>
      </c>
      <c r="G121" s="262" t="s">
        <v>803</v>
      </c>
      <c r="H121" s="263"/>
      <c r="I121" s="263"/>
      <c r="J121" s="263"/>
      <c r="K121" s="263"/>
      <c r="L121" s="264"/>
      <c r="M121" s="31"/>
      <c r="N121" s="31"/>
      <c r="O121" s="31"/>
      <c r="P121" s="31"/>
      <c r="Q121" s="32"/>
      <c r="R121" s="32"/>
      <c r="S121" s="23"/>
    </row>
    <row r="122" spans="3:19" x14ac:dyDescent="0.15">
      <c r="C122" s="261" t="s">
        <v>774</v>
      </c>
      <c r="D122" s="261"/>
      <c r="E122" s="261"/>
      <c r="F122" s="150">
        <v>71506</v>
      </c>
      <c r="G122" s="262" t="s">
        <v>804</v>
      </c>
      <c r="H122" s="263"/>
      <c r="I122" s="263"/>
      <c r="J122" s="263"/>
      <c r="K122" s="263"/>
      <c r="L122" s="264"/>
      <c r="M122" s="31"/>
      <c r="N122" s="31"/>
      <c r="O122" s="31"/>
      <c r="P122" s="31"/>
      <c r="Q122" s="32"/>
      <c r="R122" s="32"/>
      <c r="S122" s="34"/>
    </row>
    <row r="123" spans="3:19" x14ac:dyDescent="0.15">
      <c r="C123" s="261" t="s">
        <v>774</v>
      </c>
      <c r="D123" s="261"/>
      <c r="E123" s="261"/>
      <c r="F123" s="150">
        <v>71507</v>
      </c>
      <c r="G123" s="262" t="s">
        <v>805</v>
      </c>
      <c r="H123" s="263"/>
      <c r="I123" s="263"/>
      <c r="J123" s="263"/>
      <c r="K123" s="263"/>
      <c r="L123" s="264"/>
      <c r="M123" s="31"/>
      <c r="N123" s="31"/>
      <c r="O123" s="31"/>
      <c r="P123" s="31"/>
      <c r="Q123" s="32"/>
      <c r="R123" s="32"/>
      <c r="S123" s="34"/>
    </row>
    <row r="124" spans="3:19" x14ac:dyDescent="0.15">
      <c r="C124" s="261" t="s">
        <v>774</v>
      </c>
      <c r="D124" s="261"/>
      <c r="E124" s="261"/>
      <c r="F124" s="150">
        <v>71508</v>
      </c>
      <c r="G124" s="262" t="s">
        <v>806</v>
      </c>
      <c r="H124" s="263"/>
      <c r="I124" s="263"/>
      <c r="J124" s="263"/>
      <c r="K124" s="263"/>
      <c r="L124" s="264"/>
      <c r="M124" s="31"/>
      <c r="N124" s="31"/>
      <c r="O124" s="31"/>
      <c r="P124" s="31"/>
      <c r="Q124" s="32"/>
      <c r="R124" s="32"/>
      <c r="S124" s="34"/>
    </row>
    <row r="125" spans="3:19" x14ac:dyDescent="0.15">
      <c r="C125" s="261" t="s">
        <v>774</v>
      </c>
      <c r="D125" s="261"/>
      <c r="E125" s="261"/>
      <c r="F125" s="150" t="s">
        <v>957</v>
      </c>
      <c r="G125" s="262" t="s">
        <v>958</v>
      </c>
      <c r="H125" s="263"/>
      <c r="I125" s="263"/>
      <c r="J125" s="263"/>
      <c r="K125" s="263"/>
      <c r="L125" s="264"/>
      <c r="M125" s="31"/>
      <c r="N125" s="31"/>
      <c r="O125" s="31"/>
      <c r="P125" s="31"/>
      <c r="Q125" s="32"/>
      <c r="R125" s="32"/>
      <c r="S125" s="34"/>
    </row>
    <row r="126" spans="3:19" x14ac:dyDescent="0.15">
      <c r="C126" s="261" t="s">
        <v>774</v>
      </c>
      <c r="D126" s="261"/>
      <c r="E126" s="261"/>
      <c r="F126" s="150" t="s">
        <v>959</v>
      </c>
      <c r="G126" s="262" t="s">
        <v>960</v>
      </c>
      <c r="H126" s="263"/>
      <c r="I126" s="263"/>
      <c r="J126" s="263"/>
      <c r="K126" s="263"/>
      <c r="L126" s="264"/>
      <c r="M126" s="31"/>
      <c r="N126" s="31"/>
      <c r="O126" s="31"/>
      <c r="P126" s="31"/>
      <c r="Q126" s="32"/>
      <c r="R126" s="32"/>
      <c r="S126" s="34"/>
    </row>
    <row r="127" spans="3:19" x14ac:dyDescent="0.15">
      <c r="C127" s="261" t="s">
        <v>774</v>
      </c>
      <c r="D127" s="261"/>
      <c r="E127" s="261"/>
      <c r="F127" s="150" t="s">
        <v>961</v>
      </c>
      <c r="G127" s="262" t="s">
        <v>962</v>
      </c>
      <c r="H127" s="263"/>
      <c r="I127" s="263"/>
      <c r="J127" s="263"/>
      <c r="K127" s="263"/>
      <c r="L127" s="264"/>
      <c r="M127" s="31"/>
      <c r="N127" s="31"/>
      <c r="O127" s="31"/>
      <c r="P127" s="31"/>
      <c r="Q127" s="32"/>
      <c r="R127" s="32"/>
      <c r="S127" s="34"/>
    </row>
    <row r="128" spans="3:19" x14ac:dyDescent="0.15">
      <c r="C128" s="261" t="s">
        <v>774</v>
      </c>
      <c r="D128" s="261"/>
      <c r="E128" s="261"/>
      <c r="F128" s="150" t="s">
        <v>963</v>
      </c>
      <c r="G128" s="262" t="s">
        <v>1513</v>
      </c>
      <c r="H128" s="263"/>
      <c r="I128" s="263"/>
      <c r="J128" s="263"/>
      <c r="K128" s="263"/>
      <c r="L128" s="264"/>
      <c r="M128" s="31"/>
      <c r="N128" s="31"/>
      <c r="O128" s="31"/>
      <c r="P128" s="31"/>
      <c r="Q128" s="32"/>
      <c r="R128" s="32"/>
      <c r="S128" s="30"/>
    </row>
    <row r="129" spans="3:19" x14ac:dyDescent="0.15">
      <c r="C129" s="261" t="s">
        <v>774</v>
      </c>
      <c r="D129" s="261"/>
      <c r="E129" s="261"/>
      <c r="F129" s="150" t="s">
        <v>964</v>
      </c>
      <c r="G129" s="262" t="s">
        <v>1514</v>
      </c>
      <c r="H129" s="263"/>
      <c r="I129" s="263"/>
      <c r="J129" s="263"/>
      <c r="K129" s="263"/>
      <c r="L129" s="264"/>
      <c r="M129" s="31"/>
      <c r="N129" s="31"/>
      <c r="O129" s="31"/>
      <c r="P129" s="31"/>
      <c r="Q129" s="32"/>
      <c r="R129" s="32"/>
      <c r="S129" s="24"/>
    </row>
    <row r="130" spans="3:19" x14ac:dyDescent="0.15">
      <c r="C130" s="261" t="s">
        <v>774</v>
      </c>
      <c r="D130" s="261"/>
      <c r="E130" s="261"/>
      <c r="F130" s="150" t="s">
        <v>1515</v>
      </c>
      <c r="G130" s="262" t="s">
        <v>1516</v>
      </c>
      <c r="H130" s="263"/>
      <c r="I130" s="263"/>
      <c r="J130" s="263"/>
      <c r="K130" s="263"/>
      <c r="L130" s="264"/>
      <c r="M130" s="31"/>
      <c r="N130" s="31"/>
      <c r="O130" s="31"/>
      <c r="P130" s="31"/>
      <c r="Q130" s="32"/>
      <c r="R130" s="32"/>
      <c r="S130" s="23"/>
    </row>
    <row r="131" spans="3:19" x14ac:dyDescent="0.15">
      <c r="C131" s="261" t="s">
        <v>774</v>
      </c>
      <c r="D131" s="261"/>
      <c r="E131" s="261"/>
      <c r="F131" s="150" t="s">
        <v>1517</v>
      </c>
      <c r="G131" s="262" t="s">
        <v>1518</v>
      </c>
      <c r="H131" s="263"/>
      <c r="I131" s="263"/>
      <c r="J131" s="263"/>
      <c r="K131" s="263"/>
      <c r="L131" s="264"/>
      <c r="M131" s="31"/>
      <c r="N131" s="31"/>
      <c r="O131" s="31"/>
      <c r="P131" s="31"/>
      <c r="Q131" s="32"/>
      <c r="R131" s="32"/>
      <c r="S131" s="23"/>
    </row>
    <row r="132" spans="3:19" x14ac:dyDescent="0.15">
      <c r="C132" s="261" t="s">
        <v>774</v>
      </c>
      <c r="D132" s="261"/>
      <c r="E132" s="261"/>
      <c r="F132" s="150">
        <v>71614</v>
      </c>
      <c r="G132" s="262" t="s">
        <v>807</v>
      </c>
      <c r="H132" s="263"/>
      <c r="I132" s="263"/>
      <c r="J132" s="263"/>
      <c r="K132" s="263"/>
      <c r="L132" s="264"/>
      <c r="M132" s="31"/>
      <c r="N132" s="31"/>
      <c r="O132" s="31"/>
      <c r="P132" s="31"/>
      <c r="Q132" s="32"/>
      <c r="R132" s="32"/>
      <c r="S132" s="23"/>
    </row>
    <row r="133" spans="3:19" x14ac:dyDescent="0.15">
      <c r="C133" s="261" t="s">
        <v>774</v>
      </c>
      <c r="D133" s="261"/>
      <c r="E133" s="261"/>
      <c r="F133" s="150" t="s">
        <v>965</v>
      </c>
      <c r="G133" s="262" t="s">
        <v>966</v>
      </c>
      <c r="H133" s="263"/>
      <c r="I133" s="263"/>
      <c r="J133" s="263"/>
      <c r="K133" s="263"/>
      <c r="L133" s="264"/>
      <c r="M133" s="31"/>
      <c r="N133" s="31"/>
      <c r="O133" s="31"/>
      <c r="P133" s="31"/>
      <c r="Q133" s="32"/>
      <c r="R133" s="32"/>
      <c r="S133" s="23"/>
    </row>
    <row r="134" spans="3:19" x14ac:dyDescent="0.15">
      <c r="C134" s="261" t="s">
        <v>774</v>
      </c>
      <c r="D134" s="261"/>
      <c r="E134" s="261"/>
      <c r="F134" s="150" t="s">
        <v>967</v>
      </c>
      <c r="G134" s="262" t="s">
        <v>968</v>
      </c>
      <c r="H134" s="263"/>
      <c r="I134" s="263"/>
      <c r="J134" s="263"/>
      <c r="K134" s="263"/>
      <c r="L134" s="264"/>
      <c r="M134" s="31"/>
      <c r="N134" s="31"/>
      <c r="O134" s="31"/>
      <c r="P134" s="31"/>
      <c r="Q134" s="32"/>
      <c r="R134" s="32"/>
      <c r="S134" s="23"/>
    </row>
    <row r="135" spans="3:19" x14ac:dyDescent="0.15">
      <c r="C135" s="261" t="s">
        <v>808</v>
      </c>
      <c r="D135" s="261"/>
      <c r="E135" s="261"/>
      <c r="F135" s="150">
        <v>72101</v>
      </c>
      <c r="G135" s="262" t="s">
        <v>809</v>
      </c>
      <c r="H135" s="263"/>
      <c r="I135" s="263"/>
      <c r="J135" s="263"/>
      <c r="K135" s="263"/>
      <c r="L135" s="264"/>
      <c r="M135" s="31"/>
      <c r="N135" s="31"/>
      <c r="O135" s="31"/>
      <c r="P135" s="31"/>
      <c r="Q135" s="32"/>
      <c r="R135" s="32"/>
      <c r="S135" s="23"/>
    </row>
    <row r="136" spans="3:19" x14ac:dyDescent="0.15">
      <c r="C136" s="261" t="s">
        <v>808</v>
      </c>
      <c r="D136" s="261"/>
      <c r="E136" s="261"/>
      <c r="F136" s="150">
        <v>72104</v>
      </c>
      <c r="G136" s="262" t="s">
        <v>810</v>
      </c>
      <c r="H136" s="263"/>
      <c r="I136" s="263"/>
      <c r="J136" s="263"/>
      <c r="K136" s="263"/>
      <c r="L136" s="264"/>
      <c r="M136" s="31"/>
      <c r="N136" s="31"/>
      <c r="O136" s="31"/>
      <c r="P136" s="31"/>
      <c r="Q136" s="32"/>
      <c r="R136" s="32"/>
      <c r="S136" s="23"/>
    </row>
    <row r="137" spans="3:19" x14ac:dyDescent="0.15">
      <c r="C137" s="261" t="s">
        <v>808</v>
      </c>
      <c r="D137" s="261"/>
      <c r="E137" s="261"/>
      <c r="F137" s="150">
        <v>72201</v>
      </c>
      <c r="G137" s="262" t="s">
        <v>811</v>
      </c>
      <c r="H137" s="263"/>
      <c r="I137" s="263"/>
      <c r="J137" s="263"/>
      <c r="K137" s="263"/>
      <c r="L137" s="264"/>
      <c r="M137" s="31"/>
      <c r="N137" s="31"/>
      <c r="O137" s="31"/>
      <c r="P137" s="31"/>
      <c r="Q137" s="32"/>
      <c r="R137" s="32"/>
      <c r="S137" s="23"/>
    </row>
    <row r="138" spans="3:19" x14ac:dyDescent="0.15">
      <c r="C138" s="261" t="s">
        <v>808</v>
      </c>
      <c r="D138" s="261"/>
      <c r="E138" s="261"/>
      <c r="F138" s="150">
        <v>72301</v>
      </c>
      <c r="G138" s="262" t="s">
        <v>812</v>
      </c>
      <c r="H138" s="263"/>
      <c r="I138" s="263"/>
      <c r="J138" s="263"/>
      <c r="K138" s="263"/>
      <c r="L138" s="264"/>
      <c r="M138" s="31"/>
      <c r="N138" s="31"/>
      <c r="O138" s="31"/>
      <c r="P138" s="31"/>
      <c r="Q138" s="32"/>
      <c r="R138" s="32"/>
      <c r="S138" s="23"/>
    </row>
    <row r="139" spans="3:19" x14ac:dyDescent="0.15">
      <c r="C139" s="261" t="s">
        <v>808</v>
      </c>
      <c r="D139" s="261"/>
      <c r="E139" s="261"/>
      <c r="F139" s="150" t="s">
        <v>1519</v>
      </c>
      <c r="G139" s="262" t="s">
        <v>1520</v>
      </c>
      <c r="H139" s="263"/>
      <c r="I139" s="263"/>
      <c r="J139" s="263"/>
      <c r="K139" s="263"/>
      <c r="L139" s="264"/>
      <c r="M139" s="31"/>
      <c r="N139" s="31"/>
      <c r="O139" s="31"/>
      <c r="P139" s="31"/>
      <c r="Q139" s="32"/>
      <c r="R139" s="32"/>
      <c r="S139" s="23"/>
    </row>
    <row r="140" spans="3:19" x14ac:dyDescent="0.15">
      <c r="C140" s="261" t="s">
        <v>808</v>
      </c>
      <c r="D140" s="261"/>
      <c r="E140" s="261"/>
      <c r="F140" s="150">
        <v>72401</v>
      </c>
      <c r="G140" s="262" t="s">
        <v>1521</v>
      </c>
      <c r="H140" s="263"/>
      <c r="I140" s="263"/>
      <c r="J140" s="263"/>
      <c r="K140" s="263"/>
      <c r="L140" s="264"/>
      <c r="M140" s="31"/>
      <c r="N140" s="31"/>
      <c r="O140" s="31"/>
      <c r="P140" s="31"/>
      <c r="Q140" s="32"/>
      <c r="R140" s="32"/>
      <c r="S140" s="23"/>
    </row>
    <row r="141" spans="3:19" x14ac:dyDescent="0.15">
      <c r="C141" s="261" t="s">
        <v>808</v>
      </c>
      <c r="D141" s="261"/>
      <c r="E141" s="261"/>
      <c r="F141" s="150">
        <v>72501</v>
      </c>
      <c r="G141" s="262" t="s">
        <v>813</v>
      </c>
      <c r="H141" s="263"/>
      <c r="I141" s="263"/>
      <c r="J141" s="263"/>
      <c r="K141" s="263"/>
      <c r="L141" s="264"/>
      <c r="M141" s="31"/>
      <c r="N141" s="31"/>
      <c r="O141" s="31"/>
      <c r="P141" s="31"/>
      <c r="Q141" s="32"/>
      <c r="R141" s="32"/>
      <c r="S141" s="23"/>
    </row>
    <row r="142" spans="3:19" x14ac:dyDescent="0.15">
      <c r="C142" s="261" t="s">
        <v>808</v>
      </c>
      <c r="D142" s="261"/>
      <c r="E142" s="261"/>
      <c r="F142" s="150">
        <v>72502</v>
      </c>
      <c r="G142" s="262" t="s">
        <v>814</v>
      </c>
      <c r="H142" s="263"/>
      <c r="I142" s="263"/>
      <c r="J142" s="263"/>
      <c r="K142" s="263"/>
      <c r="L142" s="264"/>
      <c r="M142" s="31"/>
      <c r="N142" s="31"/>
      <c r="O142" s="31"/>
      <c r="P142" s="31"/>
      <c r="Q142" s="32"/>
      <c r="R142" s="32"/>
      <c r="S142" s="23"/>
    </row>
    <row r="143" spans="3:19" x14ac:dyDescent="0.15">
      <c r="C143" s="261" t="s">
        <v>808</v>
      </c>
      <c r="D143" s="261"/>
      <c r="E143" s="261"/>
      <c r="F143" s="150" t="s">
        <v>971</v>
      </c>
      <c r="G143" s="262" t="s">
        <v>972</v>
      </c>
      <c r="H143" s="263"/>
      <c r="I143" s="263"/>
      <c r="J143" s="263"/>
      <c r="K143" s="263"/>
      <c r="L143" s="264"/>
      <c r="M143" s="31"/>
      <c r="N143" s="31"/>
      <c r="O143" s="31"/>
      <c r="P143" s="31"/>
      <c r="Q143" s="32"/>
      <c r="R143" s="32"/>
      <c r="S143" s="23"/>
    </row>
    <row r="144" spans="3:19" x14ac:dyDescent="0.15">
      <c r="C144" s="261" t="s">
        <v>808</v>
      </c>
      <c r="D144" s="261"/>
      <c r="E144" s="261"/>
      <c r="F144" s="150" t="s">
        <v>973</v>
      </c>
      <c r="G144" s="262" t="s">
        <v>974</v>
      </c>
      <c r="H144" s="263"/>
      <c r="I144" s="263"/>
      <c r="J144" s="263"/>
      <c r="K144" s="263"/>
      <c r="L144" s="264"/>
      <c r="M144" s="31"/>
      <c r="N144" s="31"/>
      <c r="O144" s="31"/>
      <c r="P144" s="31"/>
      <c r="Q144" s="32"/>
      <c r="R144" s="32"/>
      <c r="S144" s="23"/>
    </row>
    <row r="145" spans="3:19" x14ac:dyDescent="0.15">
      <c r="C145" s="261" t="s">
        <v>808</v>
      </c>
      <c r="D145" s="261"/>
      <c r="E145" s="261"/>
      <c r="F145" s="150" t="s">
        <v>975</v>
      </c>
      <c r="G145" s="262" t="s">
        <v>976</v>
      </c>
      <c r="H145" s="263"/>
      <c r="I145" s="263"/>
      <c r="J145" s="263"/>
      <c r="K145" s="263"/>
      <c r="L145" s="264"/>
      <c r="M145" s="31"/>
      <c r="N145" s="31"/>
      <c r="O145" s="31"/>
      <c r="P145" s="31"/>
      <c r="Q145" s="32"/>
      <c r="R145" s="32"/>
      <c r="S145" s="23"/>
    </row>
    <row r="146" spans="3:19" x14ac:dyDescent="0.15">
      <c r="C146" s="261" t="s">
        <v>808</v>
      </c>
      <c r="D146" s="261"/>
      <c r="E146" s="261"/>
      <c r="F146" s="150" t="s">
        <v>977</v>
      </c>
      <c r="G146" s="262" t="s">
        <v>978</v>
      </c>
      <c r="H146" s="263"/>
      <c r="I146" s="263"/>
      <c r="J146" s="263"/>
      <c r="K146" s="263"/>
      <c r="L146" s="264"/>
      <c r="M146" s="31"/>
      <c r="N146" s="31"/>
      <c r="O146" s="31"/>
      <c r="P146" s="31"/>
      <c r="Q146" s="32"/>
      <c r="R146" s="32"/>
      <c r="S146" s="23"/>
    </row>
    <row r="147" spans="3:19" x14ac:dyDescent="0.15">
      <c r="C147" s="261" t="s">
        <v>808</v>
      </c>
      <c r="D147" s="261"/>
      <c r="E147" s="261"/>
      <c r="F147" s="150" t="s">
        <v>969</v>
      </c>
      <c r="G147" s="262" t="s">
        <v>970</v>
      </c>
      <c r="H147" s="263"/>
      <c r="I147" s="263"/>
      <c r="J147" s="263"/>
      <c r="K147" s="263"/>
      <c r="L147" s="264"/>
      <c r="M147" s="31"/>
      <c r="N147" s="31"/>
      <c r="O147" s="31"/>
      <c r="P147" s="31"/>
      <c r="Q147" s="32"/>
      <c r="R147" s="32"/>
      <c r="S147" s="23"/>
    </row>
    <row r="148" spans="3:19" x14ac:dyDescent="0.15">
      <c r="C148" s="261" t="s">
        <v>808</v>
      </c>
      <c r="D148" s="261"/>
      <c r="E148" s="261"/>
      <c r="F148" s="150">
        <v>72605</v>
      </c>
      <c r="G148" s="262" t="s">
        <v>1522</v>
      </c>
      <c r="H148" s="263"/>
      <c r="I148" s="263"/>
      <c r="J148" s="263"/>
      <c r="K148" s="263"/>
      <c r="L148" s="264"/>
      <c r="M148" s="31"/>
      <c r="N148" s="31"/>
      <c r="O148" s="31"/>
      <c r="P148" s="31"/>
      <c r="Q148" s="32"/>
      <c r="R148" s="32"/>
      <c r="S148" s="23"/>
    </row>
    <row r="149" spans="3:19" x14ac:dyDescent="0.15">
      <c r="C149" s="261" t="s">
        <v>815</v>
      </c>
      <c r="D149" s="261"/>
      <c r="E149" s="261"/>
      <c r="F149" s="150" t="s">
        <v>979</v>
      </c>
      <c r="G149" s="262" t="s">
        <v>980</v>
      </c>
      <c r="H149" s="263"/>
      <c r="I149" s="263"/>
      <c r="J149" s="263"/>
      <c r="K149" s="263"/>
      <c r="L149" s="264"/>
      <c r="M149" s="31"/>
      <c r="N149" s="31"/>
      <c r="O149" s="31"/>
      <c r="P149" s="31"/>
      <c r="Q149" s="32"/>
      <c r="R149" s="32"/>
      <c r="S149" s="23"/>
    </row>
    <row r="150" spans="3:19" x14ac:dyDescent="0.15">
      <c r="C150" s="261" t="s">
        <v>815</v>
      </c>
      <c r="D150" s="261"/>
      <c r="E150" s="261"/>
      <c r="F150" s="150" t="s">
        <v>1523</v>
      </c>
      <c r="G150" s="262" t="s">
        <v>1524</v>
      </c>
      <c r="H150" s="263"/>
      <c r="I150" s="263"/>
      <c r="J150" s="263"/>
      <c r="K150" s="263"/>
      <c r="L150" s="264"/>
      <c r="M150" s="31"/>
      <c r="N150" s="31"/>
      <c r="O150" s="31"/>
      <c r="P150" s="31"/>
      <c r="Q150" s="32"/>
      <c r="R150" s="32"/>
      <c r="S150" s="23"/>
    </row>
    <row r="151" spans="3:19" x14ac:dyDescent="0.15">
      <c r="C151" s="261" t="s">
        <v>815</v>
      </c>
      <c r="D151" s="261"/>
      <c r="E151" s="261"/>
      <c r="F151" s="150" t="s">
        <v>1525</v>
      </c>
      <c r="G151" s="262" t="s">
        <v>1526</v>
      </c>
      <c r="H151" s="263"/>
      <c r="I151" s="263"/>
      <c r="J151" s="263"/>
      <c r="K151" s="263"/>
      <c r="L151" s="264"/>
      <c r="M151" s="31"/>
      <c r="N151" s="31"/>
      <c r="O151" s="31"/>
      <c r="P151" s="31"/>
      <c r="Q151" s="32"/>
      <c r="R151" s="32"/>
      <c r="S151" s="23"/>
    </row>
    <row r="152" spans="3:19" x14ac:dyDescent="0.15">
      <c r="C152" s="261" t="s">
        <v>815</v>
      </c>
      <c r="D152" s="261"/>
      <c r="E152" s="261"/>
      <c r="F152" s="150">
        <v>73201</v>
      </c>
      <c r="G152" s="262" t="s">
        <v>816</v>
      </c>
      <c r="H152" s="263"/>
      <c r="I152" s="263"/>
      <c r="J152" s="263"/>
      <c r="K152" s="263"/>
      <c r="L152" s="264"/>
      <c r="M152" s="31"/>
      <c r="N152" s="31"/>
      <c r="O152" s="31"/>
      <c r="P152" s="31"/>
      <c r="Q152" s="32"/>
      <c r="R152" s="32"/>
      <c r="S152" s="23"/>
    </row>
    <row r="153" spans="3:19" x14ac:dyDescent="0.15">
      <c r="C153" s="261" t="s">
        <v>815</v>
      </c>
      <c r="D153" s="261"/>
      <c r="E153" s="261"/>
      <c r="F153" s="150">
        <v>73202</v>
      </c>
      <c r="G153" s="262" t="s">
        <v>817</v>
      </c>
      <c r="H153" s="263"/>
      <c r="I153" s="263"/>
      <c r="J153" s="263"/>
      <c r="K153" s="263"/>
      <c r="L153" s="264"/>
      <c r="M153" s="31"/>
      <c r="N153" s="31"/>
      <c r="O153" s="31"/>
      <c r="P153" s="31"/>
      <c r="Q153" s="32"/>
      <c r="R153" s="32"/>
      <c r="S153" s="23"/>
    </row>
    <row r="154" spans="3:19" x14ac:dyDescent="0.15">
      <c r="C154" s="261" t="s">
        <v>815</v>
      </c>
      <c r="D154" s="261"/>
      <c r="E154" s="261"/>
      <c r="F154" s="150" t="s">
        <v>981</v>
      </c>
      <c r="G154" s="262" t="s">
        <v>140</v>
      </c>
      <c r="H154" s="263"/>
      <c r="I154" s="263"/>
      <c r="J154" s="263"/>
      <c r="K154" s="263"/>
      <c r="L154" s="264"/>
      <c r="M154" s="31"/>
      <c r="N154" s="31"/>
      <c r="O154" s="31"/>
      <c r="P154" s="31"/>
      <c r="Q154" s="32"/>
      <c r="R154" s="32"/>
      <c r="S154" s="23"/>
    </row>
    <row r="155" spans="3:19" x14ac:dyDescent="0.15">
      <c r="C155" s="261" t="s">
        <v>815</v>
      </c>
      <c r="D155" s="261"/>
      <c r="E155" s="261"/>
      <c r="F155" s="150" t="s">
        <v>982</v>
      </c>
      <c r="G155" s="262" t="s">
        <v>983</v>
      </c>
      <c r="H155" s="263"/>
      <c r="I155" s="263"/>
      <c r="J155" s="263"/>
      <c r="K155" s="263"/>
      <c r="L155" s="264"/>
      <c r="M155" s="31"/>
      <c r="N155" s="31"/>
      <c r="O155" s="31"/>
      <c r="P155" s="31"/>
      <c r="Q155" s="32"/>
      <c r="R155" s="32"/>
      <c r="S155" s="23"/>
    </row>
    <row r="156" spans="3:19" x14ac:dyDescent="0.15">
      <c r="C156" s="261" t="s">
        <v>815</v>
      </c>
      <c r="D156" s="261"/>
      <c r="E156" s="261"/>
      <c r="F156" s="150" t="s">
        <v>984</v>
      </c>
      <c r="G156" s="262" t="s">
        <v>1527</v>
      </c>
      <c r="H156" s="263"/>
      <c r="I156" s="263"/>
      <c r="J156" s="263"/>
      <c r="K156" s="263"/>
      <c r="L156" s="264"/>
      <c r="M156" s="31"/>
      <c r="N156" s="31"/>
      <c r="O156" s="31"/>
      <c r="P156" s="31"/>
      <c r="Q156" s="32"/>
      <c r="R156" s="32"/>
      <c r="S156" s="23"/>
    </row>
    <row r="157" spans="3:19" x14ac:dyDescent="0.15">
      <c r="C157" s="261" t="s">
        <v>815</v>
      </c>
      <c r="D157" s="261"/>
      <c r="E157" s="261"/>
      <c r="F157" s="150" t="s">
        <v>1487</v>
      </c>
      <c r="G157" s="262" t="s">
        <v>1528</v>
      </c>
      <c r="H157" s="263"/>
      <c r="I157" s="263"/>
      <c r="J157" s="263"/>
      <c r="K157" s="263"/>
      <c r="L157" s="264"/>
      <c r="M157" s="31"/>
      <c r="N157" s="31"/>
      <c r="O157" s="31"/>
      <c r="P157" s="31"/>
      <c r="Q157" s="32"/>
      <c r="R157" s="32"/>
      <c r="S157" s="23"/>
    </row>
    <row r="158" spans="3:19" x14ac:dyDescent="0.15">
      <c r="C158" s="261" t="s">
        <v>815</v>
      </c>
      <c r="D158" s="261"/>
      <c r="E158" s="261"/>
      <c r="F158" s="150" t="s">
        <v>1488</v>
      </c>
      <c r="G158" s="262" t="s">
        <v>1529</v>
      </c>
      <c r="H158" s="263"/>
      <c r="I158" s="263"/>
      <c r="J158" s="263"/>
      <c r="K158" s="263"/>
      <c r="L158" s="264"/>
      <c r="M158" s="31"/>
      <c r="N158" s="31"/>
      <c r="O158" s="31"/>
      <c r="P158" s="31"/>
      <c r="Q158" s="32"/>
      <c r="R158" s="32"/>
      <c r="S158" s="23"/>
    </row>
    <row r="159" spans="3:19" x14ac:dyDescent="0.15">
      <c r="C159" s="261" t="s">
        <v>815</v>
      </c>
      <c r="D159" s="261"/>
      <c r="E159" s="261"/>
      <c r="F159" s="150" t="s">
        <v>1489</v>
      </c>
      <c r="G159" s="262" t="s">
        <v>1530</v>
      </c>
      <c r="H159" s="263"/>
      <c r="I159" s="263"/>
      <c r="J159" s="263"/>
      <c r="K159" s="263"/>
      <c r="L159" s="264"/>
      <c r="M159" s="31"/>
      <c r="N159" s="31"/>
      <c r="O159" s="31"/>
      <c r="P159" s="31"/>
      <c r="Q159" s="32"/>
      <c r="R159" s="32"/>
      <c r="S159" s="23"/>
    </row>
    <row r="160" spans="3:19" x14ac:dyDescent="0.15">
      <c r="C160" s="261" t="s">
        <v>815</v>
      </c>
      <c r="D160" s="261"/>
      <c r="E160" s="261"/>
      <c r="F160" s="150" t="s">
        <v>1490</v>
      </c>
      <c r="G160" s="262" t="s">
        <v>1531</v>
      </c>
      <c r="H160" s="263"/>
      <c r="I160" s="263"/>
      <c r="J160" s="263"/>
      <c r="K160" s="263"/>
      <c r="L160" s="264"/>
      <c r="M160" s="31"/>
      <c r="N160" s="31"/>
      <c r="O160" s="31"/>
      <c r="P160" s="31"/>
      <c r="Q160" s="32"/>
      <c r="R160" s="32"/>
      <c r="S160" s="23"/>
    </row>
    <row r="161" spans="3:19" x14ac:dyDescent="0.15">
      <c r="C161" s="261" t="s">
        <v>815</v>
      </c>
      <c r="D161" s="261"/>
      <c r="E161" s="261"/>
      <c r="F161" s="150" t="s">
        <v>1491</v>
      </c>
      <c r="G161" s="262" t="s">
        <v>1532</v>
      </c>
      <c r="H161" s="263"/>
      <c r="I161" s="263"/>
      <c r="J161" s="263"/>
      <c r="K161" s="263"/>
      <c r="L161" s="264"/>
      <c r="M161" s="31"/>
      <c r="N161" s="31"/>
      <c r="O161" s="31"/>
      <c r="P161" s="31"/>
      <c r="Q161" s="32"/>
      <c r="R161" s="32"/>
      <c r="S161" s="23"/>
    </row>
    <row r="162" spans="3:19" x14ac:dyDescent="0.15">
      <c r="C162" s="261" t="s">
        <v>815</v>
      </c>
      <c r="D162" s="261"/>
      <c r="E162" s="261"/>
      <c r="F162" s="150" t="s">
        <v>1492</v>
      </c>
      <c r="G162" s="262" t="s">
        <v>1533</v>
      </c>
      <c r="H162" s="263"/>
      <c r="I162" s="263"/>
      <c r="J162" s="263"/>
      <c r="K162" s="263"/>
      <c r="L162" s="264"/>
      <c r="M162" s="31"/>
      <c r="N162" s="31"/>
      <c r="O162" s="31"/>
      <c r="P162" s="31"/>
      <c r="Q162" s="32"/>
      <c r="R162" s="32"/>
      <c r="S162" s="23"/>
    </row>
    <row r="163" spans="3:19" x14ac:dyDescent="0.15">
      <c r="C163" s="261" t="s">
        <v>815</v>
      </c>
      <c r="D163" s="261"/>
      <c r="E163" s="261"/>
      <c r="F163" s="150" t="s">
        <v>1493</v>
      </c>
      <c r="G163" s="262" t="s">
        <v>789</v>
      </c>
      <c r="H163" s="263"/>
      <c r="I163" s="263"/>
      <c r="J163" s="263"/>
      <c r="K163" s="263"/>
      <c r="L163" s="264"/>
      <c r="M163" s="31"/>
      <c r="N163" s="31"/>
      <c r="O163" s="31"/>
      <c r="P163" s="31"/>
      <c r="Q163" s="32"/>
      <c r="R163" s="32"/>
      <c r="S163" s="23"/>
    </row>
    <row r="164" spans="3:19" x14ac:dyDescent="0.15">
      <c r="C164" s="261" t="s">
        <v>815</v>
      </c>
      <c r="D164" s="261"/>
      <c r="E164" s="261"/>
      <c r="F164" s="150">
        <v>73301</v>
      </c>
      <c r="G164" s="262" t="s">
        <v>818</v>
      </c>
      <c r="H164" s="263"/>
      <c r="I164" s="263"/>
      <c r="J164" s="263"/>
      <c r="K164" s="263"/>
      <c r="L164" s="264"/>
      <c r="M164" s="31"/>
      <c r="N164" s="31"/>
      <c r="O164" s="31"/>
      <c r="P164" s="31"/>
      <c r="Q164" s="32"/>
      <c r="R164" s="32"/>
      <c r="S164" s="23"/>
    </row>
    <row r="165" spans="3:19" x14ac:dyDescent="0.15">
      <c r="C165" s="261" t="s">
        <v>815</v>
      </c>
      <c r="D165" s="261"/>
      <c r="E165" s="261"/>
      <c r="F165" s="150">
        <v>73302</v>
      </c>
      <c r="G165" s="262" t="s">
        <v>819</v>
      </c>
      <c r="H165" s="263"/>
      <c r="I165" s="263"/>
      <c r="J165" s="263"/>
      <c r="K165" s="263"/>
      <c r="L165" s="264"/>
      <c r="M165" s="31"/>
      <c r="N165" s="31"/>
      <c r="O165" s="31"/>
      <c r="P165" s="31"/>
      <c r="Q165" s="32"/>
      <c r="R165" s="32"/>
      <c r="S165" s="23"/>
    </row>
    <row r="166" spans="3:19" x14ac:dyDescent="0.15">
      <c r="C166" s="261" t="s">
        <v>815</v>
      </c>
      <c r="D166" s="261"/>
      <c r="E166" s="261"/>
      <c r="F166" s="150" t="s">
        <v>985</v>
      </c>
      <c r="G166" s="262" t="s">
        <v>986</v>
      </c>
      <c r="H166" s="263"/>
      <c r="I166" s="263"/>
      <c r="J166" s="263"/>
      <c r="K166" s="263"/>
      <c r="L166" s="264"/>
      <c r="M166" s="31"/>
      <c r="N166" s="31"/>
      <c r="O166" s="31"/>
      <c r="P166" s="31"/>
      <c r="Q166" s="32"/>
      <c r="R166" s="32"/>
      <c r="S166" s="23"/>
    </row>
    <row r="167" spans="3:19" x14ac:dyDescent="0.15">
      <c r="C167" s="261" t="s">
        <v>815</v>
      </c>
      <c r="D167" s="261"/>
      <c r="E167" s="261"/>
      <c r="F167" s="150" t="s">
        <v>987</v>
      </c>
      <c r="G167" s="262" t="s">
        <v>988</v>
      </c>
      <c r="H167" s="263"/>
      <c r="I167" s="263"/>
      <c r="J167" s="263"/>
      <c r="K167" s="263"/>
      <c r="L167" s="264"/>
      <c r="M167" s="31"/>
      <c r="N167" s="31"/>
      <c r="O167" s="31"/>
      <c r="P167" s="31"/>
      <c r="Q167" s="32"/>
      <c r="R167" s="32"/>
      <c r="S167" s="23"/>
    </row>
    <row r="168" spans="3:19" x14ac:dyDescent="0.15">
      <c r="C168" s="261" t="s">
        <v>815</v>
      </c>
      <c r="D168" s="261"/>
      <c r="E168" s="261"/>
      <c r="F168" s="150" t="s">
        <v>989</v>
      </c>
      <c r="G168" s="262" t="s">
        <v>990</v>
      </c>
      <c r="H168" s="263"/>
      <c r="I168" s="263"/>
      <c r="J168" s="263"/>
      <c r="K168" s="263"/>
      <c r="L168" s="264"/>
      <c r="M168" s="31"/>
      <c r="N168" s="31"/>
      <c r="O168" s="31"/>
      <c r="P168" s="31"/>
      <c r="Q168" s="32"/>
      <c r="R168" s="32"/>
      <c r="S168" s="34"/>
    </row>
    <row r="169" spans="3:19" x14ac:dyDescent="0.15">
      <c r="C169" s="261" t="s">
        <v>815</v>
      </c>
      <c r="D169" s="261"/>
      <c r="E169" s="261"/>
      <c r="F169" s="150" t="s">
        <v>991</v>
      </c>
      <c r="G169" s="262" t="s">
        <v>992</v>
      </c>
      <c r="H169" s="263"/>
      <c r="I169" s="263"/>
      <c r="J169" s="263"/>
      <c r="K169" s="263"/>
      <c r="L169" s="264"/>
      <c r="M169" s="31"/>
      <c r="N169" s="31"/>
      <c r="O169" s="31"/>
      <c r="P169" s="31"/>
      <c r="Q169" s="32"/>
      <c r="R169" s="32"/>
      <c r="S169" s="34"/>
    </row>
    <row r="170" spans="3:19" x14ac:dyDescent="0.15">
      <c r="C170" s="261" t="s">
        <v>815</v>
      </c>
      <c r="D170" s="261"/>
      <c r="E170" s="261"/>
      <c r="F170" s="150" t="s">
        <v>993</v>
      </c>
      <c r="G170" s="262" t="s">
        <v>994</v>
      </c>
      <c r="H170" s="263"/>
      <c r="I170" s="263"/>
      <c r="J170" s="263"/>
      <c r="K170" s="263"/>
      <c r="L170" s="264"/>
      <c r="M170" s="31"/>
      <c r="N170" s="31"/>
      <c r="O170" s="31"/>
      <c r="P170" s="31"/>
      <c r="Q170" s="32"/>
      <c r="R170" s="32"/>
      <c r="S170" s="34"/>
    </row>
    <row r="171" spans="3:19" x14ac:dyDescent="0.15">
      <c r="C171" s="261" t="s">
        <v>815</v>
      </c>
      <c r="D171" s="261"/>
      <c r="E171" s="261"/>
      <c r="F171" s="150" t="s">
        <v>1534</v>
      </c>
      <c r="G171" s="262" t="s">
        <v>1535</v>
      </c>
      <c r="H171" s="263"/>
      <c r="I171" s="263"/>
      <c r="J171" s="263"/>
      <c r="K171" s="263"/>
      <c r="L171" s="264"/>
      <c r="M171" s="31"/>
      <c r="N171" s="31"/>
      <c r="O171" s="31"/>
      <c r="P171" s="31"/>
      <c r="Q171" s="32"/>
      <c r="R171" s="32"/>
      <c r="S171" s="34"/>
    </row>
    <row r="172" spans="3:19" x14ac:dyDescent="0.15">
      <c r="C172" s="261" t="s">
        <v>815</v>
      </c>
      <c r="D172" s="261"/>
      <c r="E172" s="261"/>
      <c r="F172" s="150" t="s">
        <v>995</v>
      </c>
      <c r="G172" s="262" t="s">
        <v>996</v>
      </c>
      <c r="H172" s="263"/>
      <c r="I172" s="263"/>
      <c r="J172" s="263"/>
      <c r="K172" s="263"/>
      <c r="L172" s="264"/>
      <c r="M172" s="31"/>
      <c r="N172" s="31"/>
      <c r="O172" s="31"/>
      <c r="P172" s="31"/>
      <c r="Q172" s="32"/>
      <c r="R172" s="32"/>
      <c r="S172" s="34"/>
    </row>
    <row r="173" spans="3:19" x14ac:dyDescent="0.15">
      <c r="C173" s="261" t="s">
        <v>815</v>
      </c>
      <c r="D173" s="261"/>
      <c r="E173" s="261"/>
      <c r="F173" s="150" t="s">
        <v>997</v>
      </c>
      <c r="G173" s="262" t="s">
        <v>998</v>
      </c>
      <c r="H173" s="263"/>
      <c r="I173" s="263"/>
      <c r="J173" s="263"/>
      <c r="K173" s="263"/>
      <c r="L173" s="264"/>
      <c r="M173" s="31"/>
      <c r="N173" s="31"/>
      <c r="O173" s="31"/>
      <c r="P173" s="31"/>
      <c r="Q173" s="32"/>
      <c r="R173" s="32"/>
      <c r="S173" s="34"/>
    </row>
    <row r="174" spans="3:19" x14ac:dyDescent="0.15">
      <c r="C174" s="261" t="s">
        <v>815</v>
      </c>
      <c r="D174" s="261"/>
      <c r="E174" s="261"/>
      <c r="F174" s="150" t="s">
        <v>999</v>
      </c>
      <c r="G174" s="262" t="s">
        <v>1000</v>
      </c>
      <c r="H174" s="263"/>
      <c r="I174" s="263"/>
      <c r="J174" s="263"/>
      <c r="K174" s="263"/>
      <c r="L174" s="264"/>
      <c r="M174" s="31"/>
      <c r="N174" s="31"/>
      <c r="O174" s="31"/>
      <c r="P174" s="31"/>
      <c r="Q174" s="32"/>
      <c r="R174" s="32"/>
      <c r="S174" s="34"/>
    </row>
    <row r="175" spans="3:19" x14ac:dyDescent="0.15">
      <c r="C175" s="261" t="s">
        <v>815</v>
      </c>
      <c r="D175" s="261"/>
      <c r="E175" s="261"/>
      <c r="F175" s="150" t="s">
        <v>1536</v>
      </c>
      <c r="G175" s="262" t="s">
        <v>1537</v>
      </c>
      <c r="H175" s="263"/>
      <c r="I175" s="263"/>
      <c r="J175" s="263"/>
      <c r="K175" s="263"/>
      <c r="L175" s="264"/>
      <c r="M175" s="33"/>
      <c r="N175" s="33"/>
      <c r="O175" s="33"/>
      <c r="P175" s="33"/>
      <c r="Q175" s="33"/>
      <c r="R175" s="33"/>
      <c r="S175" s="34"/>
    </row>
    <row r="176" spans="3:19" x14ac:dyDescent="0.15">
      <c r="C176" s="261" t="s">
        <v>815</v>
      </c>
      <c r="D176" s="261"/>
      <c r="E176" s="261"/>
      <c r="F176" s="150">
        <v>73501</v>
      </c>
      <c r="G176" s="262" t="s">
        <v>820</v>
      </c>
      <c r="H176" s="263"/>
      <c r="I176" s="263"/>
      <c r="J176" s="263"/>
      <c r="K176" s="263"/>
      <c r="L176" s="264"/>
      <c r="M176" s="33"/>
      <c r="N176" s="33"/>
      <c r="O176" s="33"/>
      <c r="P176" s="33"/>
      <c r="Q176" s="33"/>
      <c r="R176" s="33"/>
      <c r="S176" s="34"/>
    </row>
    <row r="177" spans="3:19" x14ac:dyDescent="0.15">
      <c r="C177" s="261" t="s">
        <v>815</v>
      </c>
      <c r="D177" s="261"/>
      <c r="E177" s="261"/>
      <c r="F177" s="150" t="s">
        <v>1001</v>
      </c>
      <c r="G177" s="262" t="s">
        <v>1002</v>
      </c>
      <c r="H177" s="263"/>
      <c r="I177" s="263"/>
      <c r="J177" s="263"/>
      <c r="K177" s="263"/>
      <c r="L177" s="264"/>
      <c r="M177" s="33"/>
      <c r="N177" s="33"/>
      <c r="O177" s="33"/>
      <c r="P177" s="33"/>
      <c r="Q177" s="33"/>
      <c r="R177" s="33"/>
      <c r="S177" s="34"/>
    </row>
    <row r="178" spans="3:19" x14ac:dyDescent="0.15">
      <c r="C178" s="261" t="s">
        <v>815</v>
      </c>
      <c r="D178" s="261"/>
      <c r="E178" s="261"/>
      <c r="F178" s="150" t="s">
        <v>1003</v>
      </c>
      <c r="G178" s="262" t="s">
        <v>1538</v>
      </c>
      <c r="H178" s="263"/>
      <c r="I178" s="263"/>
      <c r="J178" s="263"/>
      <c r="K178" s="263"/>
      <c r="L178" s="264"/>
      <c r="M178" s="33"/>
      <c r="N178" s="33"/>
      <c r="O178" s="33"/>
      <c r="P178" s="33"/>
      <c r="Q178" s="33"/>
      <c r="R178" s="33"/>
      <c r="S178" s="34"/>
    </row>
    <row r="179" spans="3:19" x14ac:dyDescent="0.15">
      <c r="C179" s="261" t="s">
        <v>815</v>
      </c>
      <c r="D179" s="261"/>
      <c r="E179" s="261"/>
      <c r="F179" s="150" t="s">
        <v>1539</v>
      </c>
      <c r="G179" s="262" t="s">
        <v>1540</v>
      </c>
      <c r="H179" s="263"/>
      <c r="I179" s="263"/>
      <c r="J179" s="263"/>
      <c r="K179" s="263"/>
      <c r="L179" s="264"/>
      <c r="M179" s="33"/>
      <c r="N179" s="33"/>
      <c r="O179" s="33"/>
      <c r="P179" s="33"/>
      <c r="Q179" s="33"/>
      <c r="R179" s="33"/>
      <c r="S179" s="34"/>
    </row>
    <row r="180" spans="3:19" x14ac:dyDescent="0.15">
      <c r="C180" s="261" t="s">
        <v>815</v>
      </c>
      <c r="D180" s="261"/>
      <c r="E180" s="261"/>
      <c r="F180" s="150" t="s">
        <v>1541</v>
      </c>
      <c r="G180" s="262" t="s">
        <v>1542</v>
      </c>
      <c r="H180" s="263"/>
      <c r="I180" s="263"/>
      <c r="J180" s="263"/>
      <c r="K180" s="263"/>
      <c r="L180" s="264"/>
      <c r="M180" s="33"/>
      <c r="N180" s="33"/>
      <c r="O180" s="33"/>
      <c r="P180" s="33"/>
      <c r="Q180" s="33"/>
      <c r="R180" s="33"/>
      <c r="S180" s="34"/>
    </row>
    <row r="181" spans="3:19" x14ac:dyDescent="0.15">
      <c r="C181" s="261" t="s">
        <v>815</v>
      </c>
      <c r="D181" s="261"/>
      <c r="E181" s="261"/>
      <c r="F181" s="150" t="s">
        <v>1543</v>
      </c>
      <c r="G181" s="262" t="s">
        <v>1544</v>
      </c>
      <c r="H181" s="263"/>
      <c r="I181" s="263"/>
      <c r="J181" s="263"/>
      <c r="K181" s="263"/>
      <c r="L181" s="264"/>
      <c r="M181" s="33"/>
      <c r="N181" s="33"/>
      <c r="O181" s="33"/>
      <c r="P181" s="33"/>
      <c r="Q181" s="33"/>
      <c r="R181" s="33"/>
      <c r="S181" s="34"/>
    </row>
    <row r="182" spans="3:19" x14ac:dyDescent="0.15">
      <c r="C182" s="261" t="s">
        <v>815</v>
      </c>
      <c r="D182" s="261"/>
      <c r="E182" s="261"/>
      <c r="F182" s="150" t="s">
        <v>1545</v>
      </c>
      <c r="G182" s="262" t="s">
        <v>1546</v>
      </c>
      <c r="H182" s="263"/>
      <c r="I182" s="263"/>
      <c r="J182" s="263"/>
      <c r="K182" s="263"/>
      <c r="L182" s="264"/>
      <c r="M182" s="33"/>
      <c r="N182" s="33"/>
      <c r="O182" s="33"/>
      <c r="P182" s="33"/>
      <c r="Q182" s="33"/>
      <c r="R182" s="33"/>
      <c r="S182" s="34"/>
    </row>
    <row r="183" spans="3:19" x14ac:dyDescent="0.15">
      <c r="C183" s="261" t="s">
        <v>815</v>
      </c>
      <c r="D183" s="261"/>
      <c r="E183" s="261"/>
      <c r="F183" s="150" t="s">
        <v>1004</v>
      </c>
      <c r="G183" s="262" t="s">
        <v>1005</v>
      </c>
      <c r="H183" s="263"/>
      <c r="I183" s="263"/>
      <c r="J183" s="263"/>
      <c r="K183" s="263"/>
      <c r="L183" s="264"/>
      <c r="M183" s="33"/>
      <c r="N183" s="33"/>
      <c r="O183" s="33"/>
      <c r="P183" s="33"/>
      <c r="Q183" s="33"/>
      <c r="R183" s="33"/>
      <c r="S183" s="34"/>
    </row>
    <row r="184" spans="3:19" x14ac:dyDescent="0.15">
      <c r="C184" s="33"/>
      <c r="D184" s="33"/>
      <c r="E184" s="33"/>
      <c r="F184" s="33"/>
      <c r="G184" s="80"/>
      <c r="H184" s="80"/>
      <c r="I184" s="80"/>
      <c r="J184" s="33"/>
      <c r="K184" s="80"/>
      <c r="L184" s="80"/>
      <c r="M184" s="80"/>
      <c r="N184" s="80"/>
      <c r="O184" s="33"/>
      <c r="P184" s="33"/>
      <c r="Q184" s="33"/>
      <c r="R184" s="33"/>
      <c r="S184" s="34"/>
    </row>
    <row r="185" spans="3:19" x14ac:dyDescent="0.15">
      <c r="C185" s="238" t="s">
        <v>822</v>
      </c>
      <c r="D185" s="239"/>
      <c r="E185" s="239"/>
      <c r="F185" s="239"/>
      <c r="G185" s="239"/>
      <c r="H185" s="239"/>
      <c r="I185" s="239"/>
      <c r="J185" s="208"/>
      <c r="K185" s="208"/>
      <c r="L185" s="208"/>
      <c r="M185" s="208"/>
      <c r="N185" s="208"/>
      <c r="O185" s="208"/>
      <c r="P185" s="208"/>
      <c r="Q185" s="208"/>
      <c r="R185" s="208"/>
      <c r="S185" s="34"/>
    </row>
    <row r="186" spans="3:19" x14ac:dyDescent="0.15">
      <c r="C186" s="265" t="s">
        <v>823</v>
      </c>
      <c r="D186" s="266"/>
      <c r="E186" s="266"/>
      <c r="F186" s="267"/>
      <c r="G186" s="268" t="s">
        <v>824</v>
      </c>
      <c r="H186" s="269"/>
      <c r="I186" s="269"/>
      <c r="J186" s="270"/>
      <c r="K186" s="268" t="s">
        <v>825</v>
      </c>
      <c r="L186" s="269"/>
      <c r="M186" s="269"/>
      <c r="N186" s="270"/>
      <c r="O186" s="277" t="s">
        <v>826</v>
      </c>
      <c r="P186" s="278"/>
      <c r="Q186" s="278"/>
      <c r="R186" s="279"/>
      <c r="S186" s="34"/>
    </row>
    <row r="187" spans="3:19" x14ac:dyDescent="0.15">
      <c r="C187" s="216">
        <v>31102</v>
      </c>
      <c r="D187" s="252" t="s">
        <v>314</v>
      </c>
      <c r="E187" s="253"/>
      <c r="F187" s="254"/>
      <c r="G187" s="217">
        <v>31202</v>
      </c>
      <c r="H187" s="271" t="s">
        <v>318</v>
      </c>
      <c r="I187" s="272"/>
      <c r="J187" s="273"/>
      <c r="K187" s="218">
        <v>31401</v>
      </c>
      <c r="L187" s="274" t="s">
        <v>315</v>
      </c>
      <c r="M187" s="275"/>
      <c r="N187" s="276"/>
      <c r="O187" s="218">
        <v>32103</v>
      </c>
      <c r="P187" s="274" t="s">
        <v>316</v>
      </c>
      <c r="Q187" s="275"/>
      <c r="R187" s="276"/>
      <c r="S187" s="34"/>
    </row>
    <row r="188" spans="3:19" x14ac:dyDescent="0.15">
      <c r="C188" s="217">
        <v>31103</v>
      </c>
      <c r="D188" s="252" t="s">
        <v>317</v>
      </c>
      <c r="E188" s="253"/>
      <c r="F188" s="254"/>
      <c r="G188" s="217">
        <v>31203</v>
      </c>
      <c r="H188" s="271" t="s">
        <v>321</v>
      </c>
      <c r="I188" s="272"/>
      <c r="J188" s="273"/>
      <c r="K188" s="218">
        <v>31402</v>
      </c>
      <c r="L188" s="274" t="s">
        <v>319</v>
      </c>
      <c r="M188" s="275"/>
      <c r="N188" s="276"/>
      <c r="O188" s="218">
        <v>32105</v>
      </c>
      <c r="P188" s="274" t="s">
        <v>1966</v>
      </c>
      <c r="Q188" s="275"/>
      <c r="R188" s="276"/>
      <c r="S188" s="34"/>
    </row>
    <row r="189" spans="3:19" x14ac:dyDescent="0.15">
      <c r="C189" s="217">
        <v>31104</v>
      </c>
      <c r="D189" s="252" t="s">
        <v>320</v>
      </c>
      <c r="E189" s="253"/>
      <c r="F189" s="254"/>
      <c r="G189" s="217">
        <v>31204</v>
      </c>
      <c r="H189" s="271" t="s">
        <v>827</v>
      </c>
      <c r="I189" s="272"/>
      <c r="J189" s="273"/>
      <c r="K189" s="218">
        <v>31403</v>
      </c>
      <c r="L189" s="274" t="s">
        <v>322</v>
      </c>
      <c r="M189" s="275"/>
      <c r="N189" s="276"/>
      <c r="O189" s="218">
        <v>32109</v>
      </c>
      <c r="P189" s="274" t="s">
        <v>828</v>
      </c>
      <c r="Q189" s="275"/>
      <c r="R189" s="276"/>
      <c r="S189" s="34"/>
    </row>
    <row r="190" spans="3:19" x14ac:dyDescent="0.15">
      <c r="C190" s="217">
        <v>31105</v>
      </c>
      <c r="D190" s="252" t="s">
        <v>829</v>
      </c>
      <c r="E190" s="253"/>
      <c r="F190" s="254"/>
      <c r="G190" s="217">
        <v>31205</v>
      </c>
      <c r="H190" s="271" t="s">
        <v>830</v>
      </c>
      <c r="I190" s="272"/>
      <c r="J190" s="273"/>
      <c r="K190" s="218">
        <v>31404</v>
      </c>
      <c r="L190" s="274" t="s">
        <v>831</v>
      </c>
      <c r="M190" s="275"/>
      <c r="N190" s="276"/>
      <c r="O190" s="218">
        <v>32112</v>
      </c>
      <c r="P190" s="274" t="s">
        <v>832</v>
      </c>
      <c r="Q190" s="275"/>
      <c r="R190" s="276"/>
      <c r="S190" s="34"/>
    </row>
    <row r="191" spans="3:19" x14ac:dyDescent="0.15">
      <c r="C191" s="217">
        <v>31106</v>
      </c>
      <c r="D191" s="252" t="s">
        <v>323</v>
      </c>
      <c r="E191" s="253"/>
      <c r="F191" s="254"/>
      <c r="G191" s="217">
        <v>31206</v>
      </c>
      <c r="H191" s="271" t="s">
        <v>833</v>
      </c>
      <c r="I191" s="272"/>
      <c r="J191" s="273"/>
      <c r="K191" s="218">
        <v>31405</v>
      </c>
      <c r="L191" s="274" t="s">
        <v>834</v>
      </c>
      <c r="M191" s="275"/>
      <c r="N191" s="276"/>
      <c r="O191" s="218">
        <v>32203</v>
      </c>
      <c r="P191" s="274" t="s">
        <v>324</v>
      </c>
      <c r="Q191" s="275"/>
      <c r="R191" s="276"/>
      <c r="S191" s="34"/>
    </row>
    <row r="192" spans="3:19" x14ac:dyDescent="0.15">
      <c r="C192" s="217">
        <v>31108</v>
      </c>
      <c r="D192" s="252" t="s">
        <v>838</v>
      </c>
      <c r="E192" s="253"/>
      <c r="F192" s="254"/>
      <c r="G192" s="217">
        <v>31207</v>
      </c>
      <c r="H192" s="271" t="s">
        <v>836</v>
      </c>
      <c r="I192" s="272"/>
      <c r="J192" s="273"/>
      <c r="K192" s="218">
        <v>31407</v>
      </c>
      <c r="L192" s="274" t="s">
        <v>837</v>
      </c>
      <c r="M192" s="275"/>
      <c r="N192" s="276"/>
      <c r="O192" s="219">
        <v>32205</v>
      </c>
      <c r="P192" s="274" t="s">
        <v>325</v>
      </c>
      <c r="Q192" s="275"/>
      <c r="R192" s="276"/>
      <c r="S192" s="34"/>
    </row>
    <row r="193" spans="3:19" x14ac:dyDescent="0.15">
      <c r="C193" s="217">
        <v>31109</v>
      </c>
      <c r="D193" s="252" t="s">
        <v>841</v>
      </c>
      <c r="E193" s="253"/>
      <c r="F193" s="254"/>
      <c r="G193" s="217">
        <v>31210</v>
      </c>
      <c r="H193" s="271" t="s">
        <v>326</v>
      </c>
      <c r="I193" s="272"/>
      <c r="J193" s="273"/>
      <c r="K193" s="218">
        <v>31408</v>
      </c>
      <c r="L193" s="274" t="s">
        <v>839</v>
      </c>
      <c r="M193" s="275"/>
      <c r="N193" s="276"/>
      <c r="O193" s="219">
        <v>32306</v>
      </c>
      <c r="P193" s="274" t="s">
        <v>1967</v>
      </c>
      <c r="Q193" s="275"/>
      <c r="R193" s="276"/>
      <c r="S193" s="34"/>
    </row>
    <row r="194" spans="3:19" x14ac:dyDescent="0.15">
      <c r="C194" s="217">
        <v>31110</v>
      </c>
      <c r="D194" s="252" t="s">
        <v>843</v>
      </c>
      <c r="E194" s="253"/>
      <c r="F194" s="254"/>
      <c r="G194" s="217">
        <v>31212</v>
      </c>
      <c r="H194" s="271" t="s">
        <v>329</v>
      </c>
      <c r="I194" s="272"/>
      <c r="J194" s="273"/>
      <c r="K194" s="218">
        <v>31409</v>
      </c>
      <c r="L194" s="274" t="s">
        <v>842</v>
      </c>
      <c r="M194" s="275"/>
      <c r="N194" s="276"/>
      <c r="O194" s="219">
        <v>32402</v>
      </c>
      <c r="P194" s="274" t="s">
        <v>328</v>
      </c>
      <c r="Q194" s="275"/>
      <c r="R194" s="276"/>
      <c r="S194" s="34"/>
    </row>
    <row r="195" spans="3:19" x14ac:dyDescent="0.15">
      <c r="C195" s="217">
        <v>31112</v>
      </c>
      <c r="D195" s="252" t="s">
        <v>845</v>
      </c>
      <c r="E195" s="253"/>
      <c r="F195" s="254"/>
      <c r="G195" s="217">
        <v>31214</v>
      </c>
      <c r="H195" s="271" t="s">
        <v>849</v>
      </c>
      <c r="I195" s="272"/>
      <c r="J195" s="273"/>
      <c r="K195" s="218">
        <v>31410</v>
      </c>
      <c r="L195" s="274" t="s">
        <v>844</v>
      </c>
      <c r="M195" s="275"/>
      <c r="N195" s="276"/>
      <c r="O195" s="218">
        <v>32505</v>
      </c>
      <c r="P195" s="274" t="s">
        <v>331</v>
      </c>
      <c r="Q195" s="275"/>
      <c r="R195" s="276"/>
      <c r="S195" s="34"/>
    </row>
    <row r="196" spans="3:19" x14ac:dyDescent="0.15">
      <c r="C196" s="217">
        <v>31113</v>
      </c>
      <c r="D196" s="252" t="s">
        <v>848</v>
      </c>
      <c r="E196" s="253"/>
      <c r="F196" s="254"/>
      <c r="G196" s="217">
        <v>31215</v>
      </c>
      <c r="H196" s="271" t="s">
        <v>852</v>
      </c>
      <c r="I196" s="272"/>
      <c r="J196" s="273"/>
      <c r="K196" s="218">
        <v>31411</v>
      </c>
      <c r="L196" s="274" t="s">
        <v>327</v>
      </c>
      <c r="M196" s="275"/>
      <c r="N196" s="276"/>
      <c r="O196" s="218">
        <v>32507</v>
      </c>
      <c r="P196" s="274" t="s">
        <v>856</v>
      </c>
      <c r="Q196" s="275"/>
      <c r="R196" s="276"/>
      <c r="S196" s="34"/>
    </row>
    <row r="197" spans="3:19" x14ac:dyDescent="0.15">
      <c r="C197" s="217">
        <v>31114</v>
      </c>
      <c r="D197" s="252" t="s">
        <v>851</v>
      </c>
      <c r="E197" s="253"/>
      <c r="F197" s="254"/>
      <c r="G197" s="217">
        <v>31216</v>
      </c>
      <c r="H197" s="271" t="s">
        <v>582</v>
      </c>
      <c r="I197" s="272"/>
      <c r="J197" s="273"/>
      <c r="K197" s="218">
        <v>31412</v>
      </c>
      <c r="L197" s="274" t="s">
        <v>846</v>
      </c>
      <c r="M197" s="275"/>
      <c r="N197" s="276"/>
      <c r="O197" s="218">
        <v>32603</v>
      </c>
      <c r="P197" s="274" t="s">
        <v>858</v>
      </c>
      <c r="Q197" s="275"/>
      <c r="R197" s="276"/>
      <c r="S197" s="34"/>
    </row>
    <row r="198" spans="3:19" x14ac:dyDescent="0.15">
      <c r="C198" s="217">
        <v>31115</v>
      </c>
      <c r="D198" s="252" t="s">
        <v>1968</v>
      </c>
      <c r="E198" s="253"/>
      <c r="F198" s="254"/>
      <c r="G198" s="220">
        <v>31220</v>
      </c>
      <c r="H198" s="271" t="s">
        <v>860</v>
      </c>
      <c r="I198" s="272"/>
      <c r="J198" s="273"/>
      <c r="K198" s="218">
        <v>31413</v>
      </c>
      <c r="L198" s="274" t="s">
        <v>850</v>
      </c>
      <c r="M198" s="275"/>
      <c r="N198" s="276"/>
      <c r="O198" s="280"/>
      <c r="P198" s="281"/>
      <c r="Q198" s="281"/>
      <c r="R198" s="281"/>
      <c r="S198" s="34"/>
    </row>
    <row r="199" spans="3:19" x14ac:dyDescent="0.15">
      <c r="C199" s="217">
        <v>31116</v>
      </c>
      <c r="D199" s="252" t="s">
        <v>330</v>
      </c>
      <c r="E199" s="253"/>
      <c r="F199" s="254"/>
      <c r="G199" s="220">
        <v>31221</v>
      </c>
      <c r="H199" s="271" t="s">
        <v>863</v>
      </c>
      <c r="I199" s="272"/>
      <c r="J199" s="273"/>
      <c r="K199" s="218">
        <v>31414</v>
      </c>
      <c r="L199" s="274" t="s">
        <v>853</v>
      </c>
      <c r="M199" s="275"/>
      <c r="N199" s="276"/>
      <c r="O199" s="283" t="s">
        <v>1981</v>
      </c>
      <c r="P199" s="284"/>
      <c r="Q199" s="284"/>
      <c r="R199" s="285"/>
      <c r="S199" s="34"/>
    </row>
    <row r="200" spans="3:19" x14ac:dyDescent="0.15">
      <c r="C200" s="217">
        <v>31117</v>
      </c>
      <c r="D200" s="252" t="s">
        <v>859</v>
      </c>
      <c r="E200" s="253"/>
      <c r="F200" s="254"/>
      <c r="G200" s="220">
        <v>31222</v>
      </c>
      <c r="H200" s="262" t="s">
        <v>1007</v>
      </c>
      <c r="I200" s="263"/>
      <c r="J200" s="264"/>
      <c r="K200" s="218">
        <v>31415</v>
      </c>
      <c r="L200" s="274" t="s">
        <v>855</v>
      </c>
      <c r="M200" s="275"/>
      <c r="N200" s="276"/>
      <c r="O200" s="221">
        <v>51101</v>
      </c>
      <c r="P200" s="286" t="s">
        <v>1982</v>
      </c>
      <c r="Q200" s="287"/>
      <c r="R200" s="288"/>
      <c r="S200" s="34"/>
    </row>
    <row r="201" spans="3:19" x14ac:dyDescent="0.15">
      <c r="C201" s="217">
        <v>31118</v>
      </c>
      <c r="D201" s="252" t="s">
        <v>862</v>
      </c>
      <c r="E201" s="253"/>
      <c r="F201" s="254"/>
      <c r="G201" s="220">
        <v>31223</v>
      </c>
      <c r="H201" s="262" t="s">
        <v>1969</v>
      </c>
      <c r="I201" s="263"/>
      <c r="J201" s="264"/>
      <c r="K201" s="218">
        <v>31416</v>
      </c>
      <c r="L201" s="274" t="s">
        <v>857</v>
      </c>
      <c r="M201" s="275"/>
      <c r="N201" s="276"/>
      <c r="O201" s="99"/>
      <c r="P201" s="282"/>
      <c r="Q201" s="282"/>
      <c r="R201" s="282"/>
      <c r="S201" s="34"/>
    </row>
    <row r="202" spans="3:19" x14ac:dyDescent="0.15">
      <c r="C202" s="217">
        <v>31119</v>
      </c>
      <c r="D202" s="252" t="s">
        <v>864</v>
      </c>
      <c r="E202" s="253"/>
      <c r="F202" s="254"/>
      <c r="G202" s="220">
        <v>31224</v>
      </c>
      <c r="H202" s="262" t="s">
        <v>1970</v>
      </c>
      <c r="I202" s="263"/>
      <c r="J202" s="264"/>
      <c r="K202" s="218">
        <v>31417</v>
      </c>
      <c r="L202" s="274" t="s">
        <v>1971</v>
      </c>
      <c r="M202" s="275"/>
      <c r="N202" s="276"/>
      <c r="O202" s="283" t="s">
        <v>349</v>
      </c>
      <c r="P202" s="284"/>
      <c r="Q202" s="284"/>
      <c r="R202" s="285"/>
      <c r="S202" s="34"/>
    </row>
    <row r="203" spans="3:19" x14ac:dyDescent="0.15">
      <c r="C203" s="217">
        <v>31120</v>
      </c>
      <c r="D203" s="252" t="s">
        <v>867</v>
      </c>
      <c r="E203" s="253"/>
      <c r="F203" s="254"/>
      <c r="G203" s="220">
        <v>31225</v>
      </c>
      <c r="H203" s="274" t="s">
        <v>840</v>
      </c>
      <c r="I203" s="275"/>
      <c r="J203" s="276"/>
      <c r="K203" s="218">
        <v>31418</v>
      </c>
      <c r="L203" s="274" t="s">
        <v>1009</v>
      </c>
      <c r="M203" s="275"/>
      <c r="N203" s="276"/>
      <c r="O203" s="277" t="s">
        <v>351</v>
      </c>
      <c r="P203" s="278"/>
      <c r="Q203" s="278"/>
      <c r="R203" s="279"/>
      <c r="S203" s="34"/>
    </row>
    <row r="204" spans="3:19" x14ac:dyDescent="0.15">
      <c r="C204" s="217">
        <v>31121</v>
      </c>
      <c r="D204" s="252" t="s">
        <v>868</v>
      </c>
      <c r="E204" s="253"/>
      <c r="F204" s="254"/>
      <c r="G204" s="289" t="s">
        <v>865</v>
      </c>
      <c r="H204" s="290"/>
      <c r="I204" s="290"/>
      <c r="J204" s="291"/>
      <c r="K204" s="218">
        <v>31419</v>
      </c>
      <c r="L204" s="274" t="s">
        <v>866</v>
      </c>
      <c r="M204" s="275"/>
      <c r="N204" s="276"/>
      <c r="O204" s="221">
        <v>61103</v>
      </c>
      <c r="P204" s="286" t="s">
        <v>354</v>
      </c>
      <c r="Q204" s="287"/>
      <c r="R204" s="288"/>
      <c r="S204" s="34"/>
    </row>
    <row r="205" spans="3:19" x14ac:dyDescent="0.15">
      <c r="C205" s="217">
        <v>31122</v>
      </c>
      <c r="D205" s="252" t="s">
        <v>870</v>
      </c>
      <c r="E205" s="253"/>
      <c r="F205" s="254"/>
      <c r="G205" s="217">
        <v>31301</v>
      </c>
      <c r="H205" s="274" t="s">
        <v>332</v>
      </c>
      <c r="I205" s="275"/>
      <c r="J205" s="276"/>
      <c r="K205" s="218">
        <v>31420</v>
      </c>
      <c r="L205" s="274" t="s">
        <v>1972</v>
      </c>
      <c r="M205" s="275"/>
      <c r="N205" s="276"/>
      <c r="O205" s="221">
        <v>61104</v>
      </c>
      <c r="P205" s="286" t="s">
        <v>356</v>
      </c>
      <c r="Q205" s="287"/>
      <c r="R205" s="288"/>
      <c r="S205" s="34"/>
    </row>
    <row r="206" spans="3:19" x14ac:dyDescent="0.15">
      <c r="C206" s="217">
        <v>31123</v>
      </c>
      <c r="D206" s="252" t="s">
        <v>873</v>
      </c>
      <c r="E206" s="253"/>
      <c r="F206" s="254"/>
      <c r="G206" s="217">
        <v>31302</v>
      </c>
      <c r="H206" s="274" t="s">
        <v>333</v>
      </c>
      <c r="I206" s="275"/>
      <c r="J206" s="276"/>
      <c r="K206" s="218">
        <v>31421</v>
      </c>
      <c r="L206" s="274" t="s">
        <v>869</v>
      </c>
      <c r="M206" s="275"/>
      <c r="N206" s="276"/>
      <c r="O206" s="221">
        <v>61105</v>
      </c>
      <c r="P206" s="286" t="s">
        <v>358</v>
      </c>
      <c r="Q206" s="287"/>
      <c r="R206" s="288"/>
      <c r="S206" s="34"/>
    </row>
    <row r="207" spans="3:19" x14ac:dyDescent="0.15">
      <c r="C207" s="217">
        <v>31124</v>
      </c>
      <c r="D207" s="252" t="s">
        <v>1973</v>
      </c>
      <c r="E207" s="253"/>
      <c r="F207" s="254"/>
      <c r="G207" s="217">
        <v>31303</v>
      </c>
      <c r="H207" s="274" t="s">
        <v>871</v>
      </c>
      <c r="I207" s="275"/>
      <c r="J207" s="276"/>
      <c r="K207" s="222" t="s">
        <v>1011</v>
      </c>
      <c r="L207" s="262" t="s">
        <v>1012</v>
      </c>
      <c r="M207" s="263"/>
      <c r="N207" s="264"/>
      <c r="O207" s="218">
        <v>61107</v>
      </c>
      <c r="P207" s="286" t="s">
        <v>1017</v>
      </c>
      <c r="Q207" s="287"/>
      <c r="R207" s="288"/>
      <c r="S207" s="34"/>
    </row>
    <row r="208" spans="3:19" x14ac:dyDescent="0.15">
      <c r="C208" s="217">
        <v>31125</v>
      </c>
      <c r="D208" s="252" t="s">
        <v>876</v>
      </c>
      <c r="E208" s="253"/>
      <c r="F208" s="254"/>
      <c r="G208" s="217">
        <v>31305</v>
      </c>
      <c r="H208" s="274" t="s">
        <v>874</v>
      </c>
      <c r="I208" s="275"/>
      <c r="J208" s="276"/>
      <c r="K208" s="222" t="s">
        <v>1013</v>
      </c>
      <c r="L208" s="262" t="s">
        <v>1014</v>
      </c>
      <c r="M208" s="263"/>
      <c r="N208" s="264"/>
      <c r="O208" s="218">
        <v>61301</v>
      </c>
      <c r="P208" s="286" t="s">
        <v>1974</v>
      </c>
      <c r="Q208" s="287"/>
      <c r="R208" s="288"/>
      <c r="S208" s="34"/>
    </row>
    <row r="209" spans="3:19" x14ac:dyDescent="0.15">
      <c r="C209" s="217">
        <v>31126</v>
      </c>
      <c r="D209" s="252" t="s">
        <v>337</v>
      </c>
      <c r="E209" s="253"/>
      <c r="F209" s="254"/>
      <c r="G209" s="217">
        <v>31306</v>
      </c>
      <c r="H209" s="274" t="s">
        <v>877</v>
      </c>
      <c r="I209" s="275"/>
      <c r="J209" s="276"/>
      <c r="K209" s="222" t="s">
        <v>1015</v>
      </c>
      <c r="L209" s="262" t="s">
        <v>1016</v>
      </c>
      <c r="M209" s="263"/>
      <c r="N209" s="264"/>
      <c r="O209" s="221">
        <v>61401</v>
      </c>
      <c r="P209" s="286" t="s">
        <v>361</v>
      </c>
      <c r="Q209" s="287"/>
      <c r="R209" s="288"/>
      <c r="S209" s="34"/>
    </row>
    <row r="210" spans="3:19" x14ac:dyDescent="0.15">
      <c r="C210" s="217">
        <v>31127</v>
      </c>
      <c r="D210" s="252" t="s">
        <v>878</v>
      </c>
      <c r="E210" s="253"/>
      <c r="F210" s="254"/>
      <c r="G210" s="217">
        <v>31307</v>
      </c>
      <c r="H210" s="274" t="s">
        <v>336</v>
      </c>
      <c r="I210" s="275"/>
      <c r="J210" s="276"/>
      <c r="K210" s="289" t="s">
        <v>872</v>
      </c>
      <c r="L210" s="290"/>
      <c r="M210" s="290"/>
      <c r="N210" s="291"/>
      <c r="O210" s="221">
        <v>61402</v>
      </c>
      <c r="P210" s="286" t="s">
        <v>1018</v>
      </c>
      <c r="Q210" s="287"/>
      <c r="R210" s="288"/>
      <c r="S210" s="34"/>
    </row>
    <row r="211" spans="3:19" x14ac:dyDescent="0.15">
      <c r="C211" s="217">
        <v>31128</v>
      </c>
      <c r="D211" s="252" t="s">
        <v>339</v>
      </c>
      <c r="E211" s="253"/>
      <c r="F211" s="254"/>
      <c r="G211" s="217">
        <v>31308</v>
      </c>
      <c r="H211" s="274" t="s">
        <v>338</v>
      </c>
      <c r="I211" s="275"/>
      <c r="J211" s="276"/>
      <c r="K211" s="218">
        <v>31503</v>
      </c>
      <c r="L211" s="274" t="s">
        <v>875</v>
      </c>
      <c r="M211" s="275"/>
      <c r="N211" s="276"/>
      <c r="O211" s="221">
        <v>61501</v>
      </c>
      <c r="P211" s="286" t="s">
        <v>364</v>
      </c>
      <c r="Q211" s="287"/>
      <c r="R211" s="288"/>
      <c r="S211" s="34"/>
    </row>
    <row r="212" spans="3:19" x14ac:dyDescent="0.15">
      <c r="C212" s="217">
        <v>31129</v>
      </c>
      <c r="D212" s="252" t="s">
        <v>1975</v>
      </c>
      <c r="E212" s="253"/>
      <c r="F212" s="254"/>
      <c r="G212" s="217">
        <v>31309</v>
      </c>
      <c r="H212" s="274" t="s">
        <v>879</v>
      </c>
      <c r="I212" s="275"/>
      <c r="J212" s="276"/>
      <c r="K212" s="218">
        <v>31505</v>
      </c>
      <c r="L212" s="274" t="s">
        <v>334</v>
      </c>
      <c r="M212" s="275"/>
      <c r="N212" s="276"/>
      <c r="O212" s="277" t="s">
        <v>366</v>
      </c>
      <c r="P212" s="278"/>
      <c r="Q212" s="278"/>
      <c r="R212" s="279"/>
      <c r="S212" s="34"/>
    </row>
    <row r="213" spans="3:19" x14ac:dyDescent="0.15">
      <c r="C213" s="223"/>
      <c r="D213" s="292"/>
      <c r="E213" s="292"/>
      <c r="F213" s="292"/>
      <c r="G213" s="217">
        <v>31310</v>
      </c>
      <c r="H213" s="274" t="s">
        <v>340</v>
      </c>
      <c r="I213" s="275"/>
      <c r="J213" s="276"/>
      <c r="K213" s="219">
        <v>31506</v>
      </c>
      <c r="L213" s="274" t="s">
        <v>1976</v>
      </c>
      <c r="M213" s="275"/>
      <c r="N213" s="276"/>
      <c r="O213" s="221">
        <v>62101</v>
      </c>
      <c r="P213" s="286" t="s">
        <v>368</v>
      </c>
      <c r="Q213" s="287"/>
      <c r="R213" s="288"/>
      <c r="S213" s="34"/>
    </row>
    <row r="214" spans="3:19" x14ac:dyDescent="0.15">
      <c r="C214" s="223"/>
      <c r="D214" s="292"/>
      <c r="E214" s="292"/>
      <c r="F214" s="292"/>
      <c r="G214" s="217">
        <v>31311</v>
      </c>
      <c r="H214" s="274" t="s">
        <v>881</v>
      </c>
      <c r="I214" s="275"/>
      <c r="J214" s="276"/>
      <c r="K214" s="218">
        <v>31507</v>
      </c>
      <c r="L214" s="274" t="s">
        <v>880</v>
      </c>
      <c r="M214" s="275"/>
      <c r="N214" s="276"/>
      <c r="O214" s="221">
        <v>62501</v>
      </c>
      <c r="P214" s="286" t="s">
        <v>370</v>
      </c>
      <c r="Q214" s="287"/>
      <c r="R214" s="288"/>
      <c r="S214" s="34"/>
    </row>
    <row r="215" spans="3:19" x14ac:dyDescent="0.15">
      <c r="C215" s="223"/>
      <c r="D215" s="292"/>
      <c r="E215" s="292"/>
      <c r="F215" s="292"/>
      <c r="G215" s="217">
        <v>31312</v>
      </c>
      <c r="H215" s="274" t="s">
        <v>883</v>
      </c>
      <c r="I215" s="275"/>
      <c r="J215" s="276"/>
      <c r="K215" s="218">
        <v>31508</v>
      </c>
      <c r="L215" s="274" t="s">
        <v>335</v>
      </c>
      <c r="M215" s="275"/>
      <c r="N215" s="276"/>
      <c r="O215" s="221">
        <v>62601</v>
      </c>
      <c r="P215" s="286" t="s">
        <v>372</v>
      </c>
      <c r="Q215" s="287"/>
      <c r="R215" s="288"/>
      <c r="S215" s="34"/>
    </row>
    <row r="216" spans="3:19" x14ac:dyDescent="0.15">
      <c r="C216" s="223"/>
      <c r="D216" s="292"/>
      <c r="E216" s="292"/>
      <c r="F216" s="292"/>
      <c r="G216" s="217">
        <v>31313</v>
      </c>
      <c r="H216" s="274" t="s">
        <v>884</v>
      </c>
      <c r="I216" s="275"/>
      <c r="J216" s="276"/>
      <c r="K216" s="218">
        <v>31510</v>
      </c>
      <c r="L216" s="274" t="s">
        <v>882</v>
      </c>
      <c r="M216" s="275"/>
      <c r="N216" s="276"/>
      <c r="O216" s="277" t="s">
        <v>374</v>
      </c>
      <c r="P216" s="278"/>
      <c r="Q216" s="278"/>
      <c r="R216" s="279"/>
      <c r="S216" s="34"/>
    </row>
    <row r="217" spans="3:19" x14ac:dyDescent="0.15">
      <c r="C217" s="223"/>
      <c r="D217" s="292"/>
      <c r="E217" s="292"/>
      <c r="F217" s="292"/>
      <c r="G217" s="224">
        <v>31314</v>
      </c>
      <c r="H217" s="274" t="s">
        <v>886</v>
      </c>
      <c r="I217" s="275"/>
      <c r="J217" s="276"/>
      <c r="K217" s="219">
        <v>31511</v>
      </c>
      <c r="L217" s="274" t="s">
        <v>1977</v>
      </c>
      <c r="M217" s="275"/>
      <c r="N217" s="276"/>
      <c r="O217" s="221">
        <v>63102</v>
      </c>
      <c r="P217" s="286" t="s">
        <v>375</v>
      </c>
      <c r="Q217" s="287"/>
      <c r="R217" s="288"/>
      <c r="S217" s="34"/>
    </row>
    <row r="218" spans="3:19" x14ac:dyDescent="0.15">
      <c r="C218" s="223"/>
      <c r="D218" s="292"/>
      <c r="E218" s="292"/>
      <c r="F218" s="292"/>
      <c r="G218" s="150">
        <v>31316</v>
      </c>
      <c r="H218" s="274" t="s">
        <v>887</v>
      </c>
      <c r="I218" s="275"/>
      <c r="J218" s="276"/>
      <c r="K218" s="219">
        <v>31512</v>
      </c>
      <c r="L218" s="274" t="s">
        <v>885</v>
      </c>
      <c r="M218" s="275"/>
      <c r="N218" s="276"/>
      <c r="O218" s="221">
        <v>63103</v>
      </c>
      <c r="P218" s="293" t="s">
        <v>1020</v>
      </c>
      <c r="Q218" s="294"/>
      <c r="R218" s="295"/>
      <c r="S218" s="34"/>
    </row>
    <row r="219" spans="3:19" x14ac:dyDescent="0.15">
      <c r="C219" s="223"/>
      <c r="D219" s="292"/>
      <c r="E219" s="292"/>
      <c r="F219" s="292"/>
      <c r="G219" s="223"/>
      <c r="H219" s="292"/>
      <c r="I219" s="292"/>
      <c r="J219" s="292"/>
      <c r="K219" s="219">
        <v>31516</v>
      </c>
      <c r="L219" s="274" t="s">
        <v>888</v>
      </c>
      <c r="M219" s="275"/>
      <c r="N219" s="276"/>
      <c r="O219" s="221">
        <v>63201</v>
      </c>
      <c r="P219" s="286" t="s">
        <v>376</v>
      </c>
      <c r="Q219" s="287"/>
      <c r="R219" s="288"/>
      <c r="S219" s="34"/>
    </row>
    <row r="220" spans="3:19" x14ac:dyDescent="0.15">
      <c r="C220" s="223"/>
      <c r="D220" s="292"/>
      <c r="E220" s="292"/>
      <c r="F220" s="292"/>
      <c r="G220" s="223"/>
      <c r="H220" s="292"/>
      <c r="I220" s="292"/>
      <c r="J220" s="292"/>
      <c r="K220" s="219">
        <v>31517</v>
      </c>
      <c r="L220" s="274" t="s">
        <v>854</v>
      </c>
      <c r="M220" s="275"/>
      <c r="N220" s="276"/>
      <c r="O220" s="221">
        <v>63501</v>
      </c>
      <c r="P220" s="286" t="s">
        <v>377</v>
      </c>
      <c r="Q220" s="287"/>
      <c r="R220" s="288"/>
      <c r="S220" s="34"/>
    </row>
    <row r="221" spans="3:19" x14ac:dyDescent="0.15">
      <c r="C221" s="298"/>
      <c r="D221" s="298"/>
      <c r="E221" s="298"/>
      <c r="F221" s="298"/>
      <c r="G221" s="223"/>
      <c r="H221" s="292"/>
      <c r="I221" s="292"/>
      <c r="J221" s="292"/>
      <c r="K221" s="219">
        <v>31603</v>
      </c>
      <c r="L221" s="274" t="s">
        <v>341</v>
      </c>
      <c r="M221" s="275"/>
      <c r="N221" s="276"/>
      <c r="O221" s="221">
        <v>63502</v>
      </c>
      <c r="P221" s="286" t="s">
        <v>378</v>
      </c>
      <c r="Q221" s="287"/>
      <c r="R221" s="288"/>
      <c r="S221" s="34"/>
    </row>
    <row r="222" spans="3:19" x14ac:dyDescent="0.15">
      <c r="C222" s="105"/>
      <c r="D222" s="296"/>
      <c r="E222" s="296"/>
      <c r="F222" s="296"/>
      <c r="G222" s="223"/>
      <c r="H222" s="292"/>
      <c r="I222" s="292"/>
      <c r="J222" s="292"/>
      <c r="K222" s="218">
        <v>31604</v>
      </c>
      <c r="L222" s="274" t="s">
        <v>593</v>
      </c>
      <c r="M222" s="275"/>
      <c r="N222" s="276"/>
      <c r="O222" s="221">
        <v>63603</v>
      </c>
      <c r="P222" s="286" t="s">
        <v>379</v>
      </c>
      <c r="Q222" s="287"/>
      <c r="R222" s="288"/>
      <c r="S222" s="34"/>
    </row>
    <row r="223" spans="3:19" x14ac:dyDescent="0.15">
      <c r="C223" s="100"/>
      <c r="D223" s="100"/>
      <c r="E223" s="100"/>
      <c r="F223" s="100"/>
      <c r="G223" s="101"/>
      <c r="H223" s="102"/>
      <c r="I223" s="102"/>
      <c r="J223" s="102"/>
      <c r="K223" s="211"/>
      <c r="L223" s="282"/>
      <c r="M223" s="282"/>
      <c r="N223" s="282"/>
      <c r="O223" s="34"/>
    </row>
    <row r="224" spans="3:19" x14ac:dyDescent="0.15">
      <c r="C224" s="100"/>
      <c r="D224" s="100"/>
      <c r="E224" s="100"/>
      <c r="F224" s="100"/>
      <c r="G224" s="101"/>
      <c r="H224" s="102"/>
      <c r="I224" s="102"/>
      <c r="J224" s="102"/>
      <c r="K224" s="211"/>
      <c r="L224" s="206"/>
      <c r="M224" s="206"/>
      <c r="N224" s="206"/>
      <c r="O224" s="34"/>
    </row>
    <row r="225" spans="3:19" x14ac:dyDescent="0.15">
      <c r="C225" s="100"/>
      <c r="D225" s="100"/>
      <c r="E225" s="100"/>
      <c r="F225" s="100"/>
      <c r="G225" s="101"/>
      <c r="H225" s="102"/>
      <c r="I225" s="102"/>
      <c r="J225" s="102"/>
      <c r="K225" s="211"/>
      <c r="L225" s="282"/>
      <c r="M225" s="282"/>
      <c r="N225" s="282"/>
      <c r="O225" s="34"/>
    </row>
    <row r="226" spans="3:19" x14ac:dyDescent="0.15">
      <c r="C226" s="101"/>
      <c r="D226" s="101"/>
      <c r="E226" s="101"/>
      <c r="F226" s="101"/>
      <c r="G226" s="101"/>
      <c r="H226" s="282"/>
      <c r="I226" s="282"/>
      <c r="J226" s="211"/>
      <c r="K226" s="102"/>
      <c r="L226" s="103"/>
      <c r="M226" s="103"/>
      <c r="N226" s="103"/>
      <c r="O226" s="104"/>
      <c r="P226" s="104"/>
      <c r="Q226" s="104"/>
      <c r="R226" s="101"/>
      <c r="S226" s="34"/>
    </row>
    <row r="227" spans="3:19" x14ac:dyDescent="0.15">
      <c r="C227" s="283" t="s">
        <v>271</v>
      </c>
      <c r="D227" s="284"/>
      <c r="E227" s="284"/>
      <c r="F227" s="209"/>
      <c r="G227" s="209"/>
      <c r="H227" s="209"/>
      <c r="I227" s="209"/>
      <c r="J227" s="209"/>
      <c r="K227" s="209"/>
      <c r="L227" s="209"/>
      <c r="M227" s="209"/>
      <c r="N227" s="209"/>
      <c r="O227" s="209"/>
      <c r="P227" s="209"/>
      <c r="Q227" s="209"/>
      <c r="R227" s="212"/>
      <c r="S227" s="34"/>
    </row>
    <row r="228" spans="3:19" x14ac:dyDescent="0.15">
      <c r="C228" s="297" t="s">
        <v>44</v>
      </c>
      <c r="D228" s="297"/>
      <c r="E228" s="297"/>
      <c r="F228" s="297"/>
      <c r="G228" s="297" t="s">
        <v>203</v>
      </c>
      <c r="H228" s="297"/>
      <c r="I228" s="297"/>
      <c r="J228" s="297"/>
      <c r="K228" s="297" t="s">
        <v>272</v>
      </c>
      <c r="L228" s="297"/>
      <c r="M228" s="297"/>
      <c r="N228" s="297"/>
      <c r="O228" s="299" t="s">
        <v>83</v>
      </c>
      <c r="P228" s="300"/>
      <c r="Q228" s="300"/>
      <c r="R228" s="300"/>
      <c r="S228" s="34"/>
    </row>
    <row r="229" spans="3:19" x14ac:dyDescent="0.15">
      <c r="C229" s="225">
        <v>41102</v>
      </c>
      <c r="D229" s="301" t="s">
        <v>273</v>
      </c>
      <c r="E229" s="301"/>
      <c r="F229" s="301"/>
      <c r="G229" s="225">
        <v>41204</v>
      </c>
      <c r="H229" s="302" t="s">
        <v>279</v>
      </c>
      <c r="I229" s="303"/>
      <c r="J229" s="304"/>
      <c r="K229" s="226">
        <v>41403</v>
      </c>
      <c r="L229" s="305" t="s">
        <v>274</v>
      </c>
      <c r="M229" s="305"/>
      <c r="N229" s="305"/>
      <c r="O229" s="227">
        <v>41502</v>
      </c>
      <c r="P229" s="305" t="s">
        <v>275</v>
      </c>
      <c r="Q229" s="305"/>
      <c r="R229" s="305"/>
    </row>
    <row r="230" spans="3:19" x14ac:dyDescent="0.15">
      <c r="C230" s="225">
        <v>41103</v>
      </c>
      <c r="D230" s="301" t="s">
        <v>276</v>
      </c>
      <c r="E230" s="301"/>
      <c r="F230" s="301"/>
      <c r="G230" s="225">
        <v>41205</v>
      </c>
      <c r="H230" s="302" t="s">
        <v>283</v>
      </c>
      <c r="I230" s="303"/>
      <c r="J230" s="304"/>
      <c r="K230" s="226">
        <v>41405</v>
      </c>
      <c r="L230" s="305" t="s">
        <v>277</v>
      </c>
      <c r="M230" s="305"/>
      <c r="N230" s="305"/>
      <c r="O230" s="227">
        <v>41503</v>
      </c>
      <c r="P230" s="305" t="s">
        <v>278</v>
      </c>
      <c r="Q230" s="305"/>
      <c r="R230" s="305"/>
    </row>
    <row r="231" spans="3:19" x14ac:dyDescent="0.15">
      <c r="C231" s="225">
        <v>41107</v>
      </c>
      <c r="D231" s="302" t="s">
        <v>282</v>
      </c>
      <c r="E231" s="303"/>
      <c r="F231" s="304"/>
      <c r="G231" s="309" t="s">
        <v>152</v>
      </c>
      <c r="H231" s="310"/>
      <c r="I231" s="310"/>
      <c r="J231" s="311"/>
      <c r="K231" s="226">
        <v>41407</v>
      </c>
      <c r="L231" s="305" t="s">
        <v>280</v>
      </c>
      <c r="M231" s="305"/>
      <c r="N231" s="305"/>
      <c r="O231" s="227">
        <v>41505</v>
      </c>
      <c r="P231" s="305" t="s">
        <v>281</v>
      </c>
      <c r="Q231" s="305"/>
      <c r="R231" s="305"/>
    </row>
    <row r="232" spans="3:19" x14ac:dyDescent="0.15">
      <c r="C232" s="225">
        <v>41109</v>
      </c>
      <c r="D232" s="302" t="s">
        <v>1978</v>
      </c>
      <c r="E232" s="303"/>
      <c r="F232" s="304"/>
      <c r="G232" s="225">
        <v>41302</v>
      </c>
      <c r="H232" s="302" t="s">
        <v>287</v>
      </c>
      <c r="I232" s="303"/>
      <c r="J232" s="304"/>
      <c r="K232" s="226">
        <v>41408</v>
      </c>
      <c r="L232" s="305" t="s">
        <v>284</v>
      </c>
      <c r="M232" s="305"/>
      <c r="N232" s="305"/>
      <c r="O232" s="227">
        <v>41506</v>
      </c>
      <c r="P232" s="305" t="s">
        <v>285</v>
      </c>
      <c r="Q232" s="305"/>
      <c r="R232" s="305"/>
    </row>
    <row r="233" spans="3:19" x14ac:dyDescent="0.15">
      <c r="C233" s="225">
        <v>41110</v>
      </c>
      <c r="D233" s="302" t="s">
        <v>290</v>
      </c>
      <c r="E233" s="303"/>
      <c r="F233" s="304"/>
      <c r="G233" s="225">
        <v>41303</v>
      </c>
      <c r="H233" s="302" t="s">
        <v>291</v>
      </c>
      <c r="I233" s="303"/>
      <c r="J233" s="304"/>
      <c r="K233" s="226">
        <v>41409</v>
      </c>
      <c r="L233" s="305" t="s">
        <v>286</v>
      </c>
      <c r="M233" s="305"/>
      <c r="N233" s="305"/>
      <c r="O233" s="227">
        <v>41512</v>
      </c>
      <c r="P233" s="305" t="s">
        <v>289</v>
      </c>
      <c r="Q233" s="305"/>
      <c r="R233" s="305"/>
    </row>
    <row r="234" spans="3:19" x14ac:dyDescent="0.15">
      <c r="C234" s="225">
        <v>41112</v>
      </c>
      <c r="D234" s="306" t="s">
        <v>293</v>
      </c>
      <c r="E234" s="307"/>
      <c r="F234" s="308"/>
      <c r="G234" s="225">
        <v>41307</v>
      </c>
      <c r="H234" s="301" t="s">
        <v>298</v>
      </c>
      <c r="I234" s="301"/>
      <c r="J234" s="301"/>
      <c r="K234" s="226">
        <v>41410</v>
      </c>
      <c r="L234" s="305" t="s">
        <v>288</v>
      </c>
      <c r="M234" s="305"/>
      <c r="N234" s="305"/>
      <c r="O234" s="227">
        <v>41514</v>
      </c>
      <c r="P234" s="305" t="s">
        <v>295</v>
      </c>
      <c r="Q234" s="305"/>
      <c r="R234" s="305"/>
    </row>
    <row r="235" spans="3:19" x14ac:dyDescent="0.15">
      <c r="C235" s="225" t="s">
        <v>296</v>
      </c>
      <c r="D235" s="302" t="s">
        <v>297</v>
      </c>
      <c r="E235" s="303"/>
      <c r="F235" s="304"/>
      <c r="G235" s="228"/>
      <c r="H235" s="228"/>
      <c r="I235" s="228"/>
      <c r="J235" s="228"/>
      <c r="K235" s="226">
        <v>41411</v>
      </c>
      <c r="L235" s="305" t="s">
        <v>292</v>
      </c>
      <c r="M235" s="305"/>
      <c r="N235" s="305"/>
      <c r="O235" s="227">
        <v>41517</v>
      </c>
      <c r="P235" s="305" t="s">
        <v>302</v>
      </c>
      <c r="Q235" s="305"/>
      <c r="R235" s="305"/>
    </row>
    <row r="236" spans="3:19" x14ac:dyDescent="0.15">
      <c r="C236" s="309" t="s">
        <v>300</v>
      </c>
      <c r="D236" s="310"/>
      <c r="E236" s="310"/>
      <c r="F236" s="311"/>
      <c r="G236" s="228"/>
      <c r="H236" s="228"/>
      <c r="I236" s="228"/>
      <c r="J236" s="228"/>
      <c r="K236" s="226">
        <v>41412</v>
      </c>
      <c r="L236" s="305" t="s">
        <v>294</v>
      </c>
      <c r="M236" s="305"/>
      <c r="N236" s="305"/>
      <c r="O236" s="226">
        <v>41518</v>
      </c>
      <c r="P236" s="305" t="s">
        <v>305</v>
      </c>
      <c r="Q236" s="305"/>
      <c r="R236" s="305"/>
    </row>
    <row r="237" spans="3:19" x14ac:dyDescent="0.15">
      <c r="C237" s="229" t="s">
        <v>303</v>
      </c>
      <c r="D237" s="312" t="s">
        <v>304</v>
      </c>
      <c r="E237" s="313"/>
      <c r="F237" s="314"/>
      <c r="G237" s="228"/>
      <c r="H237" s="228"/>
      <c r="I237" s="228"/>
      <c r="J237" s="228"/>
      <c r="K237" s="226">
        <v>41413</v>
      </c>
      <c r="L237" s="305" t="s">
        <v>299</v>
      </c>
      <c r="M237" s="305"/>
      <c r="N237" s="305"/>
      <c r="O237" s="226">
        <v>41519</v>
      </c>
      <c r="P237" s="305" t="s">
        <v>306</v>
      </c>
      <c r="Q237" s="305"/>
      <c r="R237" s="305"/>
    </row>
    <row r="238" spans="3:19" x14ac:dyDescent="0.15">
      <c r="C238" s="229" t="s">
        <v>308</v>
      </c>
      <c r="D238" s="312" t="s">
        <v>309</v>
      </c>
      <c r="E238" s="313"/>
      <c r="F238" s="314"/>
      <c r="G238" s="230"/>
      <c r="H238" s="315"/>
      <c r="I238" s="316"/>
      <c r="J238" s="317"/>
      <c r="K238" s="226">
        <v>41414</v>
      </c>
      <c r="L238" s="305" t="s">
        <v>301</v>
      </c>
      <c r="M238" s="305"/>
      <c r="N238" s="305"/>
      <c r="O238" s="226">
        <v>41520</v>
      </c>
      <c r="P238" s="318" t="s">
        <v>307</v>
      </c>
      <c r="Q238" s="319"/>
      <c r="R238" s="320"/>
    </row>
    <row r="239" spans="3:19" x14ac:dyDescent="0.15">
      <c r="C239" s="229" t="s">
        <v>310</v>
      </c>
      <c r="D239" s="312" t="s">
        <v>311</v>
      </c>
      <c r="E239" s="313"/>
      <c r="F239" s="314"/>
      <c r="G239" s="230"/>
      <c r="H239" s="322"/>
      <c r="I239" s="322"/>
      <c r="J239" s="322"/>
      <c r="K239" s="226">
        <v>41415</v>
      </c>
      <c r="L239" s="305" t="s">
        <v>821</v>
      </c>
      <c r="M239" s="305"/>
      <c r="N239" s="305"/>
      <c r="O239" s="228"/>
      <c r="P239" s="228"/>
      <c r="Q239" s="228"/>
      <c r="R239" s="228"/>
    </row>
    <row r="240" spans="3:19" x14ac:dyDescent="0.15">
      <c r="C240" s="229" t="s">
        <v>312</v>
      </c>
      <c r="D240" s="312" t="s">
        <v>313</v>
      </c>
      <c r="E240" s="313"/>
      <c r="F240" s="314"/>
      <c r="G240" s="228"/>
      <c r="H240" s="228"/>
      <c r="I240" s="228"/>
      <c r="J240" s="228"/>
      <c r="K240" s="226">
        <v>41416</v>
      </c>
      <c r="L240" s="305" t="s">
        <v>1979</v>
      </c>
      <c r="M240" s="305"/>
      <c r="N240" s="305"/>
      <c r="O240" s="228"/>
      <c r="P240" s="231"/>
      <c r="Q240" s="228"/>
      <c r="R240" s="231"/>
    </row>
    <row r="241" spans="3:18" x14ac:dyDescent="0.15">
      <c r="C241" s="229">
        <v>41607</v>
      </c>
      <c r="D241" s="323" t="s">
        <v>1023</v>
      </c>
      <c r="E241" s="323"/>
      <c r="F241" s="323"/>
      <c r="G241" s="228"/>
      <c r="H241" s="228"/>
      <c r="I241" s="228"/>
      <c r="J241" s="228"/>
      <c r="K241" s="228"/>
      <c r="L241" s="228"/>
      <c r="M241" s="228"/>
      <c r="N241" s="228"/>
      <c r="O241" s="231"/>
      <c r="P241" s="231"/>
      <c r="Q241" s="231"/>
      <c r="R241" s="231"/>
    </row>
    <row r="242" spans="3:18" x14ac:dyDescent="0.15">
      <c r="C242" s="321" t="s">
        <v>342</v>
      </c>
      <c r="D242" s="321"/>
      <c r="E242" s="321"/>
      <c r="F242" s="321"/>
      <c r="G242" s="33"/>
      <c r="H242" s="33"/>
      <c r="I242" s="33"/>
      <c r="J242" s="33"/>
      <c r="K242" s="33"/>
      <c r="L242" s="33"/>
      <c r="M242" s="33"/>
      <c r="N242" s="33"/>
      <c r="O242" s="33"/>
      <c r="P242" s="33"/>
      <c r="Q242" s="33"/>
      <c r="R242" s="33"/>
    </row>
    <row r="243" spans="3:18" x14ac:dyDescent="0.15">
      <c r="C243" s="225">
        <v>33101</v>
      </c>
      <c r="D243" s="305" t="s">
        <v>765</v>
      </c>
      <c r="E243" s="305"/>
      <c r="F243" s="305"/>
      <c r="G243" s="33"/>
      <c r="H243" s="33"/>
      <c r="I243" s="33"/>
      <c r="J243" s="33"/>
      <c r="K243" s="33"/>
      <c r="L243" s="33"/>
      <c r="M243" s="33"/>
      <c r="N243" s="33"/>
      <c r="O243" s="33"/>
      <c r="P243" s="33"/>
      <c r="Q243" s="33"/>
      <c r="R243" s="33"/>
    </row>
    <row r="244" spans="3:18" x14ac:dyDescent="0.15">
      <c r="C244" s="225">
        <v>33102</v>
      </c>
      <c r="D244" s="305" t="s">
        <v>343</v>
      </c>
      <c r="E244" s="305"/>
      <c r="F244" s="305"/>
      <c r="G244" s="33"/>
      <c r="H244" s="33"/>
      <c r="I244" s="33"/>
      <c r="J244" s="33"/>
      <c r="K244" s="33"/>
      <c r="L244" s="33"/>
      <c r="M244" s="33"/>
      <c r="N244" s="33"/>
      <c r="O244" s="33"/>
      <c r="P244" s="33"/>
      <c r="Q244" s="33"/>
      <c r="R244" s="33"/>
    </row>
    <row r="245" spans="3:18" x14ac:dyDescent="0.15">
      <c r="C245" s="225">
        <v>33103</v>
      </c>
      <c r="D245" s="305" t="s">
        <v>344</v>
      </c>
      <c r="E245" s="305"/>
      <c r="F245" s="305"/>
      <c r="G245" s="33"/>
      <c r="H245" s="33"/>
      <c r="I245" s="33"/>
      <c r="J245" s="33"/>
      <c r="K245" s="33"/>
      <c r="L245" s="33"/>
      <c r="M245" s="33"/>
      <c r="N245" s="33"/>
      <c r="O245" s="33"/>
      <c r="P245" s="33"/>
      <c r="Q245" s="33"/>
      <c r="R245" s="33"/>
    </row>
    <row r="246" spans="3:18" x14ac:dyDescent="0.15">
      <c r="C246" s="225">
        <v>33202</v>
      </c>
      <c r="D246" s="305" t="s">
        <v>345</v>
      </c>
      <c r="E246" s="305"/>
      <c r="F246" s="305"/>
      <c r="G246" s="33"/>
      <c r="H246" s="33"/>
      <c r="I246" s="33"/>
      <c r="J246" s="33"/>
      <c r="K246" s="33"/>
      <c r="L246" s="33"/>
      <c r="M246" s="33"/>
      <c r="N246" s="33"/>
      <c r="O246" s="33"/>
      <c r="P246" s="33"/>
      <c r="Q246" s="33"/>
      <c r="R246" s="33"/>
    </row>
    <row r="247" spans="3:18" x14ac:dyDescent="0.15">
      <c r="C247" s="225">
        <v>33301</v>
      </c>
      <c r="D247" s="305" t="s">
        <v>346</v>
      </c>
      <c r="E247" s="305"/>
      <c r="F247" s="305"/>
      <c r="G247" s="33"/>
      <c r="H247" s="33"/>
      <c r="I247" s="33"/>
      <c r="J247" s="33"/>
      <c r="K247" s="33"/>
      <c r="L247" s="33"/>
      <c r="M247" s="33"/>
      <c r="N247" s="33"/>
      <c r="O247" s="33"/>
      <c r="P247" s="33"/>
      <c r="Q247" s="33"/>
      <c r="R247" s="33"/>
    </row>
    <row r="248" spans="3:18" x14ac:dyDescent="0.15">
      <c r="C248" s="225">
        <v>33302</v>
      </c>
      <c r="D248" s="305" t="s">
        <v>347</v>
      </c>
      <c r="E248" s="305"/>
      <c r="F248" s="305"/>
      <c r="G248" s="33"/>
      <c r="H248" s="33"/>
      <c r="I248" s="33"/>
      <c r="J248" s="33"/>
      <c r="K248" s="33"/>
      <c r="L248" s="33"/>
      <c r="M248" s="33"/>
      <c r="N248" s="33"/>
      <c r="O248" s="33"/>
      <c r="P248" s="33"/>
      <c r="Q248" s="33"/>
      <c r="R248" s="33"/>
    </row>
    <row r="249" spans="3:18" x14ac:dyDescent="0.15">
      <c r="C249" s="232">
        <v>33401</v>
      </c>
      <c r="D249" s="305" t="s">
        <v>348</v>
      </c>
      <c r="E249" s="305"/>
      <c r="F249" s="305"/>
      <c r="G249" s="33"/>
      <c r="H249" s="33"/>
      <c r="I249" s="33"/>
      <c r="J249" s="33"/>
      <c r="K249" s="33"/>
      <c r="L249" s="33"/>
      <c r="M249" s="33"/>
      <c r="N249" s="33"/>
      <c r="O249" s="33"/>
      <c r="P249" s="33"/>
      <c r="Q249" s="33"/>
      <c r="R249" s="33"/>
    </row>
    <row r="250" spans="3:18" x14ac:dyDescent="0.15">
      <c r="C250" s="105"/>
      <c r="D250" s="106"/>
      <c r="E250" s="106"/>
      <c r="F250" s="106"/>
      <c r="G250" s="33"/>
      <c r="H250" s="33"/>
      <c r="I250" s="33"/>
      <c r="J250" s="33"/>
      <c r="K250" s="33"/>
      <c r="L250" s="33"/>
      <c r="M250" s="87"/>
      <c r="N250" s="107"/>
      <c r="O250" s="107"/>
      <c r="P250" s="107"/>
      <c r="Q250" s="107"/>
      <c r="R250" s="33"/>
    </row>
    <row r="251" spans="3:18" x14ac:dyDescent="0.15">
      <c r="C251" s="324" t="s">
        <v>350</v>
      </c>
      <c r="D251" s="325"/>
      <c r="E251" s="85"/>
      <c r="F251" s="86"/>
      <c r="G251" s="33"/>
      <c r="L251" s="33"/>
      <c r="M251" s="33"/>
      <c r="N251" s="33"/>
      <c r="O251" s="108"/>
      <c r="P251" s="108"/>
      <c r="Q251" s="108"/>
      <c r="R251" s="108"/>
    </row>
    <row r="252" spans="3:18" x14ac:dyDescent="0.15">
      <c r="C252" s="109" t="s">
        <v>352</v>
      </c>
      <c r="D252" s="246" t="s">
        <v>561</v>
      </c>
      <c r="E252" s="247"/>
      <c r="F252" s="248"/>
    </row>
    <row r="253" spans="3:18" x14ac:dyDescent="0.15">
      <c r="C253" s="109" t="s">
        <v>353</v>
      </c>
      <c r="D253" s="246" t="s">
        <v>562</v>
      </c>
      <c r="E253" s="247"/>
      <c r="F253" s="248"/>
    </row>
    <row r="254" spans="3:18" x14ac:dyDescent="0.15">
      <c r="C254" s="109">
        <v>11135</v>
      </c>
      <c r="D254" s="246" t="s">
        <v>1257</v>
      </c>
      <c r="E254" s="247"/>
      <c r="F254" s="248"/>
    </row>
    <row r="255" spans="3:18" x14ac:dyDescent="0.15">
      <c r="C255" s="109">
        <v>11136</v>
      </c>
      <c r="D255" s="246" t="s">
        <v>1258</v>
      </c>
      <c r="E255" s="247"/>
      <c r="F255" s="248"/>
    </row>
    <row r="256" spans="3:18" x14ac:dyDescent="0.15">
      <c r="C256" s="109" t="s">
        <v>355</v>
      </c>
      <c r="D256" s="246" t="s">
        <v>563</v>
      </c>
      <c r="E256" s="247"/>
      <c r="F256" s="248"/>
    </row>
    <row r="257" spans="3:6" x14ac:dyDescent="0.15">
      <c r="C257" s="109" t="s">
        <v>357</v>
      </c>
      <c r="D257" s="246" t="s">
        <v>564</v>
      </c>
      <c r="E257" s="247"/>
      <c r="F257" s="248"/>
    </row>
    <row r="258" spans="3:6" x14ac:dyDescent="0.15">
      <c r="C258" s="109" t="s">
        <v>359</v>
      </c>
      <c r="D258" s="246" t="s">
        <v>565</v>
      </c>
      <c r="E258" s="247"/>
      <c r="F258" s="248"/>
    </row>
    <row r="259" spans="3:6" x14ac:dyDescent="0.15">
      <c r="C259" s="109" t="s">
        <v>360</v>
      </c>
      <c r="D259" s="246" t="s">
        <v>566</v>
      </c>
      <c r="E259" s="247"/>
      <c r="F259" s="248"/>
    </row>
    <row r="260" spans="3:6" x14ac:dyDescent="0.15">
      <c r="C260" s="98">
        <v>11226</v>
      </c>
      <c r="D260" s="246" t="s">
        <v>1262</v>
      </c>
      <c r="E260" s="247"/>
      <c r="F260" s="248"/>
    </row>
    <row r="261" spans="3:6" x14ac:dyDescent="0.15">
      <c r="C261" s="110" t="s">
        <v>362</v>
      </c>
      <c r="D261" s="246" t="s">
        <v>567</v>
      </c>
      <c r="E261" s="247"/>
      <c r="F261" s="248"/>
    </row>
    <row r="262" spans="3:6" x14ac:dyDescent="0.15">
      <c r="C262" s="110" t="s">
        <v>363</v>
      </c>
      <c r="D262" s="246" t="s">
        <v>568</v>
      </c>
      <c r="E262" s="247"/>
      <c r="F262" s="248"/>
    </row>
    <row r="263" spans="3:6" x14ac:dyDescent="0.15">
      <c r="C263" s="110" t="s">
        <v>365</v>
      </c>
      <c r="D263" s="246" t="s">
        <v>569</v>
      </c>
      <c r="E263" s="247"/>
      <c r="F263" s="248"/>
    </row>
    <row r="264" spans="3:6" x14ac:dyDescent="0.15">
      <c r="C264" s="109" t="s">
        <v>892</v>
      </c>
      <c r="D264" s="246" t="s">
        <v>1081</v>
      </c>
      <c r="E264" s="247"/>
      <c r="F264" s="248"/>
    </row>
    <row r="265" spans="3:6" x14ac:dyDescent="0.15">
      <c r="C265" s="109" t="s">
        <v>893</v>
      </c>
      <c r="D265" s="246" t="s">
        <v>1084</v>
      </c>
      <c r="E265" s="247"/>
      <c r="F265" s="248"/>
    </row>
    <row r="266" spans="3:6" x14ac:dyDescent="0.15">
      <c r="C266" s="109" t="s">
        <v>894</v>
      </c>
      <c r="D266" s="246" t="s">
        <v>1086</v>
      </c>
      <c r="E266" s="247"/>
      <c r="F266" s="248"/>
    </row>
    <row r="267" spans="3:6" x14ac:dyDescent="0.15">
      <c r="C267" s="109" t="s">
        <v>367</v>
      </c>
      <c r="D267" s="246" t="s">
        <v>570</v>
      </c>
      <c r="E267" s="247"/>
      <c r="F267" s="248"/>
    </row>
    <row r="268" spans="3:6" x14ac:dyDescent="0.15">
      <c r="C268" s="109" t="s">
        <v>369</v>
      </c>
      <c r="D268" s="246" t="s">
        <v>571</v>
      </c>
      <c r="E268" s="247"/>
      <c r="F268" s="248"/>
    </row>
    <row r="269" spans="3:6" x14ac:dyDescent="0.15">
      <c r="C269" s="109" t="s">
        <v>371</v>
      </c>
      <c r="D269" s="246" t="s">
        <v>572</v>
      </c>
      <c r="E269" s="247"/>
      <c r="F269" s="248"/>
    </row>
    <row r="270" spans="3:6" x14ac:dyDescent="0.15">
      <c r="C270" s="109" t="s">
        <v>373</v>
      </c>
      <c r="D270" s="246" t="s">
        <v>573</v>
      </c>
      <c r="E270" s="247"/>
      <c r="F270" s="248"/>
    </row>
    <row r="271" spans="3:6" x14ac:dyDescent="0.15">
      <c r="C271" s="109">
        <v>11425</v>
      </c>
      <c r="D271" s="246" t="s">
        <v>1265</v>
      </c>
      <c r="E271" s="247"/>
      <c r="F271" s="248"/>
    </row>
    <row r="272" spans="3:6" x14ac:dyDescent="0.15">
      <c r="C272" s="109">
        <v>11526</v>
      </c>
      <c r="D272" s="246" t="s">
        <v>1269</v>
      </c>
      <c r="E272" s="247"/>
      <c r="F272" s="248"/>
    </row>
    <row r="273" spans="3:6" x14ac:dyDescent="0.15">
      <c r="C273" s="109">
        <v>11527</v>
      </c>
      <c r="D273" s="246" t="s">
        <v>1270</v>
      </c>
      <c r="E273" s="247"/>
      <c r="F273" s="248"/>
    </row>
  </sheetData>
  <sheetProtection password="C016" sheet="1" objects="1" scenarios="1"/>
  <mergeCells count="590">
    <mergeCell ref="D273:F273"/>
    <mergeCell ref="D267:F267"/>
    <mergeCell ref="D268:F268"/>
    <mergeCell ref="D269:F269"/>
    <mergeCell ref="D270:F270"/>
    <mergeCell ref="D271:F271"/>
    <mergeCell ref="D272:F272"/>
    <mergeCell ref="D261:F261"/>
    <mergeCell ref="D262:F262"/>
    <mergeCell ref="D263:F263"/>
    <mergeCell ref="D264:F264"/>
    <mergeCell ref="D265:F265"/>
    <mergeCell ref="D266:F266"/>
    <mergeCell ref="D255:F255"/>
    <mergeCell ref="D256:F256"/>
    <mergeCell ref="D257:F257"/>
    <mergeCell ref="D258:F258"/>
    <mergeCell ref="D259:F259"/>
    <mergeCell ref="D260:F260"/>
    <mergeCell ref="D248:F248"/>
    <mergeCell ref="D249:F249"/>
    <mergeCell ref="C251:D251"/>
    <mergeCell ref="D252:F252"/>
    <mergeCell ref="D253:F253"/>
    <mergeCell ref="D254:F254"/>
    <mergeCell ref="C242:F242"/>
    <mergeCell ref="D243:F243"/>
    <mergeCell ref="D244:F244"/>
    <mergeCell ref="D245:F245"/>
    <mergeCell ref="D246:F246"/>
    <mergeCell ref="D247:F247"/>
    <mergeCell ref="D239:F239"/>
    <mergeCell ref="H239:J239"/>
    <mergeCell ref="L239:N239"/>
    <mergeCell ref="D240:F240"/>
    <mergeCell ref="L240:N240"/>
    <mergeCell ref="D241:F241"/>
    <mergeCell ref="D237:F237"/>
    <mergeCell ref="L237:N237"/>
    <mergeCell ref="P237:R237"/>
    <mergeCell ref="D238:F238"/>
    <mergeCell ref="H238:J238"/>
    <mergeCell ref="L238:N238"/>
    <mergeCell ref="P238:R238"/>
    <mergeCell ref="D235:F235"/>
    <mergeCell ref="L235:N235"/>
    <mergeCell ref="P235:R235"/>
    <mergeCell ref="C236:F236"/>
    <mergeCell ref="L236:N236"/>
    <mergeCell ref="P236:R236"/>
    <mergeCell ref="D233:F233"/>
    <mergeCell ref="H233:J233"/>
    <mergeCell ref="L233:N233"/>
    <mergeCell ref="P233:R233"/>
    <mergeCell ref="D234:F234"/>
    <mergeCell ref="H234:J234"/>
    <mergeCell ref="L234:N234"/>
    <mergeCell ref="P234:R234"/>
    <mergeCell ref="D231:F231"/>
    <mergeCell ref="G231:J231"/>
    <mergeCell ref="L231:N231"/>
    <mergeCell ref="P231:R231"/>
    <mergeCell ref="D232:F232"/>
    <mergeCell ref="H232:J232"/>
    <mergeCell ref="L232:N232"/>
    <mergeCell ref="P232:R232"/>
    <mergeCell ref="O228:R228"/>
    <mergeCell ref="D229:F229"/>
    <mergeCell ref="H229:J229"/>
    <mergeCell ref="L229:N229"/>
    <mergeCell ref="P229:R229"/>
    <mergeCell ref="D230:F230"/>
    <mergeCell ref="H230:J230"/>
    <mergeCell ref="L230:N230"/>
    <mergeCell ref="P230:R230"/>
    <mergeCell ref="L223:N223"/>
    <mergeCell ref="L225:N225"/>
    <mergeCell ref="H226:I226"/>
    <mergeCell ref="C227:E227"/>
    <mergeCell ref="C228:F228"/>
    <mergeCell ref="G228:J228"/>
    <mergeCell ref="K228:N228"/>
    <mergeCell ref="C221:F221"/>
    <mergeCell ref="H221:J221"/>
    <mergeCell ref="L221:N221"/>
    <mergeCell ref="P221:R221"/>
    <mergeCell ref="D222:F222"/>
    <mergeCell ref="H222:J222"/>
    <mergeCell ref="L222:N222"/>
    <mergeCell ref="P222:R222"/>
    <mergeCell ref="D219:F219"/>
    <mergeCell ref="H219:J219"/>
    <mergeCell ref="L219:N219"/>
    <mergeCell ref="P219:R219"/>
    <mergeCell ref="D220:F220"/>
    <mergeCell ref="H220:J220"/>
    <mergeCell ref="L220:N220"/>
    <mergeCell ref="P220:R220"/>
    <mergeCell ref="D217:F217"/>
    <mergeCell ref="H217:J217"/>
    <mergeCell ref="L217:N217"/>
    <mergeCell ref="P217:R217"/>
    <mergeCell ref="D218:F218"/>
    <mergeCell ref="H218:J218"/>
    <mergeCell ref="L218:N218"/>
    <mergeCell ref="P218:R218"/>
    <mergeCell ref="D215:F215"/>
    <mergeCell ref="H215:J215"/>
    <mergeCell ref="L215:N215"/>
    <mergeCell ref="P215:R215"/>
    <mergeCell ref="D216:F216"/>
    <mergeCell ref="H216:J216"/>
    <mergeCell ref="L216:N216"/>
    <mergeCell ref="O216:R216"/>
    <mergeCell ref="D213:F213"/>
    <mergeCell ref="H213:J213"/>
    <mergeCell ref="L213:N213"/>
    <mergeCell ref="P213:R213"/>
    <mergeCell ref="D214:F214"/>
    <mergeCell ref="H214:J214"/>
    <mergeCell ref="L214:N214"/>
    <mergeCell ref="P214:R214"/>
    <mergeCell ref="D211:F211"/>
    <mergeCell ref="H211:J211"/>
    <mergeCell ref="L211:N211"/>
    <mergeCell ref="P211:R211"/>
    <mergeCell ref="D212:F212"/>
    <mergeCell ref="H212:J212"/>
    <mergeCell ref="L212:N212"/>
    <mergeCell ref="O212:R212"/>
    <mergeCell ref="D209:F209"/>
    <mergeCell ref="H209:J209"/>
    <mergeCell ref="L209:N209"/>
    <mergeCell ref="P209:R209"/>
    <mergeCell ref="D210:F210"/>
    <mergeCell ref="H210:J210"/>
    <mergeCell ref="K210:N210"/>
    <mergeCell ref="P210:R210"/>
    <mergeCell ref="D207:F207"/>
    <mergeCell ref="H207:J207"/>
    <mergeCell ref="L207:N207"/>
    <mergeCell ref="P207:R207"/>
    <mergeCell ref="D208:F208"/>
    <mergeCell ref="H208:J208"/>
    <mergeCell ref="L208:N208"/>
    <mergeCell ref="P208:R208"/>
    <mergeCell ref="D205:F205"/>
    <mergeCell ref="H205:J205"/>
    <mergeCell ref="L205:N205"/>
    <mergeCell ref="P205:R205"/>
    <mergeCell ref="D206:F206"/>
    <mergeCell ref="H206:J206"/>
    <mergeCell ref="L206:N206"/>
    <mergeCell ref="P206:R206"/>
    <mergeCell ref="D203:F203"/>
    <mergeCell ref="H203:J203"/>
    <mergeCell ref="L203:N203"/>
    <mergeCell ref="O203:R203"/>
    <mergeCell ref="D204:F204"/>
    <mergeCell ref="G204:J204"/>
    <mergeCell ref="L204:N204"/>
    <mergeCell ref="P204:R204"/>
    <mergeCell ref="D201:F201"/>
    <mergeCell ref="H201:J201"/>
    <mergeCell ref="L201:N201"/>
    <mergeCell ref="P201:R201"/>
    <mergeCell ref="D202:F202"/>
    <mergeCell ref="H202:J202"/>
    <mergeCell ref="L202:N202"/>
    <mergeCell ref="O202:R202"/>
    <mergeCell ref="D199:F199"/>
    <mergeCell ref="H199:J199"/>
    <mergeCell ref="L199:N199"/>
    <mergeCell ref="O199:R199"/>
    <mergeCell ref="D200:F200"/>
    <mergeCell ref="H200:J200"/>
    <mergeCell ref="L200:N200"/>
    <mergeCell ref="P200:R200"/>
    <mergeCell ref="D197:F197"/>
    <mergeCell ref="H197:J197"/>
    <mergeCell ref="L197:N197"/>
    <mergeCell ref="P197:R197"/>
    <mergeCell ref="D198:F198"/>
    <mergeCell ref="H198:J198"/>
    <mergeCell ref="L198:N198"/>
    <mergeCell ref="O198:R198"/>
    <mergeCell ref="D195:F195"/>
    <mergeCell ref="H195:J195"/>
    <mergeCell ref="L195:N195"/>
    <mergeCell ref="P195:R195"/>
    <mergeCell ref="D196:F196"/>
    <mergeCell ref="H196:J196"/>
    <mergeCell ref="L196:N196"/>
    <mergeCell ref="P196:R196"/>
    <mergeCell ref="D193:F193"/>
    <mergeCell ref="H193:J193"/>
    <mergeCell ref="L193:N193"/>
    <mergeCell ref="P193:R193"/>
    <mergeCell ref="D194:F194"/>
    <mergeCell ref="H194:J194"/>
    <mergeCell ref="L194:N194"/>
    <mergeCell ref="P194:R194"/>
    <mergeCell ref="D191:F191"/>
    <mergeCell ref="H191:J191"/>
    <mergeCell ref="L191:N191"/>
    <mergeCell ref="P191:R191"/>
    <mergeCell ref="D192:F192"/>
    <mergeCell ref="H192:J192"/>
    <mergeCell ref="L192:N192"/>
    <mergeCell ref="P192:R192"/>
    <mergeCell ref="D189:F189"/>
    <mergeCell ref="H189:J189"/>
    <mergeCell ref="L189:N189"/>
    <mergeCell ref="P189:R189"/>
    <mergeCell ref="D190:F190"/>
    <mergeCell ref="H190:J190"/>
    <mergeCell ref="L190:N190"/>
    <mergeCell ref="P190:R190"/>
    <mergeCell ref="O186:R186"/>
    <mergeCell ref="D187:F187"/>
    <mergeCell ref="H187:J187"/>
    <mergeCell ref="L187:N187"/>
    <mergeCell ref="P187:R187"/>
    <mergeCell ref="D188:F188"/>
    <mergeCell ref="H188:J188"/>
    <mergeCell ref="L188:N188"/>
    <mergeCell ref="P188:R188"/>
    <mergeCell ref="C182:E182"/>
    <mergeCell ref="G182:L182"/>
    <mergeCell ref="C183:E183"/>
    <mergeCell ref="G183:L183"/>
    <mergeCell ref="C185:I185"/>
    <mergeCell ref="C186:F186"/>
    <mergeCell ref="G186:J186"/>
    <mergeCell ref="K186:N186"/>
    <mergeCell ref="C179:E179"/>
    <mergeCell ref="G179:L179"/>
    <mergeCell ref="C180:E180"/>
    <mergeCell ref="G180:L180"/>
    <mergeCell ref="C181:E181"/>
    <mergeCell ref="G181:L181"/>
    <mergeCell ref="C176:E176"/>
    <mergeCell ref="G176:L176"/>
    <mergeCell ref="C177:E177"/>
    <mergeCell ref="G177:L177"/>
    <mergeCell ref="C178:E178"/>
    <mergeCell ref="G178:L178"/>
    <mergeCell ref="C173:E173"/>
    <mergeCell ref="G173:L173"/>
    <mergeCell ref="C174:E174"/>
    <mergeCell ref="G174:L174"/>
    <mergeCell ref="C175:E175"/>
    <mergeCell ref="G175:L175"/>
    <mergeCell ref="C170:E170"/>
    <mergeCell ref="G170:L170"/>
    <mergeCell ref="C171:E171"/>
    <mergeCell ref="G171:L171"/>
    <mergeCell ref="C172:E172"/>
    <mergeCell ref="G172:L172"/>
    <mergeCell ref="C167:E167"/>
    <mergeCell ref="G167:L167"/>
    <mergeCell ref="C168:E168"/>
    <mergeCell ref="G168:L168"/>
    <mergeCell ref="C169:E169"/>
    <mergeCell ref="G169:L169"/>
    <mergeCell ref="C164:E164"/>
    <mergeCell ref="G164:L164"/>
    <mergeCell ref="C165:E165"/>
    <mergeCell ref="G165:L165"/>
    <mergeCell ref="C166:E166"/>
    <mergeCell ref="G166:L166"/>
    <mergeCell ref="C161:E161"/>
    <mergeCell ref="G161:L161"/>
    <mergeCell ref="C162:E162"/>
    <mergeCell ref="G162:L162"/>
    <mergeCell ref="C163:E163"/>
    <mergeCell ref="G163:L163"/>
    <mergeCell ref="C158:E158"/>
    <mergeCell ref="G158:L158"/>
    <mergeCell ref="C159:E159"/>
    <mergeCell ref="G159:L159"/>
    <mergeCell ref="C160:E160"/>
    <mergeCell ref="G160:L160"/>
    <mergeCell ref="C155:E155"/>
    <mergeCell ref="G155:L155"/>
    <mergeCell ref="C156:E156"/>
    <mergeCell ref="G156:L156"/>
    <mergeCell ref="C157:E157"/>
    <mergeCell ref="G157:L157"/>
    <mergeCell ref="C152:E152"/>
    <mergeCell ref="G152:L152"/>
    <mergeCell ref="C153:E153"/>
    <mergeCell ref="G153:L153"/>
    <mergeCell ref="C154:E154"/>
    <mergeCell ref="G154:L154"/>
    <mergeCell ref="C149:E149"/>
    <mergeCell ref="G149:L149"/>
    <mergeCell ref="C150:E150"/>
    <mergeCell ref="G150:L150"/>
    <mergeCell ref="C151:E151"/>
    <mergeCell ref="G151:L151"/>
    <mergeCell ref="C146:E146"/>
    <mergeCell ref="G146:L146"/>
    <mergeCell ref="C147:E147"/>
    <mergeCell ref="G147:L147"/>
    <mergeCell ref="C148:E148"/>
    <mergeCell ref="G148:L148"/>
    <mergeCell ref="C143:E143"/>
    <mergeCell ref="G143:L143"/>
    <mergeCell ref="C144:E144"/>
    <mergeCell ref="G144:L144"/>
    <mergeCell ref="C145:E145"/>
    <mergeCell ref="G145:L145"/>
    <mergeCell ref="C140:E140"/>
    <mergeCell ref="G140:L140"/>
    <mergeCell ref="C141:E141"/>
    <mergeCell ref="G141:L141"/>
    <mergeCell ref="C142:E142"/>
    <mergeCell ref="G142:L142"/>
    <mergeCell ref="C137:E137"/>
    <mergeCell ref="G137:L137"/>
    <mergeCell ref="C138:E138"/>
    <mergeCell ref="G138:L138"/>
    <mergeCell ref="C139:E139"/>
    <mergeCell ref="G139:L139"/>
    <mergeCell ref="C134:E134"/>
    <mergeCell ref="G134:L134"/>
    <mergeCell ref="C135:E135"/>
    <mergeCell ref="G135:L135"/>
    <mergeCell ref="C136:E136"/>
    <mergeCell ref="G136:L136"/>
    <mergeCell ref="C131:E131"/>
    <mergeCell ref="G131:L131"/>
    <mergeCell ref="C132:E132"/>
    <mergeCell ref="G132:L132"/>
    <mergeCell ref="C133:E133"/>
    <mergeCell ref="G133:L133"/>
    <mergeCell ref="C128:E128"/>
    <mergeCell ref="G128:L128"/>
    <mergeCell ref="C129:E129"/>
    <mergeCell ref="G129:L129"/>
    <mergeCell ref="C130:E130"/>
    <mergeCell ref="G130:L130"/>
    <mergeCell ref="C125:E125"/>
    <mergeCell ref="G125:L125"/>
    <mergeCell ref="C126:E126"/>
    <mergeCell ref="G126:L126"/>
    <mergeCell ref="C127:E127"/>
    <mergeCell ref="G127:L127"/>
    <mergeCell ref="C122:E122"/>
    <mergeCell ref="G122:L122"/>
    <mergeCell ref="C123:E123"/>
    <mergeCell ref="G123:L123"/>
    <mergeCell ref="C124:E124"/>
    <mergeCell ref="G124:L124"/>
    <mergeCell ref="C119:E119"/>
    <mergeCell ref="G119:L119"/>
    <mergeCell ref="C120:E120"/>
    <mergeCell ref="G120:L120"/>
    <mergeCell ref="C121:E121"/>
    <mergeCell ref="G121:L121"/>
    <mergeCell ref="C116:E116"/>
    <mergeCell ref="G116:L116"/>
    <mergeCell ref="C117:E117"/>
    <mergeCell ref="G117:L117"/>
    <mergeCell ref="C118:E118"/>
    <mergeCell ref="G118:L118"/>
    <mergeCell ref="C113:E113"/>
    <mergeCell ref="G113:L113"/>
    <mergeCell ref="C114:E114"/>
    <mergeCell ref="G114:L114"/>
    <mergeCell ref="C115:E115"/>
    <mergeCell ref="G115:L115"/>
    <mergeCell ref="C110:E110"/>
    <mergeCell ref="G110:L110"/>
    <mergeCell ref="C111:E111"/>
    <mergeCell ref="G111:L111"/>
    <mergeCell ref="C112:E112"/>
    <mergeCell ref="G112:L112"/>
    <mergeCell ref="C107:E107"/>
    <mergeCell ref="G107:L107"/>
    <mergeCell ref="C108:E108"/>
    <mergeCell ref="G108:L108"/>
    <mergeCell ref="C109:E109"/>
    <mergeCell ref="G109:L109"/>
    <mergeCell ref="C104:E104"/>
    <mergeCell ref="G104:L104"/>
    <mergeCell ref="C105:E105"/>
    <mergeCell ref="G105:L105"/>
    <mergeCell ref="C106:E106"/>
    <mergeCell ref="G106:L106"/>
    <mergeCell ref="C101:E101"/>
    <mergeCell ref="G101:L101"/>
    <mergeCell ref="C102:E102"/>
    <mergeCell ref="G102:L102"/>
    <mergeCell ref="C103:E103"/>
    <mergeCell ref="G103:L103"/>
    <mergeCell ref="C98:E98"/>
    <mergeCell ref="G98:L98"/>
    <mergeCell ref="C99:E99"/>
    <mergeCell ref="G99:L99"/>
    <mergeCell ref="C100:E100"/>
    <mergeCell ref="G100:L100"/>
    <mergeCell ref="C95:E95"/>
    <mergeCell ref="G95:L95"/>
    <mergeCell ref="C96:E96"/>
    <mergeCell ref="G96:L96"/>
    <mergeCell ref="C97:E97"/>
    <mergeCell ref="G97:L97"/>
    <mergeCell ref="C92:E92"/>
    <mergeCell ref="G92:L92"/>
    <mergeCell ref="C93:E93"/>
    <mergeCell ref="G93:L93"/>
    <mergeCell ref="C94:E94"/>
    <mergeCell ref="G94:L94"/>
    <mergeCell ref="C89:E89"/>
    <mergeCell ref="G89:L89"/>
    <mergeCell ref="C90:E90"/>
    <mergeCell ref="G90:L90"/>
    <mergeCell ref="C91:E91"/>
    <mergeCell ref="G91:L91"/>
    <mergeCell ref="C86:E86"/>
    <mergeCell ref="G86:L86"/>
    <mergeCell ref="C87:E87"/>
    <mergeCell ref="G87:L87"/>
    <mergeCell ref="C88:E88"/>
    <mergeCell ref="G88:L88"/>
    <mergeCell ref="C83:E83"/>
    <mergeCell ref="G83:L83"/>
    <mergeCell ref="C84:E84"/>
    <mergeCell ref="G84:L84"/>
    <mergeCell ref="C85:E85"/>
    <mergeCell ref="G85:L85"/>
    <mergeCell ref="C80:E80"/>
    <mergeCell ref="G80:L80"/>
    <mergeCell ref="C81:E81"/>
    <mergeCell ref="G81:L81"/>
    <mergeCell ref="C82:E82"/>
    <mergeCell ref="G82:L82"/>
    <mergeCell ref="P76:R76"/>
    <mergeCell ref="C78:E78"/>
    <mergeCell ref="C79:E79"/>
    <mergeCell ref="G79:L79"/>
    <mergeCell ref="D74:F74"/>
    <mergeCell ref="H74:J74"/>
    <mergeCell ref="P74:R74"/>
    <mergeCell ref="P75:R75"/>
    <mergeCell ref="D72:F72"/>
    <mergeCell ref="H72:J72"/>
    <mergeCell ref="L72:N72"/>
    <mergeCell ref="P72:R72"/>
    <mergeCell ref="D73:F73"/>
    <mergeCell ref="H73:J73"/>
    <mergeCell ref="L73:N73"/>
    <mergeCell ref="P73:R73"/>
    <mergeCell ref="D70:F70"/>
    <mergeCell ref="H70:J70"/>
    <mergeCell ref="L70:N70"/>
    <mergeCell ref="P70:R70"/>
    <mergeCell ref="D71:F71"/>
    <mergeCell ref="H71:J71"/>
    <mergeCell ref="L71:N71"/>
    <mergeCell ref="P71:R71"/>
    <mergeCell ref="D68:F68"/>
    <mergeCell ref="H68:J68"/>
    <mergeCell ref="L68:N68"/>
    <mergeCell ref="P68:R68"/>
    <mergeCell ref="D69:F69"/>
    <mergeCell ref="H69:J69"/>
    <mergeCell ref="L69:N69"/>
    <mergeCell ref="P69:R69"/>
    <mergeCell ref="C66:F66"/>
    <mergeCell ref="H66:J66"/>
    <mergeCell ref="L66:N66"/>
    <mergeCell ref="P66:R66"/>
    <mergeCell ref="D67:F67"/>
    <mergeCell ref="H67:J67"/>
    <mergeCell ref="L67:N67"/>
    <mergeCell ref="P67:R67"/>
    <mergeCell ref="D64:F64"/>
    <mergeCell ref="H64:J64"/>
    <mergeCell ref="L64:N64"/>
    <mergeCell ref="P64:R64"/>
    <mergeCell ref="D65:F65"/>
    <mergeCell ref="H65:J65"/>
    <mergeCell ref="L65:N65"/>
    <mergeCell ref="P65:R65"/>
    <mergeCell ref="D62:F62"/>
    <mergeCell ref="H62:J62"/>
    <mergeCell ref="K62:N62"/>
    <mergeCell ref="P62:R62"/>
    <mergeCell ref="D63:F63"/>
    <mergeCell ref="H63:J63"/>
    <mergeCell ref="L63:N63"/>
    <mergeCell ref="P63:R63"/>
    <mergeCell ref="D60:F60"/>
    <mergeCell ref="H60:J60"/>
    <mergeCell ref="L60:N60"/>
    <mergeCell ref="P60:R60"/>
    <mergeCell ref="D61:F61"/>
    <mergeCell ref="H61:J61"/>
    <mergeCell ref="L61:N61"/>
    <mergeCell ref="P61:R61"/>
    <mergeCell ref="D58:F58"/>
    <mergeCell ref="H58:J58"/>
    <mergeCell ref="L58:N58"/>
    <mergeCell ref="P58:R58"/>
    <mergeCell ref="D59:F59"/>
    <mergeCell ref="H59:J59"/>
    <mergeCell ref="L59:N59"/>
    <mergeCell ref="P59:R59"/>
    <mergeCell ref="D56:F56"/>
    <mergeCell ref="H56:J56"/>
    <mergeCell ref="L56:N56"/>
    <mergeCell ref="P56:R56"/>
    <mergeCell ref="D57:F57"/>
    <mergeCell ref="H57:J57"/>
    <mergeCell ref="L57:N57"/>
    <mergeCell ref="P57:R57"/>
    <mergeCell ref="D54:F54"/>
    <mergeCell ref="H54:J54"/>
    <mergeCell ref="L54:N54"/>
    <mergeCell ref="P54:R54"/>
    <mergeCell ref="D55:F55"/>
    <mergeCell ref="H55:J55"/>
    <mergeCell ref="L55:N55"/>
    <mergeCell ref="P55:R55"/>
    <mergeCell ref="D52:F52"/>
    <mergeCell ref="H52:J52"/>
    <mergeCell ref="L52:N52"/>
    <mergeCell ref="P52:R52"/>
    <mergeCell ref="D53:F53"/>
    <mergeCell ref="H53:J53"/>
    <mergeCell ref="L53:N53"/>
    <mergeCell ref="P53:R53"/>
    <mergeCell ref="D50:F50"/>
    <mergeCell ref="H50:J50"/>
    <mergeCell ref="L50:N50"/>
    <mergeCell ref="P50:R50"/>
    <mergeCell ref="D51:F51"/>
    <mergeCell ref="H51:J51"/>
    <mergeCell ref="L51:N51"/>
    <mergeCell ref="P51:R51"/>
    <mergeCell ref="D48:F48"/>
    <mergeCell ref="H48:J48"/>
    <mergeCell ref="L48:N48"/>
    <mergeCell ref="P48:R48"/>
    <mergeCell ref="D49:F49"/>
    <mergeCell ref="H49:J49"/>
    <mergeCell ref="L49:N49"/>
    <mergeCell ref="P49:R49"/>
    <mergeCell ref="D46:F46"/>
    <mergeCell ref="H46:J46"/>
    <mergeCell ref="L46:N46"/>
    <mergeCell ref="O46:R46"/>
    <mergeCell ref="D47:F47"/>
    <mergeCell ref="H47:J47"/>
    <mergeCell ref="L47:N47"/>
    <mergeCell ref="P47:R47"/>
    <mergeCell ref="D41:F41"/>
    <mergeCell ref="H41:J41"/>
    <mergeCell ref="L41:N41"/>
    <mergeCell ref="P41:R41"/>
    <mergeCell ref="D44:F44"/>
    <mergeCell ref="H44:J44"/>
    <mergeCell ref="L44:N44"/>
    <mergeCell ref="P44:R44"/>
    <mergeCell ref="D45:F45"/>
    <mergeCell ref="H45:J45"/>
    <mergeCell ref="L45:N45"/>
    <mergeCell ref="P45:R45"/>
    <mergeCell ref="D42:F42"/>
    <mergeCell ref="H42:J42"/>
    <mergeCell ref="L42:N42"/>
    <mergeCell ref="P42:R42"/>
    <mergeCell ref="D43:F43"/>
    <mergeCell ref="H43:J43"/>
    <mergeCell ref="L43:N43"/>
    <mergeCell ref="P43:R43"/>
    <mergeCell ref="D14:O15"/>
    <mergeCell ref="D17:O17"/>
    <mergeCell ref="E20:O21"/>
    <mergeCell ref="E23:O25"/>
    <mergeCell ref="D32:O33"/>
    <mergeCell ref="C38:R38"/>
    <mergeCell ref="C39:R39"/>
    <mergeCell ref="C40:F40"/>
    <mergeCell ref="G40:J40"/>
    <mergeCell ref="K40:N40"/>
    <mergeCell ref="P40:R40"/>
  </mergeCells>
  <phoneticPr fontId="3"/>
  <dataValidations count="1">
    <dataValidation imeMode="off" allowBlank="1" showInputMessage="1" showErrorMessage="1" sqref="E8"/>
  </dataValidations>
  <pageMargins left="0.7" right="0.7" top="0.75" bottom="0.75" header="0.3" footer="0.3"/>
  <pageSetup paperSize="9" scale="52" fitToHeight="0" orientation="portrait" r:id="rId1"/>
  <rowBreaks count="2" manualBreakCount="2">
    <brk id="77" max="18" man="1"/>
    <brk id="183" max="1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38"/>
  <sheetViews>
    <sheetView showZeros="0" view="pageBreakPreview" zoomScale="71" zoomScaleNormal="85" zoomScaleSheetLayoutView="71" workbookViewId="0">
      <selection activeCell="M10" sqref="M10:Q10"/>
    </sheetView>
  </sheetViews>
  <sheetFormatPr defaultRowHeight="13.5" x14ac:dyDescent="0.15"/>
  <cols>
    <col min="1" max="1" width="6.25" style="39" customWidth="1"/>
    <col min="2" max="10" width="6.25" style="40" customWidth="1"/>
    <col min="11" max="12" width="4.875" style="40" customWidth="1"/>
    <col min="13" max="15" width="6.625" style="40" customWidth="1"/>
    <col min="16" max="19" width="7.625" style="40" customWidth="1"/>
    <col min="20" max="20" width="7.5" style="40" customWidth="1"/>
    <col min="21" max="29" width="4.625" style="40" hidden="1" customWidth="1"/>
    <col min="30" max="16384" width="9" style="40"/>
  </cols>
  <sheetData>
    <row r="1" spans="1:19" s="36" customFormat="1" ht="38.1" customHeight="1" x14ac:dyDescent="0.15">
      <c r="A1" s="35"/>
      <c r="J1" s="37" t="s">
        <v>381</v>
      </c>
      <c r="R1" s="334">
        <f>IFERROR('一番最初に入力 '!$E$8,"")</f>
        <v>0</v>
      </c>
      <c r="S1" s="334"/>
    </row>
    <row r="2" spans="1:19" s="36" customFormat="1" ht="24.75" customHeight="1" x14ac:dyDescent="0.15">
      <c r="A2" s="38" t="s">
        <v>382</v>
      </c>
      <c r="B2" s="38"/>
    </row>
    <row r="3" spans="1:19" ht="38.1" customHeight="1" x14ac:dyDescent="0.15"/>
    <row r="4" spans="1:19" s="36" customFormat="1" ht="24.75" customHeight="1" x14ac:dyDescent="0.15">
      <c r="A4" s="35"/>
      <c r="M4" s="41" t="s">
        <v>383</v>
      </c>
      <c r="N4" s="42">
        <v>6</v>
      </c>
      <c r="O4" s="38" t="s">
        <v>16</v>
      </c>
      <c r="P4" s="42"/>
      <c r="Q4" s="41" t="s">
        <v>15</v>
      </c>
      <c r="R4" s="42"/>
      <c r="S4" s="41" t="s">
        <v>14</v>
      </c>
    </row>
    <row r="5" spans="1:19" s="36" customFormat="1" ht="24.75" customHeight="1" x14ac:dyDescent="0.15">
      <c r="A5" s="35"/>
      <c r="B5" s="36" t="s">
        <v>10</v>
      </c>
    </row>
    <row r="6" spans="1:19" s="36" customFormat="1" ht="24.75" customHeight="1" x14ac:dyDescent="0.15">
      <c r="A6" s="35"/>
      <c r="E6" s="38"/>
      <c r="F6" s="38"/>
      <c r="G6" s="38"/>
      <c r="H6" s="335" t="s">
        <v>384</v>
      </c>
      <c r="I6" s="335"/>
      <c r="J6" s="335"/>
      <c r="K6" s="336">
        <f>IFERROR(VLOOKUP('一番最初に入力 '!E8,'【適宜更新してください】法人情報 '!$1:$1048576,2,0),0)</f>
        <v>0</v>
      </c>
      <c r="L6" s="336"/>
      <c r="M6" s="336"/>
      <c r="N6" s="336"/>
      <c r="O6" s="336"/>
      <c r="P6" s="336"/>
      <c r="Q6" s="336"/>
      <c r="R6" s="336"/>
      <c r="S6" s="38" t="s">
        <v>385</v>
      </c>
    </row>
    <row r="7" spans="1:19" s="36" customFormat="1" ht="24.75" customHeight="1" x14ac:dyDescent="0.15">
      <c r="A7" s="35"/>
      <c r="E7" s="38"/>
      <c r="F7" s="38"/>
      <c r="G7" s="38"/>
      <c r="H7" s="337" t="s">
        <v>386</v>
      </c>
      <c r="I7" s="337"/>
      <c r="J7" s="337"/>
      <c r="K7" s="336">
        <f>IFERROR(VLOOKUP('一番最初に入力 '!E8,'【適宜更新してください】法人情報 '!$1:$1048576,3,0),0)</f>
        <v>0</v>
      </c>
      <c r="L7" s="336"/>
      <c r="M7" s="336"/>
      <c r="N7" s="336"/>
      <c r="O7" s="336"/>
      <c r="P7" s="336"/>
      <c r="Q7" s="336"/>
      <c r="R7" s="336"/>
      <c r="S7" s="38" t="s">
        <v>385</v>
      </c>
    </row>
    <row r="8" spans="1:19" s="36" customFormat="1" ht="24.75" customHeight="1" x14ac:dyDescent="0.15">
      <c r="A8" s="35"/>
      <c r="E8" s="328" t="s">
        <v>387</v>
      </c>
      <c r="F8" s="328"/>
      <c r="G8" s="328"/>
      <c r="H8" s="328"/>
      <c r="I8" s="328"/>
      <c r="J8" s="328"/>
      <c r="K8" s="328"/>
      <c r="L8" s="328"/>
      <c r="M8" s="329">
        <f>IFERROR(VLOOKUP('一番最初に入力 '!E8,'【適宜更新してください】法人情報 '!$1:$1048576,4,0),0)</f>
        <v>0</v>
      </c>
      <c r="N8" s="329"/>
      <c r="O8" s="329"/>
      <c r="P8" s="329"/>
      <c r="Q8" s="329"/>
      <c r="R8" s="329"/>
      <c r="S8" s="329"/>
    </row>
    <row r="9" spans="1:19" s="36" customFormat="1" ht="24.75" customHeight="1" x14ac:dyDescent="0.15">
      <c r="A9" s="35"/>
      <c r="E9" s="43"/>
      <c r="F9" s="43"/>
      <c r="G9" s="43"/>
      <c r="H9" s="43"/>
      <c r="I9" s="328" t="s">
        <v>388</v>
      </c>
      <c r="J9" s="328"/>
      <c r="K9" s="328"/>
      <c r="L9" s="328"/>
      <c r="M9" s="329">
        <f>IFERROR(VLOOKUP('一番最初に入力 '!E8,'【適宜更新してください】法人情報 '!$1:$1048576,5,0),0)</f>
        <v>0</v>
      </c>
      <c r="N9" s="329"/>
      <c r="O9" s="329"/>
      <c r="P9" s="329"/>
      <c r="Q9" s="329"/>
      <c r="R9" s="329"/>
      <c r="S9" s="329"/>
    </row>
    <row r="10" spans="1:19" s="36" customFormat="1" ht="24.75" customHeight="1" x14ac:dyDescent="0.15">
      <c r="A10" s="35"/>
      <c r="E10" s="43"/>
      <c r="F10" s="43"/>
      <c r="G10" s="43"/>
      <c r="H10" s="43"/>
      <c r="I10" s="43"/>
      <c r="J10" s="328" t="s">
        <v>389</v>
      </c>
      <c r="K10" s="328"/>
      <c r="L10" s="328"/>
      <c r="M10" s="330"/>
      <c r="N10" s="330"/>
      <c r="O10" s="330"/>
      <c r="P10" s="330"/>
      <c r="Q10" s="330"/>
      <c r="R10" s="44" t="s">
        <v>390</v>
      </c>
      <c r="S10" s="45"/>
    </row>
    <row r="11" spans="1:19" ht="25.5" customHeight="1" x14ac:dyDescent="0.15">
      <c r="E11" s="43"/>
      <c r="F11" s="43"/>
      <c r="G11" s="43"/>
      <c r="H11" s="43"/>
      <c r="I11" s="43"/>
      <c r="J11" s="331" t="s">
        <v>391</v>
      </c>
      <c r="K11" s="331"/>
      <c r="L11" s="331"/>
      <c r="M11" s="43"/>
      <c r="N11" s="43"/>
      <c r="O11" s="43"/>
      <c r="P11" s="43"/>
      <c r="Q11" s="43"/>
      <c r="R11" s="43"/>
      <c r="S11" s="43"/>
    </row>
    <row r="12" spans="1:19" ht="25.5" customHeight="1" x14ac:dyDescent="0.15"/>
    <row r="13" spans="1:19" s="46" customFormat="1" ht="24.95" customHeight="1" x14ac:dyDescent="0.2">
      <c r="A13" s="333" t="s">
        <v>383</v>
      </c>
      <c r="B13" s="333"/>
      <c r="C13" s="55" t="s">
        <v>1980</v>
      </c>
      <c r="D13" s="327" t="s">
        <v>392</v>
      </c>
      <c r="E13" s="327"/>
      <c r="F13" s="327" t="s">
        <v>396</v>
      </c>
      <c r="G13" s="327"/>
      <c r="H13" s="327"/>
      <c r="I13" s="327"/>
      <c r="J13" s="327"/>
      <c r="K13" s="327"/>
      <c r="L13" s="327"/>
      <c r="M13" s="327"/>
      <c r="N13" s="327"/>
      <c r="O13" s="327"/>
      <c r="P13" s="327"/>
      <c r="Q13" s="327"/>
      <c r="R13" s="54"/>
      <c r="S13" s="54"/>
    </row>
    <row r="14" spans="1:19" ht="24.95" customHeight="1" x14ac:dyDescent="0.15"/>
    <row r="15" spans="1:19" ht="24.95" customHeight="1" x14ac:dyDescent="0.15"/>
    <row r="16" spans="1:19" s="36" customFormat="1" ht="24.95" customHeight="1" x14ac:dyDescent="0.15">
      <c r="A16" s="35"/>
      <c r="B16" s="47"/>
      <c r="C16" s="45" t="s">
        <v>397</v>
      </c>
      <c r="D16" s="47"/>
      <c r="E16" s="47"/>
      <c r="F16" s="45"/>
      <c r="G16" s="47"/>
      <c r="H16" s="47"/>
      <c r="I16" s="47"/>
      <c r="J16" s="47"/>
      <c r="K16" s="47"/>
      <c r="L16" s="47"/>
      <c r="M16" s="47"/>
      <c r="N16" s="47"/>
      <c r="O16" s="47"/>
      <c r="P16" s="47"/>
      <c r="Q16" s="47"/>
      <c r="R16" s="47"/>
    </row>
    <row r="17" spans="1:29" s="36" customFormat="1" ht="24.95" customHeight="1" x14ac:dyDescent="0.15">
      <c r="A17" s="35"/>
      <c r="B17" s="47"/>
      <c r="C17" s="47" t="s">
        <v>399</v>
      </c>
      <c r="D17" s="47"/>
      <c r="E17" s="47"/>
      <c r="F17" s="47"/>
      <c r="G17" s="47"/>
      <c r="H17" s="47"/>
      <c r="I17" s="47"/>
      <c r="J17" s="47"/>
      <c r="K17" s="47"/>
      <c r="L17" s="47"/>
      <c r="M17" s="47"/>
      <c r="N17" s="47"/>
      <c r="O17" s="47"/>
      <c r="P17" s="47"/>
      <c r="Q17" s="47"/>
      <c r="R17" s="47"/>
    </row>
    <row r="18" spans="1:29" s="36" customFormat="1" ht="24.95" customHeight="1" x14ac:dyDescent="0.15">
      <c r="A18" s="35"/>
      <c r="B18" s="43"/>
      <c r="C18" s="36" t="s">
        <v>398</v>
      </c>
      <c r="U18" s="36">
        <v>9</v>
      </c>
      <c r="V18" s="36">
        <v>8</v>
      </c>
      <c r="W18" s="36">
        <v>7</v>
      </c>
      <c r="X18" s="36">
        <v>6</v>
      </c>
      <c r="Y18" s="36">
        <v>5</v>
      </c>
      <c r="Z18" s="36">
        <v>4</v>
      </c>
      <c r="AA18" s="36">
        <v>3</v>
      </c>
      <c r="AB18" s="36">
        <v>2</v>
      </c>
      <c r="AC18" s="36">
        <v>1</v>
      </c>
    </row>
    <row r="19" spans="1:29" s="36" customFormat="1" ht="24.95" customHeight="1" x14ac:dyDescent="0.15">
      <c r="A19" s="35"/>
      <c r="B19" s="43"/>
      <c r="U19" s="36" t="s">
        <v>1596</v>
      </c>
      <c r="V19" s="36" t="s">
        <v>1597</v>
      </c>
      <c r="W19" s="36" t="s">
        <v>1598</v>
      </c>
      <c r="X19" s="36" t="s">
        <v>1599</v>
      </c>
      <c r="Y19" s="36" t="s">
        <v>1600</v>
      </c>
      <c r="Z19" s="36" t="s">
        <v>1601</v>
      </c>
      <c r="AA19" s="36" t="s">
        <v>1602</v>
      </c>
      <c r="AB19" s="36" t="s">
        <v>1603</v>
      </c>
      <c r="AC19" s="36" t="s">
        <v>1604</v>
      </c>
    </row>
    <row r="20" spans="1:29" s="36" customFormat="1" ht="24.95" customHeight="1" x14ac:dyDescent="0.15">
      <c r="A20" s="35"/>
      <c r="C20" s="48">
        <v>1</v>
      </c>
      <c r="D20" s="332" t="s">
        <v>761</v>
      </c>
      <c r="E20" s="332"/>
      <c r="F20" s="332"/>
      <c r="H20" s="49" t="s">
        <v>393</v>
      </c>
      <c r="I20" s="326">
        <f>'助成金計算書（別表１）'!D12</f>
        <v>0</v>
      </c>
      <c r="J20" s="326"/>
      <c r="K20" s="326"/>
      <c r="L20" s="326"/>
      <c r="M20" s="326"/>
      <c r="N20" s="326"/>
      <c r="O20" s="49" t="s">
        <v>394</v>
      </c>
      <c r="U20" s="205" t="str">
        <f>IFERROR(IF(OR(V20="",V20="￥"),"",IF(I20&lt;100000000,"￥",LEFT(RIGHT(I20,9),1))),"")</f>
        <v/>
      </c>
      <c r="V20" s="205" t="str">
        <f>IFERROR(IF(OR(W20="",W20="￥"),"",IF(I20&lt;10000000,"￥",LEFT(RIGHT(I20,8),1))),"")</f>
        <v/>
      </c>
      <c r="W20" s="205" t="str">
        <f>IFERROR(IF(OR(X20="",X20="￥"),"",IF(I20&lt;1000000,"￥",LEFT(RIGHT(I20,7),1))),"")</f>
        <v/>
      </c>
      <c r="X20" s="205" t="str">
        <f>IFERROR(IF(OR(Y20="",Y20="￥"),"",IF(I20&lt;100000,"￥",LEFT(RIGHT(I20,6),1))),"")</f>
        <v/>
      </c>
      <c r="Y20" s="205" t="str">
        <f>IFERROR(IF(OR(Z20="",Z20="￥"),"",IF(I20&lt;10000,"￥",LEFT(RIGHT(I20,5),1))),"")</f>
        <v/>
      </c>
      <c r="Z20" s="205" t="str">
        <f>IFERROR(IF(OR(AA20="",AA20="￥"),"",IF(I20&lt;1000,"￥",LEFT(RIGHT(I20,4),1))),"")</f>
        <v/>
      </c>
      <c r="AA20" s="205" t="str">
        <f>IFERROR(IF(OR(AB20="",AB20="￥"),"",IF(I20&lt;100,"￥",LEFT(RIGHT(I20,3),1))),"")</f>
        <v/>
      </c>
      <c r="AB20" s="205" t="str">
        <f>IFERROR(IF(OR(AC20="",AC20="￥"),"",IF(I20&lt;10,"￥",LEFT(RIGHT(I20,2),1))),"")</f>
        <v/>
      </c>
      <c r="AC20" s="205" t="str">
        <f>IFERROR(IF(I20=0,"￥",RIGHT(I20,1)),"")</f>
        <v>￥</v>
      </c>
    </row>
    <row r="21" spans="1:29" s="36" customFormat="1" ht="24.95" customHeight="1" x14ac:dyDescent="0.15">
      <c r="A21" s="35"/>
      <c r="C21" s="48"/>
      <c r="D21" s="38"/>
      <c r="E21" s="38"/>
    </row>
    <row r="22" spans="1:29" s="36" customFormat="1" ht="24.95" customHeight="1" x14ac:dyDescent="0.15">
      <c r="A22" s="35"/>
      <c r="C22" s="48">
        <v>2</v>
      </c>
      <c r="D22" s="50" t="s">
        <v>383</v>
      </c>
      <c r="E22" s="51" t="s">
        <v>1980</v>
      </c>
      <c r="F22" s="81" t="s">
        <v>766</v>
      </c>
    </row>
    <row r="23" spans="1:29" s="36" customFormat="1" ht="24.95" customHeight="1" x14ac:dyDescent="0.15">
      <c r="A23" s="35"/>
      <c r="C23" s="48"/>
      <c r="D23" s="50"/>
      <c r="E23" s="51"/>
      <c r="F23" s="81"/>
    </row>
    <row r="24" spans="1:29" s="36" customFormat="1" ht="24.95" customHeight="1" x14ac:dyDescent="0.15">
      <c r="A24" s="35"/>
      <c r="C24" s="52">
        <v>3</v>
      </c>
      <c r="D24" s="50" t="s">
        <v>383</v>
      </c>
      <c r="E24" s="51" t="s">
        <v>1980</v>
      </c>
      <c r="F24" s="81" t="s">
        <v>656</v>
      </c>
    </row>
    <row r="25" spans="1:29" s="36" customFormat="1" ht="24.95" customHeight="1" x14ac:dyDescent="0.15">
      <c r="A25" s="35"/>
      <c r="C25" s="52"/>
      <c r="D25" s="50"/>
      <c r="E25" s="51"/>
      <c r="F25" s="38"/>
    </row>
    <row r="26" spans="1:29" s="36" customFormat="1" ht="24.95" customHeight="1" x14ac:dyDescent="0.15">
      <c r="A26" s="35"/>
    </row>
    <row r="27" spans="1:29" s="36" customFormat="1" ht="24.95" customHeight="1" x14ac:dyDescent="0.15">
      <c r="A27" s="35"/>
      <c r="C27" s="81" t="s">
        <v>395</v>
      </c>
    </row>
    <row r="28" spans="1:29" s="36" customFormat="1" ht="24.75" customHeight="1" x14ac:dyDescent="0.15">
      <c r="A28" s="35"/>
      <c r="C28" s="81" t="s">
        <v>400</v>
      </c>
      <c r="H28" s="53"/>
      <c r="I28" s="56"/>
      <c r="J28" s="56"/>
      <c r="K28" s="56"/>
      <c r="L28" s="56"/>
      <c r="M28" s="56"/>
      <c r="N28" s="56"/>
      <c r="O28" s="56"/>
      <c r="P28" s="56"/>
      <c r="Q28" s="56"/>
      <c r="R28" s="56"/>
      <c r="S28" s="53"/>
    </row>
    <row r="29" spans="1:29" s="36" customFormat="1" ht="27.95" customHeight="1" x14ac:dyDescent="0.15">
      <c r="A29" s="39"/>
      <c r="B29" s="40"/>
      <c r="C29" s="81" t="s">
        <v>403</v>
      </c>
      <c r="H29" s="53"/>
      <c r="I29" s="56"/>
      <c r="J29" s="56"/>
      <c r="K29" s="56"/>
      <c r="L29" s="56"/>
      <c r="M29" s="56"/>
      <c r="N29" s="56"/>
      <c r="O29" s="56"/>
      <c r="P29" s="56"/>
      <c r="Q29" s="56"/>
      <c r="R29" s="56"/>
      <c r="S29" s="53"/>
    </row>
    <row r="30" spans="1:29" s="36" customFormat="1" ht="27.95" customHeight="1" x14ac:dyDescent="0.15">
      <c r="A30" s="39"/>
      <c r="B30" s="40"/>
      <c r="C30" s="38" t="s">
        <v>401</v>
      </c>
      <c r="D30" s="40"/>
      <c r="E30" s="40"/>
      <c r="F30" s="40"/>
      <c r="G30" s="51"/>
      <c r="H30" s="38"/>
      <c r="I30" s="40"/>
      <c r="J30" s="40"/>
      <c r="K30" s="40"/>
      <c r="L30" s="40"/>
      <c r="M30" s="40"/>
      <c r="N30" s="40"/>
      <c r="O30" s="40"/>
      <c r="P30" s="40"/>
      <c r="Q30" s="40"/>
      <c r="R30" s="40"/>
      <c r="S30" s="40"/>
    </row>
    <row r="31" spans="1:29" ht="27.75" customHeight="1" x14ac:dyDescent="0.15">
      <c r="C31" s="38" t="s">
        <v>402</v>
      </c>
    </row>
    <row r="32" spans="1:29" ht="27.75" customHeight="1" x14ac:dyDescent="0.15"/>
    <row r="33" spans="1:3" s="36" customFormat="1" ht="27.75" customHeight="1" x14ac:dyDescent="0.15">
      <c r="A33" s="35"/>
      <c r="C33" s="38" t="s">
        <v>404</v>
      </c>
    </row>
    <row r="34" spans="1:3" s="38" customFormat="1" ht="27.75" customHeight="1" x14ac:dyDescent="0.15">
      <c r="A34" s="57"/>
      <c r="C34" s="38" t="s">
        <v>405</v>
      </c>
    </row>
    <row r="35" spans="1:3" s="38" customFormat="1" ht="27.75" customHeight="1" x14ac:dyDescent="0.15">
      <c r="A35" s="57"/>
      <c r="C35" s="38" t="s">
        <v>406</v>
      </c>
    </row>
    <row r="36" spans="1:3" s="38" customFormat="1" ht="27.75" customHeight="1" x14ac:dyDescent="0.15">
      <c r="A36" s="57"/>
    </row>
    <row r="37" spans="1:3" s="38" customFormat="1" ht="27.75" customHeight="1" x14ac:dyDescent="0.15">
      <c r="A37" s="57"/>
    </row>
    <row r="38" spans="1:3" s="38" customFormat="1" ht="14.25" x14ac:dyDescent="0.15">
      <c r="A38" s="57"/>
    </row>
  </sheetData>
  <sheetProtection algorithmName="SHA-512" hashValue="gZHq5nXOJsmNzD5MyJvSJIHLoARTa/51UbiilTSroJxUrXU0sew55S+TIu0dnAjjknU3leYwYKqaPA8lfUCqTw==" saltValue="yR8uFPGHLZFu8WGtFYj5Sw==" spinCount="100000" sheet="1" objects="1" scenarios="1"/>
  <mergeCells count="17">
    <mergeCell ref="A13:B13"/>
    <mergeCell ref="R1:S1"/>
    <mergeCell ref="H6:J6"/>
    <mergeCell ref="K6:R6"/>
    <mergeCell ref="H7:J7"/>
    <mergeCell ref="K7:R7"/>
    <mergeCell ref="E8:L8"/>
    <mergeCell ref="M8:S8"/>
    <mergeCell ref="I20:N20"/>
    <mergeCell ref="F13:Q13"/>
    <mergeCell ref="D13:E13"/>
    <mergeCell ref="I9:L9"/>
    <mergeCell ref="M9:S9"/>
    <mergeCell ref="J10:L10"/>
    <mergeCell ref="M10:Q10"/>
    <mergeCell ref="J11:L11"/>
    <mergeCell ref="D20:F20"/>
  </mergeCells>
  <phoneticPr fontId="3"/>
  <pageMargins left="0.39370078740157483" right="0.19685039370078741" top="0.55118110236220474" bottom="0.39370078740157483" header="0.51181102362204722" footer="0.51181102362204722"/>
  <pageSetup paperSize="9" scale="8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99"/>
  </sheetPr>
  <dimension ref="A1:G13"/>
  <sheetViews>
    <sheetView showZeros="0" view="pageBreakPreview" zoomScale="110" zoomScaleNormal="100" zoomScaleSheetLayoutView="110" workbookViewId="0">
      <selection activeCell="E7" sqref="E7:F7"/>
    </sheetView>
  </sheetViews>
  <sheetFormatPr defaultRowHeight="13.5" x14ac:dyDescent="0.15"/>
  <cols>
    <col min="1" max="1" width="3.5" style="7" customWidth="1"/>
    <col min="2" max="2" width="3.375" style="7" bestFit="1" customWidth="1"/>
    <col min="3" max="3" width="37" style="7" customWidth="1"/>
    <col min="4" max="4" width="21.5" style="7" customWidth="1"/>
    <col min="5" max="5" width="22.125" style="7" customWidth="1"/>
    <col min="6" max="6" width="9" style="7"/>
    <col min="7" max="7" width="4.375" style="7" customWidth="1"/>
    <col min="8" max="16384" width="9" style="7"/>
  </cols>
  <sheetData>
    <row r="1" spans="1:7" ht="19.5" customHeight="1" x14ac:dyDescent="0.15">
      <c r="A1" s="10" t="s">
        <v>4</v>
      </c>
      <c r="B1" s="11"/>
      <c r="C1" s="11"/>
      <c r="D1" s="11"/>
      <c r="E1" s="11"/>
      <c r="F1" s="214" t="str">
        <f>IF('一番最初に入力 '!E8="","",'一番最初に入力 '!E8)</f>
        <v/>
      </c>
    </row>
    <row r="2" spans="1:7" ht="5.25" customHeight="1" x14ac:dyDescent="0.15"/>
    <row r="3" spans="1:7" ht="24" customHeight="1" x14ac:dyDescent="0.15">
      <c r="A3" s="341" t="s">
        <v>1249</v>
      </c>
      <c r="B3" s="342"/>
      <c r="C3" s="342"/>
      <c r="D3" s="342"/>
      <c r="E3" s="342"/>
      <c r="F3" s="342"/>
      <c r="G3" s="342"/>
    </row>
    <row r="4" spans="1:7" ht="24" customHeight="1" x14ac:dyDescent="0.15">
      <c r="A4" s="82"/>
      <c r="B4" s="83"/>
      <c r="C4" s="83"/>
      <c r="D4" s="83"/>
      <c r="E4" s="83"/>
      <c r="F4" s="83"/>
      <c r="G4" s="83"/>
    </row>
    <row r="5" spans="1:7" ht="24" customHeight="1" x14ac:dyDescent="0.15">
      <c r="A5" s="82"/>
      <c r="B5" s="83"/>
      <c r="C5" s="83"/>
      <c r="D5" s="12" t="s">
        <v>6</v>
      </c>
      <c r="E5" s="349">
        <f>様式第１号!K6</f>
        <v>0</v>
      </c>
      <c r="F5" s="350"/>
      <c r="G5" s="83"/>
    </row>
    <row r="6" spans="1:7" ht="24" customHeight="1" x14ac:dyDescent="0.15">
      <c r="A6" s="82"/>
      <c r="B6" s="83"/>
      <c r="C6" s="83"/>
      <c r="D6" s="13" t="s">
        <v>7</v>
      </c>
      <c r="E6" s="351">
        <f>様式第１号!K7</f>
        <v>0</v>
      </c>
      <c r="F6" s="352"/>
      <c r="G6" s="16"/>
    </row>
    <row r="7" spans="1:7" ht="24" customHeight="1" x14ac:dyDescent="0.15">
      <c r="A7" s="82"/>
      <c r="B7" s="83"/>
      <c r="C7" s="83"/>
      <c r="D7" s="12" t="s">
        <v>8</v>
      </c>
      <c r="E7" s="338" t="s">
        <v>9</v>
      </c>
      <c r="F7" s="339"/>
      <c r="G7" s="16"/>
    </row>
    <row r="8" spans="1:7" ht="24" customHeight="1" x14ac:dyDescent="0.15">
      <c r="A8" s="82"/>
      <c r="B8" s="83"/>
      <c r="C8" s="83"/>
      <c r="D8" s="14"/>
      <c r="E8" s="64"/>
      <c r="F8" s="64"/>
      <c r="G8" s="17"/>
    </row>
    <row r="9" spans="1:7" ht="18.75" customHeight="1" x14ac:dyDescent="0.15">
      <c r="D9" s="15"/>
      <c r="E9" s="15"/>
    </row>
    <row r="10" spans="1:7" ht="42" customHeight="1" x14ac:dyDescent="0.15">
      <c r="B10" s="65" t="s">
        <v>0</v>
      </c>
      <c r="C10" s="8" t="s">
        <v>3</v>
      </c>
      <c r="D10" s="347"/>
      <c r="E10" s="348"/>
      <c r="F10" s="348"/>
    </row>
    <row r="11" spans="1:7" ht="42" customHeight="1" x14ac:dyDescent="0.15">
      <c r="B11" s="65" t="s">
        <v>1</v>
      </c>
      <c r="C11" s="8" t="s">
        <v>407</v>
      </c>
      <c r="D11" s="343">
        <f>570*D10</f>
        <v>0</v>
      </c>
      <c r="E11" s="344"/>
      <c r="F11" s="344"/>
    </row>
    <row r="12" spans="1:7" ht="42" customHeight="1" x14ac:dyDescent="0.15">
      <c r="B12" s="65" t="s">
        <v>2</v>
      </c>
      <c r="C12" s="9" t="s">
        <v>5</v>
      </c>
      <c r="D12" s="345">
        <f>IF(ROUNDDOWN(D11,-3)&gt;100000,100000,ROUNDDOWN(D11,-3))</f>
        <v>0</v>
      </c>
      <c r="E12" s="346"/>
      <c r="F12" s="346"/>
    </row>
    <row r="13" spans="1:7" x14ac:dyDescent="0.15">
      <c r="B13" s="340"/>
      <c r="C13" s="340"/>
      <c r="D13" s="340"/>
      <c r="E13" s="340"/>
      <c r="F13" s="340"/>
    </row>
  </sheetData>
  <sheetProtection algorithmName="SHA-512" hashValue="fCvKbhtZ30APN56KKZ8Q/2OwPjdQsJ0t5u0d3A9fWF7TNfYZma9Ro3jnZLw7zA9L7JTeRgQ4GhrhHdWKgDblwQ==" saltValue="mpJUMy6daMTft3PgmwoL8Q==" spinCount="100000" sheet="1" objects="1" scenarios="1"/>
  <mergeCells count="8">
    <mergeCell ref="E7:F7"/>
    <mergeCell ref="B13:F13"/>
    <mergeCell ref="A3:G3"/>
    <mergeCell ref="D11:F11"/>
    <mergeCell ref="D12:F12"/>
    <mergeCell ref="D10:F10"/>
    <mergeCell ref="E5:F5"/>
    <mergeCell ref="E6:F6"/>
  </mergeCells>
  <phoneticPr fontId="3"/>
  <pageMargins left="0.7" right="0.7" top="0.75" bottom="0.75" header="0.3" footer="0.3"/>
  <pageSetup paperSize="9" scale="83"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99"/>
    <pageSetUpPr fitToPage="1"/>
  </sheetPr>
  <dimension ref="A1:AW45"/>
  <sheetViews>
    <sheetView showZeros="0" view="pageBreakPreview" zoomScale="68" zoomScaleNormal="100" zoomScaleSheetLayoutView="68" workbookViewId="0">
      <selection activeCell="B12" sqref="B12:E12"/>
    </sheetView>
  </sheetViews>
  <sheetFormatPr defaultRowHeight="13.5" x14ac:dyDescent="0.15"/>
  <cols>
    <col min="1" max="5" width="5.125" style="5" customWidth="1"/>
    <col min="6" max="8" width="3.625" style="5" customWidth="1"/>
    <col min="9" max="17" width="5.125" style="5" customWidth="1"/>
    <col min="18" max="23" width="4" style="5" customWidth="1"/>
    <col min="24" max="29" width="6.5" style="5" customWidth="1"/>
    <col min="30" max="37" width="4" style="5" customWidth="1"/>
    <col min="38" max="38" width="7.5" style="5" customWidth="1"/>
    <col min="39" max="39" width="6.75" style="5" customWidth="1"/>
    <col min="40" max="40" width="7.5" style="5" customWidth="1"/>
    <col min="41" max="41" width="6.75" style="5" customWidth="1"/>
    <col min="42" max="42" width="7.5" style="5" customWidth="1"/>
    <col min="43" max="43" width="6.75" style="5" customWidth="1"/>
    <col min="44" max="47" width="2.625" style="5" customWidth="1"/>
    <col min="48" max="48" width="4.625" style="5" hidden="1" customWidth="1"/>
    <col min="49" max="49" width="4.625" style="5" customWidth="1"/>
    <col min="50" max="16384" width="9" style="5"/>
  </cols>
  <sheetData>
    <row r="1" spans="1:49" ht="20.100000000000001" customHeight="1" x14ac:dyDescent="0.15">
      <c r="A1" s="3" t="s">
        <v>28</v>
      </c>
      <c r="B1" s="4"/>
      <c r="C1" s="4"/>
      <c r="D1" s="4"/>
      <c r="E1" s="4"/>
      <c r="F1" s="4"/>
      <c r="AQ1" s="213" t="str">
        <f>IF('一番最初に入力 '!E8="","",'一番最初に入力 '!E8)</f>
        <v/>
      </c>
    </row>
    <row r="2" spans="1:49" ht="5.25" customHeight="1" x14ac:dyDescent="0.15">
      <c r="AI2" s="6"/>
    </row>
    <row r="3" spans="1:49" ht="20.100000000000001" customHeight="1" x14ac:dyDescent="0.15">
      <c r="A3" s="378" t="s">
        <v>1250</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66"/>
      <c r="AS3" s="67"/>
      <c r="AT3" s="67"/>
      <c r="AU3" s="67"/>
      <c r="AV3" s="67"/>
      <c r="AW3" s="67"/>
    </row>
    <row r="4" spans="1:49" ht="20.100000000000001" customHeight="1" x14ac:dyDescent="0.15">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423" t="s">
        <v>27</v>
      </c>
      <c r="AL4" s="423"/>
      <c r="AM4" s="423"/>
      <c r="AN4" s="372">
        <f>様式第１号!K6</f>
        <v>0</v>
      </c>
      <c r="AO4" s="373"/>
      <c r="AP4" s="373"/>
      <c r="AQ4" s="374"/>
      <c r="AR4" s="66"/>
      <c r="AS4" s="67"/>
      <c r="AT4" s="67"/>
      <c r="AU4" s="67"/>
      <c r="AV4" s="67"/>
      <c r="AW4" s="67"/>
    </row>
    <row r="5" spans="1:49" ht="20.100000000000001" customHeight="1" x14ac:dyDescent="0.1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423" t="s">
        <v>26</v>
      </c>
      <c r="AL5" s="423"/>
      <c r="AM5" s="423"/>
      <c r="AN5" s="372">
        <f>様式第１号!K7</f>
        <v>0</v>
      </c>
      <c r="AO5" s="373"/>
      <c r="AP5" s="373"/>
      <c r="AQ5" s="374"/>
      <c r="AR5" s="69"/>
      <c r="AS5" s="67"/>
      <c r="AT5" s="67"/>
      <c r="AU5" s="67"/>
      <c r="AV5" s="67"/>
      <c r="AW5" s="67"/>
    </row>
    <row r="6" spans="1:49" ht="20.100000000000001" customHeight="1" x14ac:dyDescent="0.15">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423" t="s">
        <v>1547</v>
      </c>
      <c r="AL6" s="423"/>
      <c r="AM6" s="151" t="s">
        <v>1548</v>
      </c>
      <c r="AN6" s="421" t="s">
        <v>1551</v>
      </c>
      <c r="AO6" s="421"/>
      <c r="AP6" s="421"/>
      <c r="AQ6" s="422"/>
      <c r="AR6" s="66"/>
      <c r="AS6" s="67"/>
      <c r="AT6" s="67"/>
      <c r="AU6" s="67"/>
      <c r="AV6" s="67"/>
      <c r="AW6" s="67"/>
    </row>
    <row r="7" spans="1:49" ht="19.5" customHeight="1" x14ac:dyDescent="0.15">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423"/>
      <c r="AL7" s="423"/>
      <c r="AM7" s="151" t="s">
        <v>1550</v>
      </c>
      <c r="AN7" s="421" t="s">
        <v>1551</v>
      </c>
      <c r="AO7" s="421"/>
      <c r="AP7" s="421"/>
      <c r="AQ7" s="422"/>
      <c r="AR7" s="66"/>
      <c r="AS7" s="67"/>
      <c r="AT7" s="67"/>
      <c r="AU7" s="67"/>
      <c r="AV7" s="67"/>
      <c r="AW7" s="67"/>
    </row>
    <row r="8" spans="1:49" ht="19.5" customHeight="1" x14ac:dyDescent="0.15">
      <c r="A8" s="68"/>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423"/>
      <c r="AL8" s="423"/>
      <c r="AM8" s="151" t="s">
        <v>1549</v>
      </c>
      <c r="AN8" s="424" t="s">
        <v>1551</v>
      </c>
      <c r="AO8" s="424"/>
      <c r="AP8" s="424"/>
      <c r="AQ8" s="424"/>
      <c r="AR8" s="66"/>
      <c r="AS8" s="67"/>
      <c r="AT8" s="67"/>
      <c r="AU8" s="67"/>
      <c r="AV8" s="67"/>
      <c r="AW8" s="67"/>
    </row>
    <row r="9" spans="1:49" ht="6.75" customHeight="1" x14ac:dyDescent="0.2">
      <c r="A9" s="70"/>
      <c r="F9" s="71"/>
      <c r="AN9" s="72"/>
    </row>
    <row r="10" spans="1:49" ht="20.100000000000001" customHeight="1" x14ac:dyDescent="0.15">
      <c r="A10" s="401" t="s">
        <v>25</v>
      </c>
      <c r="B10" s="401"/>
      <c r="C10" s="401"/>
      <c r="D10" s="401"/>
      <c r="E10" s="401"/>
      <c r="F10" s="401" t="s">
        <v>24</v>
      </c>
      <c r="G10" s="401"/>
      <c r="H10" s="401"/>
      <c r="I10" s="399" t="s">
        <v>23</v>
      </c>
      <c r="J10" s="399"/>
      <c r="K10" s="399"/>
      <c r="L10" s="399"/>
      <c r="M10" s="399" t="s">
        <v>22</v>
      </c>
      <c r="N10" s="399"/>
      <c r="O10" s="399"/>
      <c r="P10" s="399"/>
      <c r="Q10" s="404" t="s">
        <v>21</v>
      </c>
      <c r="R10" s="386"/>
      <c r="S10" s="386"/>
      <c r="T10" s="386"/>
      <c r="U10" s="386"/>
      <c r="V10" s="386"/>
      <c r="W10" s="405"/>
      <c r="X10" s="416" t="s">
        <v>20</v>
      </c>
      <c r="Y10" s="416"/>
      <c r="Z10" s="416"/>
      <c r="AA10" s="386" t="s">
        <v>30</v>
      </c>
      <c r="AB10" s="386"/>
      <c r="AC10" s="387"/>
      <c r="AD10" s="375" t="s">
        <v>31</v>
      </c>
      <c r="AE10" s="375"/>
      <c r="AF10" s="375"/>
      <c r="AG10" s="375"/>
      <c r="AH10" s="375" t="s">
        <v>32</v>
      </c>
      <c r="AI10" s="375"/>
      <c r="AJ10" s="375"/>
      <c r="AK10" s="375"/>
      <c r="AL10" s="375" t="s">
        <v>33</v>
      </c>
      <c r="AM10" s="375"/>
      <c r="AN10" s="375" t="s">
        <v>19</v>
      </c>
      <c r="AO10" s="375"/>
      <c r="AP10" s="375" t="s">
        <v>18</v>
      </c>
      <c r="AQ10" s="375"/>
    </row>
    <row r="11" spans="1:49" ht="37.5" customHeight="1" x14ac:dyDescent="0.15">
      <c r="A11" s="401"/>
      <c r="B11" s="401"/>
      <c r="C11" s="401"/>
      <c r="D11" s="401"/>
      <c r="E11" s="401"/>
      <c r="F11" s="401"/>
      <c r="G11" s="401"/>
      <c r="H11" s="401"/>
      <c r="I11" s="399"/>
      <c r="J11" s="399"/>
      <c r="K11" s="399"/>
      <c r="L11" s="399"/>
      <c r="M11" s="399"/>
      <c r="N11" s="399"/>
      <c r="O11" s="399"/>
      <c r="P11" s="399"/>
      <c r="Q11" s="406"/>
      <c r="R11" s="388"/>
      <c r="S11" s="388"/>
      <c r="T11" s="388"/>
      <c r="U11" s="388"/>
      <c r="V11" s="388"/>
      <c r="W11" s="407"/>
      <c r="X11" s="417"/>
      <c r="Y11" s="417"/>
      <c r="Z11" s="417"/>
      <c r="AA11" s="388"/>
      <c r="AB11" s="388"/>
      <c r="AC11" s="389"/>
      <c r="AD11" s="375"/>
      <c r="AE11" s="375"/>
      <c r="AF11" s="375"/>
      <c r="AG11" s="375"/>
      <c r="AH11" s="375"/>
      <c r="AI11" s="375"/>
      <c r="AJ11" s="375"/>
      <c r="AK11" s="375"/>
      <c r="AL11" s="375"/>
      <c r="AM11" s="375"/>
      <c r="AN11" s="375"/>
      <c r="AO11" s="375"/>
      <c r="AP11" s="375"/>
      <c r="AQ11" s="375"/>
    </row>
    <row r="12" spans="1:49" ht="20.100000000000001" customHeight="1" x14ac:dyDescent="0.15">
      <c r="A12" s="73">
        <v>1</v>
      </c>
      <c r="B12" s="402"/>
      <c r="C12" s="403"/>
      <c r="D12" s="403"/>
      <c r="E12" s="403"/>
      <c r="F12" s="355"/>
      <c r="G12" s="356"/>
      <c r="H12" s="356"/>
      <c r="I12" s="381"/>
      <c r="J12" s="400"/>
      <c r="K12" s="400"/>
      <c r="L12" s="382"/>
      <c r="M12" s="381"/>
      <c r="N12" s="400"/>
      <c r="O12" s="400"/>
      <c r="P12" s="382"/>
      <c r="Q12" s="58" t="s">
        <v>408</v>
      </c>
      <c r="R12" s="2"/>
      <c r="S12" s="74" t="s">
        <v>16</v>
      </c>
      <c r="T12" s="1"/>
      <c r="U12" s="74" t="s">
        <v>15</v>
      </c>
      <c r="V12" s="1"/>
      <c r="W12" s="74" t="s">
        <v>14</v>
      </c>
      <c r="X12" s="358"/>
      <c r="Y12" s="358"/>
      <c r="Z12" s="358"/>
      <c r="AA12" s="390"/>
      <c r="AB12" s="390"/>
      <c r="AC12" s="391"/>
      <c r="AD12" s="413"/>
      <c r="AE12" s="414"/>
      <c r="AF12" s="414"/>
      <c r="AG12" s="415"/>
      <c r="AH12" s="418"/>
      <c r="AI12" s="419"/>
      <c r="AJ12" s="419"/>
      <c r="AK12" s="420"/>
      <c r="AL12" s="367">
        <f>CEILING((AH12-AD12),"1:00")</f>
        <v>0</v>
      </c>
      <c r="AM12" s="408"/>
      <c r="AN12" s="409">
        <f t="shared" ref="AN12" si="0">IF(AL12&gt;"6:00"*1,AL12-"1:00"*1,AL12)</f>
        <v>0</v>
      </c>
      <c r="AO12" s="410"/>
      <c r="AP12" s="381"/>
      <c r="AQ12" s="382"/>
      <c r="AV12" s="5" t="s">
        <v>12</v>
      </c>
    </row>
    <row r="13" spans="1:49" ht="20.100000000000001" customHeight="1" x14ac:dyDescent="0.15">
      <c r="A13" s="73">
        <v>2</v>
      </c>
      <c r="B13" s="369"/>
      <c r="C13" s="370"/>
      <c r="D13" s="370"/>
      <c r="E13" s="371"/>
      <c r="F13" s="355"/>
      <c r="G13" s="356"/>
      <c r="H13" s="356"/>
      <c r="I13" s="353"/>
      <c r="J13" s="357"/>
      <c r="K13" s="357"/>
      <c r="L13" s="354"/>
      <c r="M13" s="353"/>
      <c r="N13" s="357"/>
      <c r="O13" s="357"/>
      <c r="P13" s="354"/>
      <c r="Q13" s="59" t="s">
        <v>408</v>
      </c>
      <c r="R13" s="2"/>
      <c r="S13" s="74" t="s">
        <v>16</v>
      </c>
      <c r="T13" s="1"/>
      <c r="U13" s="74" t="s">
        <v>15</v>
      </c>
      <c r="V13" s="1"/>
      <c r="W13" s="74" t="s">
        <v>14</v>
      </c>
      <c r="X13" s="358"/>
      <c r="Y13" s="358"/>
      <c r="Z13" s="358"/>
      <c r="AA13" s="359"/>
      <c r="AB13" s="359"/>
      <c r="AC13" s="360"/>
      <c r="AD13" s="361"/>
      <c r="AE13" s="362"/>
      <c r="AF13" s="362"/>
      <c r="AG13" s="363"/>
      <c r="AH13" s="364"/>
      <c r="AI13" s="365"/>
      <c r="AJ13" s="365"/>
      <c r="AK13" s="366"/>
      <c r="AL13" s="367">
        <f t="shared" ref="AL13:AL20" si="1">CEILING((AH13-AD13),"1:00")</f>
        <v>0</v>
      </c>
      <c r="AM13" s="368"/>
      <c r="AN13" s="367">
        <f t="shared" ref="AN13:AN20" si="2">IF(AL13&gt;"6:00"*1,AL13-"1:00"*1,AL13)</f>
        <v>0</v>
      </c>
      <c r="AO13" s="368"/>
      <c r="AP13" s="353"/>
      <c r="AQ13" s="354"/>
      <c r="AV13" s="5" t="s">
        <v>17</v>
      </c>
    </row>
    <row r="14" spans="1:49" ht="20.100000000000001" customHeight="1" x14ac:dyDescent="0.15">
      <c r="A14" s="73">
        <v>3</v>
      </c>
      <c r="B14" s="369"/>
      <c r="C14" s="370"/>
      <c r="D14" s="370"/>
      <c r="E14" s="371"/>
      <c r="F14" s="355"/>
      <c r="G14" s="356"/>
      <c r="H14" s="356"/>
      <c r="I14" s="353"/>
      <c r="J14" s="357"/>
      <c r="K14" s="357"/>
      <c r="L14" s="354"/>
      <c r="M14" s="353"/>
      <c r="N14" s="357"/>
      <c r="O14" s="357"/>
      <c r="P14" s="354"/>
      <c r="Q14" s="59" t="s">
        <v>408</v>
      </c>
      <c r="R14" s="2"/>
      <c r="S14" s="74" t="s">
        <v>16</v>
      </c>
      <c r="T14" s="1"/>
      <c r="U14" s="74" t="s">
        <v>15</v>
      </c>
      <c r="V14" s="1"/>
      <c r="W14" s="74" t="s">
        <v>14</v>
      </c>
      <c r="X14" s="358"/>
      <c r="Y14" s="358"/>
      <c r="Z14" s="358"/>
      <c r="AA14" s="359"/>
      <c r="AB14" s="359"/>
      <c r="AC14" s="360"/>
      <c r="AD14" s="361"/>
      <c r="AE14" s="362"/>
      <c r="AF14" s="362"/>
      <c r="AG14" s="363"/>
      <c r="AH14" s="364"/>
      <c r="AI14" s="365"/>
      <c r="AJ14" s="365"/>
      <c r="AK14" s="366"/>
      <c r="AL14" s="367">
        <f t="shared" si="1"/>
        <v>0</v>
      </c>
      <c r="AM14" s="368"/>
      <c r="AN14" s="367">
        <f t="shared" si="2"/>
        <v>0</v>
      </c>
      <c r="AO14" s="368"/>
      <c r="AP14" s="353"/>
      <c r="AQ14" s="354"/>
      <c r="AV14" s="5" t="s">
        <v>11</v>
      </c>
    </row>
    <row r="15" spans="1:49" ht="20.100000000000001" customHeight="1" x14ac:dyDescent="0.15">
      <c r="A15" s="73">
        <v>4</v>
      </c>
      <c r="B15" s="369"/>
      <c r="C15" s="370"/>
      <c r="D15" s="370"/>
      <c r="E15" s="371"/>
      <c r="F15" s="355"/>
      <c r="G15" s="356"/>
      <c r="H15" s="356"/>
      <c r="I15" s="353"/>
      <c r="J15" s="357"/>
      <c r="K15" s="357"/>
      <c r="L15" s="354"/>
      <c r="M15" s="353"/>
      <c r="N15" s="357"/>
      <c r="O15" s="357"/>
      <c r="P15" s="354"/>
      <c r="Q15" s="59" t="s">
        <v>408</v>
      </c>
      <c r="R15" s="2"/>
      <c r="S15" s="74" t="s">
        <v>16</v>
      </c>
      <c r="T15" s="1"/>
      <c r="U15" s="74" t="s">
        <v>15</v>
      </c>
      <c r="V15" s="1"/>
      <c r="W15" s="74" t="s">
        <v>34</v>
      </c>
      <c r="X15" s="358"/>
      <c r="Y15" s="358"/>
      <c r="Z15" s="358"/>
      <c r="AA15" s="359"/>
      <c r="AB15" s="359"/>
      <c r="AC15" s="360"/>
      <c r="AD15" s="361"/>
      <c r="AE15" s="362"/>
      <c r="AF15" s="362"/>
      <c r="AG15" s="363"/>
      <c r="AH15" s="364"/>
      <c r="AI15" s="365"/>
      <c r="AJ15" s="365"/>
      <c r="AK15" s="366"/>
      <c r="AL15" s="367">
        <f t="shared" si="1"/>
        <v>0</v>
      </c>
      <c r="AM15" s="368"/>
      <c r="AN15" s="367">
        <f t="shared" si="2"/>
        <v>0</v>
      </c>
      <c r="AO15" s="368"/>
      <c r="AP15" s="353"/>
      <c r="AQ15" s="354"/>
    </row>
    <row r="16" spans="1:49" ht="20.100000000000001" customHeight="1" x14ac:dyDescent="0.15">
      <c r="A16" s="73">
        <v>5</v>
      </c>
      <c r="B16" s="369"/>
      <c r="C16" s="370"/>
      <c r="D16" s="370"/>
      <c r="E16" s="371"/>
      <c r="F16" s="355"/>
      <c r="G16" s="356"/>
      <c r="H16" s="356"/>
      <c r="I16" s="353"/>
      <c r="J16" s="357"/>
      <c r="K16" s="357"/>
      <c r="L16" s="354"/>
      <c r="M16" s="353"/>
      <c r="N16" s="357"/>
      <c r="O16" s="357"/>
      <c r="P16" s="354"/>
      <c r="Q16" s="59" t="s">
        <v>408</v>
      </c>
      <c r="R16" s="2"/>
      <c r="S16" s="74" t="s">
        <v>16</v>
      </c>
      <c r="T16" s="1"/>
      <c r="U16" s="74" t="s">
        <v>15</v>
      </c>
      <c r="V16" s="1"/>
      <c r="W16" s="74" t="s">
        <v>34</v>
      </c>
      <c r="X16" s="358"/>
      <c r="Y16" s="358"/>
      <c r="Z16" s="358"/>
      <c r="AA16" s="359"/>
      <c r="AB16" s="359"/>
      <c r="AC16" s="360"/>
      <c r="AD16" s="361"/>
      <c r="AE16" s="362"/>
      <c r="AF16" s="362"/>
      <c r="AG16" s="363"/>
      <c r="AH16" s="364"/>
      <c r="AI16" s="365"/>
      <c r="AJ16" s="365"/>
      <c r="AK16" s="366"/>
      <c r="AL16" s="367">
        <f t="shared" si="1"/>
        <v>0</v>
      </c>
      <c r="AM16" s="368"/>
      <c r="AN16" s="367">
        <f t="shared" si="2"/>
        <v>0</v>
      </c>
      <c r="AO16" s="368"/>
      <c r="AP16" s="353"/>
      <c r="AQ16" s="354"/>
    </row>
    <row r="17" spans="1:43" ht="20.100000000000001" customHeight="1" x14ac:dyDescent="0.15">
      <c r="A17" s="73">
        <v>6</v>
      </c>
      <c r="B17" s="369"/>
      <c r="C17" s="370"/>
      <c r="D17" s="370"/>
      <c r="E17" s="371"/>
      <c r="F17" s="355"/>
      <c r="G17" s="356"/>
      <c r="H17" s="356"/>
      <c r="I17" s="353"/>
      <c r="J17" s="357"/>
      <c r="K17" s="357"/>
      <c r="L17" s="354"/>
      <c r="M17" s="353"/>
      <c r="N17" s="357"/>
      <c r="O17" s="357"/>
      <c r="P17" s="354"/>
      <c r="Q17" s="59" t="s">
        <v>408</v>
      </c>
      <c r="R17" s="2"/>
      <c r="S17" s="74" t="s">
        <v>16</v>
      </c>
      <c r="T17" s="1"/>
      <c r="U17" s="74" t="s">
        <v>15</v>
      </c>
      <c r="V17" s="1"/>
      <c r="W17" s="74" t="s">
        <v>34</v>
      </c>
      <c r="X17" s="358"/>
      <c r="Y17" s="358"/>
      <c r="Z17" s="358"/>
      <c r="AA17" s="359"/>
      <c r="AB17" s="359"/>
      <c r="AC17" s="360"/>
      <c r="AD17" s="361"/>
      <c r="AE17" s="362"/>
      <c r="AF17" s="362"/>
      <c r="AG17" s="363"/>
      <c r="AH17" s="364"/>
      <c r="AI17" s="365"/>
      <c r="AJ17" s="365"/>
      <c r="AK17" s="366"/>
      <c r="AL17" s="367">
        <f t="shared" si="1"/>
        <v>0</v>
      </c>
      <c r="AM17" s="368"/>
      <c r="AN17" s="367">
        <f t="shared" si="2"/>
        <v>0</v>
      </c>
      <c r="AO17" s="368"/>
      <c r="AP17" s="353"/>
      <c r="AQ17" s="354"/>
    </row>
    <row r="18" spans="1:43" ht="20.100000000000001" customHeight="1" x14ac:dyDescent="0.15">
      <c r="A18" s="73">
        <v>7</v>
      </c>
      <c r="B18" s="369"/>
      <c r="C18" s="370"/>
      <c r="D18" s="370"/>
      <c r="E18" s="371"/>
      <c r="F18" s="355"/>
      <c r="G18" s="356"/>
      <c r="H18" s="356"/>
      <c r="I18" s="353"/>
      <c r="J18" s="357"/>
      <c r="K18" s="357"/>
      <c r="L18" s="354"/>
      <c r="M18" s="353"/>
      <c r="N18" s="357"/>
      <c r="O18" s="357"/>
      <c r="P18" s="354"/>
      <c r="Q18" s="59" t="s">
        <v>408</v>
      </c>
      <c r="R18" s="2"/>
      <c r="S18" s="74" t="s">
        <v>16</v>
      </c>
      <c r="T18" s="1"/>
      <c r="U18" s="74" t="s">
        <v>15</v>
      </c>
      <c r="V18" s="1"/>
      <c r="W18" s="74" t="s">
        <v>34</v>
      </c>
      <c r="X18" s="358"/>
      <c r="Y18" s="358"/>
      <c r="Z18" s="358"/>
      <c r="AA18" s="359"/>
      <c r="AB18" s="359"/>
      <c r="AC18" s="360"/>
      <c r="AD18" s="361"/>
      <c r="AE18" s="362"/>
      <c r="AF18" s="362"/>
      <c r="AG18" s="363"/>
      <c r="AH18" s="364"/>
      <c r="AI18" s="365"/>
      <c r="AJ18" s="365"/>
      <c r="AK18" s="366"/>
      <c r="AL18" s="367">
        <f t="shared" si="1"/>
        <v>0</v>
      </c>
      <c r="AM18" s="368"/>
      <c r="AN18" s="367">
        <f t="shared" si="2"/>
        <v>0</v>
      </c>
      <c r="AO18" s="368"/>
      <c r="AP18" s="353"/>
      <c r="AQ18" s="354"/>
    </row>
    <row r="19" spans="1:43" ht="20.100000000000001" customHeight="1" x14ac:dyDescent="0.15">
      <c r="A19" s="73">
        <v>8</v>
      </c>
      <c r="B19" s="369"/>
      <c r="C19" s="370"/>
      <c r="D19" s="370"/>
      <c r="E19" s="371"/>
      <c r="F19" s="355"/>
      <c r="G19" s="356"/>
      <c r="H19" s="356"/>
      <c r="I19" s="353"/>
      <c r="J19" s="357"/>
      <c r="K19" s="357"/>
      <c r="L19" s="354"/>
      <c r="M19" s="353"/>
      <c r="N19" s="357"/>
      <c r="O19" s="357"/>
      <c r="P19" s="354"/>
      <c r="Q19" s="59" t="s">
        <v>408</v>
      </c>
      <c r="R19" s="2"/>
      <c r="S19" s="74" t="s">
        <v>16</v>
      </c>
      <c r="T19" s="1"/>
      <c r="U19" s="74" t="s">
        <v>15</v>
      </c>
      <c r="V19" s="1"/>
      <c r="W19" s="74" t="s">
        <v>34</v>
      </c>
      <c r="X19" s="358"/>
      <c r="Y19" s="358"/>
      <c r="Z19" s="358"/>
      <c r="AA19" s="359"/>
      <c r="AB19" s="359"/>
      <c r="AC19" s="360"/>
      <c r="AD19" s="361"/>
      <c r="AE19" s="362"/>
      <c r="AF19" s="362"/>
      <c r="AG19" s="363"/>
      <c r="AH19" s="364"/>
      <c r="AI19" s="365"/>
      <c r="AJ19" s="365"/>
      <c r="AK19" s="366"/>
      <c r="AL19" s="367">
        <f t="shared" si="1"/>
        <v>0</v>
      </c>
      <c r="AM19" s="368"/>
      <c r="AN19" s="367">
        <f t="shared" si="2"/>
        <v>0</v>
      </c>
      <c r="AO19" s="368"/>
      <c r="AP19" s="353"/>
      <c r="AQ19" s="354"/>
    </row>
    <row r="20" spans="1:43" ht="20.100000000000001" customHeight="1" x14ac:dyDescent="0.15">
      <c r="A20" s="73">
        <v>9</v>
      </c>
      <c r="B20" s="369"/>
      <c r="C20" s="370"/>
      <c r="D20" s="370"/>
      <c r="E20" s="371"/>
      <c r="F20" s="355"/>
      <c r="G20" s="356"/>
      <c r="H20" s="356"/>
      <c r="I20" s="353"/>
      <c r="J20" s="357"/>
      <c r="K20" s="357"/>
      <c r="L20" s="354"/>
      <c r="M20" s="353"/>
      <c r="N20" s="357"/>
      <c r="O20" s="357"/>
      <c r="P20" s="354"/>
      <c r="Q20" s="59" t="s">
        <v>408</v>
      </c>
      <c r="R20" s="2"/>
      <c r="S20" s="74" t="s">
        <v>16</v>
      </c>
      <c r="T20" s="1"/>
      <c r="U20" s="74" t="s">
        <v>15</v>
      </c>
      <c r="V20" s="1"/>
      <c r="W20" s="74" t="s">
        <v>34</v>
      </c>
      <c r="X20" s="358"/>
      <c r="Y20" s="358"/>
      <c r="Z20" s="358"/>
      <c r="AA20" s="359"/>
      <c r="AB20" s="359"/>
      <c r="AC20" s="360"/>
      <c r="AD20" s="361"/>
      <c r="AE20" s="362"/>
      <c r="AF20" s="362"/>
      <c r="AG20" s="363"/>
      <c r="AH20" s="364"/>
      <c r="AI20" s="365"/>
      <c r="AJ20" s="365"/>
      <c r="AK20" s="366"/>
      <c r="AL20" s="367">
        <f t="shared" si="1"/>
        <v>0</v>
      </c>
      <c r="AM20" s="368"/>
      <c r="AN20" s="367">
        <f t="shared" si="2"/>
        <v>0</v>
      </c>
      <c r="AO20" s="368"/>
      <c r="AP20" s="353"/>
      <c r="AQ20" s="354"/>
    </row>
    <row r="21" spans="1:43" ht="20.100000000000001" customHeight="1" x14ac:dyDescent="0.15">
      <c r="A21" s="73">
        <v>10</v>
      </c>
      <c r="B21" s="369"/>
      <c r="C21" s="370"/>
      <c r="D21" s="370"/>
      <c r="E21" s="371"/>
      <c r="F21" s="355"/>
      <c r="G21" s="356"/>
      <c r="H21" s="356"/>
      <c r="I21" s="353"/>
      <c r="J21" s="357"/>
      <c r="K21" s="357"/>
      <c r="L21" s="354"/>
      <c r="M21" s="353"/>
      <c r="N21" s="357"/>
      <c r="O21" s="357"/>
      <c r="P21" s="354"/>
      <c r="Q21" s="59" t="s">
        <v>408</v>
      </c>
      <c r="R21" s="2"/>
      <c r="S21" s="74" t="s">
        <v>16</v>
      </c>
      <c r="T21" s="1"/>
      <c r="U21" s="74" t="s">
        <v>15</v>
      </c>
      <c r="V21" s="1"/>
      <c r="W21" s="74" t="s">
        <v>34</v>
      </c>
      <c r="X21" s="358"/>
      <c r="Y21" s="358"/>
      <c r="Z21" s="358"/>
      <c r="AA21" s="359"/>
      <c r="AB21" s="359"/>
      <c r="AC21" s="360"/>
      <c r="AD21" s="361"/>
      <c r="AE21" s="362"/>
      <c r="AF21" s="362"/>
      <c r="AG21" s="363"/>
      <c r="AH21" s="364"/>
      <c r="AI21" s="365"/>
      <c r="AJ21" s="365"/>
      <c r="AK21" s="366"/>
      <c r="AL21" s="367">
        <f t="shared" ref="AL21" si="3">CEILING((AH21-AD21),"1:00")</f>
        <v>0</v>
      </c>
      <c r="AM21" s="368"/>
      <c r="AN21" s="367">
        <f t="shared" ref="AN21" si="4">IF(AL21&gt;"6:00"*1,AL21-"1:00"*1,AL21)</f>
        <v>0</v>
      </c>
      <c r="AO21" s="368"/>
      <c r="AP21" s="353"/>
      <c r="AQ21" s="354"/>
    </row>
    <row r="22" spans="1:43" ht="20.100000000000001" customHeight="1" x14ac:dyDescent="0.15">
      <c r="A22" s="73">
        <v>11</v>
      </c>
      <c r="B22" s="369"/>
      <c r="C22" s="370"/>
      <c r="D22" s="370"/>
      <c r="E22" s="371"/>
      <c r="F22" s="355"/>
      <c r="G22" s="356"/>
      <c r="H22" s="356"/>
      <c r="I22" s="353"/>
      <c r="J22" s="357"/>
      <c r="K22" s="357"/>
      <c r="L22" s="354"/>
      <c r="M22" s="353"/>
      <c r="N22" s="357"/>
      <c r="O22" s="357"/>
      <c r="P22" s="354"/>
      <c r="Q22" s="59" t="s">
        <v>408</v>
      </c>
      <c r="R22" s="2"/>
      <c r="S22" s="74" t="s">
        <v>16</v>
      </c>
      <c r="T22" s="1"/>
      <c r="U22" s="74" t="s">
        <v>15</v>
      </c>
      <c r="V22" s="1"/>
      <c r="W22" s="74" t="s">
        <v>34</v>
      </c>
      <c r="X22" s="358"/>
      <c r="Y22" s="358"/>
      <c r="Z22" s="358"/>
      <c r="AA22" s="359"/>
      <c r="AB22" s="359"/>
      <c r="AC22" s="360"/>
      <c r="AD22" s="361"/>
      <c r="AE22" s="362"/>
      <c r="AF22" s="362"/>
      <c r="AG22" s="363"/>
      <c r="AH22" s="364"/>
      <c r="AI22" s="365"/>
      <c r="AJ22" s="365"/>
      <c r="AK22" s="366"/>
      <c r="AL22" s="367">
        <f t="shared" ref="AL22:AL41" si="5">CEILING((AH22-AD22),"1:00")</f>
        <v>0</v>
      </c>
      <c r="AM22" s="368"/>
      <c r="AN22" s="367">
        <f t="shared" ref="AN22:AN41" si="6">IF(AL22&gt;"6:00"*1,AL22-"1:00"*1,AL22)</f>
        <v>0</v>
      </c>
      <c r="AO22" s="368"/>
      <c r="AP22" s="353"/>
      <c r="AQ22" s="354"/>
    </row>
    <row r="23" spans="1:43" ht="20.100000000000001" customHeight="1" x14ac:dyDescent="0.15">
      <c r="A23" s="73">
        <v>12</v>
      </c>
      <c r="B23" s="369"/>
      <c r="C23" s="370"/>
      <c r="D23" s="370"/>
      <c r="E23" s="371"/>
      <c r="F23" s="355"/>
      <c r="G23" s="356"/>
      <c r="H23" s="356"/>
      <c r="I23" s="353"/>
      <c r="J23" s="357"/>
      <c r="K23" s="357"/>
      <c r="L23" s="354"/>
      <c r="M23" s="353"/>
      <c r="N23" s="357"/>
      <c r="O23" s="357"/>
      <c r="P23" s="354"/>
      <c r="Q23" s="59" t="s">
        <v>408</v>
      </c>
      <c r="R23" s="2"/>
      <c r="S23" s="74" t="s">
        <v>16</v>
      </c>
      <c r="T23" s="1"/>
      <c r="U23" s="74" t="s">
        <v>15</v>
      </c>
      <c r="V23" s="1"/>
      <c r="W23" s="74" t="s">
        <v>34</v>
      </c>
      <c r="X23" s="358"/>
      <c r="Y23" s="358"/>
      <c r="Z23" s="358"/>
      <c r="AA23" s="359"/>
      <c r="AB23" s="359"/>
      <c r="AC23" s="360"/>
      <c r="AD23" s="361"/>
      <c r="AE23" s="362"/>
      <c r="AF23" s="362"/>
      <c r="AG23" s="363"/>
      <c r="AH23" s="364"/>
      <c r="AI23" s="365"/>
      <c r="AJ23" s="365"/>
      <c r="AK23" s="366"/>
      <c r="AL23" s="367">
        <f t="shared" si="5"/>
        <v>0</v>
      </c>
      <c r="AM23" s="368"/>
      <c r="AN23" s="367">
        <f t="shared" si="6"/>
        <v>0</v>
      </c>
      <c r="AO23" s="368"/>
      <c r="AP23" s="353"/>
      <c r="AQ23" s="354"/>
    </row>
    <row r="24" spans="1:43" ht="20.100000000000001" customHeight="1" x14ac:dyDescent="0.15">
      <c r="A24" s="73">
        <v>13</v>
      </c>
      <c r="B24" s="369"/>
      <c r="C24" s="370"/>
      <c r="D24" s="370"/>
      <c r="E24" s="371"/>
      <c r="F24" s="355"/>
      <c r="G24" s="356"/>
      <c r="H24" s="356"/>
      <c r="I24" s="353"/>
      <c r="J24" s="357"/>
      <c r="K24" s="357"/>
      <c r="L24" s="354"/>
      <c r="M24" s="353"/>
      <c r="N24" s="357"/>
      <c r="O24" s="357"/>
      <c r="P24" s="354"/>
      <c r="Q24" s="59" t="s">
        <v>408</v>
      </c>
      <c r="R24" s="2"/>
      <c r="S24" s="74" t="s">
        <v>16</v>
      </c>
      <c r="T24" s="1"/>
      <c r="U24" s="74" t="s">
        <v>15</v>
      </c>
      <c r="V24" s="1"/>
      <c r="W24" s="74" t="s">
        <v>34</v>
      </c>
      <c r="X24" s="358"/>
      <c r="Y24" s="358"/>
      <c r="Z24" s="358"/>
      <c r="AA24" s="359"/>
      <c r="AB24" s="359"/>
      <c r="AC24" s="360"/>
      <c r="AD24" s="361"/>
      <c r="AE24" s="362"/>
      <c r="AF24" s="362"/>
      <c r="AG24" s="363"/>
      <c r="AH24" s="364"/>
      <c r="AI24" s="365"/>
      <c r="AJ24" s="365"/>
      <c r="AK24" s="366"/>
      <c r="AL24" s="367">
        <f t="shared" si="5"/>
        <v>0</v>
      </c>
      <c r="AM24" s="368"/>
      <c r="AN24" s="367">
        <f t="shared" si="6"/>
        <v>0</v>
      </c>
      <c r="AO24" s="368"/>
      <c r="AP24" s="353"/>
      <c r="AQ24" s="354"/>
    </row>
    <row r="25" spans="1:43" ht="20.100000000000001" customHeight="1" x14ac:dyDescent="0.15">
      <c r="A25" s="73">
        <v>14</v>
      </c>
      <c r="B25" s="369"/>
      <c r="C25" s="370"/>
      <c r="D25" s="370"/>
      <c r="E25" s="371"/>
      <c r="F25" s="355"/>
      <c r="G25" s="356"/>
      <c r="H25" s="356"/>
      <c r="I25" s="353"/>
      <c r="J25" s="357"/>
      <c r="K25" s="357"/>
      <c r="L25" s="354"/>
      <c r="M25" s="353"/>
      <c r="N25" s="357"/>
      <c r="O25" s="357"/>
      <c r="P25" s="354"/>
      <c r="Q25" s="59" t="s">
        <v>408</v>
      </c>
      <c r="R25" s="2"/>
      <c r="S25" s="74" t="s">
        <v>16</v>
      </c>
      <c r="T25" s="1"/>
      <c r="U25" s="74" t="s">
        <v>15</v>
      </c>
      <c r="V25" s="1"/>
      <c r="W25" s="74" t="s">
        <v>34</v>
      </c>
      <c r="X25" s="358"/>
      <c r="Y25" s="358"/>
      <c r="Z25" s="358"/>
      <c r="AA25" s="359"/>
      <c r="AB25" s="359"/>
      <c r="AC25" s="360"/>
      <c r="AD25" s="361"/>
      <c r="AE25" s="362"/>
      <c r="AF25" s="362"/>
      <c r="AG25" s="363"/>
      <c r="AH25" s="364"/>
      <c r="AI25" s="365"/>
      <c r="AJ25" s="365"/>
      <c r="AK25" s="366"/>
      <c r="AL25" s="367">
        <f t="shared" si="5"/>
        <v>0</v>
      </c>
      <c r="AM25" s="368"/>
      <c r="AN25" s="367">
        <f t="shared" si="6"/>
        <v>0</v>
      </c>
      <c r="AO25" s="368"/>
      <c r="AP25" s="353"/>
      <c r="AQ25" s="354"/>
    </row>
    <row r="26" spans="1:43" ht="20.100000000000001" customHeight="1" x14ac:dyDescent="0.15">
      <c r="A26" s="73">
        <v>15</v>
      </c>
      <c r="B26" s="369"/>
      <c r="C26" s="370"/>
      <c r="D26" s="370"/>
      <c r="E26" s="371"/>
      <c r="F26" s="355"/>
      <c r="G26" s="356"/>
      <c r="H26" s="356"/>
      <c r="I26" s="353"/>
      <c r="J26" s="357"/>
      <c r="K26" s="357"/>
      <c r="L26" s="354"/>
      <c r="M26" s="353"/>
      <c r="N26" s="357"/>
      <c r="O26" s="357"/>
      <c r="P26" s="354"/>
      <c r="Q26" s="59" t="s">
        <v>408</v>
      </c>
      <c r="R26" s="2"/>
      <c r="S26" s="74" t="s">
        <v>16</v>
      </c>
      <c r="T26" s="1"/>
      <c r="U26" s="74" t="s">
        <v>15</v>
      </c>
      <c r="V26" s="1"/>
      <c r="W26" s="74" t="s">
        <v>34</v>
      </c>
      <c r="X26" s="358"/>
      <c r="Y26" s="358"/>
      <c r="Z26" s="358"/>
      <c r="AA26" s="359"/>
      <c r="AB26" s="359"/>
      <c r="AC26" s="360"/>
      <c r="AD26" s="361"/>
      <c r="AE26" s="362"/>
      <c r="AF26" s="362"/>
      <c r="AG26" s="363"/>
      <c r="AH26" s="364"/>
      <c r="AI26" s="365"/>
      <c r="AJ26" s="365"/>
      <c r="AK26" s="366"/>
      <c r="AL26" s="367">
        <f t="shared" si="5"/>
        <v>0</v>
      </c>
      <c r="AM26" s="368"/>
      <c r="AN26" s="367">
        <f t="shared" si="6"/>
        <v>0</v>
      </c>
      <c r="AO26" s="368"/>
      <c r="AP26" s="353"/>
      <c r="AQ26" s="354"/>
    </row>
    <row r="27" spans="1:43" ht="20.100000000000001" customHeight="1" x14ac:dyDescent="0.15">
      <c r="A27" s="73">
        <v>16</v>
      </c>
      <c r="B27" s="369"/>
      <c r="C27" s="370"/>
      <c r="D27" s="370"/>
      <c r="E27" s="371"/>
      <c r="F27" s="355"/>
      <c r="G27" s="356"/>
      <c r="H27" s="356"/>
      <c r="I27" s="353"/>
      <c r="J27" s="357"/>
      <c r="K27" s="357"/>
      <c r="L27" s="354"/>
      <c r="M27" s="353"/>
      <c r="N27" s="357"/>
      <c r="O27" s="357"/>
      <c r="P27" s="354"/>
      <c r="Q27" s="59" t="s">
        <v>408</v>
      </c>
      <c r="R27" s="2"/>
      <c r="S27" s="74" t="s">
        <v>16</v>
      </c>
      <c r="T27" s="1"/>
      <c r="U27" s="74" t="s">
        <v>15</v>
      </c>
      <c r="V27" s="1"/>
      <c r="W27" s="74" t="s">
        <v>34</v>
      </c>
      <c r="X27" s="358"/>
      <c r="Y27" s="358"/>
      <c r="Z27" s="358"/>
      <c r="AA27" s="359"/>
      <c r="AB27" s="359"/>
      <c r="AC27" s="360"/>
      <c r="AD27" s="361"/>
      <c r="AE27" s="362"/>
      <c r="AF27" s="362"/>
      <c r="AG27" s="363"/>
      <c r="AH27" s="364"/>
      <c r="AI27" s="365"/>
      <c r="AJ27" s="365"/>
      <c r="AK27" s="366"/>
      <c r="AL27" s="367">
        <f t="shared" si="5"/>
        <v>0</v>
      </c>
      <c r="AM27" s="368"/>
      <c r="AN27" s="367">
        <f t="shared" si="6"/>
        <v>0</v>
      </c>
      <c r="AO27" s="368"/>
      <c r="AP27" s="353"/>
      <c r="AQ27" s="354"/>
    </row>
    <row r="28" spans="1:43" ht="20.100000000000001" customHeight="1" x14ac:dyDescent="0.15">
      <c r="A28" s="73">
        <v>17</v>
      </c>
      <c r="B28" s="369"/>
      <c r="C28" s="370"/>
      <c r="D28" s="370"/>
      <c r="E28" s="371"/>
      <c r="F28" s="355"/>
      <c r="G28" s="356"/>
      <c r="H28" s="356"/>
      <c r="I28" s="353"/>
      <c r="J28" s="357"/>
      <c r="K28" s="357"/>
      <c r="L28" s="354"/>
      <c r="M28" s="353"/>
      <c r="N28" s="357"/>
      <c r="O28" s="357"/>
      <c r="P28" s="354"/>
      <c r="Q28" s="59" t="s">
        <v>408</v>
      </c>
      <c r="R28" s="2"/>
      <c r="S28" s="74" t="s">
        <v>16</v>
      </c>
      <c r="T28" s="1"/>
      <c r="U28" s="74" t="s">
        <v>15</v>
      </c>
      <c r="V28" s="1"/>
      <c r="W28" s="74" t="s">
        <v>34</v>
      </c>
      <c r="X28" s="358"/>
      <c r="Y28" s="358"/>
      <c r="Z28" s="358"/>
      <c r="AA28" s="359"/>
      <c r="AB28" s="359"/>
      <c r="AC28" s="360"/>
      <c r="AD28" s="361"/>
      <c r="AE28" s="362"/>
      <c r="AF28" s="362"/>
      <c r="AG28" s="363"/>
      <c r="AH28" s="364"/>
      <c r="AI28" s="365"/>
      <c r="AJ28" s="365"/>
      <c r="AK28" s="366"/>
      <c r="AL28" s="367">
        <f t="shared" si="5"/>
        <v>0</v>
      </c>
      <c r="AM28" s="368"/>
      <c r="AN28" s="367">
        <f t="shared" si="6"/>
        <v>0</v>
      </c>
      <c r="AO28" s="368"/>
      <c r="AP28" s="353"/>
      <c r="AQ28" s="354"/>
    </row>
    <row r="29" spans="1:43" ht="20.100000000000001" customHeight="1" x14ac:dyDescent="0.15">
      <c r="A29" s="73">
        <v>18</v>
      </c>
      <c r="B29" s="369"/>
      <c r="C29" s="370"/>
      <c r="D29" s="370"/>
      <c r="E29" s="371"/>
      <c r="F29" s="355"/>
      <c r="G29" s="356"/>
      <c r="H29" s="356"/>
      <c r="I29" s="353"/>
      <c r="J29" s="357"/>
      <c r="K29" s="357"/>
      <c r="L29" s="354"/>
      <c r="M29" s="353"/>
      <c r="N29" s="357"/>
      <c r="O29" s="357"/>
      <c r="P29" s="354"/>
      <c r="Q29" s="59" t="s">
        <v>408</v>
      </c>
      <c r="R29" s="2"/>
      <c r="S29" s="74" t="s">
        <v>16</v>
      </c>
      <c r="T29" s="1"/>
      <c r="U29" s="74" t="s">
        <v>15</v>
      </c>
      <c r="V29" s="1"/>
      <c r="W29" s="74" t="s">
        <v>34</v>
      </c>
      <c r="X29" s="358"/>
      <c r="Y29" s="358"/>
      <c r="Z29" s="358"/>
      <c r="AA29" s="359"/>
      <c r="AB29" s="359"/>
      <c r="AC29" s="360"/>
      <c r="AD29" s="361"/>
      <c r="AE29" s="362"/>
      <c r="AF29" s="362"/>
      <c r="AG29" s="363"/>
      <c r="AH29" s="364"/>
      <c r="AI29" s="365"/>
      <c r="AJ29" s="365"/>
      <c r="AK29" s="366"/>
      <c r="AL29" s="367">
        <f t="shared" si="5"/>
        <v>0</v>
      </c>
      <c r="AM29" s="368"/>
      <c r="AN29" s="367">
        <f t="shared" si="6"/>
        <v>0</v>
      </c>
      <c r="AO29" s="368"/>
      <c r="AP29" s="353"/>
      <c r="AQ29" s="354"/>
    </row>
    <row r="30" spans="1:43" ht="20.100000000000001" customHeight="1" x14ac:dyDescent="0.15">
      <c r="A30" s="73">
        <v>19</v>
      </c>
      <c r="B30" s="369"/>
      <c r="C30" s="370"/>
      <c r="D30" s="370"/>
      <c r="E30" s="371"/>
      <c r="F30" s="355"/>
      <c r="G30" s="356"/>
      <c r="H30" s="356"/>
      <c r="I30" s="353"/>
      <c r="J30" s="357"/>
      <c r="K30" s="357"/>
      <c r="L30" s="354"/>
      <c r="M30" s="353"/>
      <c r="N30" s="357"/>
      <c r="O30" s="357"/>
      <c r="P30" s="354"/>
      <c r="Q30" s="59" t="s">
        <v>408</v>
      </c>
      <c r="R30" s="2"/>
      <c r="S30" s="74" t="s">
        <v>16</v>
      </c>
      <c r="T30" s="1"/>
      <c r="U30" s="74" t="s">
        <v>15</v>
      </c>
      <c r="V30" s="1"/>
      <c r="W30" s="74" t="s">
        <v>34</v>
      </c>
      <c r="X30" s="358"/>
      <c r="Y30" s="358"/>
      <c r="Z30" s="358"/>
      <c r="AA30" s="359"/>
      <c r="AB30" s="359"/>
      <c r="AC30" s="360"/>
      <c r="AD30" s="361"/>
      <c r="AE30" s="362"/>
      <c r="AF30" s="362"/>
      <c r="AG30" s="363"/>
      <c r="AH30" s="364"/>
      <c r="AI30" s="365"/>
      <c r="AJ30" s="365"/>
      <c r="AK30" s="366"/>
      <c r="AL30" s="367">
        <f t="shared" si="5"/>
        <v>0</v>
      </c>
      <c r="AM30" s="368"/>
      <c r="AN30" s="367">
        <f t="shared" si="6"/>
        <v>0</v>
      </c>
      <c r="AO30" s="368"/>
      <c r="AP30" s="353"/>
      <c r="AQ30" s="354"/>
    </row>
    <row r="31" spans="1:43" ht="20.100000000000001" customHeight="1" x14ac:dyDescent="0.15">
      <c r="A31" s="73">
        <v>20</v>
      </c>
      <c r="B31" s="369"/>
      <c r="C31" s="370"/>
      <c r="D31" s="370"/>
      <c r="E31" s="371"/>
      <c r="F31" s="355"/>
      <c r="G31" s="356"/>
      <c r="H31" s="356"/>
      <c r="I31" s="353"/>
      <c r="J31" s="357"/>
      <c r="K31" s="357"/>
      <c r="L31" s="354"/>
      <c r="M31" s="353"/>
      <c r="N31" s="357"/>
      <c r="O31" s="357"/>
      <c r="P31" s="354"/>
      <c r="Q31" s="59" t="s">
        <v>408</v>
      </c>
      <c r="R31" s="2"/>
      <c r="S31" s="74" t="s">
        <v>16</v>
      </c>
      <c r="T31" s="1"/>
      <c r="U31" s="74" t="s">
        <v>15</v>
      </c>
      <c r="V31" s="1"/>
      <c r="W31" s="74" t="s">
        <v>34</v>
      </c>
      <c r="X31" s="358"/>
      <c r="Y31" s="358"/>
      <c r="Z31" s="358"/>
      <c r="AA31" s="359"/>
      <c r="AB31" s="359"/>
      <c r="AC31" s="360"/>
      <c r="AD31" s="361"/>
      <c r="AE31" s="362"/>
      <c r="AF31" s="362"/>
      <c r="AG31" s="363"/>
      <c r="AH31" s="364"/>
      <c r="AI31" s="365"/>
      <c r="AJ31" s="365"/>
      <c r="AK31" s="366"/>
      <c r="AL31" s="367">
        <f t="shared" si="5"/>
        <v>0</v>
      </c>
      <c r="AM31" s="368"/>
      <c r="AN31" s="367">
        <f t="shared" si="6"/>
        <v>0</v>
      </c>
      <c r="AO31" s="368"/>
      <c r="AP31" s="353"/>
      <c r="AQ31" s="354"/>
    </row>
    <row r="32" spans="1:43" ht="20.100000000000001" customHeight="1" x14ac:dyDescent="0.15">
      <c r="A32" s="73">
        <v>21</v>
      </c>
      <c r="B32" s="369"/>
      <c r="C32" s="370"/>
      <c r="D32" s="370"/>
      <c r="E32" s="371"/>
      <c r="F32" s="355"/>
      <c r="G32" s="356"/>
      <c r="H32" s="356"/>
      <c r="I32" s="353"/>
      <c r="J32" s="357"/>
      <c r="K32" s="357"/>
      <c r="L32" s="354"/>
      <c r="M32" s="353"/>
      <c r="N32" s="357"/>
      <c r="O32" s="357"/>
      <c r="P32" s="354"/>
      <c r="Q32" s="59" t="s">
        <v>408</v>
      </c>
      <c r="R32" s="2"/>
      <c r="S32" s="74" t="s">
        <v>16</v>
      </c>
      <c r="T32" s="1"/>
      <c r="U32" s="74" t="s">
        <v>15</v>
      </c>
      <c r="V32" s="1"/>
      <c r="W32" s="74" t="s">
        <v>34</v>
      </c>
      <c r="X32" s="358"/>
      <c r="Y32" s="358"/>
      <c r="Z32" s="358"/>
      <c r="AA32" s="359"/>
      <c r="AB32" s="359"/>
      <c r="AC32" s="360"/>
      <c r="AD32" s="361"/>
      <c r="AE32" s="362"/>
      <c r="AF32" s="362"/>
      <c r="AG32" s="363"/>
      <c r="AH32" s="364"/>
      <c r="AI32" s="365"/>
      <c r="AJ32" s="365"/>
      <c r="AK32" s="366"/>
      <c r="AL32" s="367">
        <f t="shared" si="5"/>
        <v>0</v>
      </c>
      <c r="AM32" s="368"/>
      <c r="AN32" s="367">
        <f t="shared" si="6"/>
        <v>0</v>
      </c>
      <c r="AO32" s="368"/>
      <c r="AP32" s="353"/>
      <c r="AQ32" s="354"/>
    </row>
    <row r="33" spans="1:43" ht="20.100000000000001" customHeight="1" x14ac:dyDescent="0.15">
      <c r="A33" s="73">
        <v>22</v>
      </c>
      <c r="B33" s="369"/>
      <c r="C33" s="370"/>
      <c r="D33" s="370"/>
      <c r="E33" s="371"/>
      <c r="F33" s="355"/>
      <c r="G33" s="356"/>
      <c r="H33" s="356"/>
      <c r="I33" s="353"/>
      <c r="J33" s="357"/>
      <c r="K33" s="357"/>
      <c r="L33" s="354"/>
      <c r="M33" s="353"/>
      <c r="N33" s="357"/>
      <c r="O33" s="357"/>
      <c r="P33" s="354"/>
      <c r="Q33" s="59" t="s">
        <v>408</v>
      </c>
      <c r="R33" s="2"/>
      <c r="S33" s="74" t="s">
        <v>16</v>
      </c>
      <c r="T33" s="1"/>
      <c r="U33" s="74" t="s">
        <v>15</v>
      </c>
      <c r="V33" s="1"/>
      <c r="W33" s="74" t="s">
        <v>34</v>
      </c>
      <c r="X33" s="358"/>
      <c r="Y33" s="358"/>
      <c r="Z33" s="358"/>
      <c r="AA33" s="359"/>
      <c r="AB33" s="359"/>
      <c r="AC33" s="360"/>
      <c r="AD33" s="361"/>
      <c r="AE33" s="362"/>
      <c r="AF33" s="362"/>
      <c r="AG33" s="363"/>
      <c r="AH33" s="364"/>
      <c r="AI33" s="365"/>
      <c r="AJ33" s="365"/>
      <c r="AK33" s="366"/>
      <c r="AL33" s="367">
        <f t="shared" si="5"/>
        <v>0</v>
      </c>
      <c r="AM33" s="368"/>
      <c r="AN33" s="367">
        <f t="shared" si="6"/>
        <v>0</v>
      </c>
      <c r="AO33" s="368"/>
      <c r="AP33" s="353"/>
      <c r="AQ33" s="354"/>
    </row>
    <row r="34" spans="1:43" ht="20.100000000000001" customHeight="1" x14ac:dyDescent="0.15">
      <c r="A34" s="73">
        <v>23</v>
      </c>
      <c r="B34" s="369"/>
      <c r="C34" s="370"/>
      <c r="D34" s="370"/>
      <c r="E34" s="371"/>
      <c r="F34" s="355"/>
      <c r="G34" s="356"/>
      <c r="H34" s="356"/>
      <c r="I34" s="353"/>
      <c r="J34" s="357"/>
      <c r="K34" s="357"/>
      <c r="L34" s="354"/>
      <c r="M34" s="353"/>
      <c r="N34" s="357"/>
      <c r="O34" s="357"/>
      <c r="P34" s="354"/>
      <c r="Q34" s="59" t="s">
        <v>408</v>
      </c>
      <c r="R34" s="2"/>
      <c r="S34" s="74" t="s">
        <v>16</v>
      </c>
      <c r="T34" s="1"/>
      <c r="U34" s="74" t="s">
        <v>15</v>
      </c>
      <c r="V34" s="1"/>
      <c r="W34" s="74" t="s">
        <v>34</v>
      </c>
      <c r="X34" s="358"/>
      <c r="Y34" s="358"/>
      <c r="Z34" s="358"/>
      <c r="AA34" s="359"/>
      <c r="AB34" s="359"/>
      <c r="AC34" s="360"/>
      <c r="AD34" s="361"/>
      <c r="AE34" s="362"/>
      <c r="AF34" s="362"/>
      <c r="AG34" s="363"/>
      <c r="AH34" s="364"/>
      <c r="AI34" s="365"/>
      <c r="AJ34" s="365"/>
      <c r="AK34" s="366"/>
      <c r="AL34" s="367">
        <f t="shared" si="5"/>
        <v>0</v>
      </c>
      <c r="AM34" s="368"/>
      <c r="AN34" s="367">
        <f t="shared" si="6"/>
        <v>0</v>
      </c>
      <c r="AO34" s="368"/>
      <c r="AP34" s="353"/>
      <c r="AQ34" s="354"/>
    </row>
    <row r="35" spans="1:43" ht="20.100000000000001" customHeight="1" x14ac:dyDescent="0.15">
      <c r="A35" s="73">
        <v>24</v>
      </c>
      <c r="B35" s="369"/>
      <c r="C35" s="370"/>
      <c r="D35" s="370"/>
      <c r="E35" s="371"/>
      <c r="F35" s="355"/>
      <c r="G35" s="356"/>
      <c r="H35" s="356"/>
      <c r="I35" s="353"/>
      <c r="J35" s="357"/>
      <c r="K35" s="357"/>
      <c r="L35" s="354"/>
      <c r="M35" s="353"/>
      <c r="N35" s="357"/>
      <c r="O35" s="357"/>
      <c r="P35" s="354"/>
      <c r="Q35" s="59" t="s">
        <v>408</v>
      </c>
      <c r="R35" s="2"/>
      <c r="S35" s="74" t="s">
        <v>16</v>
      </c>
      <c r="T35" s="1"/>
      <c r="U35" s="74" t="s">
        <v>15</v>
      </c>
      <c r="V35" s="1"/>
      <c r="W35" s="74" t="s">
        <v>34</v>
      </c>
      <c r="X35" s="358"/>
      <c r="Y35" s="358"/>
      <c r="Z35" s="358"/>
      <c r="AA35" s="359"/>
      <c r="AB35" s="359"/>
      <c r="AC35" s="360"/>
      <c r="AD35" s="361"/>
      <c r="AE35" s="362"/>
      <c r="AF35" s="362"/>
      <c r="AG35" s="363"/>
      <c r="AH35" s="364"/>
      <c r="AI35" s="365"/>
      <c r="AJ35" s="365"/>
      <c r="AK35" s="366"/>
      <c r="AL35" s="367">
        <f t="shared" si="5"/>
        <v>0</v>
      </c>
      <c r="AM35" s="368"/>
      <c r="AN35" s="367">
        <f t="shared" si="6"/>
        <v>0</v>
      </c>
      <c r="AO35" s="368"/>
      <c r="AP35" s="353"/>
      <c r="AQ35" s="354"/>
    </row>
    <row r="36" spans="1:43" ht="20.100000000000001" customHeight="1" x14ac:dyDescent="0.15">
      <c r="A36" s="73">
        <v>25</v>
      </c>
      <c r="B36" s="369"/>
      <c r="C36" s="370"/>
      <c r="D36" s="370"/>
      <c r="E36" s="371"/>
      <c r="F36" s="355"/>
      <c r="G36" s="356"/>
      <c r="H36" s="356"/>
      <c r="I36" s="353"/>
      <c r="J36" s="357"/>
      <c r="K36" s="357"/>
      <c r="L36" s="354"/>
      <c r="M36" s="353"/>
      <c r="N36" s="357"/>
      <c r="O36" s="357"/>
      <c r="P36" s="354"/>
      <c r="Q36" s="59" t="s">
        <v>408</v>
      </c>
      <c r="R36" s="2"/>
      <c r="S36" s="74" t="s">
        <v>16</v>
      </c>
      <c r="T36" s="1"/>
      <c r="U36" s="74" t="s">
        <v>15</v>
      </c>
      <c r="V36" s="1"/>
      <c r="W36" s="74" t="s">
        <v>34</v>
      </c>
      <c r="X36" s="358"/>
      <c r="Y36" s="358"/>
      <c r="Z36" s="358"/>
      <c r="AA36" s="359"/>
      <c r="AB36" s="359"/>
      <c r="AC36" s="360"/>
      <c r="AD36" s="361"/>
      <c r="AE36" s="362"/>
      <c r="AF36" s="362"/>
      <c r="AG36" s="363"/>
      <c r="AH36" s="364"/>
      <c r="AI36" s="365"/>
      <c r="AJ36" s="365"/>
      <c r="AK36" s="366"/>
      <c r="AL36" s="367">
        <f t="shared" si="5"/>
        <v>0</v>
      </c>
      <c r="AM36" s="368"/>
      <c r="AN36" s="367">
        <f t="shared" si="6"/>
        <v>0</v>
      </c>
      <c r="AO36" s="368"/>
      <c r="AP36" s="353"/>
      <c r="AQ36" s="354"/>
    </row>
    <row r="37" spans="1:43" ht="20.100000000000001" customHeight="1" x14ac:dyDescent="0.15">
      <c r="A37" s="73">
        <v>26</v>
      </c>
      <c r="B37" s="369"/>
      <c r="C37" s="370"/>
      <c r="D37" s="370"/>
      <c r="E37" s="371"/>
      <c r="F37" s="355"/>
      <c r="G37" s="356"/>
      <c r="H37" s="356"/>
      <c r="I37" s="353"/>
      <c r="J37" s="357"/>
      <c r="K37" s="357"/>
      <c r="L37" s="354"/>
      <c r="M37" s="353"/>
      <c r="N37" s="357"/>
      <c r="O37" s="357"/>
      <c r="P37" s="354"/>
      <c r="Q37" s="59" t="s">
        <v>408</v>
      </c>
      <c r="R37" s="2"/>
      <c r="S37" s="74" t="s">
        <v>16</v>
      </c>
      <c r="T37" s="1"/>
      <c r="U37" s="74" t="s">
        <v>15</v>
      </c>
      <c r="V37" s="1"/>
      <c r="W37" s="74" t="s">
        <v>34</v>
      </c>
      <c r="X37" s="358"/>
      <c r="Y37" s="358"/>
      <c r="Z37" s="358"/>
      <c r="AA37" s="359"/>
      <c r="AB37" s="359"/>
      <c r="AC37" s="360"/>
      <c r="AD37" s="361"/>
      <c r="AE37" s="362"/>
      <c r="AF37" s="362"/>
      <c r="AG37" s="363"/>
      <c r="AH37" s="364"/>
      <c r="AI37" s="365"/>
      <c r="AJ37" s="365"/>
      <c r="AK37" s="366"/>
      <c r="AL37" s="367">
        <f t="shared" si="5"/>
        <v>0</v>
      </c>
      <c r="AM37" s="368"/>
      <c r="AN37" s="367">
        <f t="shared" si="6"/>
        <v>0</v>
      </c>
      <c r="AO37" s="368"/>
      <c r="AP37" s="353"/>
      <c r="AQ37" s="354"/>
    </row>
    <row r="38" spans="1:43" ht="20.100000000000001" customHeight="1" x14ac:dyDescent="0.15">
      <c r="A38" s="73">
        <v>27</v>
      </c>
      <c r="B38" s="369"/>
      <c r="C38" s="370"/>
      <c r="D38" s="370"/>
      <c r="E38" s="371"/>
      <c r="F38" s="355"/>
      <c r="G38" s="356"/>
      <c r="H38" s="356"/>
      <c r="I38" s="353"/>
      <c r="J38" s="357"/>
      <c r="K38" s="357"/>
      <c r="L38" s="354"/>
      <c r="M38" s="353"/>
      <c r="N38" s="357"/>
      <c r="O38" s="357"/>
      <c r="P38" s="354"/>
      <c r="Q38" s="59" t="s">
        <v>408</v>
      </c>
      <c r="R38" s="2"/>
      <c r="S38" s="74" t="s">
        <v>16</v>
      </c>
      <c r="T38" s="1"/>
      <c r="U38" s="74" t="s">
        <v>15</v>
      </c>
      <c r="V38" s="1"/>
      <c r="W38" s="74" t="s">
        <v>34</v>
      </c>
      <c r="X38" s="358"/>
      <c r="Y38" s="358"/>
      <c r="Z38" s="358"/>
      <c r="AA38" s="359"/>
      <c r="AB38" s="359"/>
      <c r="AC38" s="360"/>
      <c r="AD38" s="361"/>
      <c r="AE38" s="362"/>
      <c r="AF38" s="362"/>
      <c r="AG38" s="363"/>
      <c r="AH38" s="364"/>
      <c r="AI38" s="365"/>
      <c r="AJ38" s="365"/>
      <c r="AK38" s="366"/>
      <c r="AL38" s="367">
        <f t="shared" si="5"/>
        <v>0</v>
      </c>
      <c r="AM38" s="368"/>
      <c r="AN38" s="367">
        <f t="shared" si="6"/>
        <v>0</v>
      </c>
      <c r="AO38" s="368"/>
      <c r="AP38" s="353"/>
      <c r="AQ38" s="354"/>
    </row>
    <row r="39" spans="1:43" ht="20.100000000000001" customHeight="1" x14ac:dyDescent="0.15">
      <c r="A39" s="73">
        <v>28</v>
      </c>
      <c r="B39" s="369"/>
      <c r="C39" s="370"/>
      <c r="D39" s="370"/>
      <c r="E39" s="371"/>
      <c r="F39" s="355"/>
      <c r="G39" s="356"/>
      <c r="H39" s="356"/>
      <c r="I39" s="353"/>
      <c r="J39" s="357"/>
      <c r="K39" s="357"/>
      <c r="L39" s="354"/>
      <c r="M39" s="353"/>
      <c r="N39" s="357"/>
      <c r="O39" s="357"/>
      <c r="P39" s="354"/>
      <c r="Q39" s="59" t="s">
        <v>408</v>
      </c>
      <c r="R39" s="2"/>
      <c r="S39" s="74" t="s">
        <v>16</v>
      </c>
      <c r="T39" s="1"/>
      <c r="U39" s="74" t="s">
        <v>15</v>
      </c>
      <c r="V39" s="1"/>
      <c r="W39" s="74" t="s">
        <v>34</v>
      </c>
      <c r="X39" s="358"/>
      <c r="Y39" s="358"/>
      <c r="Z39" s="358"/>
      <c r="AA39" s="359"/>
      <c r="AB39" s="359"/>
      <c r="AC39" s="360"/>
      <c r="AD39" s="361"/>
      <c r="AE39" s="362"/>
      <c r="AF39" s="362"/>
      <c r="AG39" s="363"/>
      <c r="AH39" s="364"/>
      <c r="AI39" s="365"/>
      <c r="AJ39" s="365"/>
      <c r="AK39" s="366"/>
      <c r="AL39" s="367">
        <f t="shared" si="5"/>
        <v>0</v>
      </c>
      <c r="AM39" s="368"/>
      <c r="AN39" s="367">
        <f t="shared" si="6"/>
        <v>0</v>
      </c>
      <c r="AO39" s="368"/>
      <c r="AP39" s="353"/>
      <c r="AQ39" s="354"/>
    </row>
    <row r="40" spans="1:43" ht="20.100000000000001" customHeight="1" x14ac:dyDescent="0.15">
      <c r="A40" s="73">
        <v>29</v>
      </c>
      <c r="B40" s="369"/>
      <c r="C40" s="370"/>
      <c r="D40" s="370"/>
      <c r="E40" s="371"/>
      <c r="F40" s="355"/>
      <c r="G40" s="356"/>
      <c r="H40" s="356"/>
      <c r="I40" s="353"/>
      <c r="J40" s="357"/>
      <c r="K40" s="357"/>
      <c r="L40" s="354"/>
      <c r="M40" s="353"/>
      <c r="N40" s="357"/>
      <c r="O40" s="357"/>
      <c r="P40" s="354"/>
      <c r="Q40" s="59" t="s">
        <v>408</v>
      </c>
      <c r="R40" s="2"/>
      <c r="S40" s="74" t="s">
        <v>16</v>
      </c>
      <c r="T40" s="1"/>
      <c r="U40" s="74" t="s">
        <v>15</v>
      </c>
      <c r="V40" s="1"/>
      <c r="W40" s="74" t="s">
        <v>34</v>
      </c>
      <c r="X40" s="358"/>
      <c r="Y40" s="358"/>
      <c r="Z40" s="358"/>
      <c r="AA40" s="359"/>
      <c r="AB40" s="359"/>
      <c r="AC40" s="360"/>
      <c r="AD40" s="361"/>
      <c r="AE40" s="362"/>
      <c r="AF40" s="362"/>
      <c r="AG40" s="363"/>
      <c r="AH40" s="364"/>
      <c r="AI40" s="365"/>
      <c r="AJ40" s="365"/>
      <c r="AK40" s="366"/>
      <c r="AL40" s="367">
        <f t="shared" si="5"/>
        <v>0</v>
      </c>
      <c r="AM40" s="368"/>
      <c r="AN40" s="367">
        <f t="shared" si="6"/>
        <v>0</v>
      </c>
      <c r="AO40" s="368"/>
      <c r="AP40" s="353"/>
      <c r="AQ40" s="354"/>
    </row>
    <row r="41" spans="1:43" ht="20.100000000000001" customHeight="1" x14ac:dyDescent="0.15">
      <c r="A41" s="73">
        <v>30</v>
      </c>
      <c r="B41" s="369"/>
      <c r="C41" s="370"/>
      <c r="D41" s="370"/>
      <c r="E41" s="371"/>
      <c r="F41" s="355"/>
      <c r="G41" s="356"/>
      <c r="H41" s="356"/>
      <c r="I41" s="353"/>
      <c r="J41" s="357"/>
      <c r="K41" s="357"/>
      <c r="L41" s="354"/>
      <c r="M41" s="353"/>
      <c r="N41" s="357"/>
      <c r="O41" s="357"/>
      <c r="P41" s="354"/>
      <c r="Q41" s="59" t="s">
        <v>408</v>
      </c>
      <c r="R41" s="2"/>
      <c r="S41" s="74" t="s">
        <v>16</v>
      </c>
      <c r="T41" s="1"/>
      <c r="U41" s="74" t="s">
        <v>15</v>
      </c>
      <c r="V41" s="1"/>
      <c r="W41" s="74" t="s">
        <v>34</v>
      </c>
      <c r="X41" s="358"/>
      <c r="Y41" s="358"/>
      <c r="Z41" s="358"/>
      <c r="AA41" s="359"/>
      <c r="AB41" s="359"/>
      <c r="AC41" s="360"/>
      <c r="AD41" s="361"/>
      <c r="AE41" s="362"/>
      <c r="AF41" s="362"/>
      <c r="AG41" s="363"/>
      <c r="AH41" s="364"/>
      <c r="AI41" s="365"/>
      <c r="AJ41" s="365"/>
      <c r="AK41" s="366"/>
      <c r="AL41" s="367">
        <f t="shared" si="5"/>
        <v>0</v>
      </c>
      <c r="AM41" s="368"/>
      <c r="AN41" s="367">
        <f t="shared" si="6"/>
        <v>0</v>
      </c>
      <c r="AO41" s="368"/>
      <c r="AP41" s="353"/>
      <c r="AQ41" s="354"/>
    </row>
    <row r="42" spans="1:43" ht="26.25" customHeight="1" x14ac:dyDescent="0.15">
      <c r="A42" s="395" t="s">
        <v>13</v>
      </c>
      <c r="B42" s="396"/>
      <c r="C42" s="396"/>
      <c r="D42" s="396"/>
      <c r="E42" s="396"/>
      <c r="F42" s="379"/>
      <c r="G42" s="394"/>
      <c r="H42" s="380"/>
      <c r="I42" s="379"/>
      <c r="J42" s="394"/>
      <c r="K42" s="394"/>
      <c r="L42" s="380"/>
      <c r="M42" s="379"/>
      <c r="N42" s="394"/>
      <c r="O42" s="394"/>
      <c r="P42" s="380"/>
      <c r="Q42" s="379"/>
      <c r="R42" s="394"/>
      <c r="S42" s="394"/>
      <c r="T42" s="394"/>
      <c r="U42" s="394"/>
      <c r="V42" s="394"/>
      <c r="W42" s="380"/>
      <c r="X42" s="383"/>
      <c r="Y42" s="384"/>
      <c r="Z42" s="385"/>
      <c r="AA42" s="383"/>
      <c r="AB42" s="384"/>
      <c r="AC42" s="385"/>
      <c r="AD42" s="379"/>
      <c r="AE42" s="394"/>
      <c r="AF42" s="394"/>
      <c r="AG42" s="380"/>
      <c r="AH42" s="379"/>
      <c r="AI42" s="394"/>
      <c r="AJ42" s="394"/>
      <c r="AK42" s="380"/>
      <c r="AL42" s="376"/>
      <c r="AM42" s="377"/>
      <c r="AN42" s="411">
        <f>SUM(AN12:AO41)</f>
        <v>0</v>
      </c>
      <c r="AO42" s="412"/>
      <c r="AP42" s="379"/>
      <c r="AQ42" s="380"/>
    </row>
    <row r="43" spans="1:43" ht="3" customHeight="1" x14ac:dyDescent="0.15">
      <c r="A43" s="75"/>
      <c r="B43" s="75" t="s">
        <v>29</v>
      </c>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row>
    <row r="44" spans="1:43" ht="23.25" customHeight="1" x14ac:dyDescent="0.15">
      <c r="A44" s="392"/>
      <c r="B44" s="392"/>
      <c r="C44" s="392"/>
      <c r="D44" s="392"/>
      <c r="E44" s="392"/>
      <c r="F44" s="392"/>
      <c r="G44" s="392"/>
      <c r="H44" s="392"/>
      <c r="I44" s="393"/>
      <c r="J44" s="393"/>
      <c r="K44" s="393"/>
      <c r="L44" s="393"/>
      <c r="M44" s="392"/>
      <c r="N44" s="392"/>
      <c r="O44" s="392"/>
      <c r="P44" s="392"/>
      <c r="Q44" s="397"/>
      <c r="R44" s="397"/>
      <c r="S44" s="397"/>
      <c r="T44" s="397"/>
      <c r="U44" s="397"/>
      <c r="V44" s="397"/>
      <c r="W44" s="392"/>
      <c r="X44" s="392"/>
      <c r="Y44" s="392"/>
      <c r="Z44" s="392"/>
      <c r="AA44" s="392"/>
      <c r="AB44" s="393"/>
      <c r="AC44" s="393"/>
      <c r="AD44" s="393"/>
      <c r="AE44" s="393"/>
      <c r="AF44" s="76"/>
      <c r="AG44" s="76"/>
      <c r="AH44" s="77"/>
      <c r="AI44" s="77"/>
      <c r="AJ44" s="77"/>
      <c r="AK44" s="77"/>
      <c r="AL44" s="398"/>
      <c r="AM44" s="398"/>
      <c r="AN44" s="398"/>
      <c r="AO44" s="398"/>
      <c r="AP44" s="78"/>
      <c r="AQ44" s="78"/>
    </row>
    <row r="45" spans="1:43" ht="20.100000000000001" customHeight="1" x14ac:dyDescent="0.15"/>
  </sheetData>
  <sheetProtection algorithmName="SHA-512" hashValue="9X2NkvI74VnYimEyDTRv5ymFa34Y//Wduk2zwzSBNj95htCSVvlCZ6u9pS7cMSx43bWjeVtXVhZwIZwcSSShAg==" saltValue="NHWyFFDVDRSwHtPgC6ITZQ==" spinCount="100000" sheet="1" formatCells="0" autoFilter="0"/>
  <mergeCells count="371">
    <mergeCell ref="AN6:AQ6"/>
    <mergeCell ref="AN7:AQ7"/>
    <mergeCell ref="AK4:AM4"/>
    <mergeCell ref="AK5:AM5"/>
    <mergeCell ref="AK6:AL8"/>
    <mergeCell ref="AN8:AQ8"/>
    <mergeCell ref="AN40:AO40"/>
    <mergeCell ref="AP40:AQ40"/>
    <mergeCell ref="B41:E41"/>
    <mergeCell ref="F41:H41"/>
    <mergeCell ref="I41:L41"/>
    <mergeCell ref="M41:P41"/>
    <mergeCell ref="X41:Z41"/>
    <mergeCell ref="AA41:AC41"/>
    <mergeCell ref="AD41:AG41"/>
    <mergeCell ref="AH41:AK41"/>
    <mergeCell ref="AL41:AM41"/>
    <mergeCell ref="AN41:AO41"/>
    <mergeCell ref="AP41:AQ41"/>
    <mergeCell ref="B40:E40"/>
    <mergeCell ref="F40:H40"/>
    <mergeCell ref="I40:L40"/>
    <mergeCell ref="M40:P40"/>
    <mergeCell ref="X40:Z40"/>
    <mergeCell ref="AN38:AO38"/>
    <mergeCell ref="AP38:AQ38"/>
    <mergeCell ref="B39:E39"/>
    <mergeCell ref="F39:H39"/>
    <mergeCell ref="I39:L39"/>
    <mergeCell ref="M39:P39"/>
    <mergeCell ref="X39:Z39"/>
    <mergeCell ref="AA39:AC39"/>
    <mergeCell ref="AD39:AG39"/>
    <mergeCell ref="AH39:AK39"/>
    <mergeCell ref="AL39:AM39"/>
    <mergeCell ref="AN39:AO39"/>
    <mergeCell ref="AP39:AQ39"/>
    <mergeCell ref="B38:E38"/>
    <mergeCell ref="F38:H38"/>
    <mergeCell ref="I38:L38"/>
    <mergeCell ref="M38:P38"/>
    <mergeCell ref="X38:Z38"/>
    <mergeCell ref="AA38:AC38"/>
    <mergeCell ref="AD38:AG38"/>
    <mergeCell ref="AN36:AO36"/>
    <mergeCell ref="AP36:AQ36"/>
    <mergeCell ref="B37:E37"/>
    <mergeCell ref="F37:H37"/>
    <mergeCell ref="I37:L37"/>
    <mergeCell ref="M37:P37"/>
    <mergeCell ref="X37:Z37"/>
    <mergeCell ref="AA37:AC37"/>
    <mergeCell ref="AD37:AG37"/>
    <mergeCell ref="AH37:AK37"/>
    <mergeCell ref="AL37:AM37"/>
    <mergeCell ref="AN37:AO37"/>
    <mergeCell ref="AP37:AQ37"/>
    <mergeCell ref="B36:E36"/>
    <mergeCell ref="F36:H36"/>
    <mergeCell ref="I36:L36"/>
    <mergeCell ref="M36:P36"/>
    <mergeCell ref="X36:Z36"/>
    <mergeCell ref="AA36:AC36"/>
    <mergeCell ref="AD36:AG36"/>
    <mergeCell ref="AH36:AK36"/>
    <mergeCell ref="AL36:AM36"/>
    <mergeCell ref="AN34:AO34"/>
    <mergeCell ref="AP34:AQ34"/>
    <mergeCell ref="B35:E35"/>
    <mergeCell ref="F35:H35"/>
    <mergeCell ref="I35:L35"/>
    <mergeCell ref="M35:P35"/>
    <mergeCell ref="X35:Z35"/>
    <mergeCell ref="AA35:AC35"/>
    <mergeCell ref="AD35:AG35"/>
    <mergeCell ref="AH35:AK35"/>
    <mergeCell ref="AL35:AM35"/>
    <mergeCell ref="AN35:AO35"/>
    <mergeCell ref="AP35:AQ35"/>
    <mergeCell ref="B34:E34"/>
    <mergeCell ref="F34:H34"/>
    <mergeCell ref="I34:L34"/>
    <mergeCell ref="M34:P34"/>
    <mergeCell ref="X34:Z34"/>
    <mergeCell ref="AA34:AC34"/>
    <mergeCell ref="AD34:AG34"/>
    <mergeCell ref="AH34:AK34"/>
    <mergeCell ref="AL34:AM34"/>
    <mergeCell ref="AN32:AO32"/>
    <mergeCell ref="AP32:AQ32"/>
    <mergeCell ref="B33:E33"/>
    <mergeCell ref="F33:H33"/>
    <mergeCell ref="I33:L33"/>
    <mergeCell ref="M33:P33"/>
    <mergeCell ref="X33:Z33"/>
    <mergeCell ref="AA33:AC33"/>
    <mergeCell ref="AD33:AG33"/>
    <mergeCell ref="AH33:AK33"/>
    <mergeCell ref="AL33:AM33"/>
    <mergeCell ref="AN33:AO33"/>
    <mergeCell ref="AP33:AQ33"/>
    <mergeCell ref="B32:E32"/>
    <mergeCell ref="F32:H32"/>
    <mergeCell ref="I32:L32"/>
    <mergeCell ref="M32:P32"/>
    <mergeCell ref="X32:Z32"/>
    <mergeCell ref="AA32:AC32"/>
    <mergeCell ref="AD32:AG32"/>
    <mergeCell ref="AH32:AK32"/>
    <mergeCell ref="AL32:AM32"/>
    <mergeCell ref="AN30:AO30"/>
    <mergeCell ref="AP30:AQ30"/>
    <mergeCell ref="B31:E31"/>
    <mergeCell ref="F31:H31"/>
    <mergeCell ref="I31:L31"/>
    <mergeCell ref="M31:P31"/>
    <mergeCell ref="X31:Z31"/>
    <mergeCell ref="AA31:AC31"/>
    <mergeCell ref="AD31:AG31"/>
    <mergeCell ref="AH31:AK31"/>
    <mergeCell ref="AL31:AM31"/>
    <mergeCell ref="AN31:AO31"/>
    <mergeCell ref="AP31:AQ31"/>
    <mergeCell ref="B30:E30"/>
    <mergeCell ref="F30:H30"/>
    <mergeCell ref="I30:L30"/>
    <mergeCell ref="M30:P30"/>
    <mergeCell ref="X30:Z30"/>
    <mergeCell ref="AA30:AC30"/>
    <mergeCell ref="AD30:AG30"/>
    <mergeCell ref="AH30:AK30"/>
    <mergeCell ref="AL30:AM30"/>
    <mergeCell ref="AN28:AO28"/>
    <mergeCell ref="AP28:AQ28"/>
    <mergeCell ref="B29:E29"/>
    <mergeCell ref="F29:H29"/>
    <mergeCell ref="I29:L29"/>
    <mergeCell ref="M29:P29"/>
    <mergeCell ref="X29:Z29"/>
    <mergeCell ref="AA29:AC29"/>
    <mergeCell ref="AD29:AG29"/>
    <mergeCell ref="AH29:AK29"/>
    <mergeCell ref="AL29:AM29"/>
    <mergeCell ref="AN29:AO29"/>
    <mergeCell ref="AP29:AQ29"/>
    <mergeCell ref="B28:E28"/>
    <mergeCell ref="F28:H28"/>
    <mergeCell ref="I28:L28"/>
    <mergeCell ref="M28:P28"/>
    <mergeCell ref="X28:Z28"/>
    <mergeCell ref="AA28:AC28"/>
    <mergeCell ref="AD28:AG28"/>
    <mergeCell ref="AH28:AK28"/>
    <mergeCell ref="AL28:AM28"/>
    <mergeCell ref="AN26:AO26"/>
    <mergeCell ref="AP26:AQ26"/>
    <mergeCell ref="B27:E27"/>
    <mergeCell ref="F27:H27"/>
    <mergeCell ref="I27:L27"/>
    <mergeCell ref="M27:P27"/>
    <mergeCell ref="X27:Z27"/>
    <mergeCell ref="AA27:AC27"/>
    <mergeCell ref="AD27:AG27"/>
    <mergeCell ref="AH27:AK27"/>
    <mergeCell ref="AL27:AM27"/>
    <mergeCell ref="AN27:AO27"/>
    <mergeCell ref="AP27:AQ27"/>
    <mergeCell ref="B26:E26"/>
    <mergeCell ref="F26:H26"/>
    <mergeCell ref="I26:L26"/>
    <mergeCell ref="M26:P26"/>
    <mergeCell ref="X26:Z26"/>
    <mergeCell ref="AA26:AC26"/>
    <mergeCell ref="AD26:AG26"/>
    <mergeCell ref="AH26:AK26"/>
    <mergeCell ref="AL26:AM26"/>
    <mergeCell ref="AN24:AO24"/>
    <mergeCell ref="AP24:AQ24"/>
    <mergeCell ref="B25:E25"/>
    <mergeCell ref="F25:H25"/>
    <mergeCell ref="I25:L25"/>
    <mergeCell ref="M25:P25"/>
    <mergeCell ref="X25:Z25"/>
    <mergeCell ref="AA25:AC25"/>
    <mergeCell ref="AD25:AG25"/>
    <mergeCell ref="AH25:AK25"/>
    <mergeCell ref="AL25:AM25"/>
    <mergeCell ref="AN25:AO25"/>
    <mergeCell ref="AP25:AQ25"/>
    <mergeCell ref="B24:E24"/>
    <mergeCell ref="F24:H24"/>
    <mergeCell ref="I24:L24"/>
    <mergeCell ref="M24:P24"/>
    <mergeCell ref="X24:Z24"/>
    <mergeCell ref="AA24:AC24"/>
    <mergeCell ref="AD24:AG24"/>
    <mergeCell ref="AH24:AK24"/>
    <mergeCell ref="AL24:AM24"/>
    <mergeCell ref="AN22:AO22"/>
    <mergeCell ref="AP22:AQ22"/>
    <mergeCell ref="B23:E23"/>
    <mergeCell ref="F23:H23"/>
    <mergeCell ref="I23:L23"/>
    <mergeCell ref="M23:P23"/>
    <mergeCell ref="X23:Z23"/>
    <mergeCell ref="AA23:AC23"/>
    <mergeCell ref="AD23:AG23"/>
    <mergeCell ref="AH23:AK23"/>
    <mergeCell ref="AL23:AM23"/>
    <mergeCell ref="AN23:AO23"/>
    <mergeCell ref="AP23:AQ23"/>
    <mergeCell ref="B22:E22"/>
    <mergeCell ref="F22:H22"/>
    <mergeCell ref="I22:L22"/>
    <mergeCell ref="M22:P22"/>
    <mergeCell ref="X22:Z22"/>
    <mergeCell ref="AA22:AC22"/>
    <mergeCell ref="AD22:AG22"/>
    <mergeCell ref="AH22:AK22"/>
    <mergeCell ref="AL22:AM22"/>
    <mergeCell ref="AN5:AQ5"/>
    <mergeCell ref="AL12:AM12"/>
    <mergeCell ref="AL13:AM13"/>
    <mergeCell ref="AN12:AO12"/>
    <mergeCell ref="AL20:AM20"/>
    <mergeCell ref="AN42:AO42"/>
    <mergeCell ref="AD12:AG12"/>
    <mergeCell ref="X10:Z11"/>
    <mergeCell ref="X12:Z12"/>
    <mergeCell ref="AH12:AK12"/>
    <mergeCell ref="AD13:AG13"/>
    <mergeCell ref="AH13:AK13"/>
    <mergeCell ref="AD14:AG14"/>
    <mergeCell ref="AH14:AK14"/>
    <mergeCell ref="AD10:AG11"/>
    <mergeCell ref="AH10:AK11"/>
    <mergeCell ref="X15:Z15"/>
    <mergeCell ref="X16:Z16"/>
    <mergeCell ref="X17:Z17"/>
    <mergeCell ref="X18:Z18"/>
    <mergeCell ref="X19:Z19"/>
    <mergeCell ref="X20:Z20"/>
    <mergeCell ref="AN13:AO13"/>
    <mergeCell ref="AL14:AM14"/>
    <mergeCell ref="A10:E11"/>
    <mergeCell ref="F10:H11"/>
    <mergeCell ref="AH20:AK20"/>
    <mergeCell ref="B14:E14"/>
    <mergeCell ref="F14:H14"/>
    <mergeCell ref="B13:E13"/>
    <mergeCell ref="F13:H13"/>
    <mergeCell ref="B12:E12"/>
    <mergeCell ref="F12:H12"/>
    <mergeCell ref="Q10:W11"/>
    <mergeCell ref="I10:L11"/>
    <mergeCell ref="I13:L13"/>
    <mergeCell ref="M13:P13"/>
    <mergeCell ref="F15:H15"/>
    <mergeCell ref="F16:H16"/>
    <mergeCell ref="F17:H17"/>
    <mergeCell ref="F18:H18"/>
    <mergeCell ref="F19:H19"/>
    <mergeCell ref="F20:H20"/>
    <mergeCell ref="AA19:AC19"/>
    <mergeCell ref="AD16:AG16"/>
    <mergeCell ref="AD17:AG17"/>
    <mergeCell ref="AA20:AC20"/>
    <mergeCell ref="B18:E18"/>
    <mergeCell ref="AN14:AO14"/>
    <mergeCell ref="AL15:AM15"/>
    <mergeCell ref="AL16:AM16"/>
    <mergeCell ref="AL17:AM17"/>
    <mergeCell ref="AL18:AM18"/>
    <mergeCell ref="AL19:AM19"/>
    <mergeCell ref="AN15:AO15"/>
    <mergeCell ref="AN16:AO16"/>
    <mergeCell ref="AN17:AO17"/>
    <mergeCell ref="AL10:AM11"/>
    <mergeCell ref="I42:L42"/>
    <mergeCell ref="AD42:AG42"/>
    <mergeCell ref="X13:Z13"/>
    <mergeCell ref="X14:Z14"/>
    <mergeCell ref="M42:P42"/>
    <mergeCell ref="X42:Z42"/>
    <mergeCell ref="M10:P11"/>
    <mergeCell ref="M12:P12"/>
    <mergeCell ref="AH42:AK42"/>
    <mergeCell ref="I14:L14"/>
    <mergeCell ref="M14:P14"/>
    <mergeCell ref="I12:L12"/>
    <mergeCell ref="AD15:AG15"/>
    <mergeCell ref="AH38:AK38"/>
    <mergeCell ref="AL38:AM38"/>
    <mergeCell ref="AA40:AC40"/>
    <mergeCell ref="AD40:AG40"/>
    <mergeCell ref="AH40:AK40"/>
    <mergeCell ref="AL40:AM40"/>
    <mergeCell ref="A44:D44"/>
    <mergeCell ref="E44:H44"/>
    <mergeCell ref="I44:L44"/>
    <mergeCell ref="F42:H42"/>
    <mergeCell ref="A42:E42"/>
    <mergeCell ref="M44:P44"/>
    <mergeCell ref="Q42:W42"/>
    <mergeCell ref="Q44:V44"/>
    <mergeCell ref="AL44:AO44"/>
    <mergeCell ref="W44:AA44"/>
    <mergeCell ref="AB44:AE44"/>
    <mergeCell ref="AP15:AQ15"/>
    <mergeCell ref="AP16:AQ16"/>
    <mergeCell ref="AP17:AQ17"/>
    <mergeCell ref="AP18:AQ18"/>
    <mergeCell ref="AP19:AQ19"/>
    <mergeCell ref="AP20:AQ20"/>
    <mergeCell ref="AD18:AG18"/>
    <mergeCell ref="AD19:AG19"/>
    <mergeCell ref="AD20:AG20"/>
    <mergeCell ref="AN18:AO18"/>
    <mergeCell ref="AN19:AO19"/>
    <mergeCell ref="AN20:AO20"/>
    <mergeCell ref="AN4:AQ4"/>
    <mergeCell ref="AN10:AO11"/>
    <mergeCell ref="AL42:AM42"/>
    <mergeCell ref="A3:AQ3"/>
    <mergeCell ref="AP10:AQ11"/>
    <mergeCell ref="AP42:AQ42"/>
    <mergeCell ref="AP12:AQ12"/>
    <mergeCell ref="AP13:AQ13"/>
    <mergeCell ref="AP14:AQ14"/>
    <mergeCell ref="AA42:AC42"/>
    <mergeCell ref="AA10:AC11"/>
    <mergeCell ref="AA12:AC12"/>
    <mergeCell ref="AA13:AC13"/>
    <mergeCell ref="AA14:AC14"/>
    <mergeCell ref="AA15:AC15"/>
    <mergeCell ref="AA16:AC16"/>
    <mergeCell ref="AA17:AC17"/>
    <mergeCell ref="AA18:AC18"/>
    <mergeCell ref="AH15:AK15"/>
    <mergeCell ref="AH16:AK16"/>
    <mergeCell ref="AH17:AK17"/>
    <mergeCell ref="AH18:AK18"/>
    <mergeCell ref="AH19:AK19"/>
    <mergeCell ref="B17:E17"/>
    <mergeCell ref="B19:E19"/>
    <mergeCell ref="B20:E20"/>
    <mergeCell ref="B21:E21"/>
    <mergeCell ref="M15:P15"/>
    <mergeCell ref="M16:P16"/>
    <mergeCell ref="M17:P17"/>
    <mergeCell ref="M18:P18"/>
    <mergeCell ref="M19:P19"/>
    <mergeCell ref="M20:P20"/>
    <mergeCell ref="I15:L15"/>
    <mergeCell ref="I16:L16"/>
    <mergeCell ref="I17:L17"/>
    <mergeCell ref="I18:L18"/>
    <mergeCell ref="I19:L19"/>
    <mergeCell ref="I20:L20"/>
    <mergeCell ref="B15:E15"/>
    <mergeCell ref="B16:E16"/>
    <mergeCell ref="AP21:AQ21"/>
    <mergeCell ref="F21:H21"/>
    <mergeCell ref="I21:L21"/>
    <mergeCell ref="M21:P21"/>
    <mergeCell ref="X21:Z21"/>
    <mergeCell ref="AA21:AC21"/>
    <mergeCell ref="AD21:AG21"/>
    <mergeCell ref="AH21:AK21"/>
    <mergeCell ref="AL21:AM21"/>
    <mergeCell ref="AN21:AO21"/>
  </mergeCells>
  <phoneticPr fontId="3"/>
  <dataValidations count="3">
    <dataValidation type="list" allowBlank="1" showInputMessage="1" showErrorMessage="1" sqref="WWV983056:WWY983056 KJ4:KM4 UF4:UI4 AEB4:AEE4 ANX4:AOA4 AXT4:AXW4 BHP4:BHS4 BRL4:BRO4 CBH4:CBK4 CLD4:CLG4 CUZ4:CVC4 DEV4:DEY4 DOR4:DOU4 DYN4:DYQ4 EIJ4:EIM4 ESF4:ESI4 FCB4:FCE4 FLX4:FMA4 FVT4:FVW4 GFP4:GFS4 GPL4:GPO4 GZH4:GZK4 HJD4:HJG4 HSZ4:HTC4 ICV4:ICY4 IMR4:IMU4 IWN4:IWQ4 JGJ4:JGM4 JQF4:JQI4 KAB4:KAE4 KJX4:KKA4 KTT4:KTW4 LDP4:LDS4 LNL4:LNO4 LXH4:LXK4 MHD4:MHG4 MQZ4:MRC4 NAV4:NAY4 NKR4:NKU4 NUN4:NUQ4 OEJ4:OEM4 OOF4:OOI4 OYB4:OYE4 PHX4:PIA4 PRT4:PRW4 QBP4:QBS4 QLL4:QLO4 QVH4:QVK4 RFD4:RFG4 ROZ4:RPC4 RYV4:RYY4 SIR4:SIU4 SSN4:SSQ4 TCJ4:TCM4 TMF4:TMI4 TWB4:TWE4 UFX4:UGA4 UPT4:UPW4 UZP4:UZS4 VJL4:VJO4 VTH4:VTK4 WDD4:WDG4 WMZ4:WNC4 WWV4:WWY4 AN65552:AQ65552 KJ65552:KM65552 UF65552:UI65552 AEB65552:AEE65552 ANX65552:AOA65552 AXT65552:AXW65552 BHP65552:BHS65552 BRL65552:BRO65552 CBH65552:CBK65552 CLD65552:CLG65552 CUZ65552:CVC65552 DEV65552:DEY65552 DOR65552:DOU65552 DYN65552:DYQ65552 EIJ65552:EIM65552 ESF65552:ESI65552 FCB65552:FCE65552 FLX65552:FMA65552 FVT65552:FVW65552 GFP65552:GFS65552 GPL65552:GPO65552 GZH65552:GZK65552 HJD65552:HJG65552 HSZ65552:HTC65552 ICV65552:ICY65552 IMR65552:IMU65552 IWN65552:IWQ65552 JGJ65552:JGM65552 JQF65552:JQI65552 KAB65552:KAE65552 KJX65552:KKA65552 KTT65552:KTW65552 LDP65552:LDS65552 LNL65552:LNO65552 LXH65552:LXK65552 MHD65552:MHG65552 MQZ65552:MRC65552 NAV65552:NAY65552 NKR65552:NKU65552 NUN65552:NUQ65552 OEJ65552:OEM65552 OOF65552:OOI65552 OYB65552:OYE65552 PHX65552:PIA65552 PRT65552:PRW65552 QBP65552:QBS65552 QLL65552:QLO65552 QVH65552:QVK65552 RFD65552:RFG65552 ROZ65552:RPC65552 RYV65552:RYY65552 SIR65552:SIU65552 SSN65552:SSQ65552 TCJ65552:TCM65552 TMF65552:TMI65552 TWB65552:TWE65552 UFX65552:UGA65552 UPT65552:UPW65552 UZP65552:UZS65552 VJL65552:VJO65552 VTH65552:VTK65552 WDD65552:WDG65552 WMZ65552:WNC65552 WWV65552:WWY65552 AN131088:AQ131088 KJ131088:KM131088 UF131088:UI131088 AEB131088:AEE131088 ANX131088:AOA131088 AXT131088:AXW131088 BHP131088:BHS131088 BRL131088:BRO131088 CBH131088:CBK131088 CLD131088:CLG131088 CUZ131088:CVC131088 DEV131088:DEY131088 DOR131088:DOU131088 DYN131088:DYQ131088 EIJ131088:EIM131088 ESF131088:ESI131088 FCB131088:FCE131088 FLX131088:FMA131088 FVT131088:FVW131088 GFP131088:GFS131088 GPL131088:GPO131088 GZH131088:GZK131088 HJD131088:HJG131088 HSZ131088:HTC131088 ICV131088:ICY131088 IMR131088:IMU131088 IWN131088:IWQ131088 JGJ131088:JGM131088 JQF131088:JQI131088 KAB131088:KAE131088 KJX131088:KKA131088 KTT131088:KTW131088 LDP131088:LDS131088 LNL131088:LNO131088 LXH131088:LXK131088 MHD131088:MHG131088 MQZ131088:MRC131088 NAV131088:NAY131088 NKR131088:NKU131088 NUN131088:NUQ131088 OEJ131088:OEM131088 OOF131088:OOI131088 OYB131088:OYE131088 PHX131088:PIA131088 PRT131088:PRW131088 QBP131088:QBS131088 QLL131088:QLO131088 QVH131088:QVK131088 RFD131088:RFG131088 ROZ131088:RPC131088 RYV131088:RYY131088 SIR131088:SIU131088 SSN131088:SSQ131088 TCJ131088:TCM131088 TMF131088:TMI131088 TWB131088:TWE131088 UFX131088:UGA131088 UPT131088:UPW131088 UZP131088:UZS131088 VJL131088:VJO131088 VTH131088:VTK131088 WDD131088:WDG131088 WMZ131088:WNC131088 WWV131088:WWY131088 AN196624:AQ196624 KJ196624:KM196624 UF196624:UI196624 AEB196624:AEE196624 ANX196624:AOA196624 AXT196624:AXW196624 BHP196624:BHS196624 BRL196624:BRO196624 CBH196624:CBK196624 CLD196624:CLG196624 CUZ196624:CVC196624 DEV196624:DEY196624 DOR196624:DOU196624 DYN196624:DYQ196624 EIJ196624:EIM196624 ESF196624:ESI196624 FCB196624:FCE196624 FLX196624:FMA196624 FVT196624:FVW196624 GFP196624:GFS196624 GPL196624:GPO196624 GZH196624:GZK196624 HJD196624:HJG196624 HSZ196624:HTC196624 ICV196624:ICY196624 IMR196624:IMU196624 IWN196624:IWQ196624 JGJ196624:JGM196624 JQF196624:JQI196624 KAB196624:KAE196624 KJX196624:KKA196624 KTT196624:KTW196624 LDP196624:LDS196624 LNL196624:LNO196624 LXH196624:LXK196624 MHD196624:MHG196624 MQZ196624:MRC196624 NAV196624:NAY196624 NKR196624:NKU196624 NUN196624:NUQ196624 OEJ196624:OEM196624 OOF196624:OOI196624 OYB196624:OYE196624 PHX196624:PIA196624 PRT196624:PRW196624 QBP196624:QBS196624 QLL196624:QLO196624 QVH196624:QVK196624 RFD196624:RFG196624 ROZ196624:RPC196624 RYV196624:RYY196624 SIR196624:SIU196624 SSN196624:SSQ196624 TCJ196624:TCM196624 TMF196624:TMI196624 TWB196624:TWE196624 UFX196624:UGA196624 UPT196624:UPW196624 UZP196624:UZS196624 VJL196624:VJO196624 VTH196624:VTK196624 WDD196624:WDG196624 WMZ196624:WNC196624 WWV196624:WWY196624 AN262160:AQ262160 KJ262160:KM262160 UF262160:UI262160 AEB262160:AEE262160 ANX262160:AOA262160 AXT262160:AXW262160 BHP262160:BHS262160 BRL262160:BRO262160 CBH262160:CBK262160 CLD262160:CLG262160 CUZ262160:CVC262160 DEV262160:DEY262160 DOR262160:DOU262160 DYN262160:DYQ262160 EIJ262160:EIM262160 ESF262160:ESI262160 FCB262160:FCE262160 FLX262160:FMA262160 FVT262160:FVW262160 GFP262160:GFS262160 GPL262160:GPO262160 GZH262160:GZK262160 HJD262160:HJG262160 HSZ262160:HTC262160 ICV262160:ICY262160 IMR262160:IMU262160 IWN262160:IWQ262160 JGJ262160:JGM262160 JQF262160:JQI262160 KAB262160:KAE262160 KJX262160:KKA262160 KTT262160:KTW262160 LDP262160:LDS262160 LNL262160:LNO262160 LXH262160:LXK262160 MHD262160:MHG262160 MQZ262160:MRC262160 NAV262160:NAY262160 NKR262160:NKU262160 NUN262160:NUQ262160 OEJ262160:OEM262160 OOF262160:OOI262160 OYB262160:OYE262160 PHX262160:PIA262160 PRT262160:PRW262160 QBP262160:QBS262160 QLL262160:QLO262160 QVH262160:QVK262160 RFD262160:RFG262160 ROZ262160:RPC262160 RYV262160:RYY262160 SIR262160:SIU262160 SSN262160:SSQ262160 TCJ262160:TCM262160 TMF262160:TMI262160 TWB262160:TWE262160 UFX262160:UGA262160 UPT262160:UPW262160 UZP262160:UZS262160 VJL262160:VJO262160 VTH262160:VTK262160 WDD262160:WDG262160 WMZ262160:WNC262160 WWV262160:WWY262160 AN327696:AQ327696 KJ327696:KM327696 UF327696:UI327696 AEB327696:AEE327696 ANX327696:AOA327696 AXT327696:AXW327696 BHP327696:BHS327696 BRL327696:BRO327696 CBH327696:CBK327696 CLD327696:CLG327696 CUZ327696:CVC327696 DEV327696:DEY327696 DOR327696:DOU327696 DYN327696:DYQ327696 EIJ327696:EIM327696 ESF327696:ESI327696 FCB327696:FCE327696 FLX327696:FMA327696 FVT327696:FVW327696 GFP327696:GFS327696 GPL327696:GPO327696 GZH327696:GZK327696 HJD327696:HJG327696 HSZ327696:HTC327696 ICV327696:ICY327696 IMR327696:IMU327696 IWN327696:IWQ327696 JGJ327696:JGM327696 JQF327696:JQI327696 KAB327696:KAE327696 KJX327696:KKA327696 KTT327696:KTW327696 LDP327696:LDS327696 LNL327696:LNO327696 LXH327696:LXK327696 MHD327696:MHG327696 MQZ327696:MRC327696 NAV327696:NAY327696 NKR327696:NKU327696 NUN327696:NUQ327696 OEJ327696:OEM327696 OOF327696:OOI327696 OYB327696:OYE327696 PHX327696:PIA327696 PRT327696:PRW327696 QBP327696:QBS327696 QLL327696:QLO327696 QVH327696:QVK327696 RFD327696:RFG327696 ROZ327696:RPC327696 RYV327696:RYY327696 SIR327696:SIU327696 SSN327696:SSQ327696 TCJ327696:TCM327696 TMF327696:TMI327696 TWB327696:TWE327696 UFX327696:UGA327696 UPT327696:UPW327696 UZP327696:UZS327696 VJL327696:VJO327696 VTH327696:VTK327696 WDD327696:WDG327696 WMZ327696:WNC327696 WWV327696:WWY327696 AN393232:AQ393232 KJ393232:KM393232 UF393232:UI393232 AEB393232:AEE393232 ANX393232:AOA393232 AXT393232:AXW393232 BHP393232:BHS393232 BRL393232:BRO393232 CBH393232:CBK393232 CLD393232:CLG393232 CUZ393232:CVC393232 DEV393232:DEY393232 DOR393232:DOU393232 DYN393232:DYQ393232 EIJ393232:EIM393232 ESF393232:ESI393232 FCB393232:FCE393232 FLX393232:FMA393232 FVT393232:FVW393232 GFP393232:GFS393232 GPL393232:GPO393232 GZH393232:GZK393232 HJD393232:HJG393232 HSZ393232:HTC393232 ICV393232:ICY393232 IMR393232:IMU393232 IWN393232:IWQ393232 JGJ393232:JGM393232 JQF393232:JQI393232 KAB393232:KAE393232 KJX393232:KKA393232 KTT393232:KTW393232 LDP393232:LDS393232 LNL393232:LNO393232 LXH393232:LXK393232 MHD393232:MHG393232 MQZ393232:MRC393232 NAV393232:NAY393232 NKR393232:NKU393232 NUN393232:NUQ393232 OEJ393232:OEM393232 OOF393232:OOI393232 OYB393232:OYE393232 PHX393232:PIA393232 PRT393232:PRW393232 QBP393232:QBS393232 QLL393232:QLO393232 QVH393232:QVK393232 RFD393232:RFG393232 ROZ393232:RPC393232 RYV393232:RYY393232 SIR393232:SIU393232 SSN393232:SSQ393232 TCJ393232:TCM393232 TMF393232:TMI393232 TWB393232:TWE393232 UFX393232:UGA393232 UPT393232:UPW393232 UZP393232:UZS393232 VJL393232:VJO393232 VTH393232:VTK393232 WDD393232:WDG393232 WMZ393232:WNC393232 WWV393232:WWY393232 AN458768:AQ458768 KJ458768:KM458768 UF458768:UI458768 AEB458768:AEE458768 ANX458768:AOA458768 AXT458768:AXW458768 BHP458768:BHS458768 BRL458768:BRO458768 CBH458768:CBK458768 CLD458768:CLG458768 CUZ458768:CVC458768 DEV458768:DEY458768 DOR458768:DOU458768 DYN458768:DYQ458768 EIJ458768:EIM458768 ESF458768:ESI458768 FCB458768:FCE458768 FLX458768:FMA458768 FVT458768:FVW458768 GFP458768:GFS458768 GPL458768:GPO458768 GZH458768:GZK458768 HJD458768:HJG458768 HSZ458768:HTC458768 ICV458768:ICY458768 IMR458768:IMU458768 IWN458768:IWQ458768 JGJ458768:JGM458768 JQF458768:JQI458768 KAB458768:KAE458768 KJX458768:KKA458768 KTT458768:KTW458768 LDP458768:LDS458768 LNL458768:LNO458768 LXH458768:LXK458768 MHD458768:MHG458768 MQZ458768:MRC458768 NAV458768:NAY458768 NKR458768:NKU458768 NUN458768:NUQ458768 OEJ458768:OEM458768 OOF458768:OOI458768 OYB458768:OYE458768 PHX458768:PIA458768 PRT458768:PRW458768 QBP458768:QBS458768 QLL458768:QLO458768 QVH458768:QVK458768 RFD458768:RFG458768 ROZ458768:RPC458768 RYV458768:RYY458768 SIR458768:SIU458768 SSN458768:SSQ458768 TCJ458768:TCM458768 TMF458768:TMI458768 TWB458768:TWE458768 UFX458768:UGA458768 UPT458768:UPW458768 UZP458768:UZS458768 VJL458768:VJO458768 VTH458768:VTK458768 WDD458768:WDG458768 WMZ458768:WNC458768 WWV458768:WWY458768 AN524304:AQ524304 KJ524304:KM524304 UF524304:UI524304 AEB524304:AEE524304 ANX524304:AOA524304 AXT524304:AXW524304 BHP524304:BHS524304 BRL524304:BRO524304 CBH524304:CBK524304 CLD524304:CLG524304 CUZ524304:CVC524304 DEV524304:DEY524304 DOR524304:DOU524304 DYN524304:DYQ524304 EIJ524304:EIM524304 ESF524304:ESI524304 FCB524304:FCE524304 FLX524304:FMA524304 FVT524304:FVW524304 GFP524304:GFS524304 GPL524304:GPO524304 GZH524304:GZK524304 HJD524304:HJG524304 HSZ524304:HTC524304 ICV524304:ICY524304 IMR524304:IMU524304 IWN524304:IWQ524304 JGJ524304:JGM524304 JQF524304:JQI524304 KAB524304:KAE524304 KJX524304:KKA524304 KTT524304:KTW524304 LDP524304:LDS524304 LNL524304:LNO524304 LXH524304:LXK524304 MHD524304:MHG524304 MQZ524304:MRC524304 NAV524304:NAY524304 NKR524304:NKU524304 NUN524304:NUQ524304 OEJ524304:OEM524304 OOF524304:OOI524304 OYB524304:OYE524304 PHX524304:PIA524304 PRT524304:PRW524304 QBP524304:QBS524304 QLL524304:QLO524304 QVH524304:QVK524304 RFD524304:RFG524304 ROZ524304:RPC524304 RYV524304:RYY524304 SIR524304:SIU524304 SSN524304:SSQ524304 TCJ524304:TCM524304 TMF524304:TMI524304 TWB524304:TWE524304 UFX524304:UGA524304 UPT524304:UPW524304 UZP524304:UZS524304 VJL524304:VJO524304 VTH524304:VTK524304 WDD524304:WDG524304 WMZ524304:WNC524304 WWV524304:WWY524304 AN589840:AQ589840 KJ589840:KM589840 UF589840:UI589840 AEB589840:AEE589840 ANX589840:AOA589840 AXT589840:AXW589840 BHP589840:BHS589840 BRL589840:BRO589840 CBH589840:CBK589840 CLD589840:CLG589840 CUZ589840:CVC589840 DEV589840:DEY589840 DOR589840:DOU589840 DYN589840:DYQ589840 EIJ589840:EIM589840 ESF589840:ESI589840 FCB589840:FCE589840 FLX589840:FMA589840 FVT589840:FVW589840 GFP589840:GFS589840 GPL589840:GPO589840 GZH589840:GZK589840 HJD589840:HJG589840 HSZ589840:HTC589840 ICV589840:ICY589840 IMR589840:IMU589840 IWN589840:IWQ589840 JGJ589840:JGM589840 JQF589840:JQI589840 KAB589840:KAE589840 KJX589840:KKA589840 KTT589840:KTW589840 LDP589840:LDS589840 LNL589840:LNO589840 LXH589840:LXK589840 MHD589840:MHG589840 MQZ589840:MRC589840 NAV589840:NAY589840 NKR589840:NKU589840 NUN589840:NUQ589840 OEJ589840:OEM589840 OOF589840:OOI589840 OYB589840:OYE589840 PHX589840:PIA589840 PRT589840:PRW589840 QBP589840:QBS589840 QLL589840:QLO589840 QVH589840:QVK589840 RFD589840:RFG589840 ROZ589840:RPC589840 RYV589840:RYY589840 SIR589840:SIU589840 SSN589840:SSQ589840 TCJ589840:TCM589840 TMF589840:TMI589840 TWB589840:TWE589840 UFX589840:UGA589840 UPT589840:UPW589840 UZP589840:UZS589840 VJL589840:VJO589840 VTH589840:VTK589840 WDD589840:WDG589840 WMZ589840:WNC589840 WWV589840:WWY589840 AN655376:AQ655376 KJ655376:KM655376 UF655376:UI655376 AEB655376:AEE655376 ANX655376:AOA655376 AXT655376:AXW655376 BHP655376:BHS655376 BRL655376:BRO655376 CBH655376:CBK655376 CLD655376:CLG655376 CUZ655376:CVC655376 DEV655376:DEY655376 DOR655376:DOU655376 DYN655376:DYQ655376 EIJ655376:EIM655376 ESF655376:ESI655376 FCB655376:FCE655376 FLX655376:FMA655376 FVT655376:FVW655376 GFP655376:GFS655376 GPL655376:GPO655376 GZH655376:GZK655376 HJD655376:HJG655376 HSZ655376:HTC655376 ICV655376:ICY655376 IMR655376:IMU655376 IWN655376:IWQ655376 JGJ655376:JGM655376 JQF655376:JQI655376 KAB655376:KAE655376 KJX655376:KKA655376 KTT655376:KTW655376 LDP655376:LDS655376 LNL655376:LNO655376 LXH655376:LXK655376 MHD655376:MHG655376 MQZ655376:MRC655376 NAV655376:NAY655376 NKR655376:NKU655376 NUN655376:NUQ655376 OEJ655376:OEM655376 OOF655376:OOI655376 OYB655376:OYE655376 PHX655376:PIA655376 PRT655376:PRW655376 QBP655376:QBS655376 QLL655376:QLO655376 QVH655376:QVK655376 RFD655376:RFG655376 ROZ655376:RPC655376 RYV655376:RYY655376 SIR655376:SIU655376 SSN655376:SSQ655376 TCJ655376:TCM655376 TMF655376:TMI655376 TWB655376:TWE655376 UFX655376:UGA655376 UPT655376:UPW655376 UZP655376:UZS655376 VJL655376:VJO655376 VTH655376:VTK655376 WDD655376:WDG655376 WMZ655376:WNC655376 WWV655376:WWY655376 AN720912:AQ720912 KJ720912:KM720912 UF720912:UI720912 AEB720912:AEE720912 ANX720912:AOA720912 AXT720912:AXW720912 BHP720912:BHS720912 BRL720912:BRO720912 CBH720912:CBK720912 CLD720912:CLG720912 CUZ720912:CVC720912 DEV720912:DEY720912 DOR720912:DOU720912 DYN720912:DYQ720912 EIJ720912:EIM720912 ESF720912:ESI720912 FCB720912:FCE720912 FLX720912:FMA720912 FVT720912:FVW720912 GFP720912:GFS720912 GPL720912:GPO720912 GZH720912:GZK720912 HJD720912:HJG720912 HSZ720912:HTC720912 ICV720912:ICY720912 IMR720912:IMU720912 IWN720912:IWQ720912 JGJ720912:JGM720912 JQF720912:JQI720912 KAB720912:KAE720912 KJX720912:KKA720912 KTT720912:KTW720912 LDP720912:LDS720912 LNL720912:LNO720912 LXH720912:LXK720912 MHD720912:MHG720912 MQZ720912:MRC720912 NAV720912:NAY720912 NKR720912:NKU720912 NUN720912:NUQ720912 OEJ720912:OEM720912 OOF720912:OOI720912 OYB720912:OYE720912 PHX720912:PIA720912 PRT720912:PRW720912 QBP720912:QBS720912 QLL720912:QLO720912 QVH720912:QVK720912 RFD720912:RFG720912 ROZ720912:RPC720912 RYV720912:RYY720912 SIR720912:SIU720912 SSN720912:SSQ720912 TCJ720912:TCM720912 TMF720912:TMI720912 TWB720912:TWE720912 UFX720912:UGA720912 UPT720912:UPW720912 UZP720912:UZS720912 VJL720912:VJO720912 VTH720912:VTK720912 WDD720912:WDG720912 WMZ720912:WNC720912 WWV720912:WWY720912 AN786448:AQ786448 KJ786448:KM786448 UF786448:UI786448 AEB786448:AEE786448 ANX786448:AOA786448 AXT786448:AXW786448 BHP786448:BHS786448 BRL786448:BRO786448 CBH786448:CBK786448 CLD786448:CLG786448 CUZ786448:CVC786448 DEV786448:DEY786448 DOR786448:DOU786448 DYN786448:DYQ786448 EIJ786448:EIM786448 ESF786448:ESI786448 FCB786448:FCE786448 FLX786448:FMA786448 FVT786448:FVW786448 GFP786448:GFS786448 GPL786448:GPO786448 GZH786448:GZK786448 HJD786448:HJG786448 HSZ786448:HTC786448 ICV786448:ICY786448 IMR786448:IMU786448 IWN786448:IWQ786448 JGJ786448:JGM786448 JQF786448:JQI786448 KAB786448:KAE786448 KJX786448:KKA786448 KTT786448:KTW786448 LDP786448:LDS786448 LNL786448:LNO786448 LXH786448:LXK786448 MHD786448:MHG786448 MQZ786448:MRC786448 NAV786448:NAY786448 NKR786448:NKU786448 NUN786448:NUQ786448 OEJ786448:OEM786448 OOF786448:OOI786448 OYB786448:OYE786448 PHX786448:PIA786448 PRT786448:PRW786448 QBP786448:QBS786448 QLL786448:QLO786448 QVH786448:QVK786448 RFD786448:RFG786448 ROZ786448:RPC786448 RYV786448:RYY786448 SIR786448:SIU786448 SSN786448:SSQ786448 TCJ786448:TCM786448 TMF786448:TMI786448 TWB786448:TWE786448 UFX786448:UGA786448 UPT786448:UPW786448 UZP786448:UZS786448 VJL786448:VJO786448 VTH786448:VTK786448 WDD786448:WDG786448 WMZ786448:WNC786448 WWV786448:WWY786448 AN851984:AQ851984 KJ851984:KM851984 UF851984:UI851984 AEB851984:AEE851984 ANX851984:AOA851984 AXT851984:AXW851984 BHP851984:BHS851984 BRL851984:BRO851984 CBH851984:CBK851984 CLD851984:CLG851984 CUZ851984:CVC851984 DEV851984:DEY851984 DOR851984:DOU851984 DYN851984:DYQ851984 EIJ851984:EIM851984 ESF851984:ESI851984 FCB851984:FCE851984 FLX851984:FMA851984 FVT851984:FVW851984 GFP851984:GFS851984 GPL851984:GPO851984 GZH851984:GZK851984 HJD851984:HJG851984 HSZ851984:HTC851984 ICV851984:ICY851984 IMR851984:IMU851984 IWN851984:IWQ851984 JGJ851984:JGM851984 JQF851984:JQI851984 KAB851984:KAE851984 KJX851984:KKA851984 KTT851984:KTW851984 LDP851984:LDS851984 LNL851984:LNO851984 LXH851984:LXK851984 MHD851984:MHG851984 MQZ851984:MRC851984 NAV851984:NAY851984 NKR851984:NKU851984 NUN851984:NUQ851984 OEJ851984:OEM851984 OOF851984:OOI851984 OYB851984:OYE851984 PHX851984:PIA851984 PRT851984:PRW851984 QBP851984:QBS851984 QLL851984:QLO851984 QVH851984:QVK851984 RFD851984:RFG851984 ROZ851984:RPC851984 RYV851984:RYY851984 SIR851984:SIU851984 SSN851984:SSQ851984 TCJ851984:TCM851984 TMF851984:TMI851984 TWB851984:TWE851984 UFX851984:UGA851984 UPT851984:UPW851984 UZP851984:UZS851984 VJL851984:VJO851984 VTH851984:VTK851984 WDD851984:WDG851984 WMZ851984:WNC851984 WWV851984:WWY851984 AN917520:AQ917520 KJ917520:KM917520 UF917520:UI917520 AEB917520:AEE917520 ANX917520:AOA917520 AXT917520:AXW917520 BHP917520:BHS917520 BRL917520:BRO917520 CBH917520:CBK917520 CLD917520:CLG917520 CUZ917520:CVC917520 DEV917520:DEY917520 DOR917520:DOU917520 DYN917520:DYQ917520 EIJ917520:EIM917520 ESF917520:ESI917520 FCB917520:FCE917520 FLX917520:FMA917520 FVT917520:FVW917520 GFP917520:GFS917520 GPL917520:GPO917520 GZH917520:GZK917520 HJD917520:HJG917520 HSZ917520:HTC917520 ICV917520:ICY917520 IMR917520:IMU917520 IWN917520:IWQ917520 JGJ917520:JGM917520 JQF917520:JQI917520 KAB917520:KAE917520 KJX917520:KKA917520 KTT917520:KTW917520 LDP917520:LDS917520 LNL917520:LNO917520 LXH917520:LXK917520 MHD917520:MHG917520 MQZ917520:MRC917520 NAV917520:NAY917520 NKR917520:NKU917520 NUN917520:NUQ917520 OEJ917520:OEM917520 OOF917520:OOI917520 OYB917520:OYE917520 PHX917520:PIA917520 PRT917520:PRW917520 QBP917520:QBS917520 QLL917520:QLO917520 QVH917520:QVK917520 RFD917520:RFG917520 ROZ917520:RPC917520 RYV917520:RYY917520 SIR917520:SIU917520 SSN917520:SSQ917520 TCJ917520:TCM917520 TMF917520:TMI917520 TWB917520:TWE917520 UFX917520:UGA917520 UPT917520:UPW917520 UZP917520:UZS917520 VJL917520:VJO917520 VTH917520:VTK917520 WDD917520:WDG917520 WMZ917520:WNC917520 WWV917520:WWY917520 AN983056:AQ983056 KJ983056:KM983056 UF983056:UI983056 AEB983056:AEE983056 ANX983056:AOA983056 AXT983056:AXW983056 BHP983056:BHS983056 BRL983056:BRO983056 CBH983056:CBK983056 CLD983056:CLG983056 CUZ983056:CVC983056 DEV983056:DEY983056 DOR983056:DOU983056 DYN983056:DYQ983056 EIJ983056:EIM983056 ESF983056:ESI983056 FCB983056:FCE983056 FLX983056:FMA983056 FVT983056:FVW983056 GFP983056:GFS983056 GPL983056:GPO983056 GZH983056:GZK983056 HJD983056:HJG983056 HSZ983056:HTC983056 ICV983056:ICY983056 IMR983056:IMU983056 IWN983056:IWQ983056 JGJ983056:JGM983056 JQF983056:JQI983056 KAB983056:KAE983056 KJX983056:KKA983056 KTT983056:KTW983056 LDP983056:LDS983056 LNL983056:LNO983056 LXH983056:LXK983056 MHD983056:MHG983056 MQZ983056:MRC983056 NAV983056:NAY983056 NKR983056:NKU983056 NUN983056:NUQ983056 OEJ983056:OEM983056 OOF983056:OOI983056 OYB983056:OYE983056 PHX983056:PIA983056 PRT983056:PRW983056 QBP983056:QBS983056 QLL983056:QLO983056 QVH983056:QVK983056 RFD983056:RFG983056 ROZ983056:RPC983056 RYV983056:RYY983056 SIR983056:SIU983056 SSN983056:SSQ983056 TCJ983056:TCM983056 TMF983056:TMI983056 TWB983056:TWE983056 UFX983056:UGA983056 UPT983056:UPW983056 UZP983056:UZS983056 VJL983056:VJO983056 VTH983056:VTK983056 WDD983056:WDG983056 WMZ983056:WNC983056">
      <formula1>"幼稚園,保育所,認定こども園（幼保連携型）,認定こども園（幼稚園型）,認定こども園（保育所型）,家庭的保育事業,小規模保育事業（Ａ型）,小規模保育事業（Ｂ型）,小規模保育事業（Ｃ型）,事業所内保育事業（小規模保育事業-Ａ型）,事業所内保育事業（小規模保育事業-Ｂ型）,事業所内保育事業（保育所型）"</formula1>
    </dataValidation>
    <dataValidation type="list" allowBlank="1" showInputMessage="1" showErrorMessage="1" sqref="WVQ983061:WVS983080 F65557:H65576 JE65557:JG65576 TA65557:TC65576 ACW65557:ACY65576 AMS65557:AMU65576 AWO65557:AWQ65576 BGK65557:BGM65576 BQG65557:BQI65576 CAC65557:CAE65576 CJY65557:CKA65576 CTU65557:CTW65576 DDQ65557:DDS65576 DNM65557:DNO65576 DXI65557:DXK65576 EHE65557:EHG65576 ERA65557:ERC65576 FAW65557:FAY65576 FKS65557:FKU65576 FUO65557:FUQ65576 GEK65557:GEM65576 GOG65557:GOI65576 GYC65557:GYE65576 HHY65557:HIA65576 HRU65557:HRW65576 IBQ65557:IBS65576 ILM65557:ILO65576 IVI65557:IVK65576 JFE65557:JFG65576 JPA65557:JPC65576 JYW65557:JYY65576 KIS65557:KIU65576 KSO65557:KSQ65576 LCK65557:LCM65576 LMG65557:LMI65576 LWC65557:LWE65576 MFY65557:MGA65576 MPU65557:MPW65576 MZQ65557:MZS65576 NJM65557:NJO65576 NTI65557:NTK65576 ODE65557:ODG65576 ONA65557:ONC65576 OWW65557:OWY65576 PGS65557:PGU65576 PQO65557:PQQ65576 QAK65557:QAM65576 QKG65557:QKI65576 QUC65557:QUE65576 RDY65557:REA65576 RNU65557:RNW65576 RXQ65557:RXS65576 SHM65557:SHO65576 SRI65557:SRK65576 TBE65557:TBG65576 TLA65557:TLC65576 TUW65557:TUY65576 UES65557:UEU65576 UOO65557:UOQ65576 UYK65557:UYM65576 VIG65557:VII65576 VSC65557:VSE65576 WBY65557:WCA65576 WLU65557:WLW65576 WVQ65557:WVS65576 F131093:H131112 JE131093:JG131112 TA131093:TC131112 ACW131093:ACY131112 AMS131093:AMU131112 AWO131093:AWQ131112 BGK131093:BGM131112 BQG131093:BQI131112 CAC131093:CAE131112 CJY131093:CKA131112 CTU131093:CTW131112 DDQ131093:DDS131112 DNM131093:DNO131112 DXI131093:DXK131112 EHE131093:EHG131112 ERA131093:ERC131112 FAW131093:FAY131112 FKS131093:FKU131112 FUO131093:FUQ131112 GEK131093:GEM131112 GOG131093:GOI131112 GYC131093:GYE131112 HHY131093:HIA131112 HRU131093:HRW131112 IBQ131093:IBS131112 ILM131093:ILO131112 IVI131093:IVK131112 JFE131093:JFG131112 JPA131093:JPC131112 JYW131093:JYY131112 KIS131093:KIU131112 KSO131093:KSQ131112 LCK131093:LCM131112 LMG131093:LMI131112 LWC131093:LWE131112 MFY131093:MGA131112 MPU131093:MPW131112 MZQ131093:MZS131112 NJM131093:NJO131112 NTI131093:NTK131112 ODE131093:ODG131112 ONA131093:ONC131112 OWW131093:OWY131112 PGS131093:PGU131112 PQO131093:PQQ131112 QAK131093:QAM131112 QKG131093:QKI131112 QUC131093:QUE131112 RDY131093:REA131112 RNU131093:RNW131112 RXQ131093:RXS131112 SHM131093:SHO131112 SRI131093:SRK131112 TBE131093:TBG131112 TLA131093:TLC131112 TUW131093:TUY131112 UES131093:UEU131112 UOO131093:UOQ131112 UYK131093:UYM131112 VIG131093:VII131112 VSC131093:VSE131112 WBY131093:WCA131112 WLU131093:WLW131112 WVQ131093:WVS131112 F196629:H196648 JE196629:JG196648 TA196629:TC196648 ACW196629:ACY196648 AMS196629:AMU196648 AWO196629:AWQ196648 BGK196629:BGM196648 BQG196629:BQI196648 CAC196629:CAE196648 CJY196629:CKA196648 CTU196629:CTW196648 DDQ196629:DDS196648 DNM196629:DNO196648 DXI196629:DXK196648 EHE196629:EHG196648 ERA196629:ERC196648 FAW196629:FAY196648 FKS196629:FKU196648 FUO196629:FUQ196648 GEK196629:GEM196648 GOG196629:GOI196648 GYC196629:GYE196648 HHY196629:HIA196648 HRU196629:HRW196648 IBQ196629:IBS196648 ILM196629:ILO196648 IVI196629:IVK196648 JFE196629:JFG196648 JPA196629:JPC196648 JYW196629:JYY196648 KIS196629:KIU196648 KSO196629:KSQ196648 LCK196629:LCM196648 LMG196629:LMI196648 LWC196629:LWE196648 MFY196629:MGA196648 MPU196629:MPW196648 MZQ196629:MZS196648 NJM196629:NJO196648 NTI196629:NTK196648 ODE196629:ODG196648 ONA196629:ONC196648 OWW196629:OWY196648 PGS196629:PGU196648 PQO196629:PQQ196648 QAK196629:QAM196648 QKG196629:QKI196648 QUC196629:QUE196648 RDY196629:REA196648 RNU196629:RNW196648 RXQ196629:RXS196648 SHM196629:SHO196648 SRI196629:SRK196648 TBE196629:TBG196648 TLA196629:TLC196648 TUW196629:TUY196648 UES196629:UEU196648 UOO196629:UOQ196648 UYK196629:UYM196648 VIG196629:VII196648 VSC196629:VSE196648 WBY196629:WCA196648 WLU196629:WLW196648 WVQ196629:WVS196648 F262165:H262184 JE262165:JG262184 TA262165:TC262184 ACW262165:ACY262184 AMS262165:AMU262184 AWO262165:AWQ262184 BGK262165:BGM262184 BQG262165:BQI262184 CAC262165:CAE262184 CJY262165:CKA262184 CTU262165:CTW262184 DDQ262165:DDS262184 DNM262165:DNO262184 DXI262165:DXK262184 EHE262165:EHG262184 ERA262165:ERC262184 FAW262165:FAY262184 FKS262165:FKU262184 FUO262165:FUQ262184 GEK262165:GEM262184 GOG262165:GOI262184 GYC262165:GYE262184 HHY262165:HIA262184 HRU262165:HRW262184 IBQ262165:IBS262184 ILM262165:ILO262184 IVI262165:IVK262184 JFE262165:JFG262184 JPA262165:JPC262184 JYW262165:JYY262184 KIS262165:KIU262184 KSO262165:KSQ262184 LCK262165:LCM262184 LMG262165:LMI262184 LWC262165:LWE262184 MFY262165:MGA262184 MPU262165:MPW262184 MZQ262165:MZS262184 NJM262165:NJO262184 NTI262165:NTK262184 ODE262165:ODG262184 ONA262165:ONC262184 OWW262165:OWY262184 PGS262165:PGU262184 PQO262165:PQQ262184 QAK262165:QAM262184 QKG262165:QKI262184 QUC262165:QUE262184 RDY262165:REA262184 RNU262165:RNW262184 RXQ262165:RXS262184 SHM262165:SHO262184 SRI262165:SRK262184 TBE262165:TBG262184 TLA262165:TLC262184 TUW262165:TUY262184 UES262165:UEU262184 UOO262165:UOQ262184 UYK262165:UYM262184 VIG262165:VII262184 VSC262165:VSE262184 WBY262165:WCA262184 WLU262165:WLW262184 WVQ262165:WVS262184 F327701:H327720 JE327701:JG327720 TA327701:TC327720 ACW327701:ACY327720 AMS327701:AMU327720 AWO327701:AWQ327720 BGK327701:BGM327720 BQG327701:BQI327720 CAC327701:CAE327720 CJY327701:CKA327720 CTU327701:CTW327720 DDQ327701:DDS327720 DNM327701:DNO327720 DXI327701:DXK327720 EHE327701:EHG327720 ERA327701:ERC327720 FAW327701:FAY327720 FKS327701:FKU327720 FUO327701:FUQ327720 GEK327701:GEM327720 GOG327701:GOI327720 GYC327701:GYE327720 HHY327701:HIA327720 HRU327701:HRW327720 IBQ327701:IBS327720 ILM327701:ILO327720 IVI327701:IVK327720 JFE327701:JFG327720 JPA327701:JPC327720 JYW327701:JYY327720 KIS327701:KIU327720 KSO327701:KSQ327720 LCK327701:LCM327720 LMG327701:LMI327720 LWC327701:LWE327720 MFY327701:MGA327720 MPU327701:MPW327720 MZQ327701:MZS327720 NJM327701:NJO327720 NTI327701:NTK327720 ODE327701:ODG327720 ONA327701:ONC327720 OWW327701:OWY327720 PGS327701:PGU327720 PQO327701:PQQ327720 QAK327701:QAM327720 QKG327701:QKI327720 QUC327701:QUE327720 RDY327701:REA327720 RNU327701:RNW327720 RXQ327701:RXS327720 SHM327701:SHO327720 SRI327701:SRK327720 TBE327701:TBG327720 TLA327701:TLC327720 TUW327701:TUY327720 UES327701:UEU327720 UOO327701:UOQ327720 UYK327701:UYM327720 VIG327701:VII327720 VSC327701:VSE327720 WBY327701:WCA327720 WLU327701:WLW327720 WVQ327701:WVS327720 F393237:H393256 JE393237:JG393256 TA393237:TC393256 ACW393237:ACY393256 AMS393237:AMU393256 AWO393237:AWQ393256 BGK393237:BGM393256 BQG393237:BQI393256 CAC393237:CAE393256 CJY393237:CKA393256 CTU393237:CTW393256 DDQ393237:DDS393256 DNM393237:DNO393256 DXI393237:DXK393256 EHE393237:EHG393256 ERA393237:ERC393256 FAW393237:FAY393256 FKS393237:FKU393256 FUO393237:FUQ393256 GEK393237:GEM393256 GOG393237:GOI393256 GYC393237:GYE393256 HHY393237:HIA393256 HRU393237:HRW393256 IBQ393237:IBS393256 ILM393237:ILO393256 IVI393237:IVK393256 JFE393237:JFG393256 JPA393237:JPC393256 JYW393237:JYY393256 KIS393237:KIU393256 KSO393237:KSQ393256 LCK393237:LCM393256 LMG393237:LMI393256 LWC393237:LWE393256 MFY393237:MGA393256 MPU393237:MPW393256 MZQ393237:MZS393256 NJM393237:NJO393256 NTI393237:NTK393256 ODE393237:ODG393256 ONA393237:ONC393256 OWW393237:OWY393256 PGS393237:PGU393256 PQO393237:PQQ393256 QAK393237:QAM393256 QKG393237:QKI393256 QUC393237:QUE393256 RDY393237:REA393256 RNU393237:RNW393256 RXQ393237:RXS393256 SHM393237:SHO393256 SRI393237:SRK393256 TBE393237:TBG393256 TLA393237:TLC393256 TUW393237:TUY393256 UES393237:UEU393256 UOO393237:UOQ393256 UYK393237:UYM393256 VIG393237:VII393256 VSC393237:VSE393256 WBY393237:WCA393256 WLU393237:WLW393256 WVQ393237:WVS393256 F458773:H458792 JE458773:JG458792 TA458773:TC458792 ACW458773:ACY458792 AMS458773:AMU458792 AWO458773:AWQ458792 BGK458773:BGM458792 BQG458773:BQI458792 CAC458773:CAE458792 CJY458773:CKA458792 CTU458773:CTW458792 DDQ458773:DDS458792 DNM458773:DNO458792 DXI458773:DXK458792 EHE458773:EHG458792 ERA458773:ERC458792 FAW458773:FAY458792 FKS458773:FKU458792 FUO458773:FUQ458792 GEK458773:GEM458792 GOG458773:GOI458792 GYC458773:GYE458792 HHY458773:HIA458792 HRU458773:HRW458792 IBQ458773:IBS458792 ILM458773:ILO458792 IVI458773:IVK458792 JFE458773:JFG458792 JPA458773:JPC458792 JYW458773:JYY458792 KIS458773:KIU458792 KSO458773:KSQ458792 LCK458773:LCM458792 LMG458773:LMI458792 LWC458773:LWE458792 MFY458773:MGA458792 MPU458773:MPW458792 MZQ458773:MZS458792 NJM458773:NJO458792 NTI458773:NTK458792 ODE458773:ODG458792 ONA458773:ONC458792 OWW458773:OWY458792 PGS458773:PGU458792 PQO458773:PQQ458792 QAK458773:QAM458792 QKG458773:QKI458792 QUC458773:QUE458792 RDY458773:REA458792 RNU458773:RNW458792 RXQ458773:RXS458792 SHM458773:SHO458792 SRI458773:SRK458792 TBE458773:TBG458792 TLA458773:TLC458792 TUW458773:TUY458792 UES458773:UEU458792 UOO458773:UOQ458792 UYK458773:UYM458792 VIG458773:VII458792 VSC458773:VSE458792 WBY458773:WCA458792 WLU458773:WLW458792 WVQ458773:WVS458792 F524309:H524328 JE524309:JG524328 TA524309:TC524328 ACW524309:ACY524328 AMS524309:AMU524328 AWO524309:AWQ524328 BGK524309:BGM524328 BQG524309:BQI524328 CAC524309:CAE524328 CJY524309:CKA524328 CTU524309:CTW524328 DDQ524309:DDS524328 DNM524309:DNO524328 DXI524309:DXK524328 EHE524309:EHG524328 ERA524309:ERC524328 FAW524309:FAY524328 FKS524309:FKU524328 FUO524309:FUQ524328 GEK524309:GEM524328 GOG524309:GOI524328 GYC524309:GYE524328 HHY524309:HIA524328 HRU524309:HRW524328 IBQ524309:IBS524328 ILM524309:ILO524328 IVI524309:IVK524328 JFE524309:JFG524328 JPA524309:JPC524328 JYW524309:JYY524328 KIS524309:KIU524328 KSO524309:KSQ524328 LCK524309:LCM524328 LMG524309:LMI524328 LWC524309:LWE524328 MFY524309:MGA524328 MPU524309:MPW524328 MZQ524309:MZS524328 NJM524309:NJO524328 NTI524309:NTK524328 ODE524309:ODG524328 ONA524309:ONC524328 OWW524309:OWY524328 PGS524309:PGU524328 PQO524309:PQQ524328 QAK524309:QAM524328 QKG524309:QKI524328 QUC524309:QUE524328 RDY524309:REA524328 RNU524309:RNW524328 RXQ524309:RXS524328 SHM524309:SHO524328 SRI524309:SRK524328 TBE524309:TBG524328 TLA524309:TLC524328 TUW524309:TUY524328 UES524309:UEU524328 UOO524309:UOQ524328 UYK524309:UYM524328 VIG524309:VII524328 VSC524309:VSE524328 WBY524309:WCA524328 WLU524309:WLW524328 WVQ524309:WVS524328 F589845:H589864 JE589845:JG589864 TA589845:TC589864 ACW589845:ACY589864 AMS589845:AMU589864 AWO589845:AWQ589864 BGK589845:BGM589864 BQG589845:BQI589864 CAC589845:CAE589864 CJY589845:CKA589864 CTU589845:CTW589864 DDQ589845:DDS589864 DNM589845:DNO589864 DXI589845:DXK589864 EHE589845:EHG589864 ERA589845:ERC589864 FAW589845:FAY589864 FKS589845:FKU589864 FUO589845:FUQ589864 GEK589845:GEM589864 GOG589845:GOI589864 GYC589845:GYE589864 HHY589845:HIA589864 HRU589845:HRW589864 IBQ589845:IBS589864 ILM589845:ILO589864 IVI589845:IVK589864 JFE589845:JFG589864 JPA589845:JPC589864 JYW589845:JYY589864 KIS589845:KIU589864 KSO589845:KSQ589864 LCK589845:LCM589864 LMG589845:LMI589864 LWC589845:LWE589864 MFY589845:MGA589864 MPU589845:MPW589864 MZQ589845:MZS589864 NJM589845:NJO589864 NTI589845:NTK589864 ODE589845:ODG589864 ONA589845:ONC589864 OWW589845:OWY589864 PGS589845:PGU589864 PQO589845:PQQ589864 QAK589845:QAM589864 QKG589845:QKI589864 QUC589845:QUE589864 RDY589845:REA589864 RNU589845:RNW589864 RXQ589845:RXS589864 SHM589845:SHO589864 SRI589845:SRK589864 TBE589845:TBG589864 TLA589845:TLC589864 TUW589845:TUY589864 UES589845:UEU589864 UOO589845:UOQ589864 UYK589845:UYM589864 VIG589845:VII589864 VSC589845:VSE589864 WBY589845:WCA589864 WLU589845:WLW589864 WVQ589845:WVS589864 F655381:H655400 JE655381:JG655400 TA655381:TC655400 ACW655381:ACY655400 AMS655381:AMU655400 AWO655381:AWQ655400 BGK655381:BGM655400 BQG655381:BQI655400 CAC655381:CAE655400 CJY655381:CKA655400 CTU655381:CTW655400 DDQ655381:DDS655400 DNM655381:DNO655400 DXI655381:DXK655400 EHE655381:EHG655400 ERA655381:ERC655400 FAW655381:FAY655400 FKS655381:FKU655400 FUO655381:FUQ655400 GEK655381:GEM655400 GOG655381:GOI655400 GYC655381:GYE655400 HHY655381:HIA655400 HRU655381:HRW655400 IBQ655381:IBS655400 ILM655381:ILO655400 IVI655381:IVK655400 JFE655381:JFG655400 JPA655381:JPC655400 JYW655381:JYY655400 KIS655381:KIU655400 KSO655381:KSQ655400 LCK655381:LCM655400 LMG655381:LMI655400 LWC655381:LWE655400 MFY655381:MGA655400 MPU655381:MPW655400 MZQ655381:MZS655400 NJM655381:NJO655400 NTI655381:NTK655400 ODE655381:ODG655400 ONA655381:ONC655400 OWW655381:OWY655400 PGS655381:PGU655400 PQO655381:PQQ655400 QAK655381:QAM655400 QKG655381:QKI655400 QUC655381:QUE655400 RDY655381:REA655400 RNU655381:RNW655400 RXQ655381:RXS655400 SHM655381:SHO655400 SRI655381:SRK655400 TBE655381:TBG655400 TLA655381:TLC655400 TUW655381:TUY655400 UES655381:UEU655400 UOO655381:UOQ655400 UYK655381:UYM655400 VIG655381:VII655400 VSC655381:VSE655400 WBY655381:WCA655400 WLU655381:WLW655400 WVQ655381:WVS655400 F720917:H720936 JE720917:JG720936 TA720917:TC720936 ACW720917:ACY720936 AMS720917:AMU720936 AWO720917:AWQ720936 BGK720917:BGM720936 BQG720917:BQI720936 CAC720917:CAE720936 CJY720917:CKA720936 CTU720917:CTW720936 DDQ720917:DDS720936 DNM720917:DNO720936 DXI720917:DXK720936 EHE720917:EHG720936 ERA720917:ERC720936 FAW720917:FAY720936 FKS720917:FKU720936 FUO720917:FUQ720936 GEK720917:GEM720936 GOG720917:GOI720936 GYC720917:GYE720936 HHY720917:HIA720936 HRU720917:HRW720936 IBQ720917:IBS720936 ILM720917:ILO720936 IVI720917:IVK720936 JFE720917:JFG720936 JPA720917:JPC720936 JYW720917:JYY720936 KIS720917:KIU720936 KSO720917:KSQ720936 LCK720917:LCM720936 LMG720917:LMI720936 LWC720917:LWE720936 MFY720917:MGA720936 MPU720917:MPW720936 MZQ720917:MZS720936 NJM720917:NJO720936 NTI720917:NTK720936 ODE720917:ODG720936 ONA720917:ONC720936 OWW720917:OWY720936 PGS720917:PGU720936 PQO720917:PQQ720936 QAK720917:QAM720936 QKG720917:QKI720936 QUC720917:QUE720936 RDY720917:REA720936 RNU720917:RNW720936 RXQ720917:RXS720936 SHM720917:SHO720936 SRI720917:SRK720936 TBE720917:TBG720936 TLA720917:TLC720936 TUW720917:TUY720936 UES720917:UEU720936 UOO720917:UOQ720936 UYK720917:UYM720936 VIG720917:VII720936 VSC720917:VSE720936 WBY720917:WCA720936 WLU720917:WLW720936 WVQ720917:WVS720936 F786453:H786472 JE786453:JG786472 TA786453:TC786472 ACW786453:ACY786472 AMS786453:AMU786472 AWO786453:AWQ786472 BGK786453:BGM786472 BQG786453:BQI786472 CAC786453:CAE786472 CJY786453:CKA786472 CTU786453:CTW786472 DDQ786453:DDS786472 DNM786453:DNO786472 DXI786453:DXK786472 EHE786453:EHG786472 ERA786453:ERC786472 FAW786453:FAY786472 FKS786453:FKU786472 FUO786453:FUQ786472 GEK786453:GEM786472 GOG786453:GOI786472 GYC786453:GYE786472 HHY786453:HIA786472 HRU786453:HRW786472 IBQ786453:IBS786472 ILM786453:ILO786472 IVI786453:IVK786472 JFE786453:JFG786472 JPA786453:JPC786472 JYW786453:JYY786472 KIS786453:KIU786472 KSO786453:KSQ786472 LCK786453:LCM786472 LMG786453:LMI786472 LWC786453:LWE786472 MFY786453:MGA786472 MPU786453:MPW786472 MZQ786453:MZS786472 NJM786453:NJO786472 NTI786453:NTK786472 ODE786453:ODG786472 ONA786453:ONC786472 OWW786453:OWY786472 PGS786453:PGU786472 PQO786453:PQQ786472 QAK786453:QAM786472 QKG786453:QKI786472 QUC786453:QUE786472 RDY786453:REA786472 RNU786453:RNW786472 RXQ786453:RXS786472 SHM786453:SHO786472 SRI786453:SRK786472 TBE786453:TBG786472 TLA786453:TLC786472 TUW786453:TUY786472 UES786453:UEU786472 UOO786453:UOQ786472 UYK786453:UYM786472 VIG786453:VII786472 VSC786453:VSE786472 WBY786453:WCA786472 WLU786453:WLW786472 WVQ786453:WVS786472 F851989:H852008 JE851989:JG852008 TA851989:TC852008 ACW851989:ACY852008 AMS851989:AMU852008 AWO851989:AWQ852008 BGK851989:BGM852008 BQG851989:BQI852008 CAC851989:CAE852008 CJY851989:CKA852008 CTU851989:CTW852008 DDQ851989:DDS852008 DNM851989:DNO852008 DXI851989:DXK852008 EHE851989:EHG852008 ERA851989:ERC852008 FAW851989:FAY852008 FKS851989:FKU852008 FUO851989:FUQ852008 GEK851989:GEM852008 GOG851989:GOI852008 GYC851989:GYE852008 HHY851989:HIA852008 HRU851989:HRW852008 IBQ851989:IBS852008 ILM851989:ILO852008 IVI851989:IVK852008 JFE851989:JFG852008 JPA851989:JPC852008 JYW851989:JYY852008 KIS851989:KIU852008 KSO851989:KSQ852008 LCK851989:LCM852008 LMG851989:LMI852008 LWC851989:LWE852008 MFY851989:MGA852008 MPU851989:MPW852008 MZQ851989:MZS852008 NJM851989:NJO852008 NTI851989:NTK852008 ODE851989:ODG852008 ONA851989:ONC852008 OWW851989:OWY852008 PGS851989:PGU852008 PQO851989:PQQ852008 QAK851989:QAM852008 QKG851989:QKI852008 QUC851989:QUE852008 RDY851989:REA852008 RNU851989:RNW852008 RXQ851989:RXS852008 SHM851989:SHO852008 SRI851989:SRK852008 TBE851989:TBG852008 TLA851989:TLC852008 TUW851989:TUY852008 UES851989:UEU852008 UOO851989:UOQ852008 UYK851989:UYM852008 VIG851989:VII852008 VSC851989:VSE852008 WBY851989:WCA852008 WLU851989:WLW852008 WVQ851989:WVS852008 F917525:H917544 JE917525:JG917544 TA917525:TC917544 ACW917525:ACY917544 AMS917525:AMU917544 AWO917525:AWQ917544 BGK917525:BGM917544 BQG917525:BQI917544 CAC917525:CAE917544 CJY917525:CKA917544 CTU917525:CTW917544 DDQ917525:DDS917544 DNM917525:DNO917544 DXI917525:DXK917544 EHE917525:EHG917544 ERA917525:ERC917544 FAW917525:FAY917544 FKS917525:FKU917544 FUO917525:FUQ917544 GEK917525:GEM917544 GOG917525:GOI917544 GYC917525:GYE917544 HHY917525:HIA917544 HRU917525:HRW917544 IBQ917525:IBS917544 ILM917525:ILO917544 IVI917525:IVK917544 JFE917525:JFG917544 JPA917525:JPC917544 JYW917525:JYY917544 KIS917525:KIU917544 KSO917525:KSQ917544 LCK917525:LCM917544 LMG917525:LMI917544 LWC917525:LWE917544 MFY917525:MGA917544 MPU917525:MPW917544 MZQ917525:MZS917544 NJM917525:NJO917544 NTI917525:NTK917544 ODE917525:ODG917544 ONA917525:ONC917544 OWW917525:OWY917544 PGS917525:PGU917544 PQO917525:PQQ917544 QAK917525:QAM917544 QKG917525:QKI917544 QUC917525:QUE917544 RDY917525:REA917544 RNU917525:RNW917544 RXQ917525:RXS917544 SHM917525:SHO917544 SRI917525:SRK917544 TBE917525:TBG917544 TLA917525:TLC917544 TUW917525:TUY917544 UES917525:UEU917544 UOO917525:UOQ917544 UYK917525:UYM917544 VIG917525:VII917544 VSC917525:VSE917544 WBY917525:WCA917544 WLU917525:WLW917544 WVQ917525:WVS917544 F983061:H983080 JE983061:JG983080 TA983061:TC983080 ACW983061:ACY983080 AMS983061:AMU983080 AWO983061:AWQ983080 BGK983061:BGM983080 BQG983061:BQI983080 CAC983061:CAE983080 CJY983061:CKA983080 CTU983061:CTW983080 DDQ983061:DDS983080 DNM983061:DNO983080 DXI983061:DXK983080 EHE983061:EHG983080 ERA983061:ERC983080 FAW983061:FAY983080 FKS983061:FKU983080 FUO983061:FUQ983080 GEK983061:GEM983080 GOG983061:GOI983080 GYC983061:GYE983080 HHY983061:HIA983080 HRU983061:HRW983080 IBQ983061:IBS983080 ILM983061:ILO983080 IVI983061:IVK983080 JFE983061:JFG983080 JPA983061:JPC983080 JYW983061:JYY983080 KIS983061:KIU983080 KSO983061:KSQ983080 LCK983061:LCM983080 LMG983061:LMI983080 LWC983061:LWE983080 MFY983061:MGA983080 MPU983061:MPW983080 MZQ983061:MZS983080 NJM983061:NJO983080 NTI983061:NTK983080 ODE983061:ODG983080 ONA983061:ONC983080 OWW983061:OWY983080 PGS983061:PGU983080 PQO983061:PQQ983080 QAK983061:QAM983080 QKG983061:QKI983080 QUC983061:QUE983080 RDY983061:REA983080 RNU983061:RNW983080 RXQ983061:RXS983080 SHM983061:SHO983080 SRI983061:SRK983080 TBE983061:TBG983080 TLA983061:TLC983080 TUW983061:TUY983080 UES983061:UEU983080 UOO983061:UOQ983080 UYK983061:UYM983080 VIG983061:VII983080 VSC983061:VSE983080 WBY983061:WCA983080 WLU983061:WLW983080 F12:H41 WVQ12:WVS41 WLU12:WLW41 WBY12:WCA41 VSC12:VSE41 VIG12:VII41 UYK12:UYM41 UOO12:UOQ41 UES12:UEU41 TUW12:TUY41 TLA12:TLC41 TBE12:TBG41 SRI12:SRK41 SHM12:SHO41 RXQ12:RXS41 RNU12:RNW41 RDY12:REA41 QUC12:QUE41 QKG12:QKI41 QAK12:QAM41 PQO12:PQQ41 PGS12:PGU41 OWW12:OWY41 ONA12:ONC41 ODE12:ODG41 NTI12:NTK41 NJM12:NJO41 MZQ12:MZS41 MPU12:MPW41 MFY12:MGA41 LWC12:LWE41 LMG12:LMI41 LCK12:LCM41 KSO12:KSQ41 KIS12:KIU41 JYW12:JYY41 JPA12:JPC41 JFE12:JFG41 IVI12:IVK41 ILM12:ILO41 IBQ12:IBS41 HRU12:HRW41 HHY12:HIA41 GYC12:GYE41 GOG12:GOI41 GEK12:GEM41 FUO12:FUQ41 FKS12:FKU41 FAW12:FAY41 ERA12:ERC41 EHE12:EHG41 DXI12:DXK41 DNM12:DNO41 DDQ12:DDS41 CTU12:CTW41 CJY12:CKA41 CAC12:CAE41 BQG12:BQI41 BGK12:BGM41 AWO12:AWQ41 AMS12:AMU41 ACW12:ACY41 TA12:TC41 JE12:JG41">
      <formula1>"保育士,教諭,保育教諭,補助者,家庭的保育者,家庭的保育補助者,保育従事者,調理員,管理栄養士,栄養士,看護師,准看護師,事務員,技師,その他"</formula1>
    </dataValidation>
    <dataValidation type="list" allowBlank="1" showInputMessage="1" showErrorMessage="1" sqref="WWI983061:WWK983080 JW12:JY41 WWI12:WWK41 WMM12:WMO41 WCQ12:WCS41 VSU12:VSW41 VIY12:VJA41 UZC12:UZE41 UPG12:UPI41 UFK12:UFM41 TVO12:TVQ41 TLS12:TLU41 TBW12:TBY41 SSA12:SSC41 SIE12:SIG41 RYI12:RYK41 ROM12:ROO41 REQ12:RES41 QUU12:QUW41 QKY12:QLA41 QBC12:QBE41 PRG12:PRI41 PHK12:PHM41 OXO12:OXQ41 ONS12:ONU41 ODW12:ODY41 NUA12:NUC41 NKE12:NKG41 NAI12:NAK41 MQM12:MQO41 MGQ12:MGS41 LWU12:LWW41 LMY12:LNA41 LDC12:LDE41 KTG12:KTI41 KJK12:KJM41 JZO12:JZQ41 JPS12:JPU41 JFW12:JFY41 IWA12:IWC41 IME12:IMG41 ICI12:ICK41 HSM12:HSO41 HIQ12:HIS41 GYU12:GYW41 GOY12:GPA41 GFC12:GFE41 FVG12:FVI41 FLK12:FLM41 FBO12:FBQ41 ERS12:ERU41 EHW12:EHY41 DYA12:DYC41 DOE12:DOG41 DEI12:DEK41 CUM12:CUO41 CKQ12:CKS41 CAU12:CAW41 BQY12:BRA41 BHC12:BHE41 AXG12:AXI41 ANK12:ANM41 ADO12:ADQ41 TS12:TU41 X12:Z41 X65557:AC65576 JW65557:JY65576 TS65557:TU65576 ADO65557:ADQ65576 ANK65557:ANM65576 AXG65557:AXI65576 BHC65557:BHE65576 BQY65557:BRA65576 CAU65557:CAW65576 CKQ65557:CKS65576 CUM65557:CUO65576 DEI65557:DEK65576 DOE65557:DOG65576 DYA65557:DYC65576 EHW65557:EHY65576 ERS65557:ERU65576 FBO65557:FBQ65576 FLK65557:FLM65576 FVG65557:FVI65576 GFC65557:GFE65576 GOY65557:GPA65576 GYU65557:GYW65576 HIQ65557:HIS65576 HSM65557:HSO65576 ICI65557:ICK65576 IME65557:IMG65576 IWA65557:IWC65576 JFW65557:JFY65576 JPS65557:JPU65576 JZO65557:JZQ65576 KJK65557:KJM65576 KTG65557:KTI65576 LDC65557:LDE65576 LMY65557:LNA65576 LWU65557:LWW65576 MGQ65557:MGS65576 MQM65557:MQO65576 NAI65557:NAK65576 NKE65557:NKG65576 NUA65557:NUC65576 ODW65557:ODY65576 ONS65557:ONU65576 OXO65557:OXQ65576 PHK65557:PHM65576 PRG65557:PRI65576 QBC65557:QBE65576 QKY65557:QLA65576 QUU65557:QUW65576 REQ65557:RES65576 ROM65557:ROO65576 RYI65557:RYK65576 SIE65557:SIG65576 SSA65557:SSC65576 TBW65557:TBY65576 TLS65557:TLU65576 TVO65557:TVQ65576 UFK65557:UFM65576 UPG65557:UPI65576 UZC65557:UZE65576 VIY65557:VJA65576 VSU65557:VSW65576 WCQ65557:WCS65576 WMM65557:WMO65576 WWI65557:WWK65576 X131093:AC131112 JW131093:JY131112 TS131093:TU131112 ADO131093:ADQ131112 ANK131093:ANM131112 AXG131093:AXI131112 BHC131093:BHE131112 BQY131093:BRA131112 CAU131093:CAW131112 CKQ131093:CKS131112 CUM131093:CUO131112 DEI131093:DEK131112 DOE131093:DOG131112 DYA131093:DYC131112 EHW131093:EHY131112 ERS131093:ERU131112 FBO131093:FBQ131112 FLK131093:FLM131112 FVG131093:FVI131112 GFC131093:GFE131112 GOY131093:GPA131112 GYU131093:GYW131112 HIQ131093:HIS131112 HSM131093:HSO131112 ICI131093:ICK131112 IME131093:IMG131112 IWA131093:IWC131112 JFW131093:JFY131112 JPS131093:JPU131112 JZO131093:JZQ131112 KJK131093:KJM131112 KTG131093:KTI131112 LDC131093:LDE131112 LMY131093:LNA131112 LWU131093:LWW131112 MGQ131093:MGS131112 MQM131093:MQO131112 NAI131093:NAK131112 NKE131093:NKG131112 NUA131093:NUC131112 ODW131093:ODY131112 ONS131093:ONU131112 OXO131093:OXQ131112 PHK131093:PHM131112 PRG131093:PRI131112 QBC131093:QBE131112 QKY131093:QLA131112 QUU131093:QUW131112 REQ131093:RES131112 ROM131093:ROO131112 RYI131093:RYK131112 SIE131093:SIG131112 SSA131093:SSC131112 TBW131093:TBY131112 TLS131093:TLU131112 TVO131093:TVQ131112 UFK131093:UFM131112 UPG131093:UPI131112 UZC131093:UZE131112 VIY131093:VJA131112 VSU131093:VSW131112 WCQ131093:WCS131112 WMM131093:WMO131112 WWI131093:WWK131112 X196629:AC196648 JW196629:JY196648 TS196629:TU196648 ADO196629:ADQ196648 ANK196629:ANM196648 AXG196629:AXI196648 BHC196629:BHE196648 BQY196629:BRA196648 CAU196629:CAW196648 CKQ196629:CKS196648 CUM196629:CUO196648 DEI196629:DEK196648 DOE196629:DOG196648 DYA196629:DYC196648 EHW196629:EHY196648 ERS196629:ERU196648 FBO196629:FBQ196648 FLK196629:FLM196648 FVG196629:FVI196648 GFC196629:GFE196648 GOY196629:GPA196648 GYU196629:GYW196648 HIQ196629:HIS196648 HSM196629:HSO196648 ICI196629:ICK196648 IME196629:IMG196648 IWA196629:IWC196648 JFW196629:JFY196648 JPS196629:JPU196648 JZO196629:JZQ196648 KJK196629:KJM196648 KTG196629:KTI196648 LDC196629:LDE196648 LMY196629:LNA196648 LWU196629:LWW196648 MGQ196629:MGS196648 MQM196629:MQO196648 NAI196629:NAK196648 NKE196629:NKG196648 NUA196629:NUC196648 ODW196629:ODY196648 ONS196629:ONU196648 OXO196629:OXQ196648 PHK196629:PHM196648 PRG196629:PRI196648 QBC196629:QBE196648 QKY196629:QLA196648 QUU196629:QUW196648 REQ196629:RES196648 ROM196629:ROO196648 RYI196629:RYK196648 SIE196629:SIG196648 SSA196629:SSC196648 TBW196629:TBY196648 TLS196629:TLU196648 TVO196629:TVQ196648 UFK196629:UFM196648 UPG196629:UPI196648 UZC196629:UZE196648 VIY196629:VJA196648 VSU196629:VSW196648 WCQ196629:WCS196648 WMM196629:WMO196648 WWI196629:WWK196648 X262165:AC262184 JW262165:JY262184 TS262165:TU262184 ADO262165:ADQ262184 ANK262165:ANM262184 AXG262165:AXI262184 BHC262165:BHE262184 BQY262165:BRA262184 CAU262165:CAW262184 CKQ262165:CKS262184 CUM262165:CUO262184 DEI262165:DEK262184 DOE262165:DOG262184 DYA262165:DYC262184 EHW262165:EHY262184 ERS262165:ERU262184 FBO262165:FBQ262184 FLK262165:FLM262184 FVG262165:FVI262184 GFC262165:GFE262184 GOY262165:GPA262184 GYU262165:GYW262184 HIQ262165:HIS262184 HSM262165:HSO262184 ICI262165:ICK262184 IME262165:IMG262184 IWA262165:IWC262184 JFW262165:JFY262184 JPS262165:JPU262184 JZO262165:JZQ262184 KJK262165:KJM262184 KTG262165:KTI262184 LDC262165:LDE262184 LMY262165:LNA262184 LWU262165:LWW262184 MGQ262165:MGS262184 MQM262165:MQO262184 NAI262165:NAK262184 NKE262165:NKG262184 NUA262165:NUC262184 ODW262165:ODY262184 ONS262165:ONU262184 OXO262165:OXQ262184 PHK262165:PHM262184 PRG262165:PRI262184 QBC262165:QBE262184 QKY262165:QLA262184 QUU262165:QUW262184 REQ262165:RES262184 ROM262165:ROO262184 RYI262165:RYK262184 SIE262165:SIG262184 SSA262165:SSC262184 TBW262165:TBY262184 TLS262165:TLU262184 TVO262165:TVQ262184 UFK262165:UFM262184 UPG262165:UPI262184 UZC262165:UZE262184 VIY262165:VJA262184 VSU262165:VSW262184 WCQ262165:WCS262184 WMM262165:WMO262184 WWI262165:WWK262184 X327701:AC327720 JW327701:JY327720 TS327701:TU327720 ADO327701:ADQ327720 ANK327701:ANM327720 AXG327701:AXI327720 BHC327701:BHE327720 BQY327701:BRA327720 CAU327701:CAW327720 CKQ327701:CKS327720 CUM327701:CUO327720 DEI327701:DEK327720 DOE327701:DOG327720 DYA327701:DYC327720 EHW327701:EHY327720 ERS327701:ERU327720 FBO327701:FBQ327720 FLK327701:FLM327720 FVG327701:FVI327720 GFC327701:GFE327720 GOY327701:GPA327720 GYU327701:GYW327720 HIQ327701:HIS327720 HSM327701:HSO327720 ICI327701:ICK327720 IME327701:IMG327720 IWA327701:IWC327720 JFW327701:JFY327720 JPS327701:JPU327720 JZO327701:JZQ327720 KJK327701:KJM327720 KTG327701:KTI327720 LDC327701:LDE327720 LMY327701:LNA327720 LWU327701:LWW327720 MGQ327701:MGS327720 MQM327701:MQO327720 NAI327701:NAK327720 NKE327701:NKG327720 NUA327701:NUC327720 ODW327701:ODY327720 ONS327701:ONU327720 OXO327701:OXQ327720 PHK327701:PHM327720 PRG327701:PRI327720 QBC327701:QBE327720 QKY327701:QLA327720 QUU327701:QUW327720 REQ327701:RES327720 ROM327701:ROO327720 RYI327701:RYK327720 SIE327701:SIG327720 SSA327701:SSC327720 TBW327701:TBY327720 TLS327701:TLU327720 TVO327701:TVQ327720 UFK327701:UFM327720 UPG327701:UPI327720 UZC327701:UZE327720 VIY327701:VJA327720 VSU327701:VSW327720 WCQ327701:WCS327720 WMM327701:WMO327720 WWI327701:WWK327720 X393237:AC393256 JW393237:JY393256 TS393237:TU393256 ADO393237:ADQ393256 ANK393237:ANM393256 AXG393237:AXI393256 BHC393237:BHE393256 BQY393237:BRA393256 CAU393237:CAW393256 CKQ393237:CKS393256 CUM393237:CUO393256 DEI393237:DEK393256 DOE393237:DOG393256 DYA393237:DYC393256 EHW393237:EHY393256 ERS393237:ERU393256 FBO393237:FBQ393256 FLK393237:FLM393256 FVG393237:FVI393256 GFC393237:GFE393256 GOY393237:GPA393256 GYU393237:GYW393256 HIQ393237:HIS393256 HSM393237:HSO393256 ICI393237:ICK393256 IME393237:IMG393256 IWA393237:IWC393256 JFW393237:JFY393256 JPS393237:JPU393256 JZO393237:JZQ393256 KJK393237:KJM393256 KTG393237:KTI393256 LDC393237:LDE393256 LMY393237:LNA393256 LWU393237:LWW393256 MGQ393237:MGS393256 MQM393237:MQO393256 NAI393237:NAK393256 NKE393237:NKG393256 NUA393237:NUC393256 ODW393237:ODY393256 ONS393237:ONU393256 OXO393237:OXQ393256 PHK393237:PHM393256 PRG393237:PRI393256 QBC393237:QBE393256 QKY393237:QLA393256 QUU393237:QUW393256 REQ393237:RES393256 ROM393237:ROO393256 RYI393237:RYK393256 SIE393237:SIG393256 SSA393237:SSC393256 TBW393237:TBY393256 TLS393237:TLU393256 TVO393237:TVQ393256 UFK393237:UFM393256 UPG393237:UPI393256 UZC393237:UZE393256 VIY393237:VJA393256 VSU393237:VSW393256 WCQ393237:WCS393256 WMM393237:WMO393256 WWI393237:WWK393256 X458773:AC458792 JW458773:JY458792 TS458773:TU458792 ADO458773:ADQ458792 ANK458773:ANM458792 AXG458773:AXI458792 BHC458773:BHE458792 BQY458773:BRA458792 CAU458773:CAW458792 CKQ458773:CKS458792 CUM458773:CUO458792 DEI458773:DEK458792 DOE458773:DOG458792 DYA458773:DYC458792 EHW458773:EHY458792 ERS458773:ERU458792 FBO458773:FBQ458792 FLK458773:FLM458792 FVG458773:FVI458792 GFC458773:GFE458792 GOY458773:GPA458792 GYU458773:GYW458792 HIQ458773:HIS458792 HSM458773:HSO458792 ICI458773:ICK458792 IME458773:IMG458792 IWA458773:IWC458792 JFW458773:JFY458792 JPS458773:JPU458792 JZO458773:JZQ458792 KJK458773:KJM458792 KTG458773:KTI458792 LDC458773:LDE458792 LMY458773:LNA458792 LWU458773:LWW458792 MGQ458773:MGS458792 MQM458773:MQO458792 NAI458773:NAK458792 NKE458773:NKG458792 NUA458773:NUC458792 ODW458773:ODY458792 ONS458773:ONU458792 OXO458773:OXQ458792 PHK458773:PHM458792 PRG458773:PRI458792 QBC458773:QBE458792 QKY458773:QLA458792 QUU458773:QUW458792 REQ458773:RES458792 ROM458773:ROO458792 RYI458773:RYK458792 SIE458773:SIG458792 SSA458773:SSC458792 TBW458773:TBY458792 TLS458773:TLU458792 TVO458773:TVQ458792 UFK458773:UFM458792 UPG458773:UPI458792 UZC458773:UZE458792 VIY458773:VJA458792 VSU458773:VSW458792 WCQ458773:WCS458792 WMM458773:WMO458792 WWI458773:WWK458792 X524309:AC524328 JW524309:JY524328 TS524309:TU524328 ADO524309:ADQ524328 ANK524309:ANM524328 AXG524309:AXI524328 BHC524309:BHE524328 BQY524309:BRA524328 CAU524309:CAW524328 CKQ524309:CKS524328 CUM524309:CUO524328 DEI524309:DEK524328 DOE524309:DOG524328 DYA524309:DYC524328 EHW524309:EHY524328 ERS524309:ERU524328 FBO524309:FBQ524328 FLK524309:FLM524328 FVG524309:FVI524328 GFC524309:GFE524328 GOY524309:GPA524328 GYU524309:GYW524328 HIQ524309:HIS524328 HSM524309:HSO524328 ICI524309:ICK524328 IME524309:IMG524328 IWA524309:IWC524328 JFW524309:JFY524328 JPS524309:JPU524328 JZO524309:JZQ524328 KJK524309:KJM524328 KTG524309:KTI524328 LDC524309:LDE524328 LMY524309:LNA524328 LWU524309:LWW524328 MGQ524309:MGS524328 MQM524309:MQO524328 NAI524309:NAK524328 NKE524309:NKG524328 NUA524309:NUC524328 ODW524309:ODY524328 ONS524309:ONU524328 OXO524309:OXQ524328 PHK524309:PHM524328 PRG524309:PRI524328 QBC524309:QBE524328 QKY524309:QLA524328 QUU524309:QUW524328 REQ524309:RES524328 ROM524309:ROO524328 RYI524309:RYK524328 SIE524309:SIG524328 SSA524309:SSC524328 TBW524309:TBY524328 TLS524309:TLU524328 TVO524309:TVQ524328 UFK524309:UFM524328 UPG524309:UPI524328 UZC524309:UZE524328 VIY524309:VJA524328 VSU524309:VSW524328 WCQ524309:WCS524328 WMM524309:WMO524328 WWI524309:WWK524328 X589845:AC589864 JW589845:JY589864 TS589845:TU589864 ADO589845:ADQ589864 ANK589845:ANM589864 AXG589845:AXI589864 BHC589845:BHE589864 BQY589845:BRA589864 CAU589845:CAW589864 CKQ589845:CKS589864 CUM589845:CUO589864 DEI589845:DEK589864 DOE589845:DOG589864 DYA589845:DYC589864 EHW589845:EHY589864 ERS589845:ERU589864 FBO589845:FBQ589864 FLK589845:FLM589864 FVG589845:FVI589864 GFC589845:GFE589864 GOY589845:GPA589864 GYU589845:GYW589864 HIQ589845:HIS589864 HSM589845:HSO589864 ICI589845:ICK589864 IME589845:IMG589864 IWA589845:IWC589864 JFW589845:JFY589864 JPS589845:JPU589864 JZO589845:JZQ589864 KJK589845:KJM589864 KTG589845:KTI589864 LDC589845:LDE589864 LMY589845:LNA589864 LWU589845:LWW589864 MGQ589845:MGS589864 MQM589845:MQO589864 NAI589845:NAK589864 NKE589845:NKG589864 NUA589845:NUC589864 ODW589845:ODY589864 ONS589845:ONU589864 OXO589845:OXQ589864 PHK589845:PHM589864 PRG589845:PRI589864 QBC589845:QBE589864 QKY589845:QLA589864 QUU589845:QUW589864 REQ589845:RES589864 ROM589845:ROO589864 RYI589845:RYK589864 SIE589845:SIG589864 SSA589845:SSC589864 TBW589845:TBY589864 TLS589845:TLU589864 TVO589845:TVQ589864 UFK589845:UFM589864 UPG589845:UPI589864 UZC589845:UZE589864 VIY589845:VJA589864 VSU589845:VSW589864 WCQ589845:WCS589864 WMM589845:WMO589864 WWI589845:WWK589864 X655381:AC655400 JW655381:JY655400 TS655381:TU655400 ADO655381:ADQ655400 ANK655381:ANM655400 AXG655381:AXI655400 BHC655381:BHE655400 BQY655381:BRA655400 CAU655381:CAW655400 CKQ655381:CKS655400 CUM655381:CUO655400 DEI655381:DEK655400 DOE655381:DOG655400 DYA655381:DYC655400 EHW655381:EHY655400 ERS655381:ERU655400 FBO655381:FBQ655400 FLK655381:FLM655400 FVG655381:FVI655400 GFC655381:GFE655400 GOY655381:GPA655400 GYU655381:GYW655400 HIQ655381:HIS655400 HSM655381:HSO655400 ICI655381:ICK655400 IME655381:IMG655400 IWA655381:IWC655400 JFW655381:JFY655400 JPS655381:JPU655400 JZO655381:JZQ655400 KJK655381:KJM655400 KTG655381:KTI655400 LDC655381:LDE655400 LMY655381:LNA655400 LWU655381:LWW655400 MGQ655381:MGS655400 MQM655381:MQO655400 NAI655381:NAK655400 NKE655381:NKG655400 NUA655381:NUC655400 ODW655381:ODY655400 ONS655381:ONU655400 OXO655381:OXQ655400 PHK655381:PHM655400 PRG655381:PRI655400 QBC655381:QBE655400 QKY655381:QLA655400 QUU655381:QUW655400 REQ655381:RES655400 ROM655381:ROO655400 RYI655381:RYK655400 SIE655381:SIG655400 SSA655381:SSC655400 TBW655381:TBY655400 TLS655381:TLU655400 TVO655381:TVQ655400 UFK655381:UFM655400 UPG655381:UPI655400 UZC655381:UZE655400 VIY655381:VJA655400 VSU655381:VSW655400 WCQ655381:WCS655400 WMM655381:WMO655400 WWI655381:WWK655400 X720917:AC720936 JW720917:JY720936 TS720917:TU720936 ADO720917:ADQ720936 ANK720917:ANM720936 AXG720917:AXI720936 BHC720917:BHE720936 BQY720917:BRA720936 CAU720917:CAW720936 CKQ720917:CKS720936 CUM720917:CUO720936 DEI720917:DEK720936 DOE720917:DOG720936 DYA720917:DYC720936 EHW720917:EHY720936 ERS720917:ERU720936 FBO720917:FBQ720936 FLK720917:FLM720936 FVG720917:FVI720936 GFC720917:GFE720936 GOY720917:GPA720936 GYU720917:GYW720936 HIQ720917:HIS720936 HSM720917:HSO720936 ICI720917:ICK720936 IME720917:IMG720936 IWA720917:IWC720936 JFW720917:JFY720936 JPS720917:JPU720936 JZO720917:JZQ720936 KJK720917:KJM720936 KTG720917:KTI720936 LDC720917:LDE720936 LMY720917:LNA720936 LWU720917:LWW720936 MGQ720917:MGS720936 MQM720917:MQO720936 NAI720917:NAK720936 NKE720917:NKG720936 NUA720917:NUC720936 ODW720917:ODY720936 ONS720917:ONU720936 OXO720917:OXQ720936 PHK720917:PHM720936 PRG720917:PRI720936 QBC720917:QBE720936 QKY720917:QLA720936 QUU720917:QUW720936 REQ720917:RES720936 ROM720917:ROO720936 RYI720917:RYK720936 SIE720917:SIG720936 SSA720917:SSC720936 TBW720917:TBY720936 TLS720917:TLU720936 TVO720917:TVQ720936 UFK720917:UFM720936 UPG720917:UPI720936 UZC720917:UZE720936 VIY720917:VJA720936 VSU720917:VSW720936 WCQ720917:WCS720936 WMM720917:WMO720936 WWI720917:WWK720936 X786453:AC786472 JW786453:JY786472 TS786453:TU786472 ADO786453:ADQ786472 ANK786453:ANM786472 AXG786453:AXI786472 BHC786453:BHE786472 BQY786453:BRA786472 CAU786453:CAW786472 CKQ786453:CKS786472 CUM786453:CUO786472 DEI786453:DEK786472 DOE786453:DOG786472 DYA786453:DYC786472 EHW786453:EHY786472 ERS786453:ERU786472 FBO786453:FBQ786472 FLK786453:FLM786472 FVG786453:FVI786472 GFC786453:GFE786472 GOY786453:GPA786472 GYU786453:GYW786472 HIQ786453:HIS786472 HSM786453:HSO786472 ICI786453:ICK786472 IME786453:IMG786472 IWA786453:IWC786472 JFW786453:JFY786472 JPS786453:JPU786472 JZO786453:JZQ786472 KJK786453:KJM786472 KTG786453:KTI786472 LDC786453:LDE786472 LMY786453:LNA786472 LWU786453:LWW786472 MGQ786453:MGS786472 MQM786453:MQO786472 NAI786453:NAK786472 NKE786453:NKG786472 NUA786453:NUC786472 ODW786453:ODY786472 ONS786453:ONU786472 OXO786453:OXQ786472 PHK786453:PHM786472 PRG786453:PRI786472 QBC786453:QBE786472 QKY786453:QLA786472 QUU786453:QUW786472 REQ786453:RES786472 ROM786453:ROO786472 RYI786453:RYK786472 SIE786453:SIG786472 SSA786453:SSC786472 TBW786453:TBY786472 TLS786453:TLU786472 TVO786453:TVQ786472 UFK786453:UFM786472 UPG786453:UPI786472 UZC786453:UZE786472 VIY786453:VJA786472 VSU786453:VSW786472 WCQ786453:WCS786472 WMM786453:WMO786472 WWI786453:WWK786472 X851989:AC852008 JW851989:JY852008 TS851989:TU852008 ADO851989:ADQ852008 ANK851989:ANM852008 AXG851989:AXI852008 BHC851989:BHE852008 BQY851989:BRA852008 CAU851989:CAW852008 CKQ851989:CKS852008 CUM851989:CUO852008 DEI851989:DEK852008 DOE851989:DOG852008 DYA851989:DYC852008 EHW851989:EHY852008 ERS851989:ERU852008 FBO851989:FBQ852008 FLK851989:FLM852008 FVG851989:FVI852008 GFC851989:GFE852008 GOY851989:GPA852008 GYU851989:GYW852008 HIQ851989:HIS852008 HSM851989:HSO852008 ICI851989:ICK852008 IME851989:IMG852008 IWA851989:IWC852008 JFW851989:JFY852008 JPS851989:JPU852008 JZO851989:JZQ852008 KJK851989:KJM852008 KTG851989:KTI852008 LDC851989:LDE852008 LMY851989:LNA852008 LWU851989:LWW852008 MGQ851989:MGS852008 MQM851989:MQO852008 NAI851989:NAK852008 NKE851989:NKG852008 NUA851989:NUC852008 ODW851989:ODY852008 ONS851989:ONU852008 OXO851989:OXQ852008 PHK851989:PHM852008 PRG851989:PRI852008 QBC851989:QBE852008 QKY851989:QLA852008 QUU851989:QUW852008 REQ851989:RES852008 ROM851989:ROO852008 RYI851989:RYK852008 SIE851989:SIG852008 SSA851989:SSC852008 TBW851989:TBY852008 TLS851989:TLU852008 TVO851989:TVQ852008 UFK851989:UFM852008 UPG851989:UPI852008 UZC851989:UZE852008 VIY851989:VJA852008 VSU851989:VSW852008 WCQ851989:WCS852008 WMM851989:WMO852008 WWI851989:WWK852008 X917525:AC917544 JW917525:JY917544 TS917525:TU917544 ADO917525:ADQ917544 ANK917525:ANM917544 AXG917525:AXI917544 BHC917525:BHE917544 BQY917525:BRA917544 CAU917525:CAW917544 CKQ917525:CKS917544 CUM917525:CUO917544 DEI917525:DEK917544 DOE917525:DOG917544 DYA917525:DYC917544 EHW917525:EHY917544 ERS917525:ERU917544 FBO917525:FBQ917544 FLK917525:FLM917544 FVG917525:FVI917544 GFC917525:GFE917544 GOY917525:GPA917544 GYU917525:GYW917544 HIQ917525:HIS917544 HSM917525:HSO917544 ICI917525:ICK917544 IME917525:IMG917544 IWA917525:IWC917544 JFW917525:JFY917544 JPS917525:JPU917544 JZO917525:JZQ917544 KJK917525:KJM917544 KTG917525:KTI917544 LDC917525:LDE917544 LMY917525:LNA917544 LWU917525:LWW917544 MGQ917525:MGS917544 MQM917525:MQO917544 NAI917525:NAK917544 NKE917525:NKG917544 NUA917525:NUC917544 ODW917525:ODY917544 ONS917525:ONU917544 OXO917525:OXQ917544 PHK917525:PHM917544 PRG917525:PRI917544 QBC917525:QBE917544 QKY917525:QLA917544 QUU917525:QUW917544 REQ917525:RES917544 ROM917525:ROO917544 RYI917525:RYK917544 SIE917525:SIG917544 SSA917525:SSC917544 TBW917525:TBY917544 TLS917525:TLU917544 TVO917525:TVQ917544 UFK917525:UFM917544 UPG917525:UPI917544 UZC917525:UZE917544 VIY917525:VJA917544 VSU917525:VSW917544 WCQ917525:WCS917544 WMM917525:WMO917544 WWI917525:WWK917544 X983061:AC983080 JW983061:JY983080 TS983061:TU983080 ADO983061:ADQ983080 ANK983061:ANM983080 AXG983061:AXI983080 BHC983061:BHE983080 BQY983061:BRA983080 CAU983061:CAW983080 CKQ983061:CKS983080 CUM983061:CUO983080 DEI983061:DEK983080 DOE983061:DOG983080 DYA983061:DYC983080 EHW983061:EHY983080 ERS983061:ERU983080 FBO983061:FBQ983080 FLK983061:FLM983080 FVG983061:FVI983080 GFC983061:GFE983080 GOY983061:GPA983080 GYU983061:GYW983080 HIQ983061:HIS983080 HSM983061:HSO983080 ICI983061:ICK983080 IME983061:IMG983080 IWA983061:IWC983080 JFW983061:JFY983080 JPS983061:JPU983080 JZO983061:JZQ983080 KJK983061:KJM983080 KTG983061:KTI983080 LDC983061:LDE983080 LMY983061:LNA983080 LWU983061:LWW983080 MGQ983061:MGS983080 MQM983061:MQO983080 NAI983061:NAK983080 NKE983061:NKG983080 NUA983061:NUC983080 ODW983061:ODY983080 ONS983061:ONU983080 OXO983061:OXQ983080 PHK983061:PHM983080 PRG983061:PRI983080 QBC983061:QBE983080 QKY983061:QLA983080 QUU983061:QUW983080 REQ983061:RES983080 ROM983061:ROO983080 RYI983061:RYK983080 SIE983061:SIG983080 SSA983061:SSC983080 TBW983061:TBY983080 TLS983061:TLU983080 TVO983061:TVQ983080 UFK983061:UFM983080 UPG983061:UPI983080 UZC983061:UZE983080 VIY983061:VJA983080 VSU983061:VSW983080 WCQ983061:WCS983080 WMM983061:WMO983080">
      <formula1>$AV$12:$AV$14</formula1>
    </dataValidation>
  </dataValidations>
  <printOptions horizontalCentered="1"/>
  <pageMargins left="0.31496062992125984" right="0.31496062992125984" top="0.55118110236220474" bottom="0.35433070866141736" header="0.31496062992125984" footer="0.31496062992125984"/>
  <pageSetup paperSize="9" scale="65"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AC43"/>
  <sheetViews>
    <sheetView view="pageBreakPreview" zoomScaleNormal="100" zoomScaleSheetLayoutView="100" workbookViewId="0">
      <selection activeCell="E10" sqref="E10:G10"/>
    </sheetView>
  </sheetViews>
  <sheetFormatPr defaultRowHeight="18.75" x14ac:dyDescent="0.4"/>
  <cols>
    <col min="1" max="1" width="1.5" style="152" customWidth="1"/>
    <col min="2" max="2" width="2.625" style="152" customWidth="1"/>
    <col min="3" max="3" width="9" style="152"/>
    <col min="4" max="11" width="5.25" style="152" customWidth="1"/>
    <col min="12" max="27" width="3" style="152" customWidth="1"/>
    <col min="28" max="16384" width="9" style="152"/>
  </cols>
  <sheetData>
    <row r="1" spans="2:27" ht="17.25" customHeight="1" x14ac:dyDescent="0.4">
      <c r="W1" s="533" t="str">
        <f>IF('一番最初に入力 '!E8="","",'一番最初に入力 '!E8)</f>
        <v/>
      </c>
      <c r="X1" s="533"/>
      <c r="Y1" s="533"/>
      <c r="Z1" s="533"/>
      <c r="AA1" s="533"/>
    </row>
    <row r="2" spans="2:27" ht="42" customHeight="1" x14ac:dyDescent="0.8">
      <c r="B2" s="534" t="s">
        <v>1552</v>
      </c>
      <c r="C2" s="534"/>
      <c r="D2" s="534"/>
      <c r="E2" s="534"/>
      <c r="F2" s="534"/>
      <c r="G2" s="534"/>
      <c r="H2" s="534"/>
      <c r="I2" s="534"/>
      <c r="J2" s="534"/>
      <c r="K2" s="534"/>
      <c r="L2" s="534"/>
      <c r="M2" s="534"/>
      <c r="N2" s="534"/>
      <c r="O2" s="534"/>
      <c r="P2" s="534"/>
      <c r="Q2" s="534"/>
      <c r="R2" s="534"/>
      <c r="S2" s="534"/>
      <c r="T2" s="534"/>
      <c r="U2" s="534"/>
      <c r="V2" s="534"/>
      <c r="W2" s="534"/>
      <c r="X2" s="534"/>
      <c r="Y2" s="534"/>
      <c r="Z2" s="534"/>
      <c r="AA2" s="534"/>
    </row>
    <row r="3" spans="2:27" ht="19.5" thickBot="1" x14ac:dyDescent="0.45"/>
    <row r="4" spans="2:27" ht="13.5" customHeight="1" x14ac:dyDescent="0.4">
      <c r="D4" s="535" t="s">
        <v>1553</v>
      </c>
      <c r="E4" s="536"/>
      <c r="F4" s="153" t="s">
        <v>1554</v>
      </c>
      <c r="G4" s="154" t="s">
        <v>1555</v>
      </c>
      <c r="H4" s="155" t="s">
        <v>1556</v>
      </c>
      <c r="I4" s="153" t="s">
        <v>1557</v>
      </c>
      <c r="J4" s="154" t="s">
        <v>1554</v>
      </c>
      <c r="K4" s="155" t="s">
        <v>1555</v>
      </c>
      <c r="L4" s="539" t="s">
        <v>1556</v>
      </c>
      <c r="M4" s="540"/>
      <c r="N4" s="541" t="s">
        <v>1558</v>
      </c>
      <c r="O4" s="540"/>
      <c r="P4" s="541" t="s">
        <v>1554</v>
      </c>
      <c r="Q4" s="542"/>
      <c r="R4" s="539" t="s">
        <v>1555</v>
      </c>
      <c r="S4" s="540"/>
      <c r="T4" s="541" t="s">
        <v>1556</v>
      </c>
      <c r="U4" s="540"/>
      <c r="V4" s="543" t="s">
        <v>1559</v>
      </c>
      <c r="W4" s="544"/>
    </row>
    <row r="5" spans="2:27" ht="48" customHeight="1" thickBot="1" x14ac:dyDescent="0.45">
      <c r="D5" s="537"/>
      <c r="E5" s="538"/>
      <c r="F5" s="156"/>
      <c r="G5" s="157"/>
      <c r="H5" s="158"/>
      <c r="I5" s="156" t="str">
        <f>様式第１号!U20</f>
        <v/>
      </c>
      <c r="J5" s="157" t="str">
        <f>様式第１号!V20</f>
        <v/>
      </c>
      <c r="K5" s="158" t="str">
        <f>様式第１号!W20</f>
        <v/>
      </c>
      <c r="L5" s="528" t="str">
        <f>様式第１号!X20</f>
        <v/>
      </c>
      <c r="M5" s="526"/>
      <c r="N5" s="525" t="str">
        <f>様式第１号!Y20</f>
        <v/>
      </c>
      <c r="O5" s="526"/>
      <c r="P5" s="525" t="str">
        <f>様式第１号!Z20</f>
        <v/>
      </c>
      <c r="Q5" s="527"/>
      <c r="R5" s="528" t="str">
        <f>様式第１号!AA20</f>
        <v/>
      </c>
      <c r="S5" s="526"/>
      <c r="T5" s="525" t="str">
        <f>様式第１号!AB20</f>
        <v/>
      </c>
      <c r="U5" s="526"/>
      <c r="V5" s="529" t="str">
        <f>様式第１号!AC20</f>
        <v>￥</v>
      </c>
      <c r="W5" s="530"/>
    </row>
    <row r="6" spans="2:27" ht="17.25" customHeight="1" x14ac:dyDescent="0.4"/>
    <row r="7" spans="2:27" x14ac:dyDescent="0.4">
      <c r="B7" s="531" t="s">
        <v>1595</v>
      </c>
      <c r="C7" s="532"/>
      <c r="D7" s="532"/>
      <c r="E7" s="532"/>
      <c r="F7" s="532"/>
      <c r="G7" s="532"/>
      <c r="H7" s="532"/>
      <c r="I7" s="532"/>
      <c r="J7" s="532"/>
      <c r="K7" s="532"/>
      <c r="L7" s="532"/>
      <c r="M7" s="532"/>
      <c r="N7" s="532"/>
      <c r="O7" s="532"/>
      <c r="P7" s="532"/>
      <c r="Q7" s="532"/>
      <c r="R7" s="532"/>
      <c r="S7" s="532"/>
      <c r="T7" s="532"/>
      <c r="U7" s="532"/>
      <c r="V7" s="532"/>
      <c r="W7" s="532"/>
      <c r="X7" s="532"/>
      <c r="Y7" s="532"/>
      <c r="Z7" s="532"/>
      <c r="AA7" s="532"/>
    </row>
    <row r="8" spans="2:27" ht="19.5" thickBot="1" x14ac:dyDescent="0.45"/>
    <row r="9" spans="2:27" ht="28.5" customHeight="1" x14ac:dyDescent="0.4">
      <c r="B9" s="520" t="s">
        <v>1560</v>
      </c>
      <c r="C9" s="521"/>
      <c r="D9" s="521"/>
      <c r="E9" s="521"/>
      <c r="F9" s="521"/>
      <c r="G9" s="521"/>
      <c r="H9" s="521"/>
      <c r="I9" s="521"/>
      <c r="J9" s="521"/>
      <c r="K9" s="521"/>
      <c r="L9" s="521"/>
      <c r="M9" s="521"/>
      <c r="N9" s="521"/>
      <c r="O9" s="521"/>
      <c r="P9" s="521"/>
      <c r="Q9" s="521"/>
      <c r="R9" s="521"/>
      <c r="S9" s="521"/>
      <c r="T9" s="521"/>
      <c r="U9" s="521"/>
      <c r="V9" s="521"/>
      <c r="W9" s="521"/>
      <c r="X9" s="521"/>
      <c r="Y9" s="521"/>
      <c r="Z9" s="521"/>
      <c r="AA9" s="522"/>
    </row>
    <row r="10" spans="2:27" ht="20.25" customHeight="1" x14ac:dyDescent="0.4">
      <c r="B10" s="503" t="s">
        <v>1561</v>
      </c>
      <c r="C10" s="504"/>
      <c r="D10" s="505"/>
      <c r="E10" s="506" t="s">
        <v>1562</v>
      </c>
      <c r="F10" s="506"/>
      <c r="G10" s="506"/>
      <c r="H10" s="506" t="s">
        <v>1563</v>
      </c>
      <c r="I10" s="506"/>
      <c r="J10" s="506" t="s">
        <v>1564</v>
      </c>
      <c r="K10" s="506"/>
      <c r="L10" s="507" t="s">
        <v>1565</v>
      </c>
      <c r="M10" s="508"/>
      <c r="N10" s="508"/>
      <c r="O10" s="508"/>
      <c r="P10" s="508"/>
      <c r="Q10" s="508"/>
      <c r="R10" s="523"/>
      <c r="S10" s="503" t="s">
        <v>1553</v>
      </c>
      <c r="T10" s="510"/>
      <c r="U10" s="504"/>
      <c r="V10" s="504"/>
      <c r="W10" s="504"/>
      <c r="X10" s="504"/>
      <c r="Y10" s="504"/>
      <c r="Z10" s="505"/>
      <c r="AA10" s="524"/>
    </row>
    <row r="11" spans="2:27" ht="18.75" customHeight="1" x14ac:dyDescent="0.4">
      <c r="B11" s="503"/>
      <c r="C11" s="504"/>
      <c r="D11" s="505"/>
      <c r="E11" s="506"/>
      <c r="F11" s="506"/>
      <c r="G11" s="506"/>
      <c r="H11" s="506"/>
      <c r="I11" s="506"/>
      <c r="J11" s="506"/>
      <c r="K11" s="506"/>
      <c r="L11" s="512" t="s">
        <v>1559</v>
      </c>
      <c r="M11" s="513"/>
      <c r="N11" s="513"/>
      <c r="O11" s="513"/>
      <c r="P11" s="514"/>
      <c r="Q11" s="159"/>
      <c r="R11" s="159"/>
      <c r="S11" s="515" t="s">
        <v>1559</v>
      </c>
      <c r="T11" s="516"/>
      <c r="U11" s="517"/>
      <c r="V11" s="517"/>
      <c r="W11" s="517"/>
      <c r="X11" s="518"/>
      <c r="Y11" s="519"/>
      <c r="Z11" s="160"/>
      <c r="AA11" s="161"/>
    </row>
    <row r="12" spans="2:27" ht="18.75" customHeight="1" x14ac:dyDescent="0.4">
      <c r="B12" s="503"/>
      <c r="C12" s="504"/>
      <c r="D12" s="505"/>
      <c r="E12" s="506"/>
      <c r="F12" s="506"/>
      <c r="G12" s="506"/>
      <c r="H12" s="506"/>
      <c r="I12" s="506"/>
      <c r="J12" s="506"/>
      <c r="K12" s="506"/>
      <c r="L12" s="507"/>
      <c r="M12" s="508"/>
      <c r="N12" s="508"/>
      <c r="O12" s="508"/>
      <c r="P12" s="509"/>
      <c r="Q12" s="159"/>
      <c r="R12" s="159"/>
      <c r="S12" s="503"/>
      <c r="T12" s="510"/>
      <c r="U12" s="504"/>
      <c r="V12" s="504"/>
      <c r="W12" s="504"/>
      <c r="X12" s="505"/>
      <c r="Y12" s="511"/>
      <c r="Z12" s="162"/>
      <c r="AA12" s="161"/>
    </row>
    <row r="13" spans="2:27" ht="18.75" customHeight="1" x14ac:dyDescent="0.4">
      <c r="B13" s="503"/>
      <c r="C13" s="504"/>
      <c r="D13" s="505"/>
      <c r="E13" s="506"/>
      <c r="F13" s="506"/>
      <c r="G13" s="506"/>
      <c r="H13" s="506"/>
      <c r="I13" s="506"/>
      <c r="J13" s="506"/>
      <c r="K13" s="506"/>
      <c r="L13" s="507"/>
      <c r="M13" s="508"/>
      <c r="N13" s="508"/>
      <c r="O13" s="508"/>
      <c r="P13" s="509"/>
      <c r="Q13" s="159"/>
      <c r="R13" s="159"/>
      <c r="S13" s="503"/>
      <c r="T13" s="510"/>
      <c r="U13" s="504"/>
      <c r="V13" s="504"/>
      <c r="W13" s="504"/>
      <c r="X13" s="505"/>
      <c r="Y13" s="511"/>
      <c r="Z13" s="162"/>
      <c r="AA13" s="161"/>
    </row>
    <row r="14" spans="2:27" ht="18.75" customHeight="1" x14ac:dyDescent="0.4">
      <c r="B14" s="503"/>
      <c r="C14" s="504"/>
      <c r="D14" s="505"/>
      <c r="E14" s="506"/>
      <c r="F14" s="506"/>
      <c r="G14" s="506"/>
      <c r="H14" s="506"/>
      <c r="I14" s="506"/>
      <c r="J14" s="506"/>
      <c r="K14" s="506"/>
      <c r="L14" s="507"/>
      <c r="M14" s="508"/>
      <c r="N14" s="508"/>
      <c r="O14" s="508"/>
      <c r="P14" s="509"/>
      <c r="Q14" s="159"/>
      <c r="R14" s="159"/>
      <c r="S14" s="503"/>
      <c r="T14" s="510"/>
      <c r="U14" s="504"/>
      <c r="V14" s="504"/>
      <c r="W14" s="504"/>
      <c r="X14" s="505"/>
      <c r="Y14" s="511"/>
      <c r="Z14" s="162"/>
      <c r="AA14" s="161"/>
    </row>
    <row r="15" spans="2:27" ht="18.75" customHeight="1" x14ac:dyDescent="0.4">
      <c r="B15" s="503"/>
      <c r="C15" s="504"/>
      <c r="D15" s="505"/>
      <c r="E15" s="506"/>
      <c r="F15" s="506"/>
      <c r="G15" s="506"/>
      <c r="H15" s="506"/>
      <c r="I15" s="506"/>
      <c r="J15" s="506"/>
      <c r="K15" s="506"/>
      <c r="L15" s="507"/>
      <c r="M15" s="508"/>
      <c r="N15" s="508"/>
      <c r="O15" s="508"/>
      <c r="P15" s="509"/>
      <c r="Q15" s="159"/>
      <c r="R15" s="159"/>
      <c r="S15" s="503"/>
      <c r="T15" s="510"/>
      <c r="U15" s="504"/>
      <c r="V15" s="504"/>
      <c r="W15" s="504"/>
      <c r="X15" s="505"/>
      <c r="Y15" s="511"/>
      <c r="Z15" s="162"/>
      <c r="AA15" s="161"/>
    </row>
    <row r="16" spans="2:27" ht="18.75" customHeight="1" x14ac:dyDescent="0.4">
      <c r="B16" s="503"/>
      <c r="C16" s="504"/>
      <c r="D16" s="505"/>
      <c r="E16" s="506"/>
      <c r="F16" s="506"/>
      <c r="G16" s="506"/>
      <c r="H16" s="506"/>
      <c r="I16" s="506"/>
      <c r="J16" s="506"/>
      <c r="K16" s="506"/>
      <c r="L16" s="507"/>
      <c r="M16" s="508"/>
      <c r="N16" s="508"/>
      <c r="O16" s="508"/>
      <c r="P16" s="509"/>
      <c r="Q16" s="159"/>
      <c r="R16" s="159"/>
      <c r="S16" s="503"/>
      <c r="T16" s="510"/>
      <c r="U16" s="504"/>
      <c r="V16" s="504"/>
      <c r="W16" s="504"/>
      <c r="X16" s="505"/>
      <c r="Y16" s="511"/>
      <c r="Z16" s="162"/>
      <c r="AA16" s="161"/>
    </row>
    <row r="17" spans="2:29" ht="18.75" customHeight="1" x14ac:dyDescent="0.4">
      <c r="B17" s="503"/>
      <c r="C17" s="504"/>
      <c r="D17" s="505"/>
      <c r="E17" s="506"/>
      <c r="F17" s="506"/>
      <c r="G17" s="506"/>
      <c r="H17" s="506"/>
      <c r="I17" s="506"/>
      <c r="J17" s="506"/>
      <c r="K17" s="506"/>
      <c r="L17" s="507"/>
      <c r="M17" s="508"/>
      <c r="N17" s="508"/>
      <c r="O17" s="508"/>
      <c r="P17" s="509"/>
      <c r="Q17" s="159"/>
      <c r="R17" s="159"/>
      <c r="S17" s="503"/>
      <c r="T17" s="510"/>
      <c r="U17" s="504"/>
      <c r="V17" s="504"/>
      <c r="W17" s="504"/>
      <c r="X17" s="505"/>
      <c r="Y17" s="511"/>
      <c r="Z17" s="162"/>
      <c r="AA17" s="161"/>
    </row>
    <row r="18" spans="2:29" ht="18.75" customHeight="1" x14ac:dyDescent="0.4">
      <c r="B18" s="503"/>
      <c r="C18" s="504"/>
      <c r="D18" s="505"/>
      <c r="E18" s="506"/>
      <c r="F18" s="506"/>
      <c r="G18" s="506"/>
      <c r="H18" s="506"/>
      <c r="I18" s="506"/>
      <c r="J18" s="506"/>
      <c r="K18" s="506"/>
      <c r="L18" s="507"/>
      <c r="M18" s="508"/>
      <c r="N18" s="508"/>
      <c r="O18" s="508"/>
      <c r="P18" s="509"/>
      <c r="Q18" s="159"/>
      <c r="R18" s="159"/>
      <c r="S18" s="503"/>
      <c r="T18" s="510"/>
      <c r="U18" s="504"/>
      <c r="V18" s="504"/>
      <c r="W18" s="504"/>
      <c r="X18" s="505"/>
      <c r="Y18" s="511"/>
      <c r="Z18" s="162"/>
      <c r="AA18" s="161"/>
    </row>
    <row r="19" spans="2:29" ht="18.75" customHeight="1" x14ac:dyDescent="0.4">
      <c r="B19" s="503"/>
      <c r="C19" s="504"/>
      <c r="D19" s="505"/>
      <c r="E19" s="506"/>
      <c r="F19" s="506"/>
      <c r="G19" s="506"/>
      <c r="H19" s="506"/>
      <c r="I19" s="506"/>
      <c r="J19" s="506"/>
      <c r="K19" s="506"/>
      <c r="L19" s="507"/>
      <c r="M19" s="508"/>
      <c r="N19" s="508"/>
      <c r="O19" s="508"/>
      <c r="P19" s="509"/>
      <c r="Q19" s="159"/>
      <c r="R19" s="159"/>
      <c r="S19" s="503"/>
      <c r="T19" s="510"/>
      <c r="U19" s="504"/>
      <c r="V19" s="504"/>
      <c r="W19" s="504"/>
      <c r="X19" s="505"/>
      <c r="Y19" s="511"/>
      <c r="Z19" s="162"/>
      <c r="AA19" s="161"/>
    </row>
    <row r="20" spans="2:29" ht="18.75" customHeight="1" thickBot="1" x14ac:dyDescent="0.45">
      <c r="B20" s="494"/>
      <c r="C20" s="495"/>
      <c r="D20" s="496"/>
      <c r="E20" s="497"/>
      <c r="F20" s="497"/>
      <c r="G20" s="497"/>
      <c r="H20" s="497"/>
      <c r="I20" s="497"/>
      <c r="J20" s="497"/>
      <c r="K20" s="497"/>
      <c r="L20" s="498"/>
      <c r="M20" s="499"/>
      <c r="N20" s="499"/>
      <c r="O20" s="499"/>
      <c r="P20" s="500"/>
      <c r="Q20" s="163"/>
      <c r="R20" s="163"/>
      <c r="S20" s="494"/>
      <c r="T20" s="501"/>
      <c r="U20" s="495"/>
      <c r="V20" s="495"/>
      <c r="W20" s="495"/>
      <c r="X20" s="496"/>
      <c r="Y20" s="502"/>
      <c r="Z20" s="164"/>
      <c r="AA20" s="165"/>
    </row>
    <row r="21" spans="2:29" s="169" customFormat="1" ht="21" customHeight="1" thickTop="1" x14ac:dyDescent="0.15">
      <c r="B21" s="166" t="s">
        <v>1566</v>
      </c>
      <c r="C21" s="167"/>
      <c r="D21" s="167"/>
      <c r="E21" s="167"/>
      <c r="F21" s="167"/>
      <c r="G21" s="167"/>
      <c r="H21" s="167"/>
      <c r="I21" s="167"/>
      <c r="J21" s="167"/>
      <c r="K21" s="167"/>
      <c r="L21" s="167"/>
      <c r="M21" s="167"/>
      <c r="N21" s="167"/>
      <c r="O21" s="167"/>
      <c r="P21" s="167"/>
      <c r="Q21" s="167"/>
      <c r="R21" s="167"/>
      <c r="S21" s="166"/>
      <c r="T21" s="167"/>
      <c r="U21" s="167"/>
      <c r="V21" s="167"/>
      <c r="W21" s="167"/>
      <c r="X21" s="167"/>
      <c r="Y21" s="167"/>
      <c r="Z21" s="167"/>
      <c r="AA21" s="168"/>
    </row>
    <row r="22" spans="2:29" s="169" customFormat="1" ht="21" customHeight="1" x14ac:dyDescent="0.15">
      <c r="B22" s="170" t="s">
        <v>1567</v>
      </c>
      <c r="C22" s="171"/>
      <c r="D22" s="171"/>
      <c r="E22" s="171"/>
      <c r="F22" s="171"/>
      <c r="G22" s="171"/>
      <c r="H22" s="171"/>
      <c r="I22" s="171"/>
      <c r="J22" s="171"/>
      <c r="K22" s="171"/>
      <c r="L22" s="171"/>
      <c r="M22" s="171"/>
      <c r="N22" s="171"/>
      <c r="O22" s="171"/>
      <c r="P22" s="171"/>
      <c r="Q22" s="171"/>
      <c r="R22" s="171"/>
      <c r="S22" s="170"/>
      <c r="T22" s="171"/>
      <c r="U22" s="171"/>
      <c r="V22" s="171"/>
      <c r="W22" s="171"/>
      <c r="X22" s="171"/>
      <c r="Y22" s="171"/>
      <c r="Z22" s="171"/>
      <c r="AA22" s="172"/>
    </row>
    <row r="23" spans="2:29" s="169" customFormat="1" ht="21" customHeight="1" thickBot="1" x14ac:dyDescent="0.2">
      <c r="B23" s="173" t="s">
        <v>1568</v>
      </c>
      <c r="C23" s="174"/>
      <c r="D23" s="174"/>
      <c r="E23" s="174"/>
      <c r="F23" s="174"/>
      <c r="G23" s="174"/>
      <c r="H23" s="174"/>
      <c r="I23" s="174"/>
      <c r="J23" s="174"/>
      <c r="K23" s="174"/>
      <c r="L23" s="174"/>
      <c r="M23" s="174"/>
      <c r="N23" s="174"/>
      <c r="O23" s="174"/>
      <c r="P23" s="174"/>
      <c r="Q23" s="174"/>
      <c r="R23" s="174"/>
      <c r="S23" s="173"/>
      <c r="T23" s="174"/>
      <c r="U23" s="174"/>
      <c r="V23" s="174"/>
      <c r="W23" s="174"/>
      <c r="X23" s="174"/>
      <c r="Y23" s="174"/>
      <c r="Z23" s="174"/>
      <c r="AA23" s="175"/>
    </row>
    <row r="24" spans="2:29" s="169" customFormat="1" ht="21" customHeight="1" thickTop="1" thickBot="1" x14ac:dyDescent="0.2">
      <c r="B24" s="488" t="s">
        <v>1569</v>
      </c>
      <c r="C24" s="489"/>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90"/>
    </row>
    <row r="25" spans="2:29" ht="26.25" customHeight="1" thickTop="1" x14ac:dyDescent="0.4">
      <c r="B25" s="176" t="s">
        <v>1570</v>
      </c>
      <c r="D25" s="177"/>
      <c r="E25" s="177"/>
      <c r="F25" s="177"/>
      <c r="G25" s="177"/>
      <c r="H25" s="177"/>
      <c r="I25" s="177"/>
      <c r="J25" s="177"/>
      <c r="K25" s="177"/>
      <c r="L25" s="177"/>
      <c r="M25" s="177"/>
      <c r="N25" s="177"/>
      <c r="O25" s="177"/>
      <c r="P25" s="177"/>
      <c r="Q25" s="177"/>
      <c r="R25" s="177"/>
      <c r="S25" s="177"/>
      <c r="T25" s="177"/>
      <c r="U25" s="491" t="s">
        <v>1605</v>
      </c>
      <c r="V25" s="491"/>
      <c r="W25" s="491"/>
      <c r="X25" s="491"/>
      <c r="Y25" s="491"/>
      <c r="Z25" s="491"/>
      <c r="AA25" s="492"/>
    </row>
    <row r="26" spans="2:29" ht="24.75" customHeight="1" x14ac:dyDescent="0.4">
      <c r="B26" s="178" t="s">
        <v>1571</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9"/>
    </row>
    <row r="27" spans="2:29" ht="22.5" customHeight="1" x14ac:dyDescent="0.4">
      <c r="B27" s="176"/>
      <c r="C27" s="177"/>
      <c r="D27" s="177"/>
      <c r="E27" s="177"/>
      <c r="F27" s="177"/>
      <c r="G27" s="177"/>
      <c r="H27" s="177"/>
      <c r="I27" s="177"/>
      <c r="J27" s="493" t="s">
        <v>1572</v>
      </c>
      <c r="K27" s="493"/>
      <c r="L27" s="477" t="str">
        <f>IF(W1="","",様式第１号!K7)</f>
        <v/>
      </c>
      <c r="M27" s="477"/>
      <c r="N27" s="477"/>
      <c r="O27" s="477"/>
      <c r="P27" s="477"/>
      <c r="Q27" s="477"/>
      <c r="R27" s="477"/>
      <c r="S27" s="477"/>
      <c r="T27" s="477"/>
      <c r="U27" s="477"/>
      <c r="V27" s="477"/>
      <c r="W27" s="477"/>
      <c r="X27" s="477"/>
      <c r="Y27" s="477"/>
      <c r="Z27" s="477"/>
      <c r="AA27" s="478"/>
      <c r="AB27" s="177"/>
      <c r="AC27" s="177"/>
    </row>
    <row r="28" spans="2:29" ht="22.5" customHeight="1" thickBot="1" x14ac:dyDescent="0.45">
      <c r="B28" s="176"/>
      <c r="C28" s="177"/>
      <c r="D28" s="177"/>
      <c r="E28" s="177"/>
      <c r="F28" s="177"/>
      <c r="G28" s="177"/>
      <c r="H28" s="177"/>
      <c r="I28" s="177"/>
      <c r="J28" s="493" t="s">
        <v>1573</v>
      </c>
      <c r="K28" s="493"/>
      <c r="L28" s="477" t="str">
        <f>IF(W1="","",様式第１号!M8)</f>
        <v/>
      </c>
      <c r="M28" s="477"/>
      <c r="N28" s="477"/>
      <c r="O28" s="477"/>
      <c r="P28" s="477"/>
      <c r="Q28" s="477"/>
      <c r="R28" s="477"/>
      <c r="S28" s="477"/>
      <c r="T28" s="477"/>
      <c r="U28" s="477"/>
      <c r="V28" s="477"/>
      <c r="W28" s="477"/>
      <c r="X28" s="477"/>
      <c r="Y28" s="477"/>
      <c r="Z28" s="477"/>
      <c r="AA28" s="478"/>
      <c r="AB28" s="177"/>
      <c r="AC28" s="177"/>
    </row>
    <row r="29" spans="2:29" ht="29.25" customHeight="1" x14ac:dyDescent="0.4">
      <c r="B29" s="180" t="s">
        <v>1574</v>
      </c>
      <c r="C29" s="473" t="s">
        <v>1575</v>
      </c>
      <c r="D29" s="473"/>
      <c r="E29" s="473"/>
      <c r="F29" s="473"/>
      <c r="G29" s="473"/>
      <c r="H29" s="473"/>
      <c r="I29" s="474"/>
      <c r="J29" s="475" t="s">
        <v>1576</v>
      </c>
      <c r="K29" s="476"/>
      <c r="L29" s="477" t="str">
        <f>IF(W1="","",様式第１号!M9)</f>
        <v/>
      </c>
      <c r="M29" s="477"/>
      <c r="N29" s="477"/>
      <c r="O29" s="477"/>
      <c r="P29" s="477"/>
      <c r="Q29" s="477"/>
      <c r="R29" s="477"/>
      <c r="S29" s="477"/>
      <c r="T29" s="477"/>
      <c r="U29" s="477"/>
      <c r="V29" s="477"/>
      <c r="W29" s="477"/>
      <c r="X29" s="477"/>
      <c r="Y29" s="477"/>
      <c r="Z29" s="477"/>
      <c r="AA29" s="478"/>
      <c r="AB29" s="181"/>
      <c r="AC29" s="177"/>
    </row>
    <row r="30" spans="2:29" ht="6.75" customHeight="1" x14ac:dyDescent="0.4">
      <c r="B30" s="182"/>
      <c r="C30" s="181"/>
      <c r="D30" s="181"/>
      <c r="E30" s="181"/>
      <c r="F30" s="479"/>
      <c r="G30" s="479"/>
      <c r="H30" s="479"/>
      <c r="I30" s="481"/>
      <c r="J30" s="475"/>
      <c r="K30" s="476"/>
      <c r="L30" s="477"/>
      <c r="M30" s="477"/>
      <c r="N30" s="477"/>
      <c r="O30" s="477"/>
      <c r="P30" s="477"/>
      <c r="Q30" s="477"/>
      <c r="R30" s="477"/>
      <c r="S30" s="477"/>
      <c r="T30" s="477"/>
      <c r="U30" s="477"/>
      <c r="V30" s="477"/>
      <c r="W30" s="477"/>
      <c r="X30" s="477"/>
      <c r="Y30" s="477"/>
      <c r="Z30" s="477"/>
      <c r="AA30" s="478"/>
      <c r="AB30" s="181"/>
      <c r="AC30" s="177"/>
    </row>
    <row r="31" spans="2:29" ht="33.75" customHeight="1" thickBot="1" x14ac:dyDescent="0.45">
      <c r="B31" s="183"/>
      <c r="C31" s="184" t="s">
        <v>1577</v>
      </c>
      <c r="D31" s="185"/>
      <c r="E31" s="185"/>
      <c r="F31" s="480"/>
      <c r="G31" s="480"/>
      <c r="H31" s="480"/>
      <c r="I31" s="482"/>
      <c r="J31" s="483" t="s">
        <v>1578</v>
      </c>
      <c r="K31" s="484"/>
      <c r="L31" s="485" t="str">
        <f>IF(W1="","",様式第１号!M10)</f>
        <v/>
      </c>
      <c r="M31" s="485"/>
      <c r="N31" s="485"/>
      <c r="O31" s="485"/>
      <c r="P31" s="485"/>
      <c r="Q31" s="485"/>
      <c r="R31" s="485"/>
      <c r="S31" s="485"/>
      <c r="T31" s="485"/>
      <c r="U31" s="485"/>
      <c r="V31" s="485"/>
      <c r="W31" s="485"/>
      <c r="X31" s="186"/>
      <c r="Y31" s="486"/>
      <c r="Z31" s="486"/>
      <c r="AA31" s="487"/>
      <c r="AB31" s="181"/>
      <c r="AC31" s="177"/>
    </row>
    <row r="32" spans="2:29" x14ac:dyDescent="0.4">
      <c r="B32" s="187"/>
      <c r="C32" s="188"/>
      <c r="D32" s="188"/>
      <c r="E32" s="188"/>
      <c r="F32" s="188"/>
      <c r="G32" s="188"/>
      <c r="H32" s="189"/>
      <c r="I32" s="446" t="s">
        <v>1579</v>
      </c>
      <c r="J32" s="447"/>
      <c r="K32" s="448"/>
      <c r="L32" s="448"/>
      <c r="M32" s="448"/>
      <c r="N32" s="448"/>
      <c r="O32" s="448"/>
      <c r="P32" s="448"/>
      <c r="Q32" s="448"/>
      <c r="R32" s="453" t="s">
        <v>1580</v>
      </c>
      <c r="S32" s="453"/>
      <c r="T32" s="456"/>
      <c r="U32" s="456"/>
      <c r="V32" s="456"/>
      <c r="W32" s="456"/>
      <c r="X32" s="456"/>
      <c r="Y32" s="456"/>
      <c r="Z32" s="453" t="s">
        <v>1581</v>
      </c>
      <c r="AA32" s="459"/>
      <c r="AB32" s="190"/>
    </row>
    <row r="33" spans="2:28" ht="20.25" customHeight="1" x14ac:dyDescent="0.4">
      <c r="B33" s="191" t="s">
        <v>1574</v>
      </c>
      <c r="C33" s="462" t="s">
        <v>1582</v>
      </c>
      <c r="D33" s="462"/>
      <c r="E33" s="462"/>
      <c r="F33" s="462"/>
      <c r="G33" s="463" t="s">
        <v>1583</v>
      </c>
      <c r="H33" s="464"/>
      <c r="I33" s="438"/>
      <c r="J33" s="449"/>
      <c r="K33" s="450"/>
      <c r="L33" s="450"/>
      <c r="M33" s="450"/>
      <c r="N33" s="450"/>
      <c r="O33" s="450"/>
      <c r="P33" s="450"/>
      <c r="Q33" s="450"/>
      <c r="R33" s="454"/>
      <c r="S33" s="454"/>
      <c r="T33" s="457"/>
      <c r="U33" s="457"/>
      <c r="V33" s="457"/>
      <c r="W33" s="457"/>
      <c r="X33" s="457"/>
      <c r="Y33" s="457"/>
      <c r="Z33" s="454"/>
      <c r="AA33" s="460"/>
      <c r="AB33" s="190"/>
    </row>
    <row r="34" spans="2:28" ht="7.5" customHeight="1" x14ac:dyDescent="0.4">
      <c r="B34" s="182"/>
      <c r="C34" s="181"/>
      <c r="D34" s="181"/>
      <c r="E34" s="181"/>
      <c r="F34" s="181"/>
      <c r="G34" s="463"/>
      <c r="H34" s="464"/>
      <c r="I34" s="438"/>
      <c r="J34" s="451"/>
      <c r="K34" s="452"/>
      <c r="L34" s="452"/>
      <c r="M34" s="452"/>
      <c r="N34" s="452"/>
      <c r="O34" s="452"/>
      <c r="P34" s="452"/>
      <c r="Q34" s="452"/>
      <c r="R34" s="455"/>
      <c r="S34" s="455"/>
      <c r="T34" s="458"/>
      <c r="U34" s="458"/>
      <c r="V34" s="458"/>
      <c r="W34" s="458"/>
      <c r="X34" s="458"/>
      <c r="Y34" s="458"/>
      <c r="Z34" s="455"/>
      <c r="AA34" s="461"/>
      <c r="AB34" s="190"/>
    </row>
    <row r="35" spans="2:28" ht="22.5" customHeight="1" x14ac:dyDescent="0.4">
      <c r="B35" s="191" t="s">
        <v>1574</v>
      </c>
      <c r="C35" s="192" t="s">
        <v>1584</v>
      </c>
      <c r="D35" s="181"/>
      <c r="E35" s="181"/>
      <c r="F35" s="181"/>
      <c r="G35" s="463"/>
      <c r="H35" s="464"/>
      <c r="I35" s="438"/>
      <c r="J35" s="193">
        <v>1</v>
      </c>
      <c r="K35" s="194" t="s">
        <v>1585</v>
      </c>
      <c r="L35" s="465" t="s">
        <v>1586</v>
      </c>
      <c r="M35" s="466"/>
      <c r="N35" s="469"/>
      <c r="O35" s="470"/>
      <c r="P35" s="431"/>
      <c r="Q35" s="432"/>
      <c r="R35" s="431"/>
      <c r="S35" s="432"/>
      <c r="T35" s="431"/>
      <c r="U35" s="432"/>
      <c r="V35" s="431"/>
      <c r="W35" s="432"/>
      <c r="X35" s="431"/>
      <c r="Y35" s="432"/>
      <c r="Z35" s="431"/>
      <c r="AA35" s="435"/>
      <c r="AB35" s="190"/>
    </row>
    <row r="36" spans="2:28" ht="22.5" customHeight="1" x14ac:dyDescent="0.4">
      <c r="B36" s="195" t="s">
        <v>1587</v>
      </c>
      <c r="C36" s="181"/>
      <c r="D36" s="181"/>
      <c r="E36" s="181"/>
      <c r="F36" s="181"/>
      <c r="G36" s="181"/>
      <c r="H36" s="196"/>
      <c r="I36" s="438"/>
      <c r="J36" s="193">
        <v>2</v>
      </c>
      <c r="K36" s="197" t="s">
        <v>1588</v>
      </c>
      <c r="L36" s="467"/>
      <c r="M36" s="468"/>
      <c r="N36" s="471"/>
      <c r="O36" s="472"/>
      <c r="P36" s="433"/>
      <c r="Q36" s="434"/>
      <c r="R36" s="433"/>
      <c r="S36" s="434"/>
      <c r="T36" s="433"/>
      <c r="U36" s="434"/>
      <c r="V36" s="433"/>
      <c r="W36" s="434"/>
      <c r="X36" s="433"/>
      <c r="Y36" s="434"/>
      <c r="Z36" s="433"/>
      <c r="AA36" s="436"/>
      <c r="AB36" s="190"/>
    </row>
    <row r="37" spans="2:28" ht="22.5" customHeight="1" thickBot="1" x14ac:dyDescent="0.45">
      <c r="B37" s="198"/>
      <c r="C37" s="199"/>
      <c r="D37" s="199"/>
      <c r="E37" s="199"/>
      <c r="F37" s="199"/>
      <c r="G37" s="199"/>
      <c r="H37" s="200"/>
      <c r="I37" s="437" t="s">
        <v>1589</v>
      </c>
      <c r="J37" s="440" t="s">
        <v>1590</v>
      </c>
      <c r="K37" s="441"/>
      <c r="L37" s="442"/>
      <c r="M37" s="201"/>
      <c r="N37" s="201"/>
      <c r="O37" s="202"/>
      <c r="P37" s="202"/>
      <c r="Q37" s="202"/>
      <c r="R37" s="202"/>
      <c r="S37" s="202"/>
      <c r="T37" s="202"/>
      <c r="U37" s="202"/>
      <c r="V37" s="202"/>
      <c r="W37" s="202"/>
      <c r="X37" s="202"/>
      <c r="Y37" s="202"/>
      <c r="Z37" s="203"/>
      <c r="AA37" s="204"/>
    </row>
    <row r="38" spans="2:28" ht="22.5" customHeight="1" x14ac:dyDescent="0.4">
      <c r="B38" s="152" t="s">
        <v>1591</v>
      </c>
      <c r="I38" s="438"/>
      <c r="J38" s="443"/>
      <c r="K38" s="444"/>
      <c r="L38" s="445"/>
      <c r="M38" s="201"/>
      <c r="N38" s="201"/>
      <c r="O38" s="202"/>
      <c r="P38" s="202"/>
      <c r="Q38" s="202"/>
      <c r="R38" s="202"/>
      <c r="S38" s="202"/>
      <c r="T38" s="202"/>
      <c r="U38" s="202"/>
      <c r="V38" s="202"/>
      <c r="W38" s="202"/>
      <c r="X38" s="202"/>
      <c r="Y38" s="202"/>
      <c r="Z38" s="203"/>
      <c r="AA38" s="204"/>
    </row>
    <row r="39" spans="2:28" x14ac:dyDescent="0.4">
      <c r="B39" s="425" t="s">
        <v>1592</v>
      </c>
      <c r="C39" s="425"/>
      <c r="D39" s="425"/>
      <c r="E39" s="425"/>
      <c r="F39" s="425"/>
      <c r="G39" s="425"/>
      <c r="H39" s="425"/>
      <c r="I39" s="438"/>
      <c r="J39" s="426"/>
      <c r="K39" s="427"/>
      <c r="L39" s="427"/>
      <c r="M39" s="427"/>
      <c r="N39" s="427"/>
      <c r="O39" s="427"/>
      <c r="P39" s="427"/>
      <c r="Q39" s="427"/>
      <c r="R39" s="427"/>
      <c r="S39" s="427"/>
      <c r="T39" s="427"/>
      <c r="U39" s="427"/>
      <c r="V39" s="427"/>
      <c r="W39" s="427"/>
      <c r="X39" s="427"/>
      <c r="Y39" s="427"/>
      <c r="Z39" s="427"/>
      <c r="AA39" s="428"/>
    </row>
    <row r="40" spans="2:28" x14ac:dyDescent="0.4">
      <c r="B40" s="425" t="s">
        <v>1593</v>
      </c>
      <c r="C40" s="425"/>
      <c r="D40" s="425"/>
      <c r="E40" s="425"/>
      <c r="F40" s="425"/>
      <c r="G40" s="425"/>
      <c r="H40" s="425"/>
      <c r="I40" s="438"/>
      <c r="J40" s="427"/>
      <c r="K40" s="427"/>
      <c r="L40" s="427"/>
      <c r="M40" s="427"/>
      <c r="N40" s="427"/>
      <c r="O40" s="427"/>
      <c r="P40" s="427"/>
      <c r="Q40" s="427"/>
      <c r="R40" s="427"/>
      <c r="S40" s="427"/>
      <c r="T40" s="427"/>
      <c r="U40" s="427"/>
      <c r="V40" s="427"/>
      <c r="W40" s="427"/>
      <c r="X40" s="427"/>
      <c r="Y40" s="427"/>
      <c r="Z40" s="427"/>
      <c r="AA40" s="428"/>
    </row>
    <row r="41" spans="2:28" x14ac:dyDescent="0.4">
      <c r="B41" s="425" t="s">
        <v>1594</v>
      </c>
      <c r="C41" s="425"/>
      <c r="D41" s="425"/>
      <c r="E41" s="425"/>
      <c r="F41" s="425"/>
      <c r="G41" s="425"/>
      <c r="H41" s="425"/>
      <c r="I41" s="438"/>
      <c r="J41" s="427"/>
      <c r="K41" s="427"/>
      <c r="L41" s="427"/>
      <c r="M41" s="427"/>
      <c r="N41" s="427"/>
      <c r="O41" s="427"/>
      <c r="P41" s="427"/>
      <c r="Q41" s="427"/>
      <c r="R41" s="427"/>
      <c r="S41" s="427"/>
      <c r="T41" s="427"/>
      <c r="U41" s="427"/>
      <c r="V41" s="427"/>
      <c r="W41" s="427"/>
      <c r="X41" s="427"/>
      <c r="Y41" s="427"/>
      <c r="Z41" s="427"/>
      <c r="AA41" s="428"/>
    </row>
    <row r="42" spans="2:28" ht="19.5" thickBot="1" x14ac:dyDescent="0.45">
      <c r="I42" s="439"/>
      <c r="J42" s="429"/>
      <c r="K42" s="429"/>
      <c r="L42" s="429"/>
      <c r="M42" s="429"/>
      <c r="N42" s="429"/>
      <c r="O42" s="429"/>
      <c r="P42" s="429"/>
      <c r="Q42" s="429"/>
      <c r="R42" s="429"/>
      <c r="S42" s="429"/>
      <c r="T42" s="429"/>
      <c r="U42" s="429"/>
      <c r="V42" s="429"/>
      <c r="W42" s="429"/>
      <c r="X42" s="429"/>
      <c r="Y42" s="429"/>
      <c r="Z42" s="429"/>
      <c r="AA42" s="430"/>
    </row>
    <row r="43" spans="2:28" ht="12" customHeight="1" x14ac:dyDescent="0.4"/>
  </sheetData>
  <sheetProtection algorithmName="SHA-512" hashValue="0k9b1k9+4p1ECSF1ktckLW04P/tFjJvPjiQHUtxFHAEMvQ6nWfQl/W2Xqp2hhAEc29yUeq3mQvRDIWhQ2g4PSw==" saltValue="dt+s+s+1RjttZdW9GiPCUw==" spinCount="100000" sheet="1" objects="1" scenarios="1"/>
  <mergeCells count="120">
    <mergeCell ref="N5:O5"/>
    <mergeCell ref="P5:Q5"/>
    <mergeCell ref="R5:S5"/>
    <mergeCell ref="T5:U5"/>
    <mergeCell ref="V5:W5"/>
    <mergeCell ref="B7:AA7"/>
    <mergeCell ref="W1:AA1"/>
    <mergeCell ref="B2:AA2"/>
    <mergeCell ref="D4:E5"/>
    <mergeCell ref="L4:M4"/>
    <mergeCell ref="N4:O4"/>
    <mergeCell ref="P4:Q4"/>
    <mergeCell ref="R4:S4"/>
    <mergeCell ref="T4:U4"/>
    <mergeCell ref="V4:W4"/>
    <mergeCell ref="L5:M5"/>
    <mergeCell ref="B11:D11"/>
    <mergeCell ref="E11:G11"/>
    <mergeCell ref="H11:I11"/>
    <mergeCell ref="J11:K11"/>
    <mergeCell ref="L11:P11"/>
    <mergeCell ref="S11:Y11"/>
    <mergeCell ref="B9:AA9"/>
    <mergeCell ref="B10:D10"/>
    <mergeCell ref="E10:G10"/>
    <mergeCell ref="H10:I10"/>
    <mergeCell ref="J10:K10"/>
    <mergeCell ref="L10:R10"/>
    <mergeCell ref="S10:AA10"/>
    <mergeCell ref="B13:D13"/>
    <mergeCell ref="E13:G13"/>
    <mergeCell ref="H13:I13"/>
    <mergeCell ref="J13:K13"/>
    <mergeCell ref="L13:P13"/>
    <mergeCell ref="S13:Y13"/>
    <mergeCell ref="B12:D12"/>
    <mergeCell ref="E12:G12"/>
    <mergeCell ref="H12:I12"/>
    <mergeCell ref="J12:K12"/>
    <mergeCell ref="L12:P12"/>
    <mergeCell ref="S12:Y12"/>
    <mergeCell ref="B15:D15"/>
    <mergeCell ref="E15:G15"/>
    <mergeCell ref="H15:I15"/>
    <mergeCell ref="J15:K15"/>
    <mergeCell ref="L15:P15"/>
    <mergeCell ref="S15:Y15"/>
    <mergeCell ref="B14:D14"/>
    <mergeCell ref="E14:G14"/>
    <mergeCell ref="H14:I14"/>
    <mergeCell ref="J14:K14"/>
    <mergeCell ref="L14:P14"/>
    <mergeCell ref="S14:Y14"/>
    <mergeCell ref="B17:D17"/>
    <mergeCell ref="E17:G17"/>
    <mergeCell ref="H17:I17"/>
    <mergeCell ref="J17:K17"/>
    <mergeCell ref="L17:P17"/>
    <mergeCell ref="S17:Y17"/>
    <mergeCell ref="B16:D16"/>
    <mergeCell ref="E16:G16"/>
    <mergeCell ref="H16:I16"/>
    <mergeCell ref="J16:K16"/>
    <mergeCell ref="L16:P16"/>
    <mergeCell ref="S16:Y16"/>
    <mergeCell ref="B19:D19"/>
    <mergeCell ref="E19:G19"/>
    <mergeCell ref="H19:I19"/>
    <mergeCell ref="J19:K19"/>
    <mergeCell ref="L19:P19"/>
    <mergeCell ref="S19:Y19"/>
    <mergeCell ref="B18:D18"/>
    <mergeCell ref="E18:G18"/>
    <mergeCell ref="H18:I18"/>
    <mergeCell ref="J18:K18"/>
    <mergeCell ref="L18:P18"/>
    <mergeCell ref="S18:Y18"/>
    <mergeCell ref="B24:AA24"/>
    <mergeCell ref="U25:AA25"/>
    <mergeCell ref="J27:K27"/>
    <mergeCell ref="L27:AA27"/>
    <mergeCell ref="J28:K28"/>
    <mergeCell ref="L28:AA28"/>
    <mergeCell ref="B20:D20"/>
    <mergeCell ref="E20:G20"/>
    <mergeCell ref="H20:I20"/>
    <mergeCell ref="J20:K20"/>
    <mergeCell ref="L20:P20"/>
    <mergeCell ref="S20:Y20"/>
    <mergeCell ref="C29:I29"/>
    <mergeCell ref="J29:K30"/>
    <mergeCell ref="L29:AA30"/>
    <mergeCell ref="F30:F31"/>
    <mergeCell ref="G30:G31"/>
    <mergeCell ref="H30:H31"/>
    <mergeCell ref="I30:I31"/>
    <mergeCell ref="J31:K31"/>
    <mergeCell ref="L31:W31"/>
    <mergeCell ref="Y31:AA31"/>
    <mergeCell ref="B39:H39"/>
    <mergeCell ref="J39:AA42"/>
    <mergeCell ref="B40:H40"/>
    <mergeCell ref="B41:H41"/>
    <mergeCell ref="R35:S36"/>
    <mergeCell ref="T35:U36"/>
    <mergeCell ref="V35:W36"/>
    <mergeCell ref="X35:Y36"/>
    <mergeCell ref="Z35:AA36"/>
    <mergeCell ref="I37:I42"/>
    <mergeCell ref="J37:L38"/>
    <mergeCell ref="I32:I36"/>
    <mergeCell ref="J32:Q34"/>
    <mergeCell ref="R32:S34"/>
    <mergeCell ref="T32:Y34"/>
    <mergeCell ref="Z32:AA34"/>
    <mergeCell ref="C33:F33"/>
    <mergeCell ref="G33:H35"/>
    <mergeCell ref="L35:M36"/>
    <mergeCell ref="N35:O36"/>
    <mergeCell ref="P35:Q36"/>
  </mergeCells>
  <phoneticPr fontId="3"/>
  <dataValidations count="4">
    <dataValidation imeMode="fullKatakana" allowBlank="1" showInputMessage="1" showErrorMessage="1" sqref="M37:AA38"/>
    <dataValidation type="list" allowBlank="1" showInputMessage="1" showErrorMessage="1" sqref="B29 B33 B35">
      <formula1>"　,□,☑"</formula1>
    </dataValidation>
    <dataValidation type="list" allowBlank="1" showInputMessage="1" showErrorMessage="1" sqref="J35">
      <formula1>"　,1,①"</formula1>
    </dataValidation>
    <dataValidation type="list" allowBlank="1" showInputMessage="1" showErrorMessage="1" sqref="J36">
      <formula1>"　,2,②"</formula1>
    </dataValidation>
  </dataValidations>
  <printOptions horizontalCentered="1"/>
  <pageMargins left="0.23622047244094491" right="0.23622047244094491" top="0.55118110236220474" bottom="0.74803149606299213" header="0.31496062992125984" footer="0.31496062992125984"/>
  <pageSetup paperSize="9" scale="92"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E7042F56-DC8E-476C-B6E9-E9377A4026FE}">
            <xm:f>'\\Kodpc053\給付係共有ｆ\02_給付係員用\02_補助金・助成金関係\10_就労スタートアップ補助金\01_補助金交付\R5\01_交付申請\[02_【様式】仙台市保育士等就労スタートアップ事業費補助金交付申請書（職員数が多い施設用）.xlsx]様式第１号'!#REF!&lt;=0</xm:f>
            <x14:dxf>
              <fill>
                <patternFill>
                  <bgColor theme="0" tint="-0.499984740745262"/>
                </patternFill>
              </fill>
            </x14:dxf>
          </x14:cfRule>
          <xm:sqref>A1:XFD1048576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5"/>
  <sheetViews>
    <sheetView view="pageBreakPreview" zoomScale="85" zoomScaleNormal="73" zoomScaleSheetLayoutView="85" workbookViewId="0">
      <pane xSplit="3" ySplit="1" topLeftCell="D2" activePane="bottomRight" state="frozen"/>
      <selection pane="topRight" activeCell="D1" sqref="D1"/>
      <selection pane="bottomLeft" activeCell="A2" sqref="A2"/>
      <selection pane="bottomRight" activeCell="E1" sqref="A1:E1048576"/>
    </sheetView>
  </sheetViews>
  <sheetFormatPr defaultRowHeight="13.5" x14ac:dyDescent="0.15"/>
  <cols>
    <col min="1" max="1" width="11.875" style="63" hidden="1" customWidth="1"/>
    <col min="2" max="2" width="22.875" style="62" hidden="1" customWidth="1"/>
    <col min="3" max="3" width="49.375" style="62" hidden="1" customWidth="1"/>
    <col min="4" max="4" width="42.125" style="62" hidden="1" customWidth="1"/>
    <col min="5" max="5" width="37.75" style="62" hidden="1" customWidth="1"/>
    <col min="6" max="6" width="13.875" style="62" customWidth="1"/>
    <col min="7" max="16384" width="9" style="62"/>
  </cols>
  <sheetData>
    <row r="1" spans="1:5" ht="21.75" customHeight="1" x14ac:dyDescent="0.15">
      <c r="A1" s="60" t="s">
        <v>409</v>
      </c>
      <c r="B1" s="61" t="s">
        <v>410</v>
      </c>
      <c r="C1" s="61" t="s">
        <v>411</v>
      </c>
      <c r="D1" s="61" t="s">
        <v>412</v>
      </c>
      <c r="E1" s="61" t="s">
        <v>413</v>
      </c>
    </row>
    <row r="2" spans="1:5" ht="18.75" x14ac:dyDescent="0.15">
      <c r="A2" s="111" t="s">
        <v>49</v>
      </c>
      <c r="B2" s="112" t="s">
        <v>1024</v>
      </c>
      <c r="C2" s="113" t="s">
        <v>50</v>
      </c>
      <c r="D2" s="114" t="s">
        <v>414</v>
      </c>
      <c r="E2" s="114" t="s">
        <v>415</v>
      </c>
    </row>
    <row r="3" spans="1:5" ht="18.75" x14ac:dyDescent="0.15">
      <c r="A3" s="115" t="s">
        <v>57</v>
      </c>
      <c r="B3" s="116" t="s">
        <v>1024</v>
      </c>
      <c r="C3" s="117" t="s">
        <v>58</v>
      </c>
      <c r="D3" s="118" t="s">
        <v>416</v>
      </c>
      <c r="E3" s="118" t="s">
        <v>417</v>
      </c>
    </row>
    <row r="4" spans="1:5" ht="18.75" x14ac:dyDescent="0.15">
      <c r="A4" s="115" t="s">
        <v>67</v>
      </c>
      <c r="B4" s="116" t="s">
        <v>1024</v>
      </c>
      <c r="C4" s="117" t="s">
        <v>68</v>
      </c>
      <c r="D4" s="118" t="s">
        <v>420</v>
      </c>
      <c r="E4" s="118" t="s">
        <v>421</v>
      </c>
    </row>
    <row r="5" spans="1:5" ht="18.75" x14ac:dyDescent="0.15">
      <c r="A5" s="115" t="s">
        <v>71</v>
      </c>
      <c r="B5" s="116" t="s">
        <v>1024</v>
      </c>
      <c r="C5" s="117" t="s">
        <v>72</v>
      </c>
      <c r="D5" s="118" t="s">
        <v>422</v>
      </c>
      <c r="E5" s="118" t="s">
        <v>423</v>
      </c>
    </row>
    <row r="6" spans="1:5" ht="18.75" x14ac:dyDescent="0.15">
      <c r="A6" s="115" t="s">
        <v>78</v>
      </c>
      <c r="B6" s="116" t="s">
        <v>1024</v>
      </c>
      <c r="C6" s="117" t="s">
        <v>79</v>
      </c>
      <c r="D6" s="118" t="s">
        <v>422</v>
      </c>
      <c r="E6" s="118" t="s">
        <v>423</v>
      </c>
    </row>
    <row r="7" spans="1:5" ht="18.75" x14ac:dyDescent="0.15">
      <c r="A7" s="115" t="s">
        <v>84</v>
      </c>
      <c r="B7" s="116" t="s">
        <v>1024</v>
      </c>
      <c r="C7" s="117" t="s">
        <v>85</v>
      </c>
      <c r="D7" s="118" t="s">
        <v>414</v>
      </c>
      <c r="E7" s="118" t="s">
        <v>415</v>
      </c>
    </row>
    <row r="8" spans="1:5" ht="18.75" x14ac:dyDescent="0.15">
      <c r="A8" s="115" t="s">
        <v>89</v>
      </c>
      <c r="B8" s="116" t="s">
        <v>1024</v>
      </c>
      <c r="C8" s="117" t="s">
        <v>90</v>
      </c>
      <c r="D8" s="118" t="s">
        <v>424</v>
      </c>
      <c r="E8" s="118" t="s">
        <v>425</v>
      </c>
    </row>
    <row r="9" spans="1:5" ht="18.75" x14ac:dyDescent="0.15">
      <c r="A9" s="115" t="s">
        <v>94</v>
      </c>
      <c r="B9" s="116" t="s">
        <v>1024</v>
      </c>
      <c r="C9" s="117" t="s">
        <v>95</v>
      </c>
      <c r="D9" s="118" t="s">
        <v>426</v>
      </c>
      <c r="E9" s="118" t="s">
        <v>657</v>
      </c>
    </row>
    <row r="10" spans="1:5" ht="18.75" x14ac:dyDescent="0.15">
      <c r="A10" s="115" t="s">
        <v>98</v>
      </c>
      <c r="B10" s="116" t="s">
        <v>1024</v>
      </c>
      <c r="C10" s="117" t="s">
        <v>99</v>
      </c>
      <c r="D10" s="118" t="s">
        <v>422</v>
      </c>
      <c r="E10" s="118" t="s">
        <v>423</v>
      </c>
    </row>
    <row r="11" spans="1:5" ht="18.75" x14ac:dyDescent="0.15">
      <c r="A11" s="115" t="s">
        <v>102</v>
      </c>
      <c r="B11" s="116" t="s">
        <v>1024</v>
      </c>
      <c r="C11" s="117" t="s">
        <v>103</v>
      </c>
      <c r="D11" s="118" t="s">
        <v>427</v>
      </c>
      <c r="E11" s="118" t="s">
        <v>428</v>
      </c>
    </row>
    <row r="12" spans="1:5" ht="18.75" x14ac:dyDescent="0.15">
      <c r="A12" s="115" t="s">
        <v>108</v>
      </c>
      <c r="B12" s="116" t="s">
        <v>1024</v>
      </c>
      <c r="C12" s="117" t="s">
        <v>109</v>
      </c>
      <c r="D12" s="118" t="s">
        <v>429</v>
      </c>
      <c r="E12" s="118" t="s">
        <v>430</v>
      </c>
    </row>
    <row r="13" spans="1:5" ht="18.75" x14ac:dyDescent="0.15">
      <c r="A13" s="115" t="s">
        <v>113</v>
      </c>
      <c r="B13" s="116" t="s">
        <v>1024</v>
      </c>
      <c r="C13" s="117" t="s">
        <v>114</v>
      </c>
      <c r="D13" s="118" t="s">
        <v>431</v>
      </c>
      <c r="E13" s="118" t="s">
        <v>432</v>
      </c>
    </row>
    <row r="14" spans="1:5" ht="18.75" x14ac:dyDescent="0.15">
      <c r="A14" s="115" t="s">
        <v>118</v>
      </c>
      <c r="B14" s="116" t="s">
        <v>1024</v>
      </c>
      <c r="C14" s="117" t="s">
        <v>119</v>
      </c>
      <c r="D14" s="118" t="s">
        <v>433</v>
      </c>
      <c r="E14" s="118" t="s">
        <v>434</v>
      </c>
    </row>
    <row r="15" spans="1:5" ht="18.75" x14ac:dyDescent="0.15">
      <c r="A15" s="115" t="s">
        <v>123</v>
      </c>
      <c r="B15" s="116" t="s">
        <v>1024</v>
      </c>
      <c r="C15" s="117" t="s">
        <v>124</v>
      </c>
      <c r="D15" s="118" t="s">
        <v>435</v>
      </c>
      <c r="E15" s="118" t="s">
        <v>436</v>
      </c>
    </row>
    <row r="16" spans="1:5" ht="18.75" x14ac:dyDescent="0.15">
      <c r="A16" s="115" t="s">
        <v>127</v>
      </c>
      <c r="B16" s="116" t="s">
        <v>1024</v>
      </c>
      <c r="C16" s="117" t="s">
        <v>1025</v>
      </c>
      <c r="D16" s="118" t="s">
        <v>437</v>
      </c>
      <c r="E16" s="118" t="s">
        <v>438</v>
      </c>
    </row>
    <row r="17" spans="1:5" ht="18.75" x14ac:dyDescent="0.15">
      <c r="A17" s="115" t="s">
        <v>130</v>
      </c>
      <c r="B17" s="116" t="s">
        <v>1024</v>
      </c>
      <c r="C17" s="117" t="s">
        <v>1026</v>
      </c>
      <c r="D17" s="118" t="s">
        <v>439</v>
      </c>
      <c r="E17" s="118" t="s">
        <v>440</v>
      </c>
    </row>
    <row r="18" spans="1:5" ht="18.75" x14ac:dyDescent="0.15">
      <c r="A18" s="115" t="s">
        <v>135</v>
      </c>
      <c r="B18" s="116" t="s">
        <v>1024</v>
      </c>
      <c r="C18" s="117" t="s">
        <v>1027</v>
      </c>
      <c r="D18" s="118" t="s">
        <v>441</v>
      </c>
      <c r="E18" s="118" t="s">
        <v>442</v>
      </c>
    </row>
    <row r="19" spans="1:5" ht="18.75" x14ac:dyDescent="0.15">
      <c r="A19" s="115" t="s">
        <v>141</v>
      </c>
      <c r="B19" s="116" t="s">
        <v>1024</v>
      </c>
      <c r="C19" s="117" t="s">
        <v>142</v>
      </c>
      <c r="D19" s="118" t="s">
        <v>443</v>
      </c>
      <c r="E19" s="118" t="s">
        <v>444</v>
      </c>
    </row>
    <row r="20" spans="1:5" ht="18.75" x14ac:dyDescent="0.15">
      <c r="A20" s="115" t="s">
        <v>146</v>
      </c>
      <c r="B20" s="116" t="s">
        <v>1024</v>
      </c>
      <c r="C20" s="117" t="s">
        <v>147</v>
      </c>
      <c r="D20" s="118" t="s">
        <v>445</v>
      </c>
      <c r="E20" s="118" t="s">
        <v>446</v>
      </c>
    </row>
    <row r="21" spans="1:5" ht="18.75" x14ac:dyDescent="0.15">
      <c r="A21" s="115" t="s">
        <v>149</v>
      </c>
      <c r="B21" s="116" t="s">
        <v>1024</v>
      </c>
      <c r="C21" s="117" t="s">
        <v>150</v>
      </c>
      <c r="D21" s="118" t="s">
        <v>447</v>
      </c>
      <c r="E21" s="118" t="s">
        <v>658</v>
      </c>
    </row>
    <row r="22" spans="1:5" ht="18.75" x14ac:dyDescent="0.15">
      <c r="A22" s="115" t="s">
        <v>155</v>
      </c>
      <c r="B22" s="116" t="s">
        <v>1024</v>
      </c>
      <c r="C22" s="117" t="s">
        <v>156</v>
      </c>
      <c r="D22" s="118" t="s">
        <v>448</v>
      </c>
      <c r="E22" s="118" t="s">
        <v>449</v>
      </c>
    </row>
    <row r="23" spans="1:5" ht="18.75" x14ac:dyDescent="0.15">
      <c r="A23" s="115" t="s">
        <v>163</v>
      </c>
      <c r="B23" s="116" t="s">
        <v>1024</v>
      </c>
      <c r="C23" s="117" t="s">
        <v>1028</v>
      </c>
      <c r="D23" s="118" t="s">
        <v>450</v>
      </c>
      <c r="E23" s="118" t="s">
        <v>446</v>
      </c>
    </row>
    <row r="24" spans="1:5" ht="18.75" x14ac:dyDescent="0.15">
      <c r="A24" s="115" t="s">
        <v>169</v>
      </c>
      <c r="B24" s="116" t="s">
        <v>1024</v>
      </c>
      <c r="C24" s="117" t="s">
        <v>170</v>
      </c>
      <c r="D24" s="118" t="s">
        <v>451</v>
      </c>
      <c r="E24" s="118" t="s">
        <v>452</v>
      </c>
    </row>
    <row r="25" spans="1:5" ht="18.75" x14ac:dyDescent="0.15">
      <c r="A25" s="115" t="s">
        <v>178</v>
      </c>
      <c r="B25" s="116" t="s">
        <v>1024</v>
      </c>
      <c r="C25" s="117" t="s">
        <v>1029</v>
      </c>
      <c r="D25" s="118" t="s">
        <v>454</v>
      </c>
      <c r="E25" s="118" t="s">
        <v>455</v>
      </c>
    </row>
    <row r="26" spans="1:5" ht="18.75" x14ac:dyDescent="0.15">
      <c r="A26" s="115" t="s">
        <v>937</v>
      </c>
      <c r="B26" s="116" t="s">
        <v>1024</v>
      </c>
      <c r="C26" s="117" t="s">
        <v>835</v>
      </c>
      <c r="D26" s="118" t="s">
        <v>1030</v>
      </c>
      <c r="E26" s="118" t="s">
        <v>1031</v>
      </c>
    </row>
    <row r="27" spans="1:5" ht="18.75" x14ac:dyDescent="0.15">
      <c r="A27" s="115" t="s">
        <v>51</v>
      </c>
      <c r="B27" s="116" t="s">
        <v>1024</v>
      </c>
      <c r="C27" s="117" t="s">
        <v>52</v>
      </c>
      <c r="D27" s="118" t="s">
        <v>922</v>
      </c>
      <c r="E27" s="118" t="s">
        <v>456</v>
      </c>
    </row>
    <row r="28" spans="1:5" ht="18.75" x14ac:dyDescent="0.15">
      <c r="A28" s="115" t="s">
        <v>59</v>
      </c>
      <c r="B28" s="116" t="s">
        <v>1024</v>
      </c>
      <c r="C28" s="117" t="s">
        <v>60</v>
      </c>
      <c r="D28" s="118" t="s">
        <v>457</v>
      </c>
      <c r="E28" s="118" t="s">
        <v>458</v>
      </c>
    </row>
    <row r="29" spans="1:5" ht="18.75" x14ac:dyDescent="0.15">
      <c r="A29" s="115" t="s">
        <v>65</v>
      </c>
      <c r="B29" s="116" t="s">
        <v>1024</v>
      </c>
      <c r="C29" s="117" t="s">
        <v>66</v>
      </c>
      <c r="D29" s="118" t="s">
        <v>420</v>
      </c>
      <c r="E29" s="118" t="s">
        <v>421</v>
      </c>
    </row>
    <row r="30" spans="1:5" ht="18.75" x14ac:dyDescent="0.15">
      <c r="A30" s="115" t="s">
        <v>73</v>
      </c>
      <c r="B30" s="116" t="s">
        <v>1024</v>
      </c>
      <c r="C30" s="117" t="s">
        <v>74</v>
      </c>
      <c r="D30" s="118" t="s">
        <v>460</v>
      </c>
      <c r="E30" s="118" t="s">
        <v>461</v>
      </c>
    </row>
    <row r="31" spans="1:5" ht="18.75" x14ac:dyDescent="0.15">
      <c r="A31" s="115" t="s">
        <v>80</v>
      </c>
      <c r="B31" s="116" t="s">
        <v>1024</v>
      </c>
      <c r="C31" s="117" t="s">
        <v>81</v>
      </c>
      <c r="D31" s="118" t="s">
        <v>462</v>
      </c>
      <c r="E31" s="118" t="s">
        <v>463</v>
      </c>
    </row>
    <row r="32" spans="1:5" ht="18.75" x14ac:dyDescent="0.15">
      <c r="A32" s="115" t="s">
        <v>96</v>
      </c>
      <c r="B32" s="116" t="s">
        <v>1024</v>
      </c>
      <c r="C32" s="117" t="s">
        <v>97</v>
      </c>
      <c r="D32" s="118" t="s">
        <v>464</v>
      </c>
      <c r="E32" s="118" t="s">
        <v>465</v>
      </c>
    </row>
    <row r="33" spans="1:5" ht="18.75" x14ac:dyDescent="0.15">
      <c r="A33" s="115" t="s">
        <v>100</v>
      </c>
      <c r="B33" s="116" t="s">
        <v>1024</v>
      </c>
      <c r="C33" s="117" t="s">
        <v>101</v>
      </c>
      <c r="D33" s="118" t="s">
        <v>466</v>
      </c>
      <c r="E33" s="118" t="s">
        <v>467</v>
      </c>
    </row>
    <row r="34" spans="1:5" ht="18.75" x14ac:dyDescent="0.15">
      <c r="A34" s="115" t="s">
        <v>104</v>
      </c>
      <c r="B34" s="116" t="s">
        <v>1024</v>
      </c>
      <c r="C34" s="117" t="s">
        <v>105</v>
      </c>
      <c r="D34" s="118" t="s">
        <v>468</v>
      </c>
      <c r="E34" s="118" t="s">
        <v>469</v>
      </c>
    </row>
    <row r="35" spans="1:5" ht="18.75" x14ac:dyDescent="0.15">
      <c r="A35" s="115" t="s">
        <v>110</v>
      </c>
      <c r="B35" s="116" t="s">
        <v>1024</v>
      </c>
      <c r="C35" s="117" t="s">
        <v>111</v>
      </c>
      <c r="D35" s="118" t="s">
        <v>470</v>
      </c>
      <c r="E35" s="118" t="s">
        <v>471</v>
      </c>
    </row>
    <row r="36" spans="1:5" ht="18.75" x14ac:dyDescent="0.15">
      <c r="A36" s="115" t="s">
        <v>120</v>
      </c>
      <c r="B36" s="116" t="s">
        <v>1024</v>
      </c>
      <c r="C36" s="117" t="s">
        <v>121</v>
      </c>
      <c r="D36" s="118" t="s">
        <v>763</v>
      </c>
      <c r="E36" s="118" t="s">
        <v>474</v>
      </c>
    </row>
    <row r="37" spans="1:5" ht="18.75" x14ac:dyDescent="0.15">
      <c r="A37" s="115" t="s">
        <v>125</v>
      </c>
      <c r="B37" s="116" t="s">
        <v>1024</v>
      </c>
      <c r="C37" s="117" t="s">
        <v>126</v>
      </c>
      <c r="D37" s="118" t="s">
        <v>475</v>
      </c>
      <c r="E37" s="118" t="s">
        <v>476</v>
      </c>
    </row>
    <row r="38" spans="1:5" ht="18.75" x14ac:dyDescent="0.15">
      <c r="A38" s="115" t="s">
        <v>128</v>
      </c>
      <c r="B38" s="116" t="s">
        <v>1024</v>
      </c>
      <c r="C38" s="117" t="s">
        <v>129</v>
      </c>
      <c r="D38" s="118" t="s">
        <v>764</v>
      </c>
      <c r="E38" s="118" t="s">
        <v>477</v>
      </c>
    </row>
    <row r="39" spans="1:5" ht="18.75" x14ac:dyDescent="0.15">
      <c r="A39" s="115" t="s">
        <v>131</v>
      </c>
      <c r="B39" s="116" t="s">
        <v>1024</v>
      </c>
      <c r="C39" s="117" t="s">
        <v>132</v>
      </c>
      <c r="D39" s="118" t="s">
        <v>437</v>
      </c>
      <c r="E39" s="118" t="s">
        <v>438</v>
      </c>
    </row>
    <row r="40" spans="1:5" ht="18.75" x14ac:dyDescent="0.15">
      <c r="A40" s="115" t="s">
        <v>136</v>
      </c>
      <c r="B40" s="116" t="s">
        <v>1024</v>
      </c>
      <c r="C40" s="117" t="s">
        <v>137</v>
      </c>
      <c r="D40" s="118" t="s">
        <v>763</v>
      </c>
      <c r="E40" s="118" t="s">
        <v>474</v>
      </c>
    </row>
    <row r="41" spans="1:5" ht="18.75" x14ac:dyDescent="0.15">
      <c r="A41" s="115" t="s">
        <v>138</v>
      </c>
      <c r="B41" s="116" t="s">
        <v>1024</v>
      </c>
      <c r="C41" s="117" t="s">
        <v>139</v>
      </c>
      <c r="D41" s="118" t="s">
        <v>763</v>
      </c>
      <c r="E41" s="118" t="s">
        <v>474</v>
      </c>
    </row>
    <row r="42" spans="1:5" ht="18.75" x14ac:dyDescent="0.15">
      <c r="A42" s="115" t="s">
        <v>143</v>
      </c>
      <c r="B42" s="116" t="s">
        <v>1024</v>
      </c>
      <c r="C42" s="117" t="s">
        <v>1233</v>
      </c>
      <c r="D42" s="118" t="s">
        <v>478</v>
      </c>
      <c r="E42" s="118" t="s">
        <v>479</v>
      </c>
    </row>
    <row r="43" spans="1:5" ht="18.75" x14ac:dyDescent="0.15">
      <c r="A43" s="115" t="s">
        <v>148</v>
      </c>
      <c r="B43" s="116" t="s">
        <v>1024</v>
      </c>
      <c r="C43" s="117" t="s">
        <v>1032</v>
      </c>
      <c r="D43" s="118" t="s">
        <v>480</v>
      </c>
      <c r="E43" s="118" t="s">
        <v>481</v>
      </c>
    </row>
    <row r="44" spans="1:5" ht="18.75" x14ac:dyDescent="0.15">
      <c r="A44" s="115" t="s">
        <v>151</v>
      </c>
      <c r="B44" s="116" t="s">
        <v>1024</v>
      </c>
      <c r="C44" s="117" t="s">
        <v>1033</v>
      </c>
      <c r="D44" s="118" t="s">
        <v>418</v>
      </c>
      <c r="E44" s="118" t="s">
        <v>419</v>
      </c>
    </row>
    <row r="45" spans="1:5" ht="18.75" x14ac:dyDescent="0.15">
      <c r="A45" s="115" t="s">
        <v>157</v>
      </c>
      <c r="B45" s="116" t="s">
        <v>1024</v>
      </c>
      <c r="C45" s="117" t="s">
        <v>1034</v>
      </c>
      <c r="D45" s="118" t="s">
        <v>763</v>
      </c>
      <c r="E45" s="118" t="s">
        <v>474</v>
      </c>
    </row>
    <row r="46" spans="1:5" ht="18.75" x14ac:dyDescent="0.15">
      <c r="A46" s="115" t="s">
        <v>159</v>
      </c>
      <c r="B46" s="116" t="s">
        <v>1024</v>
      </c>
      <c r="C46" s="117" t="s">
        <v>160</v>
      </c>
      <c r="D46" s="118" t="s">
        <v>460</v>
      </c>
      <c r="E46" s="118" t="s">
        <v>461</v>
      </c>
    </row>
    <row r="47" spans="1:5" ht="18.75" x14ac:dyDescent="0.15">
      <c r="A47" s="115" t="s">
        <v>164</v>
      </c>
      <c r="B47" s="116" t="s">
        <v>1024</v>
      </c>
      <c r="C47" s="117" t="s">
        <v>1035</v>
      </c>
      <c r="D47" s="118" t="s">
        <v>923</v>
      </c>
      <c r="E47" s="118" t="s">
        <v>482</v>
      </c>
    </row>
    <row r="48" spans="1:5" ht="18.75" x14ac:dyDescent="0.15">
      <c r="A48" s="115" t="s">
        <v>171</v>
      </c>
      <c r="B48" s="116" t="s">
        <v>1024</v>
      </c>
      <c r="C48" s="117" t="s">
        <v>172</v>
      </c>
      <c r="D48" s="118" t="s">
        <v>478</v>
      </c>
      <c r="E48" s="118" t="s">
        <v>479</v>
      </c>
    </row>
    <row r="49" spans="1:5" ht="18.75" x14ac:dyDescent="0.15">
      <c r="A49" s="115" t="s">
        <v>175</v>
      </c>
      <c r="B49" s="116" t="s">
        <v>1024</v>
      </c>
      <c r="C49" s="117" t="s">
        <v>1036</v>
      </c>
      <c r="D49" s="118" t="s">
        <v>1037</v>
      </c>
      <c r="E49" s="118" t="s">
        <v>483</v>
      </c>
    </row>
    <row r="50" spans="1:5" ht="18.75" x14ac:dyDescent="0.15">
      <c r="A50" s="115" t="s">
        <v>179</v>
      </c>
      <c r="B50" s="116" t="s">
        <v>1024</v>
      </c>
      <c r="C50" s="117" t="s">
        <v>1038</v>
      </c>
      <c r="D50" s="118" t="s">
        <v>450</v>
      </c>
      <c r="E50" s="118" t="s">
        <v>446</v>
      </c>
    </row>
    <row r="51" spans="1:5" ht="18.75" x14ac:dyDescent="0.15">
      <c r="A51" s="115" t="s">
        <v>185</v>
      </c>
      <c r="B51" s="116" t="s">
        <v>1024</v>
      </c>
      <c r="C51" s="117" t="s">
        <v>1039</v>
      </c>
      <c r="D51" s="118" t="s">
        <v>484</v>
      </c>
      <c r="E51" s="118" t="s">
        <v>485</v>
      </c>
    </row>
    <row r="52" spans="1:5" ht="18.75" x14ac:dyDescent="0.15">
      <c r="A52" s="115" t="s">
        <v>190</v>
      </c>
      <c r="B52" s="116" t="s">
        <v>1024</v>
      </c>
      <c r="C52" s="117" t="s">
        <v>191</v>
      </c>
      <c r="D52" s="118" t="s">
        <v>486</v>
      </c>
      <c r="E52" s="118" t="s">
        <v>487</v>
      </c>
    </row>
    <row r="53" spans="1:5" ht="18.75" x14ac:dyDescent="0.15">
      <c r="A53" s="115" t="s">
        <v>194</v>
      </c>
      <c r="B53" s="116" t="s">
        <v>1024</v>
      </c>
      <c r="C53" s="117" t="s">
        <v>1040</v>
      </c>
      <c r="D53" s="118" t="s">
        <v>488</v>
      </c>
      <c r="E53" s="118" t="s">
        <v>489</v>
      </c>
    </row>
    <row r="54" spans="1:5" ht="18.75" x14ac:dyDescent="0.15">
      <c r="A54" s="115" t="s">
        <v>490</v>
      </c>
      <c r="B54" s="116" t="s">
        <v>1024</v>
      </c>
      <c r="C54" s="117" t="s">
        <v>941</v>
      </c>
      <c r="D54" s="118" t="s">
        <v>459</v>
      </c>
      <c r="E54" s="118" t="s">
        <v>491</v>
      </c>
    </row>
    <row r="55" spans="1:5" ht="18.75" x14ac:dyDescent="0.15">
      <c r="A55" s="115" t="s">
        <v>889</v>
      </c>
      <c r="B55" s="116" t="s">
        <v>1024</v>
      </c>
      <c r="C55" s="117" t="s">
        <v>1041</v>
      </c>
      <c r="D55" s="118" t="s">
        <v>931</v>
      </c>
      <c r="E55" s="118" t="s">
        <v>924</v>
      </c>
    </row>
    <row r="56" spans="1:5" ht="18.75" x14ac:dyDescent="0.15">
      <c r="A56" s="115" t="s">
        <v>942</v>
      </c>
      <c r="B56" s="116" t="s">
        <v>1024</v>
      </c>
      <c r="C56" s="117" t="s">
        <v>1042</v>
      </c>
      <c r="D56" s="118" t="s">
        <v>1043</v>
      </c>
      <c r="E56" s="118" t="s">
        <v>1044</v>
      </c>
    </row>
    <row r="57" spans="1:5" ht="18.75" x14ac:dyDescent="0.15">
      <c r="A57" s="115" t="s">
        <v>943</v>
      </c>
      <c r="B57" s="116" t="s">
        <v>1024</v>
      </c>
      <c r="C57" s="117" t="s">
        <v>1045</v>
      </c>
      <c r="D57" s="118" t="s">
        <v>931</v>
      </c>
      <c r="E57" s="118" t="s">
        <v>924</v>
      </c>
    </row>
    <row r="58" spans="1:5" ht="18.75" x14ac:dyDescent="0.15">
      <c r="A58" s="115" t="s">
        <v>945</v>
      </c>
      <c r="B58" s="116" t="s">
        <v>1024</v>
      </c>
      <c r="C58" s="117" t="s">
        <v>1046</v>
      </c>
      <c r="D58" s="118" t="s">
        <v>1047</v>
      </c>
      <c r="E58" s="118" t="s">
        <v>1048</v>
      </c>
    </row>
    <row r="59" spans="1:5" ht="18.75" x14ac:dyDescent="0.15">
      <c r="A59" s="115" t="s">
        <v>1243</v>
      </c>
      <c r="B59" s="116" t="s">
        <v>1024</v>
      </c>
      <c r="C59" s="117" t="s">
        <v>1242</v>
      </c>
      <c r="D59" s="118" t="s">
        <v>478</v>
      </c>
      <c r="E59" s="118" t="s">
        <v>479</v>
      </c>
    </row>
    <row r="60" spans="1:5" ht="18.75" x14ac:dyDescent="0.15">
      <c r="A60" s="115" t="s">
        <v>1244</v>
      </c>
      <c r="B60" s="215" t="s">
        <v>1965</v>
      </c>
      <c r="C60" s="117" t="s">
        <v>1251</v>
      </c>
      <c r="D60" s="118" t="s">
        <v>1252</v>
      </c>
      <c r="E60" s="118" t="s">
        <v>1253</v>
      </c>
    </row>
    <row r="61" spans="1:5" ht="18.75" x14ac:dyDescent="0.15">
      <c r="A61" s="115" t="s">
        <v>206</v>
      </c>
      <c r="B61" s="116" t="s">
        <v>1024</v>
      </c>
      <c r="C61" s="117" t="s">
        <v>207</v>
      </c>
      <c r="D61" s="118" t="s">
        <v>492</v>
      </c>
      <c r="E61" s="118" t="s">
        <v>493</v>
      </c>
    </row>
    <row r="62" spans="1:5" ht="18.75" x14ac:dyDescent="0.15">
      <c r="A62" s="115" t="s">
        <v>211</v>
      </c>
      <c r="B62" s="116" t="s">
        <v>1024</v>
      </c>
      <c r="C62" s="117" t="s">
        <v>212</v>
      </c>
      <c r="D62" s="118" t="s">
        <v>414</v>
      </c>
      <c r="E62" s="118" t="s">
        <v>415</v>
      </c>
    </row>
    <row r="63" spans="1:5" ht="18.75" x14ac:dyDescent="0.15">
      <c r="A63" s="115" t="s">
        <v>215</v>
      </c>
      <c r="B63" s="116" t="s">
        <v>1024</v>
      </c>
      <c r="C63" s="117" t="s">
        <v>216</v>
      </c>
      <c r="D63" s="118" t="s">
        <v>464</v>
      </c>
      <c r="E63" s="118" t="s">
        <v>465</v>
      </c>
    </row>
    <row r="64" spans="1:5" ht="18.75" x14ac:dyDescent="0.15">
      <c r="A64" s="115" t="s">
        <v>221</v>
      </c>
      <c r="B64" s="116" t="s">
        <v>1024</v>
      </c>
      <c r="C64" s="117" t="s">
        <v>222</v>
      </c>
      <c r="D64" s="118" t="s">
        <v>424</v>
      </c>
      <c r="E64" s="118" t="s">
        <v>425</v>
      </c>
    </row>
    <row r="65" spans="1:5" ht="18.75" x14ac:dyDescent="0.15">
      <c r="A65" s="115" t="s">
        <v>225</v>
      </c>
      <c r="B65" s="116" t="s">
        <v>1024</v>
      </c>
      <c r="C65" s="117" t="s">
        <v>226</v>
      </c>
      <c r="D65" s="118" t="s">
        <v>494</v>
      </c>
      <c r="E65" s="118" t="s">
        <v>495</v>
      </c>
    </row>
    <row r="66" spans="1:5" ht="18.75" x14ac:dyDescent="0.15">
      <c r="A66" s="115" t="s">
        <v>229</v>
      </c>
      <c r="B66" s="116" t="s">
        <v>1024</v>
      </c>
      <c r="C66" s="117" t="s">
        <v>230</v>
      </c>
      <c r="D66" s="118" t="s">
        <v>494</v>
      </c>
      <c r="E66" s="118" t="s">
        <v>495</v>
      </c>
    </row>
    <row r="67" spans="1:5" ht="18.75" x14ac:dyDescent="0.15">
      <c r="A67" s="115" t="s">
        <v>46</v>
      </c>
      <c r="B67" s="116" t="s">
        <v>1024</v>
      </c>
      <c r="C67" s="117" t="s">
        <v>47</v>
      </c>
      <c r="D67" s="118" t="s">
        <v>494</v>
      </c>
      <c r="E67" s="118" t="s">
        <v>495</v>
      </c>
    </row>
    <row r="68" spans="1:5" ht="18.75" x14ac:dyDescent="0.15">
      <c r="A68" s="115" t="s">
        <v>53</v>
      </c>
      <c r="B68" s="116" t="s">
        <v>1024</v>
      </c>
      <c r="C68" s="117" t="s">
        <v>54</v>
      </c>
      <c r="D68" s="118" t="s">
        <v>437</v>
      </c>
      <c r="E68" s="118" t="s">
        <v>438</v>
      </c>
    </row>
    <row r="69" spans="1:5" ht="18.75" x14ac:dyDescent="0.15">
      <c r="A69" s="115" t="s">
        <v>61</v>
      </c>
      <c r="B69" s="116" t="s">
        <v>1024</v>
      </c>
      <c r="C69" s="117" t="s">
        <v>62</v>
      </c>
      <c r="D69" s="118" t="s">
        <v>496</v>
      </c>
      <c r="E69" s="118" t="s">
        <v>497</v>
      </c>
    </row>
    <row r="70" spans="1:5" ht="18.75" x14ac:dyDescent="0.15">
      <c r="A70" s="115" t="s">
        <v>69</v>
      </c>
      <c r="B70" s="116" t="s">
        <v>1024</v>
      </c>
      <c r="C70" s="117" t="s">
        <v>70</v>
      </c>
      <c r="D70" s="118" t="s">
        <v>498</v>
      </c>
      <c r="E70" s="118" t="s">
        <v>436</v>
      </c>
    </row>
    <row r="71" spans="1:5" ht="18.75" x14ac:dyDescent="0.15">
      <c r="A71" s="115" t="s">
        <v>75</v>
      </c>
      <c r="B71" s="116" t="s">
        <v>1024</v>
      </c>
      <c r="C71" s="117" t="s">
        <v>499</v>
      </c>
      <c r="D71" s="118" t="s">
        <v>500</v>
      </c>
      <c r="E71" s="118" t="s">
        <v>501</v>
      </c>
    </row>
    <row r="72" spans="1:5" ht="18.75" x14ac:dyDescent="0.15">
      <c r="A72" s="115" t="s">
        <v>82</v>
      </c>
      <c r="B72" s="116" t="s">
        <v>1024</v>
      </c>
      <c r="C72" s="117" t="s">
        <v>502</v>
      </c>
      <c r="D72" s="118" t="s">
        <v>475</v>
      </c>
      <c r="E72" s="118" t="s">
        <v>476</v>
      </c>
    </row>
    <row r="73" spans="1:5" ht="18.75" x14ac:dyDescent="0.15">
      <c r="A73" s="115" t="s">
        <v>86</v>
      </c>
      <c r="B73" s="116" t="s">
        <v>1024</v>
      </c>
      <c r="C73" s="117" t="s">
        <v>503</v>
      </c>
      <c r="D73" s="118" t="s">
        <v>763</v>
      </c>
      <c r="E73" s="118" t="s">
        <v>474</v>
      </c>
    </row>
    <row r="74" spans="1:5" ht="18.75" x14ac:dyDescent="0.15">
      <c r="A74" s="115" t="s">
        <v>91</v>
      </c>
      <c r="B74" s="116" t="s">
        <v>1024</v>
      </c>
      <c r="C74" s="117" t="s">
        <v>504</v>
      </c>
      <c r="D74" s="118" t="s">
        <v>1049</v>
      </c>
      <c r="E74" s="118" t="s">
        <v>505</v>
      </c>
    </row>
    <row r="75" spans="1:5" ht="18.75" x14ac:dyDescent="0.15">
      <c r="A75" s="115" t="s">
        <v>112</v>
      </c>
      <c r="B75" s="116" t="s">
        <v>1024</v>
      </c>
      <c r="C75" s="117" t="s">
        <v>1050</v>
      </c>
      <c r="D75" s="118" t="s">
        <v>439</v>
      </c>
      <c r="E75" s="118" t="s">
        <v>440</v>
      </c>
    </row>
    <row r="76" spans="1:5" ht="18.75" x14ac:dyDescent="0.15">
      <c r="A76" s="115" t="s">
        <v>115</v>
      </c>
      <c r="B76" s="116" t="s">
        <v>1024</v>
      </c>
      <c r="C76" s="117" t="s">
        <v>1051</v>
      </c>
      <c r="D76" s="118" t="s">
        <v>506</v>
      </c>
      <c r="E76" s="118" t="s">
        <v>507</v>
      </c>
    </row>
    <row r="77" spans="1:5" ht="18.75" x14ac:dyDescent="0.15">
      <c r="A77" s="115" t="s">
        <v>122</v>
      </c>
      <c r="B77" s="116" t="s">
        <v>1024</v>
      </c>
      <c r="C77" s="117" t="s">
        <v>1052</v>
      </c>
      <c r="D77" s="118" t="s">
        <v>464</v>
      </c>
      <c r="E77" s="118" t="s">
        <v>465</v>
      </c>
    </row>
    <row r="78" spans="1:5" ht="18.75" x14ac:dyDescent="0.15">
      <c r="A78" s="115" t="s">
        <v>508</v>
      </c>
      <c r="B78" s="116" t="s">
        <v>1024</v>
      </c>
      <c r="C78" s="117" t="s">
        <v>509</v>
      </c>
      <c r="D78" s="118" t="s">
        <v>510</v>
      </c>
      <c r="E78" s="118" t="s">
        <v>511</v>
      </c>
    </row>
    <row r="79" spans="1:5" ht="18.75" x14ac:dyDescent="0.15">
      <c r="A79" s="115" t="s">
        <v>516</v>
      </c>
      <c r="B79" s="116" t="s">
        <v>1024</v>
      </c>
      <c r="C79" s="117" t="s">
        <v>934</v>
      </c>
      <c r="D79" s="118" t="s">
        <v>512</v>
      </c>
      <c r="E79" s="118" t="s">
        <v>513</v>
      </c>
    </row>
    <row r="80" spans="1:5" ht="18.75" x14ac:dyDescent="0.15">
      <c r="A80" s="115" t="s">
        <v>517</v>
      </c>
      <c r="B80" s="116" t="s">
        <v>1024</v>
      </c>
      <c r="C80" s="117" t="s">
        <v>935</v>
      </c>
      <c r="D80" s="118" t="s">
        <v>478</v>
      </c>
      <c r="E80" s="118" t="s">
        <v>479</v>
      </c>
    </row>
    <row r="81" spans="1:5" ht="18.75" x14ac:dyDescent="0.15">
      <c r="A81" s="115" t="s">
        <v>890</v>
      </c>
      <c r="B81" s="116" t="s">
        <v>1024</v>
      </c>
      <c r="C81" s="117" t="s">
        <v>1053</v>
      </c>
      <c r="D81" s="118" t="s">
        <v>558</v>
      </c>
      <c r="E81" s="118" t="s">
        <v>559</v>
      </c>
    </row>
    <row r="82" spans="1:5" ht="18.75" x14ac:dyDescent="0.15">
      <c r="A82" s="115" t="s">
        <v>161</v>
      </c>
      <c r="B82" s="116" t="s">
        <v>1024</v>
      </c>
      <c r="C82" s="117" t="s">
        <v>162</v>
      </c>
      <c r="D82" s="118" t="s">
        <v>518</v>
      </c>
      <c r="E82" s="118" t="s">
        <v>519</v>
      </c>
    </row>
    <row r="83" spans="1:5" ht="18.75" x14ac:dyDescent="0.15">
      <c r="A83" s="115" t="s">
        <v>165</v>
      </c>
      <c r="B83" s="116" t="s">
        <v>1024</v>
      </c>
      <c r="C83" s="117" t="s">
        <v>166</v>
      </c>
      <c r="D83" s="118" t="s">
        <v>520</v>
      </c>
      <c r="E83" s="118" t="s">
        <v>521</v>
      </c>
    </row>
    <row r="84" spans="1:5" ht="18.75" x14ac:dyDescent="0.15">
      <c r="A84" s="115" t="s">
        <v>182</v>
      </c>
      <c r="B84" s="116" t="s">
        <v>1024</v>
      </c>
      <c r="C84" s="117" t="s">
        <v>183</v>
      </c>
      <c r="D84" s="118" t="s">
        <v>522</v>
      </c>
      <c r="E84" s="118" t="s">
        <v>925</v>
      </c>
    </row>
    <row r="85" spans="1:5" ht="18.75" x14ac:dyDescent="0.15">
      <c r="A85" s="115" t="s">
        <v>186</v>
      </c>
      <c r="B85" s="116" t="s">
        <v>1024</v>
      </c>
      <c r="C85" s="117" t="s">
        <v>187</v>
      </c>
      <c r="D85" s="118" t="s">
        <v>523</v>
      </c>
      <c r="E85" s="118" t="s">
        <v>524</v>
      </c>
    </row>
    <row r="86" spans="1:5" ht="18.75" x14ac:dyDescent="0.15">
      <c r="A86" s="115" t="s">
        <v>192</v>
      </c>
      <c r="B86" s="116" t="s">
        <v>1024</v>
      </c>
      <c r="C86" s="117" t="s">
        <v>193</v>
      </c>
      <c r="D86" s="118" t="s">
        <v>462</v>
      </c>
      <c r="E86" s="118" t="s">
        <v>525</v>
      </c>
    </row>
    <row r="87" spans="1:5" ht="18.75" x14ac:dyDescent="0.15">
      <c r="A87" s="115" t="s">
        <v>195</v>
      </c>
      <c r="B87" s="116" t="s">
        <v>1024</v>
      </c>
      <c r="C87" s="117" t="s">
        <v>196</v>
      </c>
      <c r="D87" s="118" t="s">
        <v>526</v>
      </c>
      <c r="E87" s="118" t="s">
        <v>527</v>
      </c>
    </row>
    <row r="88" spans="1:5" ht="18.75" x14ac:dyDescent="0.15">
      <c r="A88" s="115" t="s">
        <v>199</v>
      </c>
      <c r="B88" s="116" t="s">
        <v>1024</v>
      </c>
      <c r="C88" s="117" t="s">
        <v>200</v>
      </c>
      <c r="D88" s="118" t="s">
        <v>426</v>
      </c>
      <c r="E88" s="118" t="s">
        <v>528</v>
      </c>
    </row>
    <row r="89" spans="1:5" ht="18.75" x14ac:dyDescent="0.15">
      <c r="A89" s="115" t="s">
        <v>204</v>
      </c>
      <c r="B89" s="116" t="s">
        <v>1024</v>
      </c>
      <c r="C89" s="117" t="s">
        <v>205</v>
      </c>
      <c r="D89" s="118" t="s">
        <v>763</v>
      </c>
      <c r="E89" s="118" t="s">
        <v>474</v>
      </c>
    </row>
    <row r="90" spans="1:5" ht="18.75" x14ac:dyDescent="0.15">
      <c r="A90" s="115" t="s">
        <v>213</v>
      </c>
      <c r="B90" s="116" t="s">
        <v>1024</v>
      </c>
      <c r="C90" s="117" t="s">
        <v>214</v>
      </c>
      <c r="D90" s="118" t="s">
        <v>1049</v>
      </c>
      <c r="E90" s="118" t="s">
        <v>505</v>
      </c>
    </row>
    <row r="91" spans="1:5" ht="18.75" x14ac:dyDescent="0.15">
      <c r="A91" s="115" t="s">
        <v>217</v>
      </c>
      <c r="B91" s="116" t="s">
        <v>1024</v>
      </c>
      <c r="C91" s="117" t="s">
        <v>1054</v>
      </c>
      <c r="D91" s="118" t="s">
        <v>529</v>
      </c>
      <c r="E91" s="118" t="s">
        <v>530</v>
      </c>
    </row>
    <row r="92" spans="1:5" ht="18.75" x14ac:dyDescent="0.15">
      <c r="A92" s="115" t="s">
        <v>227</v>
      </c>
      <c r="B92" s="116" t="s">
        <v>1024</v>
      </c>
      <c r="C92" s="117" t="s">
        <v>228</v>
      </c>
      <c r="D92" s="118" t="s">
        <v>531</v>
      </c>
      <c r="E92" s="118" t="s">
        <v>440</v>
      </c>
    </row>
    <row r="93" spans="1:5" ht="18.75" x14ac:dyDescent="0.15">
      <c r="A93" s="115" t="s">
        <v>231</v>
      </c>
      <c r="B93" s="116" t="s">
        <v>1024</v>
      </c>
      <c r="C93" s="117" t="s">
        <v>232</v>
      </c>
      <c r="D93" s="118" t="s">
        <v>532</v>
      </c>
      <c r="E93" s="118" t="s">
        <v>533</v>
      </c>
    </row>
    <row r="94" spans="1:5" ht="18.75" x14ac:dyDescent="0.15">
      <c r="A94" s="115" t="s">
        <v>55</v>
      </c>
      <c r="B94" s="116" t="s">
        <v>1024</v>
      </c>
      <c r="C94" s="117" t="s">
        <v>56</v>
      </c>
      <c r="D94" s="118" t="s">
        <v>534</v>
      </c>
      <c r="E94" s="118" t="s">
        <v>533</v>
      </c>
    </row>
    <row r="95" spans="1:5" ht="18.75" x14ac:dyDescent="0.15">
      <c r="A95" s="115" t="s">
        <v>63</v>
      </c>
      <c r="B95" s="116" t="s">
        <v>1024</v>
      </c>
      <c r="C95" s="117" t="s">
        <v>64</v>
      </c>
      <c r="D95" s="118" t="s">
        <v>535</v>
      </c>
      <c r="E95" s="118" t="s">
        <v>536</v>
      </c>
    </row>
    <row r="96" spans="1:5" ht="18.75" x14ac:dyDescent="0.15">
      <c r="A96" s="115" t="s">
        <v>76</v>
      </c>
      <c r="B96" s="116" t="s">
        <v>1024</v>
      </c>
      <c r="C96" s="117" t="s">
        <v>77</v>
      </c>
      <c r="D96" s="118" t="s">
        <v>537</v>
      </c>
      <c r="E96" s="118" t="s">
        <v>538</v>
      </c>
    </row>
    <row r="97" spans="1:5" ht="18.75" x14ac:dyDescent="0.15">
      <c r="A97" s="115" t="s">
        <v>932</v>
      </c>
      <c r="B97" s="116" t="s">
        <v>1024</v>
      </c>
      <c r="C97" s="117" t="s">
        <v>1055</v>
      </c>
      <c r="D97" s="118" t="s">
        <v>488</v>
      </c>
      <c r="E97" s="118" t="s">
        <v>1056</v>
      </c>
    </row>
    <row r="98" spans="1:5" ht="18.75" x14ac:dyDescent="0.15">
      <c r="A98" s="115" t="s">
        <v>933</v>
      </c>
      <c r="B98" s="116" t="s">
        <v>1024</v>
      </c>
      <c r="C98" s="117" t="s">
        <v>1057</v>
      </c>
      <c r="D98" s="118" t="s">
        <v>1058</v>
      </c>
      <c r="E98" s="118" t="s">
        <v>1059</v>
      </c>
    </row>
    <row r="99" spans="1:5" ht="18.75" x14ac:dyDescent="0.15">
      <c r="A99" s="115" t="s">
        <v>87</v>
      </c>
      <c r="B99" s="116" t="s">
        <v>1024</v>
      </c>
      <c r="C99" s="117" t="s">
        <v>88</v>
      </c>
      <c r="D99" s="118" t="s">
        <v>414</v>
      </c>
      <c r="E99" s="118" t="s">
        <v>415</v>
      </c>
    </row>
    <row r="100" spans="1:5" ht="18.75" x14ac:dyDescent="0.15">
      <c r="A100" s="115" t="s">
        <v>92</v>
      </c>
      <c r="B100" s="116" t="s">
        <v>1024</v>
      </c>
      <c r="C100" s="117" t="s">
        <v>93</v>
      </c>
      <c r="D100" s="118" t="s">
        <v>539</v>
      </c>
      <c r="E100" s="118" t="s">
        <v>540</v>
      </c>
    </row>
    <row r="101" spans="1:5" ht="18.75" x14ac:dyDescent="0.15">
      <c r="A101" s="115" t="s">
        <v>106</v>
      </c>
      <c r="B101" s="116" t="s">
        <v>1024</v>
      </c>
      <c r="C101" s="117" t="s">
        <v>107</v>
      </c>
      <c r="D101" s="118" t="s">
        <v>541</v>
      </c>
      <c r="E101" s="118" t="s">
        <v>542</v>
      </c>
    </row>
    <row r="102" spans="1:5" ht="18.75" x14ac:dyDescent="0.15">
      <c r="A102" s="115" t="s">
        <v>116</v>
      </c>
      <c r="B102" s="116" t="s">
        <v>1024</v>
      </c>
      <c r="C102" s="117" t="s">
        <v>117</v>
      </c>
      <c r="D102" s="118" t="s">
        <v>543</v>
      </c>
      <c r="E102" s="118" t="s">
        <v>544</v>
      </c>
    </row>
    <row r="103" spans="1:5" ht="18.75" x14ac:dyDescent="0.15">
      <c r="A103" s="115" t="s">
        <v>133</v>
      </c>
      <c r="B103" s="116" t="s">
        <v>1024</v>
      </c>
      <c r="C103" s="117" t="s">
        <v>134</v>
      </c>
      <c r="D103" s="118" t="s">
        <v>763</v>
      </c>
      <c r="E103" s="118" t="s">
        <v>474</v>
      </c>
    </row>
    <row r="104" spans="1:5" ht="18.75" x14ac:dyDescent="0.15">
      <c r="A104" s="115" t="s">
        <v>144</v>
      </c>
      <c r="B104" s="116" t="s">
        <v>1024</v>
      </c>
      <c r="C104" s="117" t="s">
        <v>1060</v>
      </c>
      <c r="D104" s="118" t="s">
        <v>437</v>
      </c>
      <c r="E104" s="118" t="s">
        <v>438</v>
      </c>
    </row>
    <row r="105" spans="1:5" ht="18.75" x14ac:dyDescent="0.15">
      <c r="A105" s="115" t="s">
        <v>153</v>
      </c>
      <c r="B105" s="116" t="s">
        <v>1024</v>
      </c>
      <c r="C105" s="117" t="s">
        <v>154</v>
      </c>
      <c r="D105" s="118" t="s">
        <v>545</v>
      </c>
      <c r="E105" s="118" t="s">
        <v>546</v>
      </c>
    </row>
    <row r="106" spans="1:5" ht="18.75" x14ac:dyDescent="0.15">
      <c r="A106" s="115" t="s">
        <v>167</v>
      </c>
      <c r="B106" s="116" t="s">
        <v>1024</v>
      </c>
      <c r="C106" s="117" t="s">
        <v>168</v>
      </c>
      <c r="D106" s="118" t="s">
        <v>547</v>
      </c>
      <c r="E106" s="118" t="s">
        <v>442</v>
      </c>
    </row>
    <row r="107" spans="1:5" ht="18.75" x14ac:dyDescent="0.15">
      <c r="A107" s="115" t="s">
        <v>173</v>
      </c>
      <c r="B107" s="116" t="s">
        <v>1024</v>
      </c>
      <c r="C107" s="117" t="s">
        <v>174</v>
      </c>
      <c r="D107" s="118" t="s">
        <v>535</v>
      </c>
      <c r="E107" s="118" t="s">
        <v>536</v>
      </c>
    </row>
    <row r="108" spans="1:5" ht="18.75" x14ac:dyDescent="0.15">
      <c r="A108" s="115" t="s">
        <v>176</v>
      </c>
      <c r="B108" s="116" t="s">
        <v>1024</v>
      </c>
      <c r="C108" s="117" t="s">
        <v>177</v>
      </c>
      <c r="D108" s="118" t="s">
        <v>548</v>
      </c>
      <c r="E108" s="118" t="s">
        <v>549</v>
      </c>
    </row>
    <row r="109" spans="1:5" ht="18.75" x14ac:dyDescent="0.15">
      <c r="A109" s="115" t="s">
        <v>180</v>
      </c>
      <c r="B109" s="116" t="s">
        <v>1024</v>
      </c>
      <c r="C109" s="117" t="s">
        <v>181</v>
      </c>
      <c r="D109" s="118" t="s">
        <v>550</v>
      </c>
      <c r="E109" s="118" t="s">
        <v>551</v>
      </c>
    </row>
    <row r="110" spans="1:5" ht="18.75" x14ac:dyDescent="0.15">
      <c r="A110" s="115" t="s">
        <v>552</v>
      </c>
      <c r="B110" s="116" t="s">
        <v>1024</v>
      </c>
      <c r="C110" s="117" t="s">
        <v>936</v>
      </c>
      <c r="D110" s="118" t="s">
        <v>553</v>
      </c>
      <c r="E110" s="118" t="s">
        <v>554</v>
      </c>
    </row>
    <row r="111" spans="1:5" ht="18.75" x14ac:dyDescent="0.15">
      <c r="A111" s="115" t="s">
        <v>555</v>
      </c>
      <c r="B111" s="116" t="s">
        <v>1024</v>
      </c>
      <c r="C111" s="117" t="s">
        <v>938</v>
      </c>
      <c r="D111" s="118" t="s">
        <v>506</v>
      </c>
      <c r="E111" s="118" t="s">
        <v>507</v>
      </c>
    </row>
    <row r="112" spans="1:5" ht="18.75" x14ac:dyDescent="0.15">
      <c r="A112" s="115" t="s">
        <v>939</v>
      </c>
      <c r="B112" s="116" t="s">
        <v>1024</v>
      </c>
      <c r="C112" s="117" t="s">
        <v>847</v>
      </c>
      <c r="D112" s="118" t="s">
        <v>1061</v>
      </c>
      <c r="E112" s="118" t="s">
        <v>1062</v>
      </c>
    </row>
    <row r="113" spans="1:5" ht="18.75" x14ac:dyDescent="0.15">
      <c r="A113" s="115" t="s">
        <v>188</v>
      </c>
      <c r="B113" s="116" t="s">
        <v>1024</v>
      </c>
      <c r="C113" s="117" t="s">
        <v>189</v>
      </c>
      <c r="D113" s="118" t="s">
        <v>556</v>
      </c>
      <c r="E113" s="118" t="s">
        <v>557</v>
      </c>
    </row>
    <row r="114" spans="1:5" ht="18.75" x14ac:dyDescent="0.15">
      <c r="A114" s="115" t="s">
        <v>197</v>
      </c>
      <c r="B114" s="116" t="s">
        <v>1024</v>
      </c>
      <c r="C114" s="117" t="s">
        <v>198</v>
      </c>
      <c r="D114" s="118" t="s">
        <v>437</v>
      </c>
      <c r="E114" s="118" t="s">
        <v>438</v>
      </c>
    </row>
    <row r="115" spans="1:5" ht="18.75" x14ac:dyDescent="0.15">
      <c r="A115" s="115" t="s">
        <v>201</v>
      </c>
      <c r="B115" s="116" t="s">
        <v>1024</v>
      </c>
      <c r="C115" s="117" t="s">
        <v>202</v>
      </c>
      <c r="D115" s="118" t="s">
        <v>437</v>
      </c>
      <c r="E115" s="118" t="s">
        <v>438</v>
      </c>
    </row>
    <row r="116" spans="1:5" ht="18.75" x14ac:dyDescent="0.15">
      <c r="A116" s="115" t="s">
        <v>209</v>
      </c>
      <c r="B116" s="116" t="s">
        <v>1024</v>
      </c>
      <c r="C116" s="117" t="s">
        <v>210</v>
      </c>
      <c r="D116" s="118" t="s">
        <v>763</v>
      </c>
      <c r="E116" s="118" t="s">
        <v>474</v>
      </c>
    </row>
    <row r="117" spans="1:5" ht="18.75" x14ac:dyDescent="0.15">
      <c r="A117" s="115" t="s">
        <v>219</v>
      </c>
      <c r="B117" s="116" t="s">
        <v>1024</v>
      </c>
      <c r="C117" s="117" t="s">
        <v>220</v>
      </c>
      <c r="D117" s="118" t="s">
        <v>526</v>
      </c>
      <c r="E117" s="118" t="s">
        <v>527</v>
      </c>
    </row>
    <row r="118" spans="1:5" ht="18.75" x14ac:dyDescent="0.15">
      <c r="A118" s="115" t="s">
        <v>223</v>
      </c>
      <c r="B118" s="116" t="s">
        <v>1024</v>
      </c>
      <c r="C118" s="117" t="s">
        <v>224</v>
      </c>
      <c r="D118" s="118" t="s">
        <v>437</v>
      </c>
      <c r="E118" s="118" t="s">
        <v>438</v>
      </c>
    </row>
    <row r="119" spans="1:5" ht="18.75" x14ac:dyDescent="0.15">
      <c r="A119" s="115" t="s">
        <v>560</v>
      </c>
      <c r="B119" s="116" t="s">
        <v>1024</v>
      </c>
      <c r="C119" s="117" t="s">
        <v>944</v>
      </c>
      <c r="D119" s="118" t="s">
        <v>488</v>
      </c>
      <c r="E119" s="118" t="s">
        <v>489</v>
      </c>
    </row>
    <row r="120" spans="1:5" ht="18.75" x14ac:dyDescent="0.15">
      <c r="A120" s="115" t="s">
        <v>891</v>
      </c>
      <c r="B120" s="116" t="s">
        <v>1024</v>
      </c>
      <c r="C120" s="117" t="s">
        <v>1063</v>
      </c>
      <c r="D120" s="118" t="s">
        <v>472</v>
      </c>
      <c r="E120" s="118" t="s">
        <v>473</v>
      </c>
    </row>
    <row r="121" spans="1:5" ht="18.75" x14ac:dyDescent="0.15">
      <c r="A121" s="115" t="s">
        <v>352</v>
      </c>
      <c r="B121" s="116" t="s">
        <v>1064</v>
      </c>
      <c r="C121" s="117" t="s">
        <v>561</v>
      </c>
      <c r="D121" s="118" t="s">
        <v>1065</v>
      </c>
      <c r="E121" s="118" t="s">
        <v>1066</v>
      </c>
    </row>
    <row r="122" spans="1:5" ht="18.75" x14ac:dyDescent="0.15">
      <c r="A122" s="115" t="s">
        <v>353</v>
      </c>
      <c r="B122" s="116" t="s">
        <v>1064</v>
      </c>
      <c r="C122" s="117" t="s">
        <v>562</v>
      </c>
      <c r="D122" s="118" t="s">
        <v>1067</v>
      </c>
      <c r="E122" s="118" t="s">
        <v>1068</v>
      </c>
    </row>
    <row r="123" spans="1:5" ht="18.75" x14ac:dyDescent="0.15">
      <c r="A123" s="115" t="s">
        <v>1276</v>
      </c>
      <c r="B123" s="116" t="s">
        <v>1064</v>
      </c>
      <c r="C123" s="117" t="s">
        <v>1257</v>
      </c>
      <c r="D123" s="118" t="s">
        <v>1259</v>
      </c>
      <c r="E123" s="118" t="s">
        <v>1261</v>
      </c>
    </row>
    <row r="124" spans="1:5" ht="18.75" x14ac:dyDescent="0.15">
      <c r="A124" s="115" t="s">
        <v>1277</v>
      </c>
      <c r="B124" s="116" t="s">
        <v>1064</v>
      </c>
      <c r="C124" s="117" t="s">
        <v>1258</v>
      </c>
      <c r="D124" s="118" t="s">
        <v>1260</v>
      </c>
      <c r="E124" s="118" t="s">
        <v>1261</v>
      </c>
    </row>
    <row r="125" spans="1:5" ht="18.75" x14ac:dyDescent="0.15">
      <c r="A125" s="115" t="s">
        <v>355</v>
      </c>
      <c r="B125" s="116" t="s">
        <v>1064</v>
      </c>
      <c r="C125" s="117" t="s">
        <v>563</v>
      </c>
      <c r="D125" s="118" t="s">
        <v>1069</v>
      </c>
      <c r="E125" s="118" t="s">
        <v>1070</v>
      </c>
    </row>
    <row r="126" spans="1:5" ht="18.75" x14ac:dyDescent="0.15">
      <c r="A126" s="115" t="s">
        <v>357</v>
      </c>
      <c r="B126" s="116" t="s">
        <v>1064</v>
      </c>
      <c r="C126" s="117" t="s">
        <v>564</v>
      </c>
      <c r="D126" s="118" t="s">
        <v>1071</v>
      </c>
      <c r="E126" s="118" t="s">
        <v>1072</v>
      </c>
    </row>
    <row r="127" spans="1:5" ht="18.75" x14ac:dyDescent="0.15">
      <c r="A127" s="115" t="s">
        <v>359</v>
      </c>
      <c r="B127" s="116" t="s">
        <v>1064</v>
      </c>
      <c r="C127" s="117" t="s">
        <v>565</v>
      </c>
      <c r="D127" s="118" t="s">
        <v>1073</v>
      </c>
      <c r="E127" s="118" t="s">
        <v>1074</v>
      </c>
    </row>
    <row r="128" spans="1:5" ht="18.75" x14ac:dyDescent="0.15">
      <c r="A128" s="115" t="s">
        <v>360</v>
      </c>
      <c r="B128" s="116" t="s">
        <v>1064</v>
      </c>
      <c r="C128" s="117" t="s">
        <v>566</v>
      </c>
      <c r="D128" s="118" t="s">
        <v>1075</v>
      </c>
      <c r="E128" s="118" t="s">
        <v>1076</v>
      </c>
    </row>
    <row r="129" spans="1:5" ht="18.75" x14ac:dyDescent="0.15">
      <c r="A129" s="115" t="s">
        <v>1272</v>
      </c>
      <c r="B129" s="116" t="s">
        <v>1064</v>
      </c>
      <c r="C129" s="117" t="s">
        <v>1262</v>
      </c>
      <c r="D129" s="118" t="s">
        <v>1263</v>
      </c>
      <c r="E129" s="118" t="s">
        <v>1264</v>
      </c>
    </row>
    <row r="130" spans="1:5" ht="18.75" x14ac:dyDescent="0.15">
      <c r="A130" s="115" t="s">
        <v>362</v>
      </c>
      <c r="B130" s="116" t="s">
        <v>1064</v>
      </c>
      <c r="C130" s="117" t="s">
        <v>567</v>
      </c>
      <c r="D130" s="118" t="s">
        <v>1077</v>
      </c>
      <c r="E130" s="118"/>
    </row>
    <row r="131" spans="1:5" ht="18.75" x14ac:dyDescent="0.15">
      <c r="A131" s="115" t="s">
        <v>363</v>
      </c>
      <c r="B131" s="116" t="s">
        <v>1064</v>
      </c>
      <c r="C131" s="117" t="s">
        <v>568</v>
      </c>
      <c r="D131" s="118" t="s">
        <v>1078</v>
      </c>
      <c r="E131" s="118"/>
    </row>
    <row r="132" spans="1:5" ht="18.75" x14ac:dyDescent="0.15">
      <c r="A132" s="115" t="s">
        <v>365</v>
      </c>
      <c r="B132" s="116" t="s">
        <v>1064</v>
      </c>
      <c r="C132" s="117" t="s">
        <v>569</v>
      </c>
      <c r="D132" s="118" t="s">
        <v>1079</v>
      </c>
      <c r="E132" s="118" t="s">
        <v>1080</v>
      </c>
    </row>
    <row r="133" spans="1:5" ht="18.75" x14ac:dyDescent="0.15">
      <c r="A133" s="115" t="s">
        <v>892</v>
      </c>
      <c r="B133" s="116" t="s">
        <v>1064</v>
      </c>
      <c r="C133" s="117" t="s">
        <v>1081</v>
      </c>
      <c r="D133" s="118" t="s">
        <v>1082</v>
      </c>
      <c r="E133" s="118" t="s">
        <v>1083</v>
      </c>
    </row>
    <row r="134" spans="1:5" ht="18.75" x14ac:dyDescent="0.15">
      <c r="A134" s="115" t="s">
        <v>893</v>
      </c>
      <c r="B134" s="116" t="s">
        <v>1064</v>
      </c>
      <c r="C134" s="117" t="s">
        <v>1084</v>
      </c>
      <c r="D134" s="118" t="s">
        <v>926</v>
      </c>
      <c r="E134" s="118" t="s">
        <v>1085</v>
      </c>
    </row>
    <row r="135" spans="1:5" ht="18.75" x14ac:dyDescent="0.15">
      <c r="A135" s="115" t="s">
        <v>894</v>
      </c>
      <c r="B135" s="116" t="s">
        <v>1064</v>
      </c>
      <c r="C135" s="117" t="s">
        <v>1086</v>
      </c>
      <c r="D135" s="118" t="s">
        <v>927</v>
      </c>
      <c r="E135" s="118" t="s">
        <v>1085</v>
      </c>
    </row>
    <row r="136" spans="1:5" ht="18.75" x14ac:dyDescent="0.15">
      <c r="A136" s="115" t="s">
        <v>367</v>
      </c>
      <c r="B136" s="116" t="s">
        <v>1064</v>
      </c>
      <c r="C136" s="117" t="s">
        <v>570</v>
      </c>
      <c r="D136" s="118" t="s">
        <v>1087</v>
      </c>
      <c r="E136" s="118" t="s">
        <v>1088</v>
      </c>
    </row>
    <row r="137" spans="1:5" ht="18.75" x14ac:dyDescent="0.15">
      <c r="A137" s="115" t="s">
        <v>369</v>
      </c>
      <c r="B137" s="116" t="s">
        <v>1064</v>
      </c>
      <c r="C137" s="117" t="s">
        <v>571</v>
      </c>
      <c r="D137" s="118" t="s">
        <v>1089</v>
      </c>
      <c r="E137" s="118"/>
    </row>
    <row r="138" spans="1:5" ht="18.75" x14ac:dyDescent="0.15">
      <c r="A138" s="115" t="s">
        <v>371</v>
      </c>
      <c r="B138" s="116" t="s">
        <v>1064</v>
      </c>
      <c r="C138" s="117" t="s">
        <v>572</v>
      </c>
      <c r="D138" s="118" t="s">
        <v>1090</v>
      </c>
      <c r="E138" s="118" t="s">
        <v>1091</v>
      </c>
    </row>
    <row r="139" spans="1:5" ht="18.75" x14ac:dyDescent="0.15">
      <c r="A139" s="115" t="s">
        <v>373</v>
      </c>
      <c r="B139" s="116" t="s">
        <v>1064</v>
      </c>
      <c r="C139" s="117" t="s">
        <v>573</v>
      </c>
      <c r="D139" s="118" t="s">
        <v>1092</v>
      </c>
      <c r="E139" s="118" t="s">
        <v>1080</v>
      </c>
    </row>
    <row r="140" spans="1:5" ht="18.75" x14ac:dyDescent="0.15">
      <c r="A140" s="115" t="s">
        <v>1273</v>
      </c>
      <c r="B140" s="116" t="s">
        <v>1064</v>
      </c>
      <c r="C140" s="117" t="s">
        <v>1265</v>
      </c>
      <c r="D140" s="118" t="s">
        <v>1266</v>
      </c>
      <c r="E140" s="118" t="s">
        <v>1271</v>
      </c>
    </row>
    <row r="141" spans="1:5" ht="18.75" x14ac:dyDescent="0.15">
      <c r="A141" s="115" t="s">
        <v>1274</v>
      </c>
      <c r="B141" s="116" t="s">
        <v>1064</v>
      </c>
      <c r="C141" s="117" t="s">
        <v>1269</v>
      </c>
      <c r="D141" s="118" t="s">
        <v>1267</v>
      </c>
      <c r="E141" s="118" t="s">
        <v>1261</v>
      </c>
    </row>
    <row r="142" spans="1:5" ht="18.75" x14ac:dyDescent="0.15">
      <c r="A142" s="115" t="s">
        <v>1275</v>
      </c>
      <c r="B142" s="116" t="s">
        <v>1064</v>
      </c>
      <c r="C142" s="117" t="s">
        <v>1270</v>
      </c>
      <c r="D142" s="118" t="s">
        <v>1268</v>
      </c>
      <c r="E142" s="118" t="s">
        <v>1261</v>
      </c>
    </row>
    <row r="143" spans="1:5" ht="18.75" x14ac:dyDescent="0.15">
      <c r="A143" s="115" t="s">
        <v>659</v>
      </c>
      <c r="B143" s="116" t="s">
        <v>1606</v>
      </c>
      <c r="C143" s="117" t="s">
        <v>314</v>
      </c>
      <c r="D143" s="118" t="s">
        <v>1607</v>
      </c>
      <c r="E143" s="118" t="s">
        <v>1608</v>
      </c>
    </row>
    <row r="144" spans="1:5" ht="18.75" x14ac:dyDescent="0.15">
      <c r="A144" s="115" t="s">
        <v>660</v>
      </c>
      <c r="B144" s="116" t="s">
        <v>1606</v>
      </c>
      <c r="C144" s="117" t="s">
        <v>317</v>
      </c>
      <c r="D144" s="118" t="s">
        <v>1609</v>
      </c>
      <c r="E144" s="118" t="s">
        <v>1610</v>
      </c>
    </row>
    <row r="145" spans="1:5" ht="18.75" x14ac:dyDescent="0.15">
      <c r="A145" s="115" t="s">
        <v>661</v>
      </c>
      <c r="B145" s="116" t="s">
        <v>1606</v>
      </c>
      <c r="C145" s="117" t="s">
        <v>320</v>
      </c>
      <c r="D145" s="118" t="s">
        <v>1611</v>
      </c>
      <c r="E145" s="118" t="s">
        <v>1612</v>
      </c>
    </row>
    <row r="146" spans="1:5" ht="18.75" x14ac:dyDescent="0.15">
      <c r="A146" s="115" t="s">
        <v>662</v>
      </c>
      <c r="B146" s="116" t="s">
        <v>1606</v>
      </c>
      <c r="C146" s="117" t="s">
        <v>1613</v>
      </c>
      <c r="D146" s="118" t="s">
        <v>1614</v>
      </c>
      <c r="E146" s="118" t="s">
        <v>1615</v>
      </c>
    </row>
    <row r="147" spans="1:5" ht="18.75" x14ac:dyDescent="0.15">
      <c r="A147" s="115" t="s">
        <v>663</v>
      </c>
      <c r="B147" s="116" t="s">
        <v>1606</v>
      </c>
      <c r="C147" s="117" t="s">
        <v>323</v>
      </c>
      <c r="D147" s="118" t="s">
        <v>1093</v>
      </c>
      <c r="E147" s="118" t="s">
        <v>1616</v>
      </c>
    </row>
    <row r="148" spans="1:5" ht="18.75" x14ac:dyDescent="0.15">
      <c r="A148" s="115" t="s">
        <v>664</v>
      </c>
      <c r="B148" s="116" t="s">
        <v>1606</v>
      </c>
      <c r="C148" s="117" t="s">
        <v>1617</v>
      </c>
      <c r="D148" s="118" t="s">
        <v>1618</v>
      </c>
      <c r="E148" s="118" t="s">
        <v>1619</v>
      </c>
    </row>
    <row r="149" spans="1:5" ht="18.75" x14ac:dyDescent="0.15">
      <c r="A149" s="115" t="s">
        <v>665</v>
      </c>
      <c r="B149" s="116" t="s">
        <v>1606</v>
      </c>
      <c r="C149" s="117" t="s">
        <v>1620</v>
      </c>
      <c r="D149" s="118" t="s">
        <v>1621</v>
      </c>
      <c r="E149" s="118" t="s">
        <v>1616</v>
      </c>
    </row>
    <row r="150" spans="1:5" ht="18.75" x14ac:dyDescent="0.15">
      <c r="A150" s="115" t="s">
        <v>666</v>
      </c>
      <c r="B150" s="116" t="s">
        <v>1606</v>
      </c>
      <c r="C150" s="117" t="s">
        <v>1622</v>
      </c>
      <c r="D150" s="118" t="s">
        <v>1623</v>
      </c>
      <c r="E150" s="118" t="s">
        <v>1624</v>
      </c>
    </row>
    <row r="151" spans="1:5" ht="18.75" x14ac:dyDescent="0.15">
      <c r="A151" s="115" t="s">
        <v>667</v>
      </c>
      <c r="B151" s="116" t="s">
        <v>1606</v>
      </c>
      <c r="C151" s="117" t="s">
        <v>1625</v>
      </c>
      <c r="D151" s="118" t="s">
        <v>575</v>
      </c>
      <c r="E151" s="118" t="s">
        <v>1626</v>
      </c>
    </row>
    <row r="152" spans="1:5" ht="18.75" x14ac:dyDescent="0.15">
      <c r="A152" s="115" t="s">
        <v>668</v>
      </c>
      <c r="B152" s="116" t="s">
        <v>1606</v>
      </c>
      <c r="C152" s="117" t="s">
        <v>1627</v>
      </c>
      <c r="D152" s="118" t="s">
        <v>1628</v>
      </c>
      <c r="E152" s="118" t="s">
        <v>1629</v>
      </c>
    </row>
    <row r="153" spans="1:5" ht="18.75" x14ac:dyDescent="0.15">
      <c r="A153" s="115" t="s">
        <v>669</v>
      </c>
      <c r="B153" s="116" t="s">
        <v>1606</v>
      </c>
      <c r="C153" s="117" t="s">
        <v>1630</v>
      </c>
      <c r="D153" s="118" t="s">
        <v>1631</v>
      </c>
      <c r="E153" s="118" t="s">
        <v>1632</v>
      </c>
    </row>
    <row r="154" spans="1:5" ht="18.75" x14ac:dyDescent="0.15">
      <c r="A154" s="115" t="s">
        <v>670</v>
      </c>
      <c r="B154" s="116" t="s">
        <v>1606</v>
      </c>
      <c r="C154" s="117" t="s">
        <v>1095</v>
      </c>
      <c r="D154" s="118" t="s">
        <v>1633</v>
      </c>
      <c r="E154" s="118" t="s">
        <v>1634</v>
      </c>
    </row>
    <row r="155" spans="1:5" ht="18.75" x14ac:dyDescent="0.15">
      <c r="A155" s="115" t="s">
        <v>671</v>
      </c>
      <c r="B155" s="116" t="s">
        <v>1606</v>
      </c>
      <c r="C155" s="117" t="s">
        <v>330</v>
      </c>
      <c r="D155" s="118" t="s">
        <v>1635</v>
      </c>
      <c r="E155" s="118" t="s">
        <v>1636</v>
      </c>
    </row>
    <row r="156" spans="1:5" ht="18.75" x14ac:dyDescent="0.15">
      <c r="A156" s="115" t="s">
        <v>672</v>
      </c>
      <c r="B156" s="116" t="s">
        <v>1606</v>
      </c>
      <c r="C156" s="117" t="s">
        <v>1637</v>
      </c>
      <c r="D156" s="118" t="s">
        <v>1635</v>
      </c>
      <c r="E156" s="118" t="s">
        <v>1636</v>
      </c>
    </row>
    <row r="157" spans="1:5" ht="18.75" x14ac:dyDescent="0.15">
      <c r="A157" s="115" t="s">
        <v>673</v>
      </c>
      <c r="B157" s="116" t="s">
        <v>1606</v>
      </c>
      <c r="C157" s="117" t="s">
        <v>1638</v>
      </c>
      <c r="D157" s="118" t="s">
        <v>1639</v>
      </c>
      <c r="E157" s="118" t="s">
        <v>576</v>
      </c>
    </row>
    <row r="158" spans="1:5" ht="18.75" x14ac:dyDescent="0.15">
      <c r="A158" s="115" t="s">
        <v>674</v>
      </c>
      <c r="B158" s="116" t="s">
        <v>1606</v>
      </c>
      <c r="C158" s="117" t="s">
        <v>1640</v>
      </c>
      <c r="D158" s="118" t="s">
        <v>1641</v>
      </c>
      <c r="E158" s="118" t="s">
        <v>577</v>
      </c>
    </row>
    <row r="159" spans="1:5" ht="18.75" x14ac:dyDescent="0.15">
      <c r="A159" s="115" t="s">
        <v>675</v>
      </c>
      <c r="B159" s="116" t="s">
        <v>1606</v>
      </c>
      <c r="C159" s="117" t="s">
        <v>1642</v>
      </c>
      <c r="D159" s="118" t="s">
        <v>578</v>
      </c>
      <c r="E159" s="118" t="s">
        <v>1643</v>
      </c>
    </row>
    <row r="160" spans="1:5" ht="18.75" x14ac:dyDescent="0.15">
      <c r="A160" s="115" t="s">
        <v>676</v>
      </c>
      <c r="B160" s="116" t="s">
        <v>1606</v>
      </c>
      <c r="C160" s="117" t="s">
        <v>1644</v>
      </c>
      <c r="D160" s="118" t="s">
        <v>1645</v>
      </c>
      <c r="E160" s="118" t="s">
        <v>1646</v>
      </c>
    </row>
    <row r="161" spans="1:5" ht="18.75" x14ac:dyDescent="0.15">
      <c r="A161" s="115" t="s">
        <v>677</v>
      </c>
      <c r="B161" s="116" t="s">
        <v>1606</v>
      </c>
      <c r="C161" s="117" t="s">
        <v>1647</v>
      </c>
      <c r="D161" s="118" t="s">
        <v>575</v>
      </c>
      <c r="E161" s="118" t="s">
        <v>1648</v>
      </c>
    </row>
    <row r="162" spans="1:5" ht="18.75" x14ac:dyDescent="0.15">
      <c r="A162" s="115" t="s">
        <v>678</v>
      </c>
      <c r="B162" s="116" t="s">
        <v>1606</v>
      </c>
      <c r="C162" s="117" t="s">
        <v>1649</v>
      </c>
      <c r="D162" s="118" t="s">
        <v>1650</v>
      </c>
      <c r="E162" s="118" t="s">
        <v>1651</v>
      </c>
    </row>
    <row r="163" spans="1:5" ht="18.75" x14ac:dyDescent="0.15">
      <c r="A163" s="115" t="s">
        <v>679</v>
      </c>
      <c r="B163" s="116" t="s">
        <v>1606</v>
      </c>
      <c r="C163" s="117" t="s">
        <v>1652</v>
      </c>
      <c r="D163" s="118" t="s">
        <v>1653</v>
      </c>
      <c r="E163" s="118" t="s">
        <v>1654</v>
      </c>
    </row>
    <row r="164" spans="1:5" ht="18.75" x14ac:dyDescent="0.15">
      <c r="A164" s="115" t="s">
        <v>680</v>
      </c>
      <c r="B164" s="116" t="s">
        <v>1606</v>
      </c>
      <c r="C164" s="117" t="s">
        <v>1655</v>
      </c>
      <c r="D164" s="118" t="s">
        <v>1656</v>
      </c>
      <c r="E164" s="118" t="s">
        <v>1657</v>
      </c>
    </row>
    <row r="165" spans="1:5" ht="18.75" x14ac:dyDescent="0.15">
      <c r="A165" s="115" t="s">
        <v>681</v>
      </c>
      <c r="B165" s="116" t="s">
        <v>1606</v>
      </c>
      <c r="C165" s="117" t="s">
        <v>337</v>
      </c>
      <c r="D165" s="118" t="s">
        <v>1658</v>
      </c>
      <c r="E165" s="118" t="s">
        <v>1659</v>
      </c>
    </row>
    <row r="166" spans="1:5" ht="18.75" x14ac:dyDescent="0.15">
      <c r="A166" s="115" t="s">
        <v>682</v>
      </c>
      <c r="B166" s="116" t="s">
        <v>1606</v>
      </c>
      <c r="C166" s="117" t="s">
        <v>1660</v>
      </c>
      <c r="D166" s="118" t="s">
        <v>1661</v>
      </c>
      <c r="E166" s="118" t="s">
        <v>1662</v>
      </c>
    </row>
    <row r="167" spans="1:5" ht="18.75" x14ac:dyDescent="0.15">
      <c r="A167" s="115" t="s">
        <v>683</v>
      </c>
      <c r="B167" s="116" t="s">
        <v>1606</v>
      </c>
      <c r="C167" s="117" t="s">
        <v>339</v>
      </c>
      <c r="D167" s="118" t="s">
        <v>1661</v>
      </c>
      <c r="E167" s="118" t="s">
        <v>579</v>
      </c>
    </row>
    <row r="168" spans="1:5" ht="18.75" x14ac:dyDescent="0.15">
      <c r="A168" s="115" t="s">
        <v>895</v>
      </c>
      <c r="B168" s="116" t="s">
        <v>574</v>
      </c>
      <c r="C168" s="117" t="s">
        <v>1096</v>
      </c>
      <c r="D168" s="118" t="s">
        <v>1633</v>
      </c>
      <c r="E168" s="118" t="s">
        <v>1634</v>
      </c>
    </row>
    <row r="169" spans="1:5" ht="18.75" x14ac:dyDescent="0.15">
      <c r="A169" s="115" t="s">
        <v>684</v>
      </c>
      <c r="B169" s="116" t="s">
        <v>1606</v>
      </c>
      <c r="C169" s="117" t="s">
        <v>318</v>
      </c>
      <c r="D169" s="118" t="s">
        <v>1663</v>
      </c>
      <c r="E169" s="118" t="s">
        <v>1664</v>
      </c>
    </row>
    <row r="170" spans="1:5" ht="18.75" x14ac:dyDescent="0.15">
      <c r="A170" s="115" t="s">
        <v>685</v>
      </c>
      <c r="B170" s="116" t="s">
        <v>574</v>
      </c>
      <c r="C170" s="117" t="s">
        <v>321</v>
      </c>
      <c r="D170" s="118" t="s">
        <v>1665</v>
      </c>
      <c r="E170" s="118" t="s">
        <v>1666</v>
      </c>
    </row>
    <row r="171" spans="1:5" ht="18.75" x14ac:dyDescent="0.15">
      <c r="A171" s="115" t="s">
        <v>686</v>
      </c>
      <c r="B171" s="116" t="s">
        <v>574</v>
      </c>
      <c r="C171" s="117" t="s">
        <v>1667</v>
      </c>
      <c r="D171" s="118" t="s">
        <v>1668</v>
      </c>
      <c r="E171" s="118" t="s">
        <v>1669</v>
      </c>
    </row>
    <row r="172" spans="1:5" ht="18.75" x14ac:dyDescent="0.15">
      <c r="A172" s="115" t="s">
        <v>687</v>
      </c>
      <c r="B172" s="116" t="s">
        <v>574</v>
      </c>
      <c r="C172" s="117" t="s">
        <v>1670</v>
      </c>
      <c r="D172" s="118" t="s">
        <v>1671</v>
      </c>
      <c r="E172" s="118" t="s">
        <v>1672</v>
      </c>
    </row>
    <row r="173" spans="1:5" ht="18.75" x14ac:dyDescent="0.15">
      <c r="A173" s="115" t="s">
        <v>688</v>
      </c>
      <c r="B173" s="116" t="s">
        <v>574</v>
      </c>
      <c r="C173" s="117" t="s">
        <v>1673</v>
      </c>
      <c r="D173" s="118" t="s">
        <v>1674</v>
      </c>
      <c r="E173" s="118" t="s">
        <v>1675</v>
      </c>
    </row>
    <row r="174" spans="1:5" ht="18.75" x14ac:dyDescent="0.15">
      <c r="A174" s="115" t="s">
        <v>689</v>
      </c>
      <c r="B174" s="116" t="s">
        <v>574</v>
      </c>
      <c r="C174" s="117" t="s">
        <v>1676</v>
      </c>
      <c r="D174" s="118" t="s">
        <v>1677</v>
      </c>
      <c r="E174" s="118" t="s">
        <v>1678</v>
      </c>
    </row>
    <row r="175" spans="1:5" ht="18.75" x14ac:dyDescent="0.15">
      <c r="A175" s="115" t="s">
        <v>690</v>
      </c>
      <c r="B175" s="116" t="s">
        <v>574</v>
      </c>
      <c r="C175" s="117" t="s">
        <v>326</v>
      </c>
      <c r="D175" s="118" t="s">
        <v>1679</v>
      </c>
      <c r="E175" s="118" t="s">
        <v>1680</v>
      </c>
    </row>
    <row r="176" spans="1:5" ht="18.75" x14ac:dyDescent="0.15">
      <c r="A176" s="115" t="s">
        <v>691</v>
      </c>
      <c r="B176" s="116" t="s">
        <v>574</v>
      </c>
      <c r="C176" s="117" t="s">
        <v>329</v>
      </c>
      <c r="D176" s="118" t="s">
        <v>1681</v>
      </c>
      <c r="E176" s="118" t="s">
        <v>1682</v>
      </c>
    </row>
    <row r="177" spans="1:5" ht="18.75" x14ac:dyDescent="0.15">
      <c r="A177" s="115" t="s">
        <v>692</v>
      </c>
      <c r="B177" s="116" t="s">
        <v>574</v>
      </c>
      <c r="C177" s="117" t="s">
        <v>1683</v>
      </c>
      <c r="D177" s="118" t="s">
        <v>1684</v>
      </c>
      <c r="E177" s="118" t="s">
        <v>580</v>
      </c>
    </row>
    <row r="178" spans="1:5" ht="18.75" x14ac:dyDescent="0.15">
      <c r="A178" s="115" t="s">
        <v>693</v>
      </c>
      <c r="B178" s="116" t="s">
        <v>574</v>
      </c>
      <c r="C178" s="117" t="s">
        <v>1685</v>
      </c>
      <c r="D178" s="118" t="s">
        <v>1686</v>
      </c>
      <c r="E178" s="118" t="s">
        <v>581</v>
      </c>
    </row>
    <row r="179" spans="1:5" ht="18.75" x14ac:dyDescent="0.15">
      <c r="A179" s="115" t="s">
        <v>694</v>
      </c>
      <c r="B179" s="116" t="s">
        <v>574</v>
      </c>
      <c r="C179" s="117" t="s">
        <v>582</v>
      </c>
      <c r="D179" s="118" t="s">
        <v>1687</v>
      </c>
      <c r="E179" s="118" t="s">
        <v>1688</v>
      </c>
    </row>
    <row r="180" spans="1:5" ht="18.75" x14ac:dyDescent="0.15">
      <c r="A180" s="115" t="s">
        <v>896</v>
      </c>
      <c r="B180" s="116" t="s">
        <v>574</v>
      </c>
      <c r="C180" s="117" t="s">
        <v>1099</v>
      </c>
      <c r="D180" s="118" t="s">
        <v>1689</v>
      </c>
      <c r="E180" s="118" t="s">
        <v>1690</v>
      </c>
    </row>
    <row r="181" spans="1:5" ht="18.75" x14ac:dyDescent="0.15">
      <c r="A181" s="115" t="s">
        <v>897</v>
      </c>
      <c r="B181" s="116" t="s">
        <v>574</v>
      </c>
      <c r="C181" s="117" t="s">
        <v>1100</v>
      </c>
      <c r="D181" s="118" t="s">
        <v>1098</v>
      </c>
      <c r="E181" s="118" t="s">
        <v>1101</v>
      </c>
    </row>
    <row r="182" spans="1:5" ht="18.75" x14ac:dyDescent="0.15">
      <c r="A182" s="115" t="s">
        <v>1006</v>
      </c>
      <c r="B182" s="116" t="s">
        <v>574</v>
      </c>
      <c r="C182" s="117" t="s">
        <v>1691</v>
      </c>
      <c r="D182" s="118" t="s">
        <v>1692</v>
      </c>
      <c r="E182" s="118" t="s">
        <v>1102</v>
      </c>
    </row>
    <row r="183" spans="1:5" ht="18.75" x14ac:dyDescent="0.15">
      <c r="A183" s="115" t="s">
        <v>1008</v>
      </c>
      <c r="B183" s="116" t="s">
        <v>574</v>
      </c>
      <c r="C183" s="117" t="s">
        <v>1693</v>
      </c>
      <c r="D183" s="118" t="s">
        <v>1694</v>
      </c>
      <c r="E183" s="118" t="s">
        <v>1695</v>
      </c>
    </row>
    <row r="184" spans="1:5" ht="18.75" x14ac:dyDescent="0.15">
      <c r="A184" s="115" t="s">
        <v>1010</v>
      </c>
      <c r="B184" s="116" t="s">
        <v>574</v>
      </c>
      <c r="C184" s="117" t="s">
        <v>1696</v>
      </c>
      <c r="D184" s="118" t="s">
        <v>1097</v>
      </c>
      <c r="E184" s="118" t="s">
        <v>589</v>
      </c>
    </row>
    <row r="185" spans="1:5" ht="18.75" x14ac:dyDescent="0.15">
      <c r="A185" s="115" t="s">
        <v>1697</v>
      </c>
      <c r="B185" s="116" t="s">
        <v>1606</v>
      </c>
      <c r="C185" s="117" t="s">
        <v>1698</v>
      </c>
      <c r="D185" s="118" t="s">
        <v>1699</v>
      </c>
      <c r="E185" s="118" t="s">
        <v>595</v>
      </c>
    </row>
    <row r="186" spans="1:5" ht="18.75" x14ac:dyDescent="0.15">
      <c r="A186" s="115" t="s">
        <v>695</v>
      </c>
      <c r="B186" s="116" t="s">
        <v>1606</v>
      </c>
      <c r="C186" s="117" t="s">
        <v>332</v>
      </c>
      <c r="D186" s="118" t="s">
        <v>583</v>
      </c>
      <c r="E186" s="118" t="s">
        <v>1700</v>
      </c>
    </row>
    <row r="187" spans="1:5" ht="18.75" x14ac:dyDescent="0.15">
      <c r="A187" s="115" t="s">
        <v>696</v>
      </c>
      <c r="B187" s="116" t="s">
        <v>1606</v>
      </c>
      <c r="C187" s="117" t="s">
        <v>333</v>
      </c>
      <c r="D187" s="118" t="s">
        <v>1661</v>
      </c>
      <c r="E187" s="118" t="s">
        <v>1662</v>
      </c>
    </row>
    <row r="188" spans="1:5" ht="18.75" x14ac:dyDescent="0.15">
      <c r="A188" s="115" t="s">
        <v>697</v>
      </c>
      <c r="B188" s="116" t="s">
        <v>1606</v>
      </c>
      <c r="C188" s="117" t="s">
        <v>1701</v>
      </c>
      <c r="D188" s="118" t="s">
        <v>1623</v>
      </c>
      <c r="E188" s="118" t="s">
        <v>1624</v>
      </c>
    </row>
    <row r="189" spans="1:5" ht="18.75" x14ac:dyDescent="0.15">
      <c r="A189" s="115" t="s">
        <v>698</v>
      </c>
      <c r="B189" s="116" t="s">
        <v>1606</v>
      </c>
      <c r="C189" s="117" t="s">
        <v>1702</v>
      </c>
      <c r="D189" s="118" t="s">
        <v>1628</v>
      </c>
      <c r="E189" s="118" t="s">
        <v>1629</v>
      </c>
    </row>
    <row r="190" spans="1:5" ht="18.75" x14ac:dyDescent="0.15">
      <c r="A190" s="115" t="s">
        <v>699</v>
      </c>
      <c r="B190" s="116" t="s">
        <v>1606</v>
      </c>
      <c r="C190" s="117" t="s">
        <v>1703</v>
      </c>
      <c r="D190" s="118" t="s">
        <v>1704</v>
      </c>
      <c r="E190" s="118" t="s">
        <v>1705</v>
      </c>
    </row>
    <row r="191" spans="1:5" ht="18.75" x14ac:dyDescent="0.15">
      <c r="A191" s="115" t="s">
        <v>700</v>
      </c>
      <c r="B191" s="116" t="s">
        <v>1606</v>
      </c>
      <c r="C191" s="117" t="s">
        <v>336</v>
      </c>
      <c r="D191" s="118" t="s">
        <v>1706</v>
      </c>
      <c r="E191" s="118" t="s">
        <v>1707</v>
      </c>
    </row>
    <row r="192" spans="1:5" ht="18.75" x14ac:dyDescent="0.15">
      <c r="A192" s="115" t="s">
        <v>701</v>
      </c>
      <c r="B192" s="116" t="s">
        <v>1606</v>
      </c>
      <c r="C192" s="117" t="s">
        <v>338</v>
      </c>
      <c r="D192" s="118" t="s">
        <v>1661</v>
      </c>
      <c r="E192" s="118" t="s">
        <v>1662</v>
      </c>
    </row>
    <row r="193" spans="1:5" ht="18.75" x14ac:dyDescent="0.15">
      <c r="A193" s="115" t="s">
        <v>702</v>
      </c>
      <c r="B193" s="116" t="s">
        <v>1606</v>
      </c>
      <c r="C193" s="117" t="s">
        <v>1708</v>
      </c>
      <c r="D193" s="118" t="s">
        <v>1709</v>
      </c>
      <c r="E193" s="118" t="s">
        <v>1710</v>
      </c>
    </row>
    <row r="194" spans="1:5" ht="18.75" x14ac:dyDescent="0.15">
      <c r="A194" s="115" t="s">
        <v>703</v>
      </c>
      <c r="B194" s="116" t="s">
        <v>1606</v>
      </c>
      <c r="C194" s="117" t="s">
        <v>340</v>
      </c>
      <c r="D194" s="118" t="s">
        <v>1677</v>
      </c>
      <c r="E194" s="118" t="s">
        <v>1678</v>
      </c>
    </row>
    <row r="195" spans="1:5" ht="18.75" x14ac:dyDescent="0.15">
      <c r="A195" s="115" t="s">
        <v>704</v>
      </c>
      <c r="B195" s="116" t="s">
        <v>1606</v>
      </c>
      <c r="C195" s="117" t="s">
        <v>1711</v>
      </c>
      <c r="D195" s="118" t="s">
        <v>1712</v>
      </c>
      <c r="E195" s="118" t="s">
        <v>584</v>
      </c>
    </row>
    <row r="196" spans="1:5" ht="18.75" x14ac:dyDescent="0.15">
      <c r="A196" s="115" t="s">
        <v>705</v>
      </c>
      <c r="B196" s="116" t="s">
        <v>1606</v>
      </c>
      <c r="C196" s="117" t="s">
        <v>1713</v>
      </c>
      <c r="D196" s="118" t="s">
        <v>1714</v>
      </c>
      <c r="E196" s="118" t="s">
        <v>585</v>
      </c>
    </row>
    <row r="197" spans="1:5" ht="18.75" x14ac:dyDescent="0.15">
      <c r="A197" s="115" t="s">
        <v>706</v>
      </c>
      <c r="B197" s="116" t="s">
        <v>1606</v>
      </c>
      <c r="C197" s="117" t="s">
        <v>1715</v>
      </c>
      <c r="D197" s="118" t="s">
        <v>1716</v>
      </c>
      <c r="E197" s="118" t="s">
        <v>586</v>
      </c>
    </row>
    <row r="198" spans="1:5" ht="18.75" x14ac:dyDescent="0.15">
      <c r="A198" s="115" t="s">
        <v>707</v>
      </c>
      <c r="B198" s="116" t="s">
        <v>1606</v>
      </c>
      <c r="C198" s="117" t="s">
        <v>1717</v>
      </c>
      <c r="D198" s="118" t="s">
        <v>1718</v>
      </c>
      <c r="E198" s="118" t="s">
        <v>1719</v>
      </c>
    </row>
    <row r="199" spans="1:5" ht="18.75" x14ac:dyDescent="0.15">
      <c r="A199" s="115" t="s">
        <v>708</v>
      </c>
      <c r="B199" s="116" t="s">
        <v>1606</v>
      </c>
      <c r="C199" s="117" t="s">
        <v>1720</v>
      </c>
      <c r="D199" s="118" t="s">
        <v>1721</v>
      </c>
      <c r="E199" s="118" t="s">
        <v>587</v>
      </c>
    </row>
    <row r="200" spans="1:5" ht="18.75" x14ac:dyDescent="0.15">
      <c r="A200" s="115" t="s">
        <v>709</v>
      </c>
      <c r="B200" s="116" t="s">
        <v>1606</v>
      </c>
      <c r="C200" s="117" t="s">
        <v>315</v>
      </c>
      <c r="D200" s="118" t="s">
        <v>1722</v>
      </c>
      <c r="E200" s="118" t="s">
        <v>1723</v>
      </c>
    </row>
    <row r="201" spans="1:5" ht="18.75" x14ac:dyDescent="0.15">
      <c r="A201" s="115" t="s">
        <v>710</v>
      </c>
      <c r="B201" s="116" t="s">
        <v>1606</v>
      </c>
      <c r="C201" s="117" t="s">
        <v>319</v>
      </c>
      <c r="D201" s="118" t="s">
        <v>1724</v>
      </c>
      <c r="E201" s="118" t="s">
        <v>588</v>
      </c>
    </row>
    <row r="202" spans="1:5" ht="18.75" x14ac:dyDescent="0.15">
      <c r="A202" s="115" t="s">
        <v>711</v>
      </c>
      <c r="B202" s="116" t="s">
        <v>1606</v>
      </c>
      <c r="C202" s="117" t="s">
        <v>322</v>
      </c>
      <c r="D202" s="118" t="s">
        <v>1668</v>
      </c>
      <c r="E202" s="118" t="s">
        <v>589</v>
      </c>
    </row>
    <row r="203" spans="1:5" ht="18.75" x14ac:dyDescent="0.15">
      <c r="A203" s="115" t="s">
        <v>712</v>
      </c>
      <c r="B203" s="116" t="s">
        <v>1606</v>
      </c>
      <c r="C203" s="117" t="s">
        <v>1725</v>
      </c>
      <c r="D203" s="118" t="s">
        <v>1674</v>
      </c>
      <c r="E203" s="118" t="s">
        <v>1675</v>
      </c>
    </row>
    <row r="204" spans="1:5" ht="18.75" x14ac:dyDescent="0.15">
      <c r="A204" s="115" t="s">
        <v>713</v>
      </c>
      <c r="B204" s="116" t="s">
        <v>1606</v>
      </c>
      <c r="C204" s="117" t="s">
        <v>1726</v>
      </c>
      <c r="D204" s="118" t="s">
        <v>1727</v>
      </c>
      <c r="E204" s="118" t="s">
        <v>1728</v>
      </c>
    </row>
    <row r="205" spans="1:5" ht="18.75" x14ac:dyDescent="0.15">
      <c r="A205" s="115" t="s">
        <v>714</v>
      </c>
      <c r="B205" s="116" t="s">
        <v>1606</v>
      </c>
      <c r="C205" s="117" t="s">
        <v>1729</v>
      </c>
      <c r="D205" s="118" t="s">
        <v>1730</v>
      </c>
      <c r="E205" s="118" t="s">
        <v>1731</v>
      </c>
    </row>
    <row r="206" spans="1:5" ht="18.75" x14ac:dyDescent="0.15">
      <c r="A206" s="115" t="s">
        <v>715</v>
      </c>
      <c r="B206" s="116" t="s">
        <v>1606</v>
      </c>
      <c r="C206" s="117" t="s">
        <v>1732</v>
      </c>
      <c r="D206" s="118" t="s">
        <v>1733</v>
      </c>
      <c r="E206" s="118" t="s">
        <v>1734</v>
      </c>
    </row>
    <row r="207" spans="1:5" ht="18.75" x14ac:dyDescent="0.15">
      <c r="A207" s="115" t="s">
        <v>716</v>
      </c>
      <c r="B207" s="116" t="s">
        <v>1606</v>
      </c>
      <c r="C207" s="117" t="s">
        <v>1735</v>
      </c>
      <c r="D207" s="118" t="s">
        <v>1736</v>
      </c>
      <c r="E207" s="118" t="s">
        <v>1737</v>
      </c>
    </row>
    <row r="208" spans="1:5" ht="18.75" x14ac:dyDescent="0.15">
      <c r="A208" s="115" t="s">
        <v>717</v>
      </c>
      <c r="B208" s="116" t="s">
        <v>1606</v>
      </c>
      <c r="C208" s="117" t="s">
        <v>1738</v>
      </c>
      <c r="D208" s="118" t="s">
        <v>1739</v>
      </c>
      <c r="E208" s="118" t="s">
        <v>590</v>
      </c>
    </row>
    <row r="209" spans="1:5" ht="18.75" x14ac:dyDescent="0.15">
      <c r="A209" s="115" t="s">
        <v>718</v>
      </c>
      <c r="B209" s="116" t="s">
        <v>1606</v>
      </c>
      <c r="C209" s="117" t="s">
        <v>327</v>
      </c>
      <c r="D209" s="118" t="s">
        <v>1740</v>
      </c>
      <c r="E209" s="118" t="s">
        <v>1741</v>
      </c>
    </row>
    <row r="210" spans="1:5" ht="18.75" x14ac:dyDescent="0.15">
      <c r="A210" s="115" t="s">
        <v>719</v>
      </c>
      <c r="B210" s="116" t="s">
        <v>1606</v>
      </c>
      <c r="C210" s="117" t="s">
        <v>1742</v>
      </c>
      <c r="D210" s="118" t="s">
        <v>1743</v>
      </c>
      <c r="E210" s="118" t="s">
        <v>591</v>
      </c>
    </row>
    <row r="211" spans="1:5" ht="18.75" x14ac:dyDescent="0.15">
      <c r="A211" s="115" t="s">
        <v>720</v>
      </c>
      <c r="B211" s="116" t="s">
        <v>1606</v>
      </c>
      <c r="C211" s="117" t="s">
        <v>1744</v>
      </c>
      <c r="D211" s="118" t="s">
        <v>1745</v>
      </c>
      <c r="E211" s="118" t="s">
        <v>1746</v>
      </c>
    </row>
    <row r="212" spans="1:5" ht="18.75" x14ac:dyDescent="0.15">
      <c r="A212" s="115" t="s">
        <v>721</v>
      </c>
      <c r="B212" s="116" t="s">
        <v>1606</v>
      </c>
      <c r="C212" s="117" t="s">
        <v>1747</v>
      </c>
      <c r="D212" s="118" t="s">
        <v>1748</v>
      </c>
      <c r="E212" s="118" t="s">
        <v>1749</v>
      </c>
    </row>
    <row r="213" spans="1:5" ht="18.75" x14ac:dyDescent="0.15">
      <c r="A213" s="115" t="s">
        <v>722</v>
      </c>
      <c r="B213" s="116" t="s">
        <v>1606</v>
      </c>
      <c r="C213" s="117" t="s">
        <v>1750</v>
      </c>
      <c r="D213" s="118" t="s">
        <v>1751</v>
      </c>
      <c r="E213" s="118" t="s">
        <v>1737</v>
      </c>
    </row>
    <row r="214" spans="1:5" ht="18.75" x14ac:dyDescent="0.15">
      <c r="A214" s="115" t="s">
        <v>898</v>
      </c>
      <c r="B214" s="116" t="s">
        <v>1606</v>
      </c>
      <c r="C214" s="117" t="s">
        <v>1752</v>
      </c>
      <c r="D214" s="118" t="s">
        <v>1751</v>
      </c>
      <c r="E214" s="118" t="s">
        <v>1737</v>
      </c>
    </row>
    <row r="215" spans="1:5" ht="18.75" x14ac:dyDescent="0.15">
      <c r="A215" s="115" t="s">
        <v>899</v>
      </c>
      <c r="B215" s="215" t="s">
        <v>1965</v>
      </c>
      <c r="C215" s="117" t="s">
        <v>1753</v>
      </c>
      <c r="D215" s="118" t="s">
        <v>1754</v>
      </c>
      <c r="E215" s="118" t="s">
        <v>1755</v>
      </c>
    </row>
    <row r="216" spans="1:5" ht="18.75" x14ac:dyDescent="0.15">
      <c r="A216" s="115" t="s">
        <v>900</v>
      </c>
      <c r="B216" s="116" t="s">
        <v>1606</v>
      </c>
      <c r="C216" s="117" t="s">
        <v>1756</v>
      </c>
      <c r="D216" s="118" t="s">
        <v>1757</v>
      </c>
      <c r="E216" s="118" t="s">
        <v>1758</v>
      </c>
    </row>
    <row r="217" spans="1:5" ht="18.75" x14ac:dyDescent="0.15">
      <c r="A217" s="115" t="s">
        <v>901</v>
      </c>
      <c r="B217" s="116" t="s">
        <v>1606</v>
      </c>
      <c r="C217" s="117" t="s">
        <v>1759</v>
      </c>
      <c r="D217" s="118" t="s">
        <v>1684</v>
      </c>
      <c r="E217" s="118" t="s">
        <v>580</v>
      </c>
    </row>
    <row r="218" spans="1:5" ht="18.75" x14ac:dyDescent="0.15">
      <c r="A218" s="115" t="s">
        <v>902</v>
      </c>
      <c r="B218" s="116" t="s">
        <v>1606</v>
      </c>
      <c r="C218" s="117" t="s">
        <v>1760</v>
      </c>
      <c r="D218" s="118" t="s">
        <v>1761</v>
      </c>
      <c r="E218" s="118" t="s">
        <v>589</v>
      </c>
    </row>
    <row r="219" spans="1:5" ht="18.75" x14ac:dyDescent="0.15">
      <c r="A219" s="115" t="s">
        <v>903</v>
      </c>
      <c r="B219" s="116" t="s">
        <v>1606</v>
      </c>
      <c r="C219" s="117" t="s">
        <v>869</v>
      </c>
      <c r="D219" s="118" t="s">
        <v>1103</v>
      </c>
      <c r="E219" s="118" t="s">
        <v>1106</v>
      </c>
    </row>
    <row r="220" spans="1:5" ht="18.75" x14ac:dyDescent="0.15">
      <c r="A220" s="115" t="s">
        <v>1011</v>
      </c>
      <c r="B220" s="116" t="s">
        <v>1606</v>
      </c>
      <c r="C220" s="117" t="s">
        <v>1762</v>
      </c>
      <c r="D220" s="118" t="s">
        <v>1763</v>
      </c>
      <c r="E220" s="118" t="s">
        <v>1107</v>
      </c>
    </row>
    <row r="221" spans="1:5" ht="18.75" x14ac:dyDescent="0.15">
      <c r="A221" s="115" t="s">
        <v>1013</v>
      </c>
      <c r="B221" s="116" t="s">
        <v>1606</v>
      </c>
      <c r="C221" s="117" t="s">
        <v>1764</v>
      </c>
      <c r="D221" s="118" t="s">
        <v>1751</v>
      </c>
      <c r="E221" s="118" t="s">
        <v>1737</v>
      </c>
    </row>
    <row r="222" spans="1:5" ht="18.75" x14ac:dyDescent="0.15">
      <c r="A222" s="115" t="s">
        <v>1015</v>
      </c>
      <c r="B222" s="116" t="s">
        <v>1606</v>
      </c>
      <c r="C222" s="117" t="s">
        <v>1765</v>
      </c>
      <c r="D222" s="118" t="s">
        <v>1766</v>
      </c>
      <c r="E222" s="118" t="s">
        <v>1767</v>
      </c>
    </row>
    <row r="223" spans="1:5" ht="18.75" x14ac:dyDescent="0.15">
      <c r="A223" s="115" t="s">
        <v>723</v>
      </c>
      <c r="B223" s="116" t="s">
        <v>1606</v>
      </c>
      <c r="C223" s="117" t="s">
        <v>1768</v>
      </c>
      <c r="D223" s="118" t="s">
        <v>1769</v>
      </c>
      <c r="E223" s="118" t="s">
        <v>1770</v>
      </c>
    </row>
    <row r="224" spans="1:5" ht="18.75" x14ac:dyDescent="0.15">
      <c r="A224" s="115" t="s">
        <v>724</v>
      </c>
      <c r="B224" s="116" t="s">
        <v>1606</v>
      </c>
      <c r="C224" s="117" t="s">
        <v>334</v>
      </c>
      <c r="D224" s="118" t="s">
        <v>1771</v>
      </c>
      <c r="E224" s="118" t="s">
        <v>1772</v>
      </c>
    </row>
    <row r="225" spans="1:5" ht="18.75" x14ac:dyDescent="0.15">
      <c r="A225" s="115" t="s">
        <v>725</v>
      </c>
      <c r="B225" s="116" t="s">
        <v>1606</v>
      </c>
      <c r="C225" s="117" t="s">
        <v>1773</v>
      </c>
      <c r="D225" s="118" t="s">
        <v>1774</v>
      </c>
      <c r="E225" s="118" t="s">
        <v>1775</v>
      </c>
    </row>
    <row r="226" spans="1:5" ht="18.75" x14ac:dyDescent="0.15">
      <c r="A226" s="115" t="s">
        <v>726</v>
      </c>
      <c r="B226" s="116" t="s">
        <v>1606</v>
      </c>
      <c r="C226" s="117" t="s">
        <v>1776</v>
      </c>
      <c r="D226" s="118" t="s">
        <v>1108</v>
      </c>
      <c r="E226" s="118" t="s">
        <v>1777</v>
      </c>
    </row>
    <row r="227" spans="1:5" ht="18.75" x14ac:dyDescent="0.15">
      <c r="A227" s="115" t="s">
        <v>727</v>
      </c>
      <c r="B227" s="116" t="s">
        <v>1606</v>
      </c>
      <c r="C227" s="117" t="s">
        <v>335</v>
      </c>
      <c r="D227" s="118" t="s">
        <v>1778</v>
      </c>
      <c r="E227" s="118" t="s">
        <v>1779</v>
      </c>
    </row>
    <row r="228" spans="1:5" ht="18.75" x14ac:dyDescent="0.15">
      <c r="A228" s="115" t="s">
        <v>728</v>
      </c>
      <c r="B228" s="116" t="s">
        <v>1606</v>
      </c>
      <c r="C228" s="117" t="s">
        <v>1780</v>
      </c>
      <c r="D228" s="118" t="s">
        <v>1689</v>
      </c>
      <c r="E228" s="118" t="s">
        <v>1690</v>
      </c>
    </row>
    <row r="229" spans="1:5" ht="18.75" x14ac:dyDescent="0.15">
      <c r="A229" s="115" t="s">
        <v>729</v>
      </c>
      <c r="B229" s="116" t="s">
        <v>1606</v>
      </c>
      <c r="C229" s="117" t="s">
        <v>1781</v>
      </c>
      <c r="D229" s="118" t="s">
        <v>1653</v>
      </c>
      <c r="E229" s="118" t="s">
        <v>1654</v>
      </c>
    </row>
    <row r="230" spans="1:5" ht="18.75" x14ac:dyDescent="0.15">
      <c r="A230" s="115" t="s">
        <v>730</v>
      </c>
      <c r="B230" s="116" t="s">
        <v>1606</v>
      </c>
      <c r="C230" s="117" t="s">
        <v>1782</v>
      </c>
      <c r="D230" s="118" t="s">
        <v>1783</v>
      </c>
      <c r="E230" s="118" t="s">
        <v>1784</v>
      </c>
    </row>
    <row r="231" spans="1:5" ht="18.75" x14ac:dyDescent="0.15">
      <c r="A231" s="115" t="s">
        <v>904</v>
      </c>
      <c r="B231" s="116" t="s">
        <v>1606</v>
      </c>
      <c r="C231" s="117" t="s">
        <v>1109</v>
      </c>
      <c r="D231" s="118" t="s">
        <v>1104</v>
      </c>
      <c r="E231" s="118" t="s">
        <v>1110</v>
      </c>
    </row>
    <row r="232" spans="1:5" ht="18.75" x14ac:dyDescent="0.15">
      <c r="A232" s="115" t="s">
        <v>1021</v>
      </c>
      <c r="B232" s="116" t="s">
        <v>574</v>
      </c>
      <c r="C232" s="117" t="s">
        <v>1785</v>
      </c>
      <c r="D232" s="118" t="s">
        <v>1786</v>
      </c>
      <c r="E232" s="118" t="s">
        <v>1787</v>
      </c>
    </row>
    <row r="233" spans="1:5" ht="18.75" x14ac:dyDescent="0.15">
      <c r="A233" s="115" t="s">
        <v>731</v>
      </c>
      <c r="B233" s="116" t="s">
        <v>1606</v>
      </c>
      <c r="C233" s="117" t="s">
        <v>341</v>
      </c>
      <c r="D233" s="118" t="s">
        <v>1788</v>
      </c>
      <c r="E233" s="118" t="s">
        <v>1789</v>
      </c>
    </row>
    <row r="234" spans="1:5" ht="18.75" x14ac:dyDescent="0.15">
      <c r="A234" s="115" t="s">
        <v>732</v>
      </c>
      <c r="B234" s="116" t="s">
        <v>1606</v>
      </c>
      <c r="C234" s="117" t="s">
        <v>593</v>
      </c>
      <c r="D234" s="118" t="s">
        <v>1790</v>
      </c>
      <c r="E234" s="118" t="s">
        <v>1791</v>
      </c>
    </row>
    <row r="235" spans="1:5" ht="18.75" x14ac:dyDescent="0.15">
      <c r="A235" s="115" t="s">
        <v>733</v>
      </c>
      <c r="B235" s="116" t="s">
        <v>1792</v>
      </c>
      <c r="C235" s="117" t="s">
        <v>316</v>
      </c>
      <c r="D235" s="118" t="s">
        <v>1793</v>
      </c>
      <c r="E235" s="118" t="s">
        <v>1741</v>
      </c>
    </row>
    <row r="236" spans="1:5" ht="18.75" x14ac:dyDescent="0.15">
      <c r="A236" s="115" t="s">
        <v>734</v>
      </c>
      <c r="B236" s="116" t="s">
        <v>1792</v>
      </c>
      <c r="C236" s="117" t="s">
        <v>1794</v>
      </c>
      <c r="D236" s="118" t="s">
        <v>1795</v>
      </c>
      <c r="E236" s="118" t="s">
        <v>594</v>
      </c>
    </row>
    <row r="237" spans="1:5" ht="18.75" x14ac:dyDescent="0.15">
      <c r="A237" s="115" t="s">
        <v>735</v>
      </c>
      <c r="B237" s="116" t="s">
        <v>1792</v>
      </c>
      <c r="C237" s="117" t="s">
        <v>1796</v>
      </c>
      <c r="D237" s="118" t="s">
        <v>1797</v>
      </c>
      <c r="E237" s="118" t="s">
        <v>1798</v>
      </c>
    </row>
    <row r="238" spans="1:5" ht="18.75" x14ac:dyDescent="0.15">
      <c r="A238" s="115" t="s">
        <v>736</v>
      </c>
      <c r="B238" s="116" t="s">
        <v>1792</v>
      </c>
      <c r="C238" s="117" t="s">
        <v>1799</v>
      </c>
      <c r="D238" s="118" t="s">
        <v>1800</v>
      </c>
      <c r="E238" s="118" t="s">
        <v>1801</v>
      </c>
    </row>
    <row r="239" spans="1:5" ht="18.75" x14ac:dyDescent="0.15">
      <c r="A239" s="115" t="s">
        <v>737</v>
      </c>
      <c r="B239" s="116" t="s">
        <v>1792</v>
      </c>
      <c r="C239" s="117" t="s">
        <v>324</v>
      </c>
      <c r="D239" s="118" t="s">
        <v>1802</v>
      </c>
      <c r="E239" s="118" t="s">
        <v>1803</v>
      </c>
    </row>
    <row r="240" spans="1:5" ht="18.75" x14ac:dyDescent="0.15">
      <c r="A240" s="115" t="s">
        <v>738</v>
      </c>
      <c r="B240" s="116" t="s">
        <v>1792</v>
      </c>
      <c r="C240" s="117" t="s">
        <v>325</v>
      </c>
      <c r="D240" s="118" t="s">
        <v>1804</v>
      </c>
      <c r="E240" s="118" t="s">
        <v>1805</v>
      </c>
    </row>
    <row r="241" spans="1:5" ht="18.75" x14ac:dyDescent="0.15">
      <c r="A241" s="115" t="s">
        <v>905</v>
      </c>
      <c r="B241" s="116" t="s">
        <v>1792</v>
      </c>
      <c r="C241" s="117" t="s">
        <v>1111</v>
      </c>
      <c r="D241" s="118" t="s">
        <v>1112</v>
      </c>
      <c r="E241" s="118" t="s">
        <v>1113</v>
      </c>
    </row>
    <row r="242" spans="1:5" ht="18.75" x14ac:dyDescent="0.15">
      <c r="A242" s="115" t="s">
        <v>739</v>
      </c>
      <c r="B242" s="116" t="s">
        <v>1792</v>
      </c>
      <c r="C242" s="117" t="s">
        <v>328</v>
      </c>
      <c r="D242" s="118" t="s">
        <v>596</v>
      </c>
      <c r="E242" s="118" t="s">
        <v>1806</v>
      </c>
    </row>
    <row r="243" spans="1:5" ht="18.75" x14ac:dyDescent="0.15">
      <c r="A243" s="115" t="s">
        <v>740</v>
      </c>
      <c r="B243" s="116" t="s">
        <v>1792</v>
      </c>
      <c r="C243" s="117" t="s">
        <v>331</v>
      </c>
      <c r="D243" s="118" t="s">
        <v>1807</v>
      </c>
      <c r="E243" s="118" t="s">
        <v>1808</v>
      </c>
    </row>
    <row r="244" spans="1:5" ht="18.75" x14ac:dyDescent="0.15">
      <c r="A244" s="115" t="s">
        <v>741</v>
      </c>
      <c r="B244" s="116" t="s">
        <v>1792</v>
      </c>
      <c r="C244" s="117" t="s">
        <v>1809</v>
      </c>
      <c r="D244" s="118" t="s">
        <v>1810</v>
      </c>
      <c r="E244" s="118" t="s">
        <v>1811</v>
      </c>
    </row>
    <row r="245" spans="1:5" ht="18.75" x14ac:dyDescent="0.15">
      <c r="A245" s="115" t="s">
        <v>742</v>
      </c>
      <c r="B245" s="116" t="s">
        <v>1792</v>
      </c>
      <c r="C245" s="117" t="s">
        <v>1812</v>
      </c>
      <c r="D245" s="118" t="s">
        <v>1813</v>
      </c>
      <c r="E245" s="118" t="s">
        <v>1814</v>
      </c>
    </row>
    <row r="246" spans="1:5" ht="18.75" x14ac:dyDescent="0.15">
      <c r="A246" s="115" t="s">
        <v>597</v>
      </c>
      <c r="B246" s="116" t="s">
        <v>1815</v>
      </c>
      <c r="C246" s="117" t="s">
        <v>1816</v>
      </c>
      <c r="D246" s="118" t="s">
        <v>1817</v>
      </c>
      <c r="E246" s="118" t="s">
        <v>1114</v>
      </c>
    </row>
    <row r="247" spans="1:5" ht="18.75" x14ac:dyDescent="0.15">
      <c r="A247" s="115" t="s">
        <v>598</v>
      </c>
      <c r="B247" s="116" t="s">
        <v>1818</v>
      </c>
      <c r="C247" s="117" t="s">
        <v>1819</v>
      </c>
      <c r="D247" s="118" t="s">
        <v>1820</v>
      </c>
      <c r="E247" s="118" t="s">
        <v>1115</v>
      </c>
    </row>
    <row r="248" spans="1:5" ht="18.75" x14ac:dyDescent="0.15">
      <c r="A248" s="115" t="s">
        <v>599</v>
      </c>
      <c r="B248" s="116" t="s">
        <v>1818</v>
      </c>
      <c r="C248" s="117" t="s">
        <v>1821</v>
      </c>
      <c r="D248" s="118" t="s">
        <v>1822</v>
      </c>
      <c r="E248" s="118" t="s">
        <v>1116</v>
      </c>
    </row>
    <row r="249" spans="1:5" ht="18.75" x14ac:dyDescent="0.15">
      <c r="A249" s="115" t="s">
        <v>600</v>
      </c>
      <c r="B249" s="116" t="s">
        <v>1818</v>
      </c>
      <c r="C249" s="117" t="s">
        <v>1823</v>
      </c>
      <c r="D249" s="118" t="s">
        <v>1824</v>
      </c>
      <c r="E249" s="118" t="s">
        <v>1117</v>
      </c>
    </row>
    <row r="250" spans="1:5" ht="18.75" x14ac:dyDescent="0.15">
      <c r="A250" s="115" t="s">
        <v>601</v>
      </c>
      <c r="B250" s="116" t="s">
        <v>1818</v>
      </c>
      <c r="C250" s="117" t="s">
        <v>1825</v>
      </c>
      <c r="D250" s="118" t="s">
        <v>1826</v>
      </c>
      <c r="E250" s="118" t="s">
        <v>1118</v>
      </c>
    </row>
    <row r="251" spans="1:5" ht="18.75" x14ac:dyDescent="0.15">
      <c r="A251" s="115" t="s">
        <v>602</v>
      </c>
      <c r="B251" s="116" t="s">
        <v>1818</v>
      </c>
      <c r="C251" s="117" t="s">
        <v>1827</v>
      </c>
      <c r="D251" s="118" t="s">
        <v>1828</v>
      </c>
      <c r="E251" s="118" t="s">
        <v>1119</v>
      </c>
    </row>
    <row r="252" spans="1:5" ht="18.75" x14ac:dyDescent="0.15">
      <c r="A252" s="115" t="s">
        <v>906</v>
      </c>
      <c r="B252" s="116" t="s">
        <v>1818</v>
      </c>
      <c r="C252" s="117" t="s">
        <v>1829</v>
      </c>
      <c r="D252" s="118" t="s">
        <v>1830</v>
      </c>
      <c r="E252" s="118" t="s">
        <v>1120</v>
      </c>
    </row>
    <row r="253" spans="1:5" ht="18.75" x14ac:dyDescent="0.15">
      <c r="A253" s="115" t="s">
        <v>603</v>
      </c>
      <c r="B253" s="116" t="s">
        <v>1831</v>
      </c>
      <c r="C253" s="117" t="s">
        <v>1832</v>
      </c>
      <c r="D253" s="118" t="s">
        <v>1833</v>
      </c>
      <c r="E253" s="118" t="s">
        <v>1121</v>
      </c>
    </row>
    <row r="254" spans="1:5" ht="18.75" x14ac:dyDescent="0.15">
      <c r="A254" s="115" t="s">
        <v>604</v>
      </c>
      <c r="B254" s="116" t="s">
        <v>1831</v>
      </c>
      <c r="C254" s="117" t="s">
        <v>1834</v>
      </c>
      <c r="D254" s="118" t="s">
        <v>1835</v>
      </c>
      <c r="E254" s="118" t="s">
        <v>1122</v>
      </c>
    </row>
    <row r="255" spans="1:5" ht="18.75" x14ac:dyDescent="0.15">
      <c r="A255" s="115" t="s">
        <v>605</v>
      </c>
      <c r="B255" s="116" t="s">
        <v>1831</v>
      </c>
      <c r="C255" s="117" t="s">
        <v>1836</v>
      </c>
      <c r="D255" s="118" t="s">
        <v>1837</v>
      </c>
      <c r="E255" s="118" t="s">
        <v>1123</v>
      </c>
    </row>
    <row r="256" spans="1:5" ht="18.75" x14ac:dyDescent="0.15">
      <c r="A256" s="115" t="s">
        <v>606</v>
      </c>
      <c r="B256" s="116" t="s">
        <v>1831</v>
      </c>
      <c r="C256" s="117" t="s">
        <v>1838</v>
      </c>
      <c r="D256" s="118" t="s">
        <v>1839</v>
      </c>
      <c r="E256" s="118" t="s">
        <v>1124</v>
      </c>
    </row>
    <row r="257" spans="1:5" ht="18.75" x14ac:dyDescent="0.15">
      <c r="A257" s="115" t="s">
        <v>607</v>
      </c>
      <c r="B257" s="116" t="s">
        <v>1831</v>
      </c>
      <c r="C257" s="117" t="s">
        <v>1840</v>
      </c>
      <c r="D257" s="118" t="s">
        <v>1841</v>
      </c>
      <c r="E257" s="118" t="s">
        <v>1125</v>
      </c>
    </row>
    <row r="258" spans="1:5" ht="18.75" x14ac:dyDescent="0.15">
      <c r="A258" s="115" t="s">
        <v>608</v>
      </c>
      <c r="B258" s="116" t="s">
        <v>1831</v>
      </c>
      <c r="C258" s="117" t="s">
        <v>1842</v>
      </c>
      <c r="D258" s="118" t="s">
        <v>1843</v>
      </c>
      <c r="E258" s="118" t="s">
        <v>1126</v>
      </c>
    </row>
    <row r="259" spans="1:5" ht="18.75" x14ac:dyDescent="0.15">
      <c r="A259" s="115" t="s">
        <v>296</v>
      </c>
      <c r="B259" s="116" t="s">
        <v>1831</v>
      </c>
      <c r="C259" s="117" t="s">
        <v>1844</v>
      </c>
      <c r="D259" s="118" t="s">
        <v>1845</v>
      </c>
      <c r="E259" s="118" t="s">
        <v>1127</v>
      </c>
    </row>
    <row r="260" spans="1:5" ht="18.75" x14ac:dyDescent="0.15">
      <c r="A260" s="115" t="s">
        <v>609</v>
      </c>
      <c r="B260" s="116" t="s">
        <v>1831</v>
      </c>
      <c r="C260" s="117" t="s">
        <v>1846</v>
      </c>
      <c r="D260" s="118" t="s">
        <v>1847</v>
      </c>
      <c r="E260" s="118" t="s">
        <v>1128</v>
      </c>
    </row>
    <row r="261" spans="1:5" ht="18.75" x14ac:dyDescent="0.15">
      <c r="A261" s="115" t="s">
        <v>610</v>
      </c>
      <c r="B261" s="116" t="s">
        <v>1831</v>
      </c>
      <c r="C261" s="117" t="s">
        <v>1848</v>
      </c>
      <c r="D261" s="118" t="s">
        <v>1849</v>
      </c>
      <c r="E261" s="118" t="s">
        <v>1129</v>
      </c>
    </row>
    <row r="262" spans="1:5" ht="18.75" x14ac:dyDescent="0.15">
      <c r="A262" s="115" t="s">
        <v>611</v>
      </c>
      <c r="B262" s="116" t="s">
        <v>1831</v>
      </c>
      <c r="C262" s="117" t="s">
        <v>1850</v>
      </c>
      <c r="D262" s="118" t="s">
        <v>1851</v>
      </c>
      <c r="E262" s="118" t="s">
        <v>1130</v>
      </c>
    </row>
    <row r="263" spans="1:5" ht="18.75" x14ac:dyDescent="0.15">
      <c r="A263" s="115" t="s">
        <v>612</v>
      </c>
      <c r="B263" s="116" t="s">
        <v>1831</v>
      </c>
      <c r="C263" s="117" t="s">
        <v>1852</v>
      </c>
      <c r="D263" s="118" t="s">
        <v>1853</v>
      </c>
      <c r="E263" s="118" t="s">
        <v>1131</v>
      </c>
    </row>
    <row r="264" spans="1:5" ht="18.75" x14ac:dyDescent="0.15">
      <c r="A264" s="115" t="s">
        <v>613</v>
      </c>
      <c r="B264" s="116" t="s">
        <v>1831</v>
      </c>
      <c r="C264" s="117" t="s">
        <v>1854</v>
      </c>
      <c r="D264" s="118" t="s">
        <v>1855</v>
      </c>
      <c r="E264" s="118" t="s">
        <v>1132</v>
      </c>
    </row>
    <row r="265" spans="1:5" ht="18.75" x14ac:dyDescent="0.15">
      <c r="A265" s="115" t="s">
        <v>614</v>
      </c>
      <c r="B265" s="116" t="s">
        <v>1831</v>
      </c>
      <c r="C265" s="117" t="s">
        <v>1856</v>
      </c>
      <c r="D265" s="118" t="s">
        <v>1857</v>
      </c>
      <c r="E265" s="118" t="s">
        <v>1133</v>
      </c>
    </row>
    <row r="266" spans="1:5" ht="18.75" x14ac:dyDescent="0.15">
      <c r="A266" s="115" t="s">
        <v>615</v>
      </c>
      <c r="B266" s="116" t="s">
        <v>1831</v>
      </c>
      <c r="C266" s="117" t="s">
        <v>1858</v>
      </c>
      <c r="D266" s="118" t="s">
        <v>1859</v>
      </c>
      <c r="E266" s="118" t="s">
        <v>1134</v>
      </c>
    </row>
    <row r="267" spans="1:5" ht="18.75" x14ac:dyDescent="0.15">
      <c r="A267" s="115" t="s">
        <v>616</v>
      </c>
      <c r="B267" s="116" t="s">
        <v>1831</v>
      </c>
      <c r="C267" s="117" t="s">
        <v>1860</v>
      </c>
      <c r="D267" s="118" t="s">
        <v>1861</v>
      </c>
      <c r="E267" s="118" t="s">
        <v>1135</v>
      </c>
    </row>
    <row r="268" spans="1:5" ht="18.75" x14ac:dyDescent="0.15">
      <c r="A268" s="115" t="s">
        <v>617</v>
      </c>
      <c r="B268" s="116" t="s">
        <v>1831</v>
      </c>
      <c r="C268" s="117" t="s">
        <v>1862</v>
      </c>
      <c r="D268" s="118" t="s">
        <v>1863</v>
      </c>
      <c r="E268" s="118" t="s">
        <v>1136</v>
      </c>
    </row>
    <row r="269" spans="1:5" ht="18.75" x14ac:dyDescent="0.15">
      <c r="A269" s="115" t="s">
        <v>618</v>
      </c>
      <c r="B269" s="116" t="s">
        <v>1831</v>
      </c>
      <c r="C269" s="117" t="s">
        <v>1864</v>
      </c>
      <c r="D269" s="118" t="s">
        <v>1865</v>
      </c>
      <c r="E269" s="118" t="s">
        <v>1137</v>
      </c>
    </row>
    <row r="270" spans="1:5" ht="18.75" x14ac:dyDescent="0.15">
      <c r="A270" s="115" t="s">
        <v>619</v>
      </c>
      <c r="B270" s="116" t="s">
        <v>1831</v>
      </c>
      <c r="C270" s="117" t="s">
        <v>1866</v>
      </c>
      <c r="D270" s="118" t="s">
        <v>1867</v>
      </c>
      <c r="E270" s="118" t="s">
        <v>1138</v>
      </c>
    </row>
    <row r="271" spans="1:5" ht="18.75" x14ac:dyDescent="0.15">
      <c r="A271" s="115" t="s">
        <v>620</v>
      </c>
      <c r="B271" s="116" t="s">
        <v>1831</v>
      </c>
      <c r="C271" s="117" t="s">
        <v>1868</v>
      </c>
      <c r="D271" s="118" t="s">
        <v>1869</v>
      </c>
      <c r="E271" s="118" t="s">
        <v>1139</v>
      </c>
    </row>
    <row r="272" spans="1:5" ht="18.75" x14ac:dyDescent="0.15">
      <c r="A272" s="115" t="s">
        <v>621</v>
      </c>
      <c r="B272" s="116" t="s">
        <v>1831</v>
      </c>
      <c r="C272" s="117" t="s">
        <v>1870</v>
      </c>
      <c r="D272" s="118" t="s">
        <v>1871</v>
      </c>
      <c r="E272" s="118" t="s">
        <v>1140</v>
      </c>
    </row>
    <row r="273" spans="1:5" ht="18.75" x14ac:dyDescent="0.15">
      <c r="A273" s="115" t="s">
        <v>622</v>
      </c>
      <c r="B273" s="116" t="s">
        <v>1831</v>
      </c>
      <c r="C273" s="117" t="s">
        <v>1872</v>
      </c>
      <c r="D273" s="118" t="s">
        <v>1873</v>
      </c>
      <c r="E273" s="118" t="s">
        <v>1141</v>
      </c>
    </row>
    <row r="274" spans="1:5" ht="18.75" x14ac:dyDescent="0.15">
      <c r="A274" s="115" t="s">
        <v>623</v>
      </c>
      <c r="B274" s="116" t="s">
        <v>1831</v>
      </c>
      <c r="C274" s="117" t="s">
        <v>1874</v>
      </c>
      <c r="D274" s="118" t="s">
        <v>1875</v>
      </c>
      <c r="E274" s="118" t="s">
        <v>1142</v>
      </c>
    </row>
    <row r="275" spans="1:5" ht="18.75" x14ac:dyDescent="0.15">
      <c r="A275" s="115" t="s">
        <v>907</v>
      </c>
      <c r="B275" s="116" t="s">
        <v>1831</v>
      </c>
      <c r="C275" s="117" t="s">
        <v>1876</v>
      </c>
      <c r="D275" s="118" t="s">
        <v>1877</v>
      </c>
      <c r="E275" s="118" t="s">
        <v>1143</v>
      </c>
    </row>
    <row r="276" spans="1:5" ht="18.75" x14ac:dyDescent="0.15">
      <c r="A276" s="115" t="s">
        <v>1878</v>
      </c>
      <c r="B276" s="116" t="s">
        <v>1831</v>
      </c>
      <c r="C276" s="117" t="s">
        <v>1879</v>
      </c>
      <c r="D276" s="118" t="s">
        <v>1880</v>
      </c>
      <c r="E276" s="118" t="s">
        <v>1881</v>
      </c>
    </row>
    <row r="277" spans="1:5" ht="18.75" x14ac:dyDescent="0.15">
      <c r="A277" s="115" t="s">
        <v>624</v>
      </c>
      <c r="B277" s="116" t="s">
        <v>1831</v>
      </c>
      <c r="C277" s="117" t="s">
        <v>1882</v>
      </c>
      <c r="D277" s="118" t="s">
        <v>1883</v>
      </c>
      <c r="E277" s="118" t="s">
        <v>1144</v>
      </c>
    </row>
    <row r="278" spans="1:5" ht="18.75" x14ac:dyDescent="0.15">
      <c r="A278" s="115" t="s">
        <v>625</v>
      </c>
      <c r="B278" s="116" t="s">
        <v>1831</v>
      </c>
      <c r="C278" s="117" t="s">
        <v>1884</v>
      </c>
      <c r="D278" s="118" t="s">
        <v>1885</v>
      </c>
      <c r="E278" s="118" t="s">
        <v>1145</v>
      </c>
    </row>
    <row r="279" spans="1:5" ht="18.75" x14ac:dyDescent="0.15">
      <c r="A279" s="115" t="s">
        <v>626</v>
      </c>
      <c r="B279" s="116" t="s">
        <v>1831</v>
      </c>
      <c r="C279" s="117" t="s">
        <v>1886</v>
      </c>
      <c r="D279" s="118" t="s">
        <v>1887</v>
      </c>
      <c r="E279" s="118" t="s">
        <v>1146</v>
      </c>
    </row>
    <row r="280" spans="1:5" ht="18.75" x14ac:dyDescent="0.15">
      <c r="A280" s="115" t="s">
        <v>627</v>
      </c>
      <c r="B280" s="116" t="s">
        <v>1831</v>
      </c>
      <c r="C280" s="117" t="s">
        <v>1888</v>
      </c>
      <c r="D280" s="118" t="s">
        <v>1889</v>
      </c>
      <c r="E280" s="118" t="s">
        <v>1147</v>
      </c>
    </row>
    <row r="281" spans="1:5" ht="18.75" x14ac:dyDescent="0.15">
      <c r="A281" s="115" t="s">
        <v>628</v>
      </c>
      <c r="B281" s="116" t="s">
        <v>1831</v>
      </c>
      <c r="C281" s="117" t="s">
        <v>1890</v>
      </c>
      <c r="D281" s="118" t="s">
        <v>1891</v>
      </c>
      <c r="E281" s="118" t="s">
        <v>1148</v>
      </c>
    </row>
    <row r="282" spans="1:5" ht="18.75" x14ac:dyDescent="0.15">
      <c r="A282" s="115" t="s">
        <v>629</v>
      </c>
      <c r="B282" s="116" t="s">
        <v>1831</v>
      </c>
      <c r="C282" s="117" t="s">
        <v>1892</v>
      </c>
      <c r="D282" s="118" t="s">
        <v>1893</v>
      </c>
      <c r="E282" s="118" t="s">
        <v>1149</v>
      </c>
    </row>
    <row r="283" spans="1:5" ht="18.75" x14ac:dyDescent="0.15">
      <c r="A283" s="115" t="s">
        <v>630</v>
      </c>
      <c r="B283" s="116" t="s">
        <v>1831</v>
      </c>
      <c r="C283" s="117" t="s">
        <v>1894</v>
      </c>
      <c r="D283" s="118" t="s">
        <v>1895</v>
      </c>
      <c r="E283" s="118" t="s">
        <v>1150</v>
      </c>
    </row>
    <row r="284" spans="1:5" ht="18.75" x14ac:dyDescent="0.15">
      <c r="A284" s="115" t="s">
        <v>631</v>
      </c>
      <c r="B284" s="116" t="s">
        <v>1831</v>
      </c>
      <c r="C284" s="117" t="s">
        <v>1896</v>
      </c>
      <c r="D284" s="118" t="s">
        <v>1897</v>
      </c>
      <c r="E284" s="118" t="s">
        <v>1151</v>
      </c>
    </row>
    <row r="285" spans="1:5" ht="18.75" x14ac:dyDescent="0.15">
      <c r="A285" s="115" t="s">
        <v>632</v>
      </c>
      <c r="B285" s="116" t="s">
        <v>1831</v>
      </c>
      <c r="C285" s="117" t="s">
        <v>1898</v>
      </c>
      <c r="D285" s="118" t="s">
        <v>1899</v>
      </c>
      <c r="E285" s="118" t="s">
        <v>1152</v>
      </c>
    </row>
    <row r="286" spans="1:5" ht="18.75" x14ac:dyDescent="0.15">
      <c r="A286" s="115" t="s">
        <v>633</v>
      </c>
      <c r="B286" s="116" t="s">
        <v>1831</v>
      </c>
      <c r="C286" s="117" t="s">
        <v>1900</v>
      </c>
      <c r="D286" s="118" t="s">
        <v>1901</v>
      </c>
      <c r="E286" s="118" t="s">
        <v>1153</v>
      </c>
    </row>
    <row r="287" spans="1:5" ht="18.75" x14ac:dyDescent="0.15">
      <c r="A287" s="115" t="s">
        <v>303</v>
      </c>
      <c r="B287" s="116" t="s">
        <v>1831</v>
      </c>
      <c r="C287" s="117" t="s">
        <v>1902</v>
      </c>
      <c r="D287" s="118" t="s">
        <v>1903</v>
      </c>
      <c r="E287" s="118" t="s">
        <v>1154</v>
      </c>
    </row>
    <row r="288" spans="1:5" ht="18.75" x14ac:dyDescent="0.15">
      <c r="A288" s="115" t="s">
        <v>308</v>
      </c>
      <c r="B288" s="116" t="s">
        <v>1831</v>
      </c>
      <c r="C288" s="117" t="s">
        <v>1904</v>
      </c>
      <c r="D288" s="118" t="s">
        <v>1905</v>
      </c>
      <c r="E288" s="118" t="s">
        <v>1155</v>
      </c>
    </row>
    <row r="289" spans="1:5" ht="18.75" x14ac:dyDescent="0.15">
      <c r="A289" s="115" t="s">
        <v>310</v>
      </c>
      <c r="B289" s="116" t="s">
        <v>1831</v>
      </c>
      <c r="C289" s="117" t="s">
        <v>1906</v>
      </c>
      <c r="D289" s="118" t="s">
        <v>1907</v>
      </c>
      <c r="E289" s="118" t="s">
        <v>1156</v>
      </c>
    </row>
    <row r="290" spans="1:5" ht="18.75" x14ac:dyDescent="0.15">
      <c r="A290" s="115" t="s">
        <v>312</v>
      </c>
      <c r="B290" s="116" t="s">
        <v>1831</v>
      </c>
      <c r="C290" s="117" t="s">
        <v>1908</v>
      </c>
      <c r="D290" s="118" t="s">
        <v>1909</v>
      </c>
      <c r="E290" s="118" t="s">
        <v>1157</v>
      </c>
    </row>
    <row r="291" spans="1:5" ht="18.75" x14ac:dyDescent="0.15">
      <c r="A291" s="115" t="s">
        <v>1022</v>
      </c>
      <c r="B291" s="116" t="s">
        <v>1831</v>
      </c>
      <c r="C291" s="117" t="s">
        <v>1910</v>
      </c>
      <c r="D291" s="118" t="s">
        <v>1911</v>
      </c>
      <c r="E291" s="118" t="s">
        <v>1912</v>
      </c>
    </row>
    <row r="292" spans="1:5" ht="18.75" x14ac:dyDescent="0.15">
      <c r="A292" s="115" t="s">
        <v>1983</v>
      </c>
      <c r="B292" s="116" t="s">
        <v>1984</v>
      </c>
      <c r="C292" s="117" t="s">
        <v>1985</v>
      </c>
      <c r="D292" s="118" t="s">
        <v>1093</v>
      </c>
      <c r="E292" s="118" t="s">
        <v>1616</v>
      </c>
    </row>
    <row r="293" spans="1:5" ht="18.75" x14ac:dyDescent="0.15">
      <c r="A293" s="115" t="s">
        <v>743</v>
      </c>
      <c r="B293" s="116" t="s">
        <v>1913</v>
      </c>
      <c r="C293" s="117" t="s">
        <v>1914</v>
      </c>
      <c r="D293" s="118" t="s">
        <v>1915</v>
      </c>
      <c r="E293" s="118" t="s">
        <v>1916</v>
      </c>
    </row>
    <row r="294" spans="1:5" ht="18.75" x14ac:dyDescent="0.15">
      <c r="A294" s="115" t="s">
        <v>744</v>
      </c>
      <c r="B294" s="116" t="s">
        <v>634</v>
      </c>
      <c r="C294" s="117" t="s">
        <v>1917</v>
      </c>
      <c r="D294" s="118" t="s">
        <v>1918</v>
      </c>
      <c r="E294" s="118" t="s">
        <v>1919</v>
      </c>
    </row>
    <row r="295" spans="1:5" ht="18.75" x14ac:dyDescent="0.15">
      <c r="A295" s="115" t="s">
        <v>745</v>
      </c>
      <c r="B295" s="116" t="s">
        <v>634</v>
      </c>
      <c r="C295" s="117" t="s">
        <v>1920</v>
      </c>
      <c r="D295" s="118" t="s">
        <v>1921</v>
      </c>
      <c r="E295" s="118" t="s">
        <v>1922</v>
      </c>
    </row>
    <row r="296" spans="1:5" ht="18.75" x14ac:dyDescent="0.15">
      <c r="A296" s="115" t="s">
        <v>908</v>
      </c>
      <c r="B296" s="116" t="s">
        <v>634</v>
      </c>
      <c r="C296" s="117" t="s">
        <v>1923</v>
      </c>
      <c r="D296" s="118" t="s">
        <v>1105</v>
      </c>
      <c r="E296" s="118" t="s">
        <v>1158</v>
      </c>
    </row>
    <row r="297" spans="1:5" ht="18.75" x14ac:dyDescent="0.15">
      <c r="A297" s="115" t="s">
        <v>1924</v>
      </c>
      <c r="B297" s="116" t="s">
        <v>634</v>
      </c>
      <c r="C297" s="117" t="s">
        <v>1925</v>
      </c>
      <c r="D297" s="118" t="s">
        <v>1926</v>
      </c>
      <c r="E297" s="118" t="s">
        <v>1927</v>
      </c>
    </row>
    <row r="298" spans="1:5" ht="18.75" x14ac:dyDescent="0.15">
      <c r="A298" s="115" t="s">
        <v>746</v>
      </c>
      <c r="B298" s="116" t="s">
        <v>634</v>
      </c>
      <c r="C298" s="117" t="s">
        <v>1928</v>
      </c>
      <c r="D298" s="118" t="s">
        <v>1929</v>
      </c>
      <c r="E298" s="118" t="s">
        <v>1930</v>
      </c>
    </row>
    <row r="299" spans="1:5" ht="18.75" x14ac:dyDescent="0.15">
      <c r="A299" s="115" t="s">
        <v>747</v>
      </c>
      <c r="B299" s="116" t="s">
        <v>634</v>
      </c>
      <c r="C299" s="117" t="s">
        <v>1931</v>
      </c>
      <c r="D299" s="118" t="s">
        <v>1932</v>
      </c>
      <c r="E299" s="118" t="s">
        <v>1933</v>
      </c>
    </row>
    <row r="300" spans="1:5" ht="18.75" x14ac:dyDescent="0.15">
      <c r="A300" s="115" t="s">
        <v>748</v>
      </c>
      <c r="B300" s="116" t="s">
        <v>634</v>
      </c>
      <c r="C300" s="117" t="s">
        <v>1934</v>
      </c>
      <c r="D300" s="118" t="s">
        <v>1935</v>
      </c>
      <c r="E300" s="118" t="s">
        <v>1936</v>
      </c>
    </row>
    <row r="301" spans="1:5" ht="18.75" x14ac:dyDescent="0.15">
      <c r="A301" s="115" t="s">
        <v>749</v>
      </c>
      <c r="B301" s="116" t="s">
        <v>1937</v>
      </c>
      <c r="C301" s="117" t="s">
        <v>1938</v>
      </c>
      <c r="D301" s="118" t="s">
        <v>1939</v>
      </c>
      <c r="E301" s="118" t="s">
        <v>635</v>
      </c>
    </row>
    <row r="302" spans="1:5" ht="18.75" x14ac:dyDescent="0.15">
      <c r="A302" s="115" t="s">
        <v>750</v>
      </c>
      <c r="B302" s="116" t="s">
        <v>1937</v>
      </c>
      <c r="C302" s="117" t="s">
        <v>1940</v>
      </c>
      <c r="D302" s="118" t="s">
        <v>1941</v>
      </c>
      <c r="E302" s="118" t="s">
        <v>1942</v>
      </c>
    </row>
    <row r="303" spans="1:5" ht="18.75" x14ac:dyDescent="0.15">
      <c r="A303" s="115" t="s">
        <v>751</v>
      </c>
      <c r="B303" s="116" t="s">
        <v>1937</v>
      </c>
      <c r="C303" s="117" t="s">
        <v>1943</v>
      </c>
      <c r="D303" s="118" t="s">
        <v>1939</v>
      </c>
      <c r="E303" s="118" t="s">
        <v>635</v>
      </c>
    </row>
    <row r="304" spans="1:5" ht="18.75" x14ac:dyDescent="0.15">
      <c r="A304" s="115" t="s">
        <v>752</v>
      </c>
      <c r="B304" s="116" t="s">
        <v>1944</v>
      </c>
      <c r="C304" s="117" t="s">
        <v>1945</v>
      </c>
      <c r="D304" s="118" t="s">
        <v>1946</v>
      </c>
      <c r="E304" s="118" t="s">
        <v>1947</v>
      </c>
    </row>
    <row r="305" spans="1:5" ht="18.75" x14ac:dyDescent="0.15">
      <c r="A305" s="115" t="s">
        <v>1019</v>
      </c>
      <c r="B305" s="116" t="s">
        <v>1944</v>
      </c>
      <c r="C305" s="117" t="s">
        <v>1948</v>
      </c>
      <c r="D305" s="118" t="s">
        <v>1949</v>
      </c>
      <c r="E305" s="118" t="s">
        <v>1950</v>
      </c>
    </row>
    <row r="306" spans="1:5" ht="18.75" x14ac:dyDescent="0.15">
      <c r="A306" s="115" t="s">
        <v>753</v>
      </c>
      <c r="B306" s="116" t="s">
        <v>1944</v>
      </c>
      <c r="C306" s="117" t="s">
        <v>1951</v>
      </c>
      <c r="D306" s="118" t="s">
        <v>1952</v>
      </c>
      <c r="E306" s="118" t="s">
        <v>1953</v>
      </c>
    </row>
    <row r="307" spans="1:5" ht="18.75" x14ac:dyDescent="0.15">
      <c r="A307" s="115" t="s">
        <v>754</v>
      </c>
      <c r="B307" s="116" t="s">
        <v>1944</v>
      </c>
      <c r="C307" s="117" t="s">
        <v>636</v>
      </c>
      <c r="D307" s="118" t="s">
        <v>1954</v>
      </c>
      <c r="E307" s="118" t="s">
        <v>1955</v>
      </c>
    </row>
    <row r="308" spans="1:5" ht="18.75" x14ac:dyDescent="0.15">
      <c r="A308" s="115" t="s">
        <v>755</v>
      </c>
      <c r="B308" s="116" t="s">
        <v>1956</v>
      </c>
      <c r="C308" s="117" t="s">
        <v>637</v>
      </c>
      <c r="D308" s="118" t="s">
        <v>1957</v>
      </c>
      <c r="E308" s="118" t="s">
        <v>1958</v>
      </c>
    </row>
    <row r="309" spans="1:5" ht="18.75" x14ac:dyDescent="0.15">
      <c r="A309" s="115" t="s">
        <v>756</v>
      </c>
      <c r="B309" s="116" t="s">
        <v>1956</v>
      </c>
      <c r="C309" s="117" t="s">
        <v>1959</v>
      </c>
      <c r="D309" s="118" t="s">
        <v>1960</v>
      </c>
      <c r="E309" s="118" t="s">
        <v>1961</v>
      </c>
    </row>
    <row r="310" spans="1:5" ht="18.75" x14ac:dyDescent="0.15">
      <c r="A310" s="115" t="s">
        <v>234</v>
      </c>
      <c r="B310" s="116" t="s">
        <v>638</v>
      </c>
      <c r="C310" s="117" t="s">
        <v>1278</v>
      </c>
      <c r="D310" s="118" t="s">
        <v>1279</v>
      </c>
      <c r="E310" s="118" t="s">
        <v>1280</v>
      </c>
    </row>
    <row r="311" spans="1:5" ht="18.75" x14ac:dyDescent="0.15">
      <c r="A311" s="115" t="s">
        <v>235</v>
      </c>
      <c r="B311" s="116" t="s">
        <v>638</v>
      </c>
      <c r="C311" s="117" t="s">
        <v>1281</v>
      </c>
      <c r="D311" s="118" t="s">
        <v>1282</v>
      </c>
      <c r="E311" s="118" t="s">
        <v>1283</v>
      </c>
    </row>
    <row r="312" spans="1:5" ht="18.75" x14ac:dyDescent="0.15">
      <c r="A312" s="115" t="s">
        <v>236</v>
      </c>
      <c r="B312" s="116" t="s">
        <v>638</v>
      </c>
      <c r="C312" s="117" t="s">
        <v>1284</v>
      </c>
      <c r="D312" s="118" t="s">
        <v>1285</v>
      </c>
      <c r="E312" s="118" t="s">
        <v>1286</v>
      </c>
    </row>
    <row r="313" spans="1:5" ht="18.75" x14ac:dyDescent="0.15">
      <c r="A313" s="115" t="s">
        <v>237</v>
      </c>
      <c r="B313" s="116" t="s">
        <v>638</v>
      </c>
      <c r="C313" s="117" t="s">
        <v>1287</v>
      </c>
      <c r="D313" s="118" t="s">
        <v>1288</v>
      </c>
      <c r="E313" s="118" t="s">
        <v>1289</v>
      </c>
    </row>
    <row r="314" spans="1:5" ht="18.75" x14ac:dyDescent="0.15">
      <c r="A314" s="115" t="s">
        <v>238</v>
      </c>
      <c r="B314" s="116" t="s">
        <v>638</v>
      </c>
      <c r="C314" s="117" t="s">
        <v>1290</v>
      </c>
      <c r="D314" s="118" t="s">
        <v>1291</v>
      </c>
      <c r="E314" s="118" t="s">
        <v>1292</v>
      </c>
    </row>
    <row r="315" spans="1:5" ht="18.75" x14ac:dyDescent="0.15">
      <c r="A315" s="115" t="s">
        <v>909</v>
      </c>
      <c r="B315" s="116" t="s">
        <v>638</v>
      </c>
      <c r="C315" s="117" t="s">
        <v>1293</v>
      </c>
      <c r="D315" s="118" t="s">
        <v>1294</v>
      </c>
      <c r="E315" s="118" t="s">
        <v>1295</v>
      </c>
    </row>
    <row r="316" spans="1:5" ht="18.75" x14ac:dyDescent="0.15">
      <c r="A316" s="115" t="s">
        <v>910</v>
      </c>
      <c r="B316" s="116" t="s">
        <v>638</v>
      </c>
      <c r="C316" s="117" t="s">
        <v>1296</v>
      </c>
      <c r="D316" s="119" t="s">
        <v>1159</v>
      </c>
      <c r="E316" s="118" t="s">
        <v>1297</v>
      </c>
    </row>
    <row r="317" spans="1:5" ht="18.75" x14ac:dyDescent="0.15">
      <c r="A317" s="115" t="s">
        <v>1160</v>
      </c>
      <c r="B317" s="116" t="s">
        <v>638</v>
      </c>
      <c r="C317" s="117" t="s">
        <v>1161</v>
      </c>
      <c r="D317" s="118" t="s">
        <v>453</v>
      </c>
      <c r="E317" s="118" t="s">
        <v>1298</v>
      </c>
    </row>
    <row r="318" spans="1:5" ht="18.75" x14ac:dyDescent="0.15">
      <c r="A318" s="115" t="s">
        <v>1162</v>
      </c>
      <c r="B318" s="116" t="s">
        <v>638</v>
      </c>
      <c r="C318" s="117" t="s">
        <v>1163</v>
      </c>
      <c r="D318" s="119" t="s">
        <v>1299</v>
      </c>
      <c r="E318" s="118" t="s">
        <v>1300</v>
      </c>
    </row>
    <row r="319" spans="1:5" ht="18.75" x14ac:dyDescent="0.15">
      <c r="A319" s="115" t="s">
        <v>1477</v>
      </c>
      <c r="B319" s="116" t="s">
        <v>638</v>
      </c>
      <c r="C319" s="117" t="s">
        <v>1301</v>
      </c>
      <c r="D319" s="118" t="s">
        <v>1302</v>
      </c>
      <c r="E319" s="118" t="s">
        <v>1303</v>
      </c>
    </row>
    <row r="320" spans="1:5" ht="18.75" x14ac:dyDescent="0.15">
      <c r="A320" s="115" t="s">
        <v>239</v>
      </c>
      <c r="B320" s="116" t="s">
        <v>638</v>
      </c>
      <c r="C320" s="117" t="s">
        <v>1304</v>
      </c>
      <c r="D320" s="118" t="s">
        <v>1305</v>
      </c>
      <c r="E320" s="118" t="s">
        <v>1306</v>
      </c>
    </row>
    <row r="321" spans="1:5" ht="18.75" x14ac:dyDescent="0.15">
      <c r="A321" s="115" t="s">
        <v>240</v>
      </c>
      <c r="B321" s="116" t="s">
        <v>638</v>
      </c>
      <c r="C321" s="117" t="s">
        <v>1307</v>
      </c>
      <c r="D321" s="118" t="s">
        <v>1308</v>
      </c>
      <c r="E321" s="118" t="s">
        <v>1309</v>
      </c>
    </row>
    <row r="322" spans="1:5" ht="18.75" x14ac:dyDescent="0.15">
      <c r="A322" s="115" t="s">
        <v>241</v>
      </c>
      <c r="B322" s="116" t="s">
        <v>638</v>
      </c>
      <c r="C322" s="117" t="s">
        <v>1310</v>
      </c>
      <c r="D322" s="118" t="s">
        <v>1308</v>
      </c>
      <c r="E322" s="118" t="s">
        <v>1309</v>
      </c>
    </row>
    <row r="323" spans="1:5" ht="18.75" x14ac:dyDescent="0.15">
      <c r="A323" s="115" t="s">
        <v>242</v>
      </c>
      <c r="B323" s="116" t="s">
        <v>638</v>
      </c>
      <c r="C323" s="117" t="s">
        <v>1311</v>
      </c>
      <c r="D323" s="118" t="s">
        <v>1308</v>
      </c>
      <c r="E323" s="118" t="s">
        <v>1309</v>
      </c>
    </row>
    <row r="324" spans="1:5" ht="18.75" x14ac:dyDescent="0.15">
      <c r="A324" s="115" t="s">
        <v>243</v>
      </c>
      <c r="B324" s="116" t="s">
        <v>638</v>
      </c>
      <c r="C324" s="117" t="s">
        <v>1312</v>
      </c>
      <c r="D324" s="118" t="s">
        <v>639</v>
      </c>
      <c r="E324" s="118" t="s">
        <v>1313</v>
      </c>
    </row>
    <row r="325" spans="1:5" ht="18.75" x14ac:dyDescent="0.15">
      <c r="A325" s="115" t="s">
        <v>244</v>
      </c>
      <c r="B325" s="116" t="s">
        <v>638</v>
      </c>
      <c r="C325" s="117" t="s">
        <v>1314</v>
      </c>
      <c r="D325" s="118" t="s">
        <v>640</v>
      </c>
      <c r="E325" s="118" t="s">
        <v>1315</v>
      </c>
    </row>
    <row r="326" spans="1:5" ht="18.75" x14ac:dyDescent="0.15">
      <c r="A326" s="115" t="s">
        <v>245</v>
      </c>
      <c r="B326" s="116" t="s">
        <v>638</v>
      </c>
      <c r="C326" s="117" t="s">
        <v>1316</v>
      </c>
      <c r="D326" s="119" t="s">
        <v>641</v>
      </c>
      <c r="E326" s="118" t="s">
        <v>1317</v>
      </c>
    </row>
    <row r="327" spans="1:5" ht="18.75" x14ac:dyDescent="0.15">
      <c r="A327" s="115" t="s">
        <v>246</v>
      </c>
      <c r="B327" s="116" t="s">
        <v>638</v>
      </c>
      <c r="C327" s="117" t="s">
        <v>1318</v>
      </c>
      <c r="D327" s="118" t="s">
        <v>648</v>
      </c>
      <c r="E327" s="118" t="s">
        <v>1319</v>
      </c>
    </row>
    <row r="328" spans="1:5" ht="18.75" x14ac:dyDescent="0.15">
      <c r="A328" s="115" t="s">
        <v>1164</v>
      </c>
      <c r="B328" s="116" t="s">
        <v>638</v>
      </c>
      <c r="C328" s="117" t="s">
        <v>1165</v>
      </c>
      <c r="D328" s="118" t="s">
        <v>1166</v>
      </c>
      <c r="E328" s="118" t="s">
        <v>1320</v>
      </c>
    </row>
    <row r="329" spans="1:5" ht="18.75" x14ac:dyDescent="0.15">
      <c r="A329" s="115" t="s">
        <v>1167</v>
      </c>
      <c r="B329" s="116" t="s">
        <v>638</v>
      </c>
      <c r="C329" s="117" t="s">
        <v>1321</v>
      </c>
      <c r="D329" s="118" t="s">
        <v>1322</v>
      </c>
      <c r="E329" s="118" t="s">
        <v>1323</v>
      </c>
    </row>
    <row r="330" spans="1:5" ht="18.75" x14ac:dyDescent="0.15">
      <c r="A330" s="115" t="s">
        <v>247</v>
      </c>
      <c r="B330" s="116" t="s">
        <v>638</v>
      </c>
      <c r="C330" s="117" t="s">
        <v>1324</v>
      </c>
      <c r="D330" s="118" t="s">
        <v>1325</v>
      </c>
      <c r="E330" s="118" t="s">
        <v>1326</v>
      </c>
    </row>
    <row r="331" spans="1:5" ht="18.75" x14ac:dyDescent="0.15">
      <c r="A331" s="115" t="s">
        <v>248</v>
      </c>
      <c r="B331" s="116" t="s">
        <v>638</v>
      </c>
      <c r="C331" s="117" t="s">
        <v>1327</v>
      </c>
      <c r="D331" s="118" t="s">
        <v>1308</v>
      </c>
      <c r="E331" s="118" t="s">
        <v>1309</v>
      </c>
    </row>
    <row r="332" spans="1:5" ht="18.75" x14ac:dyDescent="0.15">
      <c r="A332" s="115" t="s">
        <v>249</v>
      </c>
      <c r="B332" s="116" t="s">
        <v>638</v>
      </c>
      <c r="C332" s="117" t="s">
        <v>1328</v>
      </c>
      <c r="D332" s="118" t="s">
        <v>520</v>
      </c>
      <c r="E332" s="118" t="s">
        <v>1329</v>
      </c>
    </row>
    <row r="333" spans="1:5" ht="18.75" x14ac:dyDescent="0.15">
      <c r="A333" s="115" t="s">
        <v>911</v>
      </c>
      <c r="B333" s="116" t="s">
        <v>638</v>
      </c>
      <c r="C333" s="117" t="s">
        <v>1330</v>
      </c>
      <c r="D333" s="118" t="s">
        <v>1302</v>
      </c>
      <c r="E333" s="118" t="s">
        <v>1303</v>
      </c>
    </row>
    <row r="334" spans="1:5" ht="18.75" x14ac:dyDescent="0.15">
      <c r="A334" s="115" t="s">
        <v>912</v>
      </c>
      <c r="B334" s="116" t="s">
        <v>638</v>
      </c>
      <c r="C334" s="117" t="s">
        <v>1331</v>
      </c>
      <c r="D334" s="118" t="s">
        <v>1332</v>
      </c>
      <c r="E334" s="118" t="s">
        <v>1323</v>
      </c>
    </row>
    <row r="335" spans="1:5" ht="18.75" x14ac:dyDescent="0.15">
      <c r="A335" s="115" t="s">
        <v>1168</v>
      </c>
      <c r="B335" s="116" t="s">
        <v>638</v>
      </c>
      <c r="C335" s="117" t="s">
        <v>1333</v>
      </c>
      <c r="D335" s="118" t="s">
        <v>1322</v>
      </c>
      <c r="E335" s="118" t="s">
        <v>1323</v>
      </c>
    </row>
    <row r="336" spans="1:5" ht="18.75" x14ac:dyDescent="0.15">
      <c r="A336" s="115" t="s">
        <v>1478</v>
      </c>
      <c r="B336" s="116" t="s">
        <v>638</v>
      </c>
      <c r="C336" s="117" t="s">
        <v>1334</v>
      </c>
      <c r="D336" s="118" t="s">
        <v>1335</v>
      </c>
      <c r="E336" s="118" t="s">
        <v>1336</v>
      </c>
    </row>
    <row r="337" spans="1:5" ht="18.75" x14ac:dyDescent="0.15">
      <c r="A337" s="115" t="s">
        <v>1479</v>
      </c>
      <c r="B337" s="116" t="s">
        <v>638</v>
      </c>
      <c r="C337" s="117" t="s">
        <v>1337</v>
      </c>
      <c r="D337" s="118" t="s">
        <v>1338</v>
      </c>
      <c r="E337" s="118" t="s">
        <v>1339</v>
      </c>
    </row>
    <row r="338" spans="1:5" ht="18.75" x14ac:dyDescent="0.15">
      <c r="A338" s="115" t="s">
        <v>250</v>
      </c>
      <c r="B338" s="116" t="s">
        <v>638</v>
      </c>
      <c r="C338" s="117" t="s">
        <v>1340</v>
      </c>
      <c r="D338" s="118" t="s">
        <v>642</v>
      </c>
      <c r="E338" s="118" t="s">
        <v>1341</v>
      </c>
    </row>
    <row r="339" spans="1:5" ht="18.75" x14ac:dyDescent="0.15">
      <c r="A339" s="115" t="s">
        <v>251</v>
      </c>
      <c r="B339" s="116" t="s">
        <v>638</v>
      </c>
      <c r="C339" s="117" t="s">
        <v>1342</v>
      </c>
      <c r="D339" s="118" t="s">
        <v>1343</v>
      </c>
      <c r="E339" s="118" t="s">
        <v>1344</v>
      </c>
    </row>
    <row r="340" spans="1:5" ht="18.75" x14ac:dyDescent="0.15">
      <c r="A340" s="115" t="s">
        <v>252</v>
      </c>
      <c r="B340" s="116" t="s">
        <v>638</v>
      </c>
      <c r="C340" s="117" t="s">
        <v>1345</v>
      </c>
      <c r="D340" s="118" t="s">
        <v>1346</v>
      </c>
      <c r="E340" s="118" t="s">
        <v>1347</v>
      </c>
    </row>
    <row r="341" spans="1:5" ht="18.75" x14ac:dyDescent="0.15">
      <c r="A341" s="115" t="s">
        <v>253</v>
      </c>
      <c r="B341" s="116" t="s">
        <v>638</v>
      </c>
      <c r="C341" s="117" t="s">
        <v>1348</v>
      </c>
      <c r="D341" s="118" t="s">
        <v>929</v>
      </c>
      <c r="E341" s="118" t="s">
        <v>1349</v>
      </c>
    </row>
    <row r="342" spans="1:5" ht="18.75" x14ac:dyDescent="0.15">
      <c r="A342" s="115" t="s">
        <v>254</v>
      </c>
      <c r="B342" s="116" t="s">
        <v>638</v>
      </c>
      <c r="C342" s="117" t="s">
        <v>1350</v>
      </c>
      <c r="D342" s="118" t="s">
        <v>1308</v>
      </c>
      <c r="E342" s="118" t="s">
        <v>1309</v>
      </c>
    </row>
    <row r="343" spans="1:5" ht="18.75" x14ac:dyDescent="0.15">
      <c r="A343" s="115" t="s">
        <v>255</v>
      </c>
      <c r="B343" s="116" t="s">
        <v>638</v>
      </c>
      <c r="C343" s="117" t="s">
        <v>1351</v>
      </c>
      <c r="D343" s="118" t="s">
        <v>1352</v>
      </c>
      <c r="E343" s="118" t="s">
        <v>1353</v>
      </c>
    </row>
    <row r="344" spans="1:5" ht="18.75" x14ac:dyDescent="0.15">
      <c r="A344" s="115" t="s">
        <v>256</v>
      </c>
      <c r="B344" s="116" t="s">
        <v>638</v>
      </c>
      <c r="C344" s="117" t="s">
        <v>1354</v>
      </c>
      <c r="D344" s="118" t="s">
        <v>643</v>
      </c>
      <c r="E344" s="118" t="s">
        <v>1355</v>
      </c>
    </row>
    <row r="345" spans="1:5" ht="18.75" x14ac:dyDescent="0.15">
      <c r="A345" s="115" t="s">
        <v>913</v>
      </c>
      <c r="B345" s="116" t="s">
        <v>638</v>
      </c>
      <c r="C345" s="117" t="s">
        <v>1356</v>
      </c>
      <c r="D345" s="118" t="s">
        <v>1352</v>
      </c>
      <c r="E345" s="118" t="s">
        <v>1353</v>
      </c>
    </row>
    <row r="346" spans="1:5" ht="18.75" x14ac:dyDescent="0.15">
      <c r="A346" s="115" t="s">
        <v>1480</v>
      </c>
      <c r="B346" s="116" t="s">
        <v>638</v>
      </c>
      <c r="C346" s="117" t="s">
        <v>1357</v>
      </c>
      <c r="D346" s="118" t="s">
        <v>459</v>
      </c>
      <c r="E346" s="118" t="s">
        <v>1358</v>
      </c>
    </row>
    <row r="347" spans="1:5" ht="18.75" x14ac:dyDescent="0.15">
      <c r="A347" s="115" t="s">
        <v>1481</v>
      </c>
      <c r="B347" s="116" t="s">
        <v>638</v>
      </c>
      <c r="C347" s="117" t="s">
        <v>1359</v>
      </c>
      <c r="D347" s="118" t="s">
        <v>459</v>
      </c>
      <c r="E347" s="118" t="s">
        <v>1358</v>
      </c>
    </row>
    <row r="348" spans="1:5" ht="18.75" x14ac:dyDescent="0.15">
      <c r="A348" s="115" t="s">
        <v>257</v>
      </c>
      <c r="B348" s="116" t="s">
        <v>638</v>
      </c>
      <c r="C348" s="117" t="s">
        <v>1360</v>
      </c>
      <c r="D348" s="118" t="s">
        <v>929</v>
      </c>
      <c r="E348" s="118" t="s">
        <v>1349</v>
      </c>
    </row>
    <row r="349" spans="1:5" ht="18.75" x14ac:dyDescent="0.15">
      <c r="A349" s="115" t="s">
        <v>258</v>
      </c>
      <c r="B349" s="116" t="s">
        <v>638</v>
      </c>
      <c r="C349" s="117" t="s">
        <v>1361</v>
      </c>
      <c r="D349" s="118" t="s">
        <v>1285</v>
      </c>
      <c r="E349" s="118" t="s">
        <v>1286</v>
      </c>
    </row>
    <row r="350" spans="1:5" ht="18.75" x14ac:dyDescent="0.15">
      <c r="A350" s="115" t="s">
        <v>259</v>
      </c>
      <c r="B350" s="116" t="s">
        <v>638</v>
      </c>
      <c r="C350" s="117" t="s">
        <v>1362</v>
      </c>
      <c r="D350" s="118" t="s">
        <v>929</v>
      </c>
      <c r="E350" s="118" t="s">
        <v>1349</v>
      </c>
    </row>
    <row r="351" spans="1:5" ht="18.75" x14ac:dyDescent="0.15">
      <c r="A351" s="115" t="s">
        <v>260</v>
      </c>
      <c r="B351" s="116" t="s">
        <v>638</v>
      </c>
      <c r="C351" s="117" t="s">
        <v>1363</v>
      </c>
      <c r="D351" s="118" t="s">
        <v>1308</v>
      </c>
      <c r="E351" s="118" t="s">
        <v>1309</v>
      </c>
    </row>
    <row r="352" spans="1:5" ht="18.75" x14ac:dyDescent="0.15">
      <c r="A352" s="115" t="s">
        <v>261</v>
      </c>
      <c r="B352" s="116" t="s">
        <v>638</v>
      </c>
      <c r="C352" s="117" t="s">
        <v>1364</v>
      </c>
      <c r="D352" s="118" t="s">
        <v>644</v>
      </c>
      <c r="E352" s="118" t="s">
        <v>1365</v>
      </c>
    </row>
    <row r="353" spans="1:5" ht="18.75" x14ac:dyDescent="0.15">
      <c r="A353" s="115" t="s">
        <v>262</v>
      </c>
      <c r="B353" s="116" t="s">
        <v>638</v>
      </c>
      <c r="C353" s="117" t="s">
        <v>1366</v>
      </c>
      <c r="D353" s="118" t="s">
        <v>645</v>
      </c>
      <c r="E353" s="118" t="s">
        <v>1367</v>
      </c>
    </row>
    <row r="354" spans="1:5" ht="18.75" x14ac:dyDescent="0.15">
      <c r="A354" s="115" t="s">
        <v>914</v>
      </c>
      <c r="B354" s="116" t="s">
        <v>638</v>
      </c>
      <c r="C354" s="117" t="s">
        <v>1368</v>
      </c>
      <c r="D354" s="119" t="s">
        <v>1369</v>
      </c>
      <c r="E354" s="118" t="s">
        <v>1370</v>
      </c>
    </row>
    <row r="355" spans="1:5" ht="18.75" x14ac:dyDescent="0.15">
      <c r="A355" s="115" t="s">
        <v>915</v>
      </c>
      <c r="B355" s="116" t="s">
        <v>638</v>
      </c>
      <c r="C355" s="117" t="s">
        <v>1371</v>
      </c>
      <c r="D355" s="118" t="s">
        <v>1369</v>
      </c>
      <c r="E355" s="118" t="s">
        <v>1372</v>
      </c>
    </row>
    <row r="356" spans="1:5" ht="18.75" x14ac:dyDescent="0.15">
      <c r="A356" s="115" t="s">
        <v>1169</v>
      </c>
      <c r="B356" s="116" t="s">
        <v>638</v>
      </c>
      <c r="C356" s="117" t="s">
        <v>1170</v>
      </c>
      <c r="D356" s="118" t="s">
        <v>1171</v>
      </c>
      <c r="E356" s="118" t="s">
        <v>1373</v>
      </c>
    </row>
    <row r="357" spans="1:5" ht="18.75" x14ac:dyDescent="0.15">
      <c r="A357" s="115" t="s">
        <v>1172</v>
      </c>
      <c r="B357" s="116" t="s">
        <v>638</v>
      </c>
      <c r="C357" s="117" t="s">
        <v>1173</v>
      </c>
      <c r="D357" s="118" t="s">
        <v>1171</v>
      </c>
      <c r="E357" s="118" t="s">
        <v>1373</v>
      </c>
    </row>
    <row r="358" spans="1:5" ht="18.75" x14ac:dyDescent="0.15">
      <c r="A358" s="115" t="s">
        <v>1174</v>
      </c>
      <c r="B358" s="116" t="s">
        <v>638</v>
      </c>
      <c r="C358" s="117" t="s">
        <v>1175</v>
      </c>
      <c r="D358" s="118" t="s">
        <v>1374</v>
      </c>
      <c r="E358" s="118" t="s">
        <v>1375</v>
      </c>
    </row>
    <row r="359" spans="1:5" ht="18.75" x14ac:dyDescent="0.15">
      <c r="A359" s="115" t="s">
        <v>1176</v>
      </c>
      <c r="B359" s="116" t="s">
        <v>638</v>
      </c>
      <c r="C359" s="117" t="s">
        <v>1376</v>
      </c>
      <c r="D359" s="118" t="s">
        <v>1322</v>
      </c>
      <c r="E359" s="118" t="s">
        <v>1377</v>
      </c>
    </row>
    <row r="360" spans="1:5" ht="18.75" x14ac:dyDescent="0.15">
      <c r="A360" s="115" t="s">
        <v>1177</v>
      </c>
      <c r="B360" s="116" t="s">
        <v>638</v>
      </c>
      <c r="C360" s="117" t="s">
        <v>1378</v>
      </c>
      <c r="D360" s="118" t="s">
        <v>1322</v>
      </c>
      <c r="E360" s="118" t="s">
        <v>1377</v>
      </c>
    </row>
    <row r="361" spans="1:5" ht="18.75" x14ac:dyDescent="0.15">
      <c r="A361" s="115" t="s">
        <v>1482</v>
      </c>
      <c r="B361" s="116" t="s">
        <v>638</v>
      </c>
      <c r="C361" s="117" t="s">
        <v>1379</v>
      </c>
      <c r="D361" s="118" t="s">
        <v>459</v>
      </c>
      <c r="E361" s="118" t="s">
        <v>1358</v>
      </c>
    </row>
    <row r="362" spans="1:5" ht="18.75" x14ac:dyDescent="0.15">
      <c r="A362" s="115" t="s">
        <v>1483</v>
      </c>
      <c r="B362" s="116" t="s">
        <v>638</v>
      </c>
      <c r="C362" s="117" t="s">
        <v>1380</v>
      </c>
      <c r="D362" s="118" t="s">
        <v>1308</v>
      </c>
      <c r="E362" s="118" t="s">
        <v>1309</v>
      </c>
    </row>
    <row r="363" spans="1:5" ht="18.75" x14ac:dyDescent="0.15">
      <c r="A363" s="115" t="s">
        <v>916</v>
      </c>
      <c r="B363" s="116" t="s">
        <v>638</v>
      </c>
      <c r="C363" s="117" t="s">
        <v>1381</v>
      </c>
      <c r="D363" s="118" t="s">
        <v>1294</v>
      </c>
      <c r="E363" s="118" t="s">
        <v>1382</v>
      </c>
    </row>
    <row r="364" spans="1:5" ht="18.75" x14ac:dyDescent="0.15">
      <c r="A364" s="115" t="s">
        <v>1178</v>
      </c>
      <c r="B364" s="116" t="s">
        <v>638</v>
      </c>
      <c r="C364" s="117" t="s">
        <v>1179</v>
      </c>
      <c r="D364" s="118" t="s">
        <v>1180</v>
      </c>
      <c r="E364" s="118" t="s">
        <v>1383</v>
      </c>
    </row>
    <row r="365" spans="1:5" ht="18.75" x14ac:dyDescent="0.15">
      <c r="A365" s="115" t="s">
        <v>1181</v>
      </c>
      <c r="B365" s="116" t="s">
        <v>638</v>
      </c>
      <c r="C365" s="117" t="s">
        <v>1182</v>
      </c>
      <c r="D365" s="118" t="s">
        <v>472</v>
      </c>
      <c r="E365" s="118" t="s">
        <v>1384</v>
      </c>
    </row>
    <row r="366" spans="1:5" ht="18.75" x14ac:dyDescent="0.15">
      <c r="A366" s="115" t="s">
        <v>263</v>
      </c>
      <c r="B366" s="116" t="s">
        <v>646</v>
      </c>
      <c r="C366" s="117" t="s">
        <v>1385</v>
      </c>
      <c r="D366" s="119" t="s">
        <v>1386</v>
      </c>
      <c r="E366" s="118" t="s">
        <v>1387</v>
      </c>
    </row>
    <row r="367" spans="1:5" ht="18.75" x14ac:dyDescent="0.15">
      <c r="A367" s="115" t="s">
        <v>264</v>
      </c>
      <c r="B367" s="116" t="s">
        <v>646</v>
      </c>
      <c r="C367" s="117" t="s">
        <v>1388</v>
      </c>
      <c r="D367" s="119" t="s">
        <v>647</v>
      </c>
      <c r="E367" s="118" t="s">
        <v>1389</v>
      </c>
    </row>
    <row r="368" spans="1:5" ht="18.75" x14ac:dyDescent="0.15">
      <c r="A368" s="115" t="s">
        <v>265</v>
      </c>
      <c r="B368" s="116" t="s">
        <v>646</v>
      </c>
      <c r="C368" s="117" t="s">
        <v>1390</v>
      </c>
      <c r="D368" s="119" t="s">
        <v>648</v>
      </c>
      <c r="E368" s="118" t="s">
        <v>1391</v>
      </c>
    </row>
    <row r="369" spans="1:5" ht="18.75" x14ac:dyDescent="0.15">
      <c r="A369" s="115" t="s">
        <v>266</v>
      </c>
      <c r="B369" s="116" t="s">
        <v>646</v>
      </c>
      <c r="C369" s="117" t="s">
        <v>1392</v>
      </c>
      <c r="D369" s="119" t="s">
        <v>649</v>
      </c>
      <c r="E369" s="118" t="s">
        <v>1393</v>
      </c>
    </row>
    <row r="370" spans="1:5" ht="18.75" x14ac:dyDescent="0.15">
      <c r="A370" s="115" t="s">
        <v>1484</v>
      </c>
      <c r="B370" s="116" t="s">
        <v>646</v>
      </c>
      <c r="C370" s="117" t="s">
        <v>1394</v>
      </c>
      <c r="D370" s="119" t="s">
        <v>1395</v>
      </c>
      <c r="E370" s="118" t="s">
        <v>1396</v>
      </c>
    </row>
    <row r="371" spans="1:5" ht="18.75" x14ac:dyDescent="0.15">
      <c r="A371" s="115" t="s">
        <v>267</v>
      </c>
      <c r="B371" s="116" t="s">
        <v>646</v>
      </c>
      <c r="C371" s="117" t="s">
        <v>1397</v>
      </c>
      <c r="D371" s="119" t="s">
        <v>1398</v>
      </c>
      <c r="E371" s="118" t="s">
        <v>1399</v>
      </c>
    </row>
    <row r="372" spans="1:5" ht="18.75" x14ac:dyDescent="0.15">
      <c r="A372" s="115" t="s">
        <v>917</v>
      </c>
      <c r="B372" s="116" t="s">
        <v>646</v>
      </c>
      <c r="C372" s="117" t="s">
        <v>1400</v>
      </c>
      <c r="D372" s="118" t="s">
        <v>1401</v>
      </c>
      <c r="E372" s="118" t="s">
        <v>1402</v>
      </c>
    </row>
    <row r="373" spans="1:5" ht="18.75" x14ac:dyDescent="0.15">
      <c r="A373" s="115" t="s">
        <v>918</v>
      </c>
      <c r="B373" s="116" t="s">
        <v>646</v>
      </c>
      <c r="C373" s="117" t="s">
        <v>1403</v>
      </c>
      <c r="D373" s="118" t="s">
        <v>1183</v>
      </c>
      <c r="E373" s="118" t="s">
        <v>1404</v>
      </c>
    </row>
    <row r="374" spans="1:5" ht="18.75" x14ac:dyDescent="0.15">
      <c r="A374" s="115" t="s">
        <v>1184</v>
      </c>
      <c r="B374" s="116" t="s">
        <v>646</v>
      </c>
      <c r="C374" s="117" t="s">
        <v>1185</v>
      </c>
      <c r="D374" s="118" t="s">
        <v>1186</v>
      </c>
      <c r="E374" s="118" t="s">
        <v>1405</v>
      </c>
    </row>
    <row r="375" spans="1:5" ht="18.75" x14ac:dyDescent="0.15">
      <c r="A375" s="115" t="s">
        <v>973</v>
      </c>
      <c r="B375" s="116" t="s">
        <v>646</v>
      </c>
      <c r="C375" s="117" t="s">
        <v>1187</v>
      </c>
      <c r="D375" s="118" t="s">
        <v>1188</v>
      </c>
      <c r="E375" s="118" t="s">
        <v>1406</v>
      </c>
    </row>
    <row r="376" spans="1:5" ht="18.75" x14ac:dyDescent="0.15">
      <c r="A376" s="115" t="s">
        <v>975</v>
      </c>
      <c r="B376" s="116" t="s">
        <v>646</v>
      </c>
      <c r="C376" s="117" t="s">
        <v>1189</v>
      </c>
      <c r="D376" s="118" t="s">
        <v>1190</v>
      </c>
      <c r="E376" s="118" t="s">
        <v>1407</v>
      </c>
    </row>
    <row r="377" spans="1:5" ht="18.75" x14ac:dyDescent="0.15">
      <c r="A377" s="115" t="s">
        <v>977</v>
      </c>
      <c r="B377" s="116" t="s">
        <v>646</v>
      </c>
      <c r="C377" s="117" t="s">
        <v>1191</v>
      </c>
      <c r="D377" s="118" t="s">
        <v>1192</v>
      </c>
      <c r="E377" s="118" t="s">
        <v>1408</v>
      </c>
    </row>
    <row r="378" spans="1:5" ht="18.75" x14ac:dyDescent="0.15">
      <c r="A378" s="115" t="s">
        <v>1193</v>
      </c>
      <c r="B378" s="116" t="s">
        <v>646</v>
      </c>
      <c r="C378" s="117" t="s">
        <v>1194</v>
      </c>
      <c r="D378" s="118" t="s">
        <v>1195</v>
      </c>
      <c r="E378" s="118" t="s">
        <v>1409</v>
      </c>
    </row>
    <row r="379" spans="1:5" ht="18.75" x14ac:dyDescent="0.15">
      <c r="A379" s="115" t="s">
        <v>268</v>
      </c>
      <c r="B379" s="116" t="s">
        <v>646</v>
      </c>
      <c r="C379" s="117" t="s">
        <v>1410</v>
      </c>
      <c r="D379" s="118" t="s">
        <v>1411</v>
      </c>
      <c r="E379" s="118" t="s">
        <v>1412</v>
      </c>
    </row>
    <row r="380" spans="1:5" ht="18.75" x14ac:dyDescent="0.15">
      <c r="A380" s="115" t="s">
        <v>1196</v>
      </c>
      <c r="B380" s="116" t="s">
        <v>650</v>
      </c>
      <c r="C380" s="117" t="s">
        <v>158</v>
      </c>
      <c r="D380" s="118" t="s">
        <v>1413</v>
      </c>
      <c r="E380" s="118" t="s">
        <v>1414</v>
      </c>
    </row>
    <row r="381" spans="1:5" ht="18.75" x14ac:dyDescent="0.15">
      <c r="A381" s="115" t="s">
        <v>1485</v>
      </c>
      <c r="B381" s="116" t="s">
        <v>650</v>
      </c>
      <c r="C381" s="117" t="s">
        <v>1415</v>
      </c>
      <c r="D381" s="118" t="s">
        <v>1094</v>
      </c>
      <c r="E381" s="118" t="s">
        <v>1416</v>
      </c>
    </row>
    <row r="382" spans="1:5" ht="18.75" x14ac:dyDescent="0.15">
      <c r="A382" s="115" t="s">
        <v>1486</v>
      </c>
      <c r="B382" s="116" t="s">
        <v>650</v>
      </c>
      <c r="C382" s="117" t="s">
        <v>1417</v>
      </c>
      <c r="D382" s="118" t="s">
        <v>1418</v>
      </c>
      <c r="E382" s="118" t="s">
        <v>1419</v>
      </c>
    </row>
    <row r="383" spans="1:5" ht="18.75" x14ac:dyDescent="0.15">
      <c r="A383" s="115" t="s">
        <v>269</v>
      </c>
      <c r="B383" s="116" t="s">
        <v>650</v>
      </c>
      <c r="C383" s="117" t="s">
        <v>1420</v>
      </c>
      <c r="D383" s="118" t="s">
        <v>1421</v>
      </c>
      <c r="E383" s="118" t="s">
        <v>1422</v>
      </c>
    </row>
    <row r="384" spans="1:5" ht="18.75" x14ac:dyDescent="0.15">
      <c r="A384" s="115" t="s">
        <v>270</v>
      </c>
      <c r="B384" s="116" t="s">
        <v>650</v>
      </c>
      <c r="C384" s="117" t="s">
        <v>1423</v>
      </c>
      <c r="D384" s="118" t="s">
        <v>651</v>
      </c>
      <c r="E384" s="118" t="s">
        <v>1424</v>
      </c>
    </row>
    <row r="385" spans="1:5" ht="18.75" x14ac:dyDescent="0.15">
      <c r="A385" s="115" t="s">
        <v>1197</v>
      </c>
      <c r="B385" s="116" t="s">
        <v>650</v>
      </c>
      <c r="C385" s="117" t="s">
        <v>1198</v>
      </c>
      <c r="D385" s="118" t="s">
        <v>515</v>
      </c>
      <c r="E385" s="118" t="s">
        <v>1425</v>
      </c>
    </row>
    <row r="386" spans="1:5" ht="18.75" x14ac:dyDescent="0.15">
      <c r="A386" s="115" t="s">
        <v>1199</v>
      </c>
      <c r="B386" s="116" t="s">
        <v>650</v>
      </c>
      <c r="C386" s="117" t="s">
        <v>514</v>
      </c>
      <c r="D386" s="118" t="s">
        <v>515</v>
      </c>
      <c r="E386" s="118" t="s">
        <v>1425</v>
      </c>
    </row>
    <row r="387" spans="1:5" ht="18.75" x14ac:dyDescent="0.15">
      <c r="A387" s="115" t="s">
        <v>1200</v>
      </c>
      <c r="B387" s="116" t="s">
        <v>650</v>
      </c>
      <c r="C387" s="117" t="s">
        <v>1426</v>
      </c>
      <c r="D387" s="118" t="s">
        <v>1201</v>
      </c>
      <c r="E387" s="118" t="s">
        <v>1427</v>
      </c>
    </row>
    <row r="388" spans="1:5" ht="18.75" x14ac:dyDescent="0.15">
      <c r="A388" s="115" t="s">
        <v>1487</v>
      </c>
      <c r="B388" s="116" t="s">
        <v>650</v>
      </c>
      <c r="C388" s="117" t="s">
        <v>1428</v>
      </c>
      <c r="D388" s="118" t="s">
        <v>1429</v>
      </c>
      <c r="E388" s="118" t="s">
        <v>1430</v>
      </c>
    </row>
    <row r="389" spans="1:5" ht="18.75" x14ac:dyDescent="0.15">
      <c r="A389" s="115" t="s">
        <v>1488</v>
      </c>
      <c r="B389" s="116" t="s">
        <v>650</v>
      </c>
      <c r="C389" s="117" t="s">
        <v>1431</v>
      </c>
      <c r="D389" s="118" t="s">
        <v>1432</v>
      </c>
      <c r="E389" s="118" t="s">
        <v>1433</v>
      </c>
    </row>
    <row r="390" spans="1:5" ht="18.75" x14ac:dyDescent="0.15">
      <c r="A390" s="115" t="s">
        <v>1489</v>
      </c>
      <c r="B390" s="116" t="s">
        <v>650</v>
      </c>
      <c r="C390" s="117" t="s">
        <v>1434</v>
      </c>
      <c r="D390" s="118" t="s">
        <v>1435</v>
      </c>
      <c r="E390" s="118" t="s">
        <v>1436</v>
      </c>
    </row>
    <row r="391" spans="1:5" ht="18.75" x14ac:dyDescent="0.15">
      <c r="A391" s="115" t="s">
        <v>1490</v>
      </c>
      <c r="B391" s="116" t="s">
        <v>650</v>
      </c>
      <c r="C391" s="117" t="s">
        <v>1437</v>
      </c>
      <c r="D391" s="118" t="s">
        <v>1098</v>
      </c>
      <c r="E391" s="118" t="s">
        <v>1438</v>
      </c>
    </row>
    <row r="392" spans="1:5" ht="18.75" x14ac:dyDescent="0.15">
      <c r="A392" s="115" t="s">
        <v>1491</v>
      </c>
      <c r="B392" s="116" t="s">
        <v>650</v>
      </c>
      <c r="C392" s="117" t="s">
        <v>1439</v>
      </c>
      <c r="D392" s="118" t="s">
        <v>1201</v>
      </c>
      <c r="E392" s="118" t="s">
        <v>1440</v>
      </c>
    </row>
    <row r="393" spans="1:5" ht="18.75" x14ac:dyDescent="0.15">
      <c r="A393" s="115" t="s">
        <v>1492</v>
      </c>
      <c r="B393" s="116" t="s">
        <v>650</v>
      </c>
      <c r="C393" s="117" t="s">
        <v>1441</v>
      </c>
      <c r="D393" s="118" t="s">
        <v>1442</v>
      </c>
      <c r="E393" s="118" t="s">
        <v>1443</v>
      </c>
    </row>
    <row r="394" spans="1:5" ht="18.75" x14ac:dyDescent="0.15">
      <c r="A394" s="115" t="s">
        <v>1493</v>
      </c>
      <c r="B394" s="116" t="s">
        <v>650</v>
      </c>
      <c r="C394" s="117" t="s">
        <v>1444</v>
      </c>
      <c r="D394" s="118" t="s">
        <v>928</v>
      </c>
      <c r="E394" s="118" t="s">
        <v>1445</v>
      </c>
    </row>
    <row r="395" spans="1:5" ht="18.75" x14ac:dyDescent="0.15">
      <c r="A395" s="115" t="s">
        <v>757</v>
      </c>
      <c r="B395" s="116" t="s">
        <v>650</v>
      </c>
      <c r="C395" s="117" t="s">
        <v>1446</v>
      </c>
      <c r="D395" s="119" t="s">
        <v>651</v>
      </c>
      <c r="E395" s="118" t="s">
        <v>1424</v>
      </c>
    </row>
    <row r="396" spans="1:5" ht="18.75" x14ac:dyDescent="0.15">
      <c r="A396" s="115" t="s">
        <v>919</v>
      </c>
      <c r="B396" s="116" t="s">
        <v>650</v>
      </c>
      <c r="C396" s="117" t="s">
        <v>1447</v>
      </c>
      <c r="D396" s="118" t="s">
        <v>1448</v>
      </c>
      <c r="E396" s="118" t="s">
        <v>1449</v>
      </c>
    </row>
    <row r="397" spans="1:5" ht="18.75" x14ac:dyDescent="0.15">
      <c r="A397" s="115" t="s">
        <v>1202</v>
      </c>
      <c r="B397" s="116" t="s">
        <v>650</v>
      </c>
      <c r="C397" s="117" t="s">
        <v>1203</v>
      </c>
      <c r="D397" s="118" t="s">
        <v>1204</v>
      </c>
      <c r="E397" s="118" t="s">
        <v>1450</v>
      </c>
    </row>
    <row r="398" spans="1:5" ht="18.75" x14ac:dyDescent="0.15">
      <c r="A398" s="115" t="s">
        <v>987</v>
      </c>
      <c r="B398" s="116" t="s">
        <v>650</v>
      </c>
      <c r="C398" s="117" t="s">
        <v>1205</v>
      </c>
      <c r="D398" s="118" t="s">
        <v>1206</v>
      </c>
      <c r="E398" s="118" t="s">
        <v>1451</v>
      </c>
    </row>
    <row r="399" spans="1:5" ht="18.75" x14ac:dyDescent="0.15">
      <c r="A399" s="115" t="s">
        <v>989</v>
      </c>
      <c r="B399" s="116" t="s">
        <v>650</v>
      </c>
      <c r="C399" s="117" t="s">
        <v>208</v>
      </c>
      <c r="D399" s="118" t="s">
        <v>1413</v>
      </c>
      <c r="E399" s="118" t="s">
        <v>1414</v>
      </c>
    </row>
    <row r="400" spans="1:5" ht="18.75" x14ac:dyDescent="0.15">
      <c r="A400" s="115" t="s">
        <v>991</v>
      </c>
      <c r="B400" s="116" t="s">
        <v>650</v>
      </c>
      <c r="C400" s="117" t="s">
        <v>48</v>
      </c>
      <c r="D400" s="118" t="s">
        <v>1413</v>
      </c>
      <c r="E400" s="118" t="s">
        <v>1414</v>
      </c>
    </row>
    <row r="401" spans="1:5" ht="18.75" x14ac:dyDescent="0.15">
      <c r="A401" s="115" t="s">
        <v>993</v>
      </c>
      <c r="B401" s="116" t="s">
        <v>650</v>
      </c>
      <c r="C401" s="117" t="s">
        <v>1207</v>
      </c>
      <c r="D401" s="118" t="s">
        <v>1208</v>
      </c>
      <c r="E401" s="118" t="s">
        <v>1424</v>
      </c>
    </row>
    <row r="402" spans="1:5" ht="18.75" x14ac:dyDescent="0.15">
      <c r="A402" s="115" t="s">
        <v>1494</v>
      </c>
      <c r="B402" s="116" t="s">
        <v>650</v>
      </c>
      <c r="C402" s="117" t="s">
        <v>1452</v>
      </c>
      <c r="D402" s="118" t="s">
        <v>1453</v>
      </c>
      <c r="E402" s="118" t="s">
        <v>1454</v>
      </c>
    </row>
    <row r="403" spans="1:5" ht="18.75" x14ac:dyDescent="0.15">
      <c r="A403" s="115" t="s">
        <v>1209</v>
      </c>
      <c r="B403" s="116" t="s">
        <v>650</v>
      </c>
      <c r="C403" s="117" t="s">
        <v>1210</v>
      </c>
      <c r="D403" s="118" t="s">
        <v>1211</v>
      </c>
      <c r="E403" s="118" t="s">
        <v>1455</v>
      </c>
    </row>
    <row r="404" spans="1:5" ht="18.75" x14ac:dyDescent="0.15">
      <c r="A404" s="115" t="s">
        <v>997</v>
      </c>
      <c r="B404" s="116" t="s">
        <v>650</v>
      </c>
      <c r="C404" s="117" t="s">
        <v>1212</v>
      </c>
      <c r="D404" s="118" t="s">
        <v>1213</v>
      </c>
      <c r="E404" s="118" t="s">
        <v>1456</v>
      </c>
    </row>
    <row r="405" spans="1:5" ht="18.75" x14ac:dyDescent="0.15">
      <c r="A405" s="115" t="s">
        <v>999</v>
      </c>
      <c r="B405" s="116" t="s">
        <v>650</v>
      </c>
      <c r="C405" s="117" t="s">
        <v>1214</v>
      </c>
      <c r="D405" s="118" t="s">
        <v>1457</v>
      </c>
      <c r="E405" s="118" t="s">
        <v>1458</v>
      </c>
    </row>
    <row r="406" spans="1:5" ht="18.75" x14ac:dyDescent="0.15">
      <c r="A406" s="115" t="s">
        <v>1495</v>
      </c>
      <c r="B406" s="116" t="s">
        <v>650</v>
      </c>
      <c r="C406" s="117" t="s">
        <v>1459</v>
      </c>
      <c r="D406" s="118" t="s">
        <v>1460</v>
      </c>
      <c r="E406" s="118" t="s">
        <v>1461</v>
      </c>
    </row>
    <row r="407" spans="1:5" ht="18.75" x14ac:dyDescent="0.15">
      <c r="A407" s="115" t="s">
        <v>920</v>
      </c>
      <c r="B407" s="116" t="s">
        <v>650</v>
      </c>
      <c r="C407" s="117" t="s">
        <v>1462</v>
      </c>
      <c r="D407" s="119" t="s">
        <v>1463</v>
      </c>
      <c r="E407" s="118" t="s">
        <v>1464</v>
      </c>
    </row>
    <row r="408" spans="1:5" ht="18.75" x14ac:dyDescent="0.15">
      <c r="A408" s="115" t="s">
        <v>1215</v>
      </c>
      <c r="B408" s="116" t="s">
        <v>650</v>
      </c>
      <c r="C408" s="117" t="s">
        <v>1216</v>
      </c>
      <c r="D408" s="119" t="s">
        <v>1217</v>
      </c>
      <c r="E408" s="118" t="s">
        <v>1465</v>
      </c>
    </row>
    <row r="409" spans="1:5" ht="18.75" x14ac:dyDescent="0.15">
      <c r="A409" s="115" t="s">
        <v>1218</v>
      </c>
      <c r="B409" s="116" t="s">
        <v>650</v>
      </c>
      <c r="C409" s="117" t="s">
        <v>1466</v>
      </c>
      <c r="D409" s="119" t="s">
        <v>1219</v>
      </c>
      <c r="E409" s="118" t="s">
        <v>1467</v>
      </c>
    </row>
    <row r="410" spans="1:5" ht="18.75" x14ac:dyDescent="0.15">
      <c r="A410" s="115" t="s">
        <v>1496</v>
      </c>
      <c r="B410" s="116" t="s">
        <v>650</v>
      </c>
      <c r="C410" s="117" t="s">
        <v>1468</v>
      </c>
      <c r="D410" s="119" t="s">
        <v>472</v>
      </c>
      <c r="E410" s="118" t="s">
        <v>1469</v>
      </c>
    </row>
    <row r="411" spans="1:5" ht="18.75" x14ac:dyDescent="0.15">
      <c r="A411" s="115" t="s">
        <v>1497</v>
      </c>
      <c r="B411" s="116" t="s">
        <v>650</v>
      </c>
      <c r="C411" s="117" t="s">
        <v>1470</v>
      </c>
      <c r="D411" s="119" t="s">
        <v>1471</v>
      </c>
      <c r="E411" s="118" t="s">
        <v>1472</v>
      </c>
    </row>
    <row r="412" spans="1:5" ht="18.75" x14ac:dyDescent="0.15">
      <c r="A412" s="115" t="s">
        <v>1498</v>
      </c>
      <c r="B412" s="116" t="s">
        <v>650</v>
      </c>
      <c r="C412" s="117" t="s">
        <v>1473</v>
      </c>
      <c r="D412" s="119" t="s">
        <v>1217</v>
      </c>
      <c r="E412" s="118" t="s">
        <v>1465</v>
      </c>
    </row>
    <row r="413" spans="1:5" ht="18.75" x14ac:dyDescent="0.15">
      <c r="A413" s="115" t="s">
        <v>1499</v>
      </c>
      <c r="B413" s="116" t="s">
        <v>650</v>
      </c>
      <c r="C413" s="117" t="s">
        <v>1474</v>
      </c>
      <c r="D413" s="118" t="s">
        <v>592</v>
      </c>
      <c r="E413" s="118" t="s">
        <v>1475</v>
      </c>
    </row>
    <row r="414" spans="1:5" ht="18.75" x14ac:dyDescent="0.15">
      <c r="A414" s="115" t="s">
        <v>1220</v>
      </c>
      <c r="B414" s="116" t="s">
        <v>650</v>
      </c>
      <c r="C414" s="117" t="s">
        <v>1221</v>
      </c>
      <c r="D414" s="118" t="s">
        <v>1476</v>
      </c>
      <c r="E414" s="118" t="s">
        <v>1414</v>
      </c>
    </row>
    <row r="415" spans="1:5" ht="18.75" x14ac:dyDescent="0.15">
      <c r="A415" s="120" t="s">
        <v>921</v>
      </c>
      <c r="B415" s="121" t="s">
        <v>1962</v>
      </c>
      <c r="C415" s="122" t="s">
        <v>1963</v>
      </c>
      <c r="D415" s="123" t="s">
        <v>1964</v>
      </c>
      <c r="E415" s="123" t="s">
        <v>1222</v>
      </c>
    </row>
  </sheetData>
  <sheetProtection password="C016" sheet="1" objects="1" scenarios="1"/>
  <autoFilter ref="A1:E415">
    <sortState ref="A2:E414">
      <sortCondition ref="A1:A414"/>
    </sortState>
  </autoFilter>
  <phoneticPr fontId="3"/>
  <conditionalFormatting sqref="C415">
    <cfRule type="duplicateValues" dxfId="0" priority="1"/>
  </conditionalFormatting>
  <pageMargins left="0.11811023622047245" right="0.11811023622047245"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一番最初に入力 </vt:lpstr>
      <vt:lpstr>様式第１号</vt:lpstr>
      <vt:lpstr>助成金計算書（別表１）</vt:lpstr>
      <vt:lpstr>助成金調書（別表２）</vt:lpstr>
      <vt:lpstr>請求書</vt:lpstr>
      <vt:lpstr>【適宜更新してください】法人情報 </vt:lpstr>
      <vt:lpstr>'一番最初に入力 '!Print_Area</vt:lpstr>
      <vt:lpstr>'助成金計算書（別表１）'!Print_Area</vt:lpstr>
      <vt:lpstr>'助成金調書（別表２）'!Print_Area</vt:lpstr>
      <vt:lpstr>請求書!Print_Area</vt:lpstr>
      <vt:lpstr>様式第１号!Print_Area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2024-01-25T03:04:04Z</cp:lastPrinted>
  <dcterms:created xsi:type="dcterms:W3CDTF">2018-04-18T02:26:35Z</dcterms:created>
  <dcterms:modified xsi:type="dcterms:W3CDTF">2024-03-04T08:46:31Z</dcterms:modified>
</cp:coreProperties>
</file>