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omments6.xml" ContentType="application/vnd.openxmlformats-officedocument.spreadsheetml.comments+xml"/>
  <Override PartName="/xl/drawings/drawing3.xml" ContentType="application/vnd.openxmlformats-officedocument.drawing+xml"/>
  <Override PartName="/xl/comments7.xml" ContentType="application/vnd.openxmlformats-officedocument.spreadsheetml.comments+xml"/>
  <Override PartName="/xl/drawings/drawing4.xml" ContentType="application/vnd.openxmlformats-officedocument.drawing+xml"/>
  <Override PartName="/xl/comments8.xml" ContentType="application/vnd.openxmlformats-officedocument.spreadsheetml.comments+xml"/>
  <Override PartName="/xl/drawings/drawing5.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filesv-kamisugibuncho.intra.city.sendai.jp\組織用\こども若者局幼稚園・保育部認定給付課\認定給付課\02_給付係\02_給付係員用\01_給付費関係\08_加算\R7\10_3月加算\01_申請案内\高齢者等活躍促進加算申請書\"/>
    </mc:Choice>
  </mc:AlternateContent>
  <xr:revisionPtr revIDLastSave="0" documentId="13_ncr:1_{583B2646-AD7A-4F0B-B4AE-AEEAAA5FF054}" xr6:coauthVersionLast="47" xr6:coauthVersionMax="47" xr10:uidLastSave="{00000000-0000-0000-0000-000000000000}"/>
  <bookViews>
    <workbookView xWindow="-120" yWindow="-120" windowWidth="29040" windowHeight="15720" tabRatio="845" xr2:uid="{00000000-000D-0000-FFFF-FFFF00000000}"/>
  </bookViews>
  <sheets>
    <sheet name="一番最初に入力" sheetId="15" r:id="rId1"/>
    <sheet name="【様式第１号】加算申請書" sheetId="10" r:id="rId2"/>
    <sheet name="【様式第2号】月別雇用時間内訳表" sheetId="8" r:id="rId3"/>
    <sheet name="（参考様式）高齢者等活躍促進加算の効果・必要性について" sheetId="20" r:id="rId4"/>
    <sheet name="一番最初に入力 (記載例用)" sheetId="30" state="hidden" r:id="rId5"/>
    <sheet name="【様式第１号】加算申請書 (記載例)" sheetId="31" r:id="rId6"/>
    <sheet name="【様式第２号】月別雇用時間内訳表 (作成例)" sheetId="32" r:id="rId7"/>
    <sheet name="高齢者等活躍促進加算の効果・必要性について（記載例）" sheetId="27" r:id="rId8"/>
    <sheet name="【何も入力しないでください】法人情報" sheetId="16" state="hidden" r:id="rId9"/>
  </sheets>
  <externalReferences>
    <externalReference r:id="rId10"/>
  </externalReferences>
  <definedNames>
    <definedName name="_xlnm._FilterDatabase" localSheetId="8" hidden="1">【何も入力しないでください】法人情報!$A$1:$F$152</definedName>
    <definedName name="_xlnm.Print_Area" localSheetId="3">'（参考様式）高齢者等活躍促進加算の効果・必要性について'!$A$1:$K$23</definedName>
    <definedName name="_xlnm.Print_Area" localSheetId="8">【何も入力しないでください】法人情報!$A$1:$F$236</definedName>
    <definedName name="_xlnm.Print_Area" localSheetId="1">【様式第１号】加算申請書!$A$1:$M$38</definedName>
    <definedName name="_xlnm.Print_Area" localSheetId="5">'【様式第１号】加算申請書 (記載例)'!$A$1:$Q$38</definedName>
    <definedName name="_xlnm.Print_Area" localSheetId="2">【様式第2号】月別雇用時間内訳表!$A$1:$K$24</definedName>
    <definedName name="_xlnm.Print_Area" localSheetId="6">'【様式第２号】月別雇用時間内訳表 (作成例)'!$A$1:$K$24</definedName>
    <definedName name="_xlnm.Print_Area" localSheetId="0">一番最初に入力!$A$1:$P$99</definedName>
    <definedName name="_xlnm.Print_Area" localSheetId="4">'一番最初に入力 (記載例用)'!$A$1:$P$99</definedName>
    <definedName name="_xlnm.Print_Area" localSheetId="7">'高齢者等活躍促進加算の効果・必要性について（記載例）'!$A$1:$K$23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8" i="10" l="1"/>
  <c r="E28" i="10" l="1"/>
  <c r="J22" i="32"/>
  <c r="G6" i="27"/>
  <c r="G32" i="31"/>
  <c r="G31" i="31"/>
  <c r="G30" i="31"/>
  <c r="G29" i="31"/>
  <c r="G28" i="31"/>
  <c r="I6" i="32"/>
  <c r="H6" i="32"/>
  <c r="G6" i="32"/>
  <c r="F6" i="32"/>
  <c r="D6" i="32"/>
  <c r="I20" i="32"/>
  <c r="H20" i="32"/>
  <c r="G20" i="32"/>
  <c r="F20" i="32"/>
  <c r="D20" i="32"/>
  <c r="J19" i="32"/>
  <c r="J20" i="32" s="1"/>
  <c r="J18" i="32"/>
  <c r="J17" i="32"/>
  <c r="J16" i="32"/>
  <c r="I15" i="32"/>
  <c r="I21" i="32" s="1"/>
  <c r="H15" i="32"/>
  <c r="H21" i="32" s="1"/>
  <c r="G15" i="32"/>
  <c r="G21" i="32" s="1"/>
  <c r="F15" i="32"/>
  <c r="F21" i="32" s="1"/>
  <c r="D15" i="32"/>
  <c r="D21" i="32" s="1"/>
  <c r="J14" i="32"/>
  <c r="J13" i="32"/>
  <c r="J12" i="32"/>
  <c r="J11" i="32"/>
  <c r="J10" i="32"/>
  <c r="J9" i="32"/>
  <c r="J8" i="32"/>
  <c r="J7" i="32"/>
  <c r="J15" i="32" s="1"/>
  <c r="J21" i="32" s="1"/>
  <c r="D4" i="32"/>
  <c r="N29" i="31" l="1"/>
  <c r="N30" i="31"/>
  <c r="N31" i="31"/>
  <c r="N32" i="31"/>
  <c r="N28" i="31"/>
  <c r="G33" i="31" l="1"/>
  <c r="E32" i="31"/>
  <c r="E31" i="31"/>
  <c r="E30" i="31"/>
  <c r="E29" i="31"/>
  <c r="E28" i="31"/>
  <c r="E16" i="31"/>
  <c r="E12" i="31"/>
  <c r="H7" i="31"/>
  <c r="J1" i="31"/>
  <c r="J17" i="8"/>
  <c r="J7" i="8"/>
  <c r="J15" i="8" s="1"/>
  <c r="E29" i="10"/>
  <c r="P29" i="10" s="1"/>
  <c r="E30" i="10"/>
  <c r="P30" i="10" s="1"/>
  <c r="E31" i="10"/>
  <c r="P31" i="10" s="1"/>
  <c r="E32" i="10"/>
  <c r="P32" i="10" s="1"/>
  <c r="I6" i="8"/>
  <c r="H6" i="8"/>
  <c r="G6" i="8"/>
  <c r="F6" i="8"/>
  <c r="D6" i="8"/>
  <c r="P28" i="10"/>
  <c r="F97" i="16"/>
  <c r="G2" i="20" l="1"/>
  <c r="H2" i="8"/>
  <c r="E16" i="10" l="1"/>
  <c r="J7" i="10"/>
  <c r="J10" i="8" l="1"/>
  <c r="J9" i="8"/>
  <c r="J8" i="8"/>
  <c r="I20" i="8" l="1"/>
  <c r="H20" i="8"/>
  <c r="G20" i="8"/>
  <c r="F20" i="8"/>
  <c r="D20" i="8"/>
  <c r="D21" i="8" s="1"/>
  <c r="J19" i="8"/>
  <c r="J20" i="8" s="1"/>
  <c r="J21" i="8" s="1"/>
  <c r="J22" i="8" s="1"/>
  <c r="J18" i="8"/>
  <c r="J16" i="8"/>
  <c r="I15" i="8"/>
  <c r="I21" i="8" s="1"/>
  <c r="I32" i="10" s="1"/>
  <c r="H15" i="8"/>
  <c r="H21" i="8" s="1"/>
  <c r="I31" i="10" s="1"/>
  <c r="G15" i="8"/>
  <c r="G21" i="8" s="1"/>
  <c r="I30" i="10" s="1"/>
  <c r="F15" i="8"/>
  <c r="D15" i="8"/>
  <c r="J14" i="8"/>
  <c r="J13" i="8"/>
  <c r="J12" i="8"/>
  <c r="J11" i="8"/>
  <c r="F21" i="8" l="1"/>
  <c r="I29" i="10" s="1"/>
  <c r="G6" i="20"/>
  <c r="I28" i="10" l="1"/>
  <c r="I33" i="10" s="1"/>
  <c r="L1" i="10"/>
  <c r="E12" i="10"/>
  <c r="D4"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3" authorId="0" shapeId="0" xr:uid="{00000000-0006-0000-0000-000001000000}">
      <text>
        <r>
          <rPr>
            <b/>
            <sz val="9"/>
            <color indexed="81"/>
            <rFont val="游ゴシック"/>
            <family val="3"/>
            <charset val="128"/>
          </rPr>
          <t>令和７年度
→「７」を入力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L1" authorId="0" shapeId="0" xr:uid="{00000000-0006-0000-0100-000001000000}">
      <text>
        <r>
          <rPr>
            <b/>
            <sz val="9"/>
            <color indexed="81"/>
            <rFont val="MS P ゴシック"/>
            <family val="3"/>
            <charset val="128"/>
          </rPr>
          <t>ナンバリングのために記載しております。</t>
        </r>
      </text>
    </comment>
    <comment ref="K3" authorId="0" shapeId="0" xr:uid="{00000000-0006-0000-0100-000002000000}">
      <text>
        <r>
          <rPr>
            <b/>
            <sz val="14"/>
            <color indexed="81"/>
            <rFont val="游ゴシック"/>
            <family val="3"/>
            <charset val="128"/>
          </rPr>
          <t>申請日を入力してください。</t>
        </r>
      </text>
    </comment>
    <comment ref="C18" authorId="0" shapeId="0" xr:uid="{00000000-0006-0000-0100-000004000000}">
      <text>
        <r>
          <rPr>
            <b/>
            <sz val="12"/>
            <color indexed="81"/>
            <rFont val="游ゴシック"/>
            <family val="3"/>
            <charset val="128"/>
          </rPr>
          <t>実施している事業を全てクリックして選択してください。</t>
        </r>
      </text>
    </comment>
    <comment ref="I19" authorId="0" shapeId="0" xr:uid="{00000000-0006-0000-0100-000005000000}">
      <text>
        <r>
          <rPr>
            <b/>
            <sz val="11"/>
            <color indexed="81"/>
            <rFont val="游ゴシック"/>
            <family val="3"/>
            <charset val="128"/>
          </rPr>
          <t>令和７年度においての開始月を記載します。
３年前から一時預かり事業を継続して実施していても，令和７年度においての開始月は令和７年4月になります。</t>
        </r>
      </text>
    </comment>
    <comment ref="J19" authorId="0" shapeId="0" xr:uid="{00000000-0006-0000-0100-000006000000}">
      <text>
        <r>
          <rPr>
            <b/>
            <sz val="11"/>
            <color indexed="81"/>
            <rFont val="游ゴシック"/>
            <family val="3"/>
            <charset val="128"/>
          </rPr>
          <t>各児童数は小数点以下切り捨て</t>
        </r>
      </text>
    </comment>
    <comment ref="J23" authorId="0" shapeId="0" xr:uid="{00000000-0006-0000-0100-000007000000}">
      <text>
        <r>
          <rPr>
            <b/>
            <sz val="12"/>
            <color indexed="81"/>
            <rFont val="游ゴシック"/>
            <family val="3"/>
            <charset val="128"/>
          </rPr>
          <t>１・２のいずれかに該当する場合，本加算の対象にはなりません。</t>
        </r>
      </text>
    </comment>
    <comment ref="D27" authorId="0" shapeId="0" xr:uid="{D638A16F-167D-4BCE-BF46-CE6C4CBB0CBA}">
      <text>
        <r>
          <rPr>
            <b/>
            <sz val="9"/>
            <color indexed="81"/>
            <rFont val="游ゴシック"/>
            <family val="3"/>
            <charset val="128"/>
          </rPr>
          <t>西暦の場合は「/」で区切る。（例：1955/10/1）
和暦の場合は「.」で区切る。（例：S30.10.1）</t>
        </r>
      </text>
    </comment>
    <comment ref="I27" authorId="0" shapeId="0" xr:uid="{9EB83C76-8FED-4D0F-81E3-C8FC5340301C}">
      <text>
        <r>
          <rPr>
            <b/>
            <sz val="14"/>
            <color indexed="81"/>
            <rFont val="游ゴシック"/>
            <family val="3"/>
            <charset val="128"/>
          </rPr>
          <t>年間雇用時間数は，
【様式第２号】加算月別雇用時間内訳表
を入力すると自動反映されます。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仙台市</author>
    <author>森</author>
  </authors>
  <commentList>
    <comment ref="I6" authorId="0" shapeId="0" xr:uid="{00000000-0006-0000-0400-000001000000}">
      <text>
        <r>
          <rPr>
            <b/>
            <sz val="14"/>
            <color indexed="81"/>
            <rFont val="游ゴシック"/>
            <family val="3"/>
            <charset val="128"/>
          </rPr>
          <t>職員氏名は，【様式第２号】加算対象職員リストを入力すると自動反映されます。</t>
        </r>
      </text>
    </comment>
    <comment ref="J21" authorId="1" shapeId="0" xr:uid="{A12A64C1-8ADC-4DA6-82F2-8DA4B0F440D6}">
      <text>
        <r>
          <rPr>
            <b/>
            <sz val="16"/>
            <color indexed="81"/>
            <rFont val="MS P ゴシック"/>
            <family val="3"/>
            <charset val="128"/>
          </rPr>
          <t>400時間未満の場合、申請ができません。</t>
        </r>
        <r>
          <rPr>
            <sz val="9"/>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K4" authorId="0" shapeId="0" xr:uid="{00000000-0006-0000-0300-000001000000}">
      <text>
        <r>
          <rPr>
            <b/>
            <sz val="16"/>
            <color indexed="81"/>
            <rFont val="游ゴシック"/>
            <family val="3"/>
            <charset val="128"/>
          </rPr>
          <t>こちらは参考様式ですので、１．効果、２．必要性について明記してあれば、各施設の任意の様式で作成していただいてかまいません。</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3" authorId="0" shapeId="0" xr:uid="{DEAD75CE-90A5-4D63-B1FB-B361BC4C205D}">
      <text>
        <r>
          <rPr>
            <b/>
            <sz val="9"/>
            <color indexed="81"/>
            <rFont val="游ゴシック"/>
            <family val="3"/>
            <charset val="128"/>
          </rPr>
          <t>令和７年度
→「７」を入力</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J1" authorId="0" shapeId="0" xr:uid="{7A869BA9-ADCE-421E-AB80-8E5432967694}">
      <text>
        <r>
          <rPr>
            <b/>
            <sz val="9"/>
            <color indexed="81"/>
            <rFont val="MS P ゴシック"/>
            <family val="3"/>
            <charset val="128"/>
          </rPr>
          <t>ナンバリングのために記載しております。</t>
        </r>
      </text>
    </comment>
    <comment ref="I3" authorId="0" shapeId="0" xr:uid="{6216EBA3-C9C9-41C5-9A38-660EF18AA58C}">
      <text>
        <r>
          <rPr>
            <b/>
            <sz val="14"/>
            <color indexed="81"/>
            <rFont val="游ゴシック"/>
            <family val="3"/>
            <charset val="128"/>
          </rPr>
          <t>申請日を入力してください。</t>
        </r>
      </text>
    </comment>
    <comment ref="C18" authorId="0" shapeId="0" xr:uid="{B7224967-68A8-41CE-BFEA-8D3AFA82D63B}">
      <text>
        <r>
          <rPr>
            <b/>
            <sz val="12"/>
            <color indexed="81"/>
            <rFont val="游ゴシック"/>
            <family val="3"/>
            <charset val="128"/>
          </rPr>
          <t>実施している事業を全てクリックして選択してください。</t>
        </r>
      </text>
    </comment>
    <comment ref="G19" authorId="0" shapeId="0" xr:uid="{E93AD853-8712-4A31-8857-136F250D6C02}">
      <text>
        <r>
          <rPr>
            <b/>
            <sz val="11"/>
            <color indexed="81"/>
            <rFont val="游ゴシック"/>
            <family val="3"/>
            <charset val="128"/>
          </rPr>
          <t>令和７年度においての開始月を記載します。
３年前から一時預かり事業を継続して実施していても，令和７年度においての開始月は令和７年4月になります。</t>
        </r>
      </text>
    </comment>
    <comment ref="H19" authorId="0" shapeId="0" xr:uid="{5E32520F-B7EA-418A-AE10-259492CBDEBE}">
      <text>
        <r>
          <rPr>
            <b/>
            <sz val="11"/>
            <color indexed="81"/>
            <rFont val="游ゴシック"/>
            <family val="3"/>
            <charset val="128"/>
          </rPr>
          <t>各児童数は小数点以下切り捨て</t>
        </r>
      </text>
    </comment>
    <comment ref="H23" authorId="0" shapeId="0" xr:uid="{877D2958-08D1-40F7-9247-A09EE818B046}">
      <text>
        <r>
          <rPr>
            <b/>
            <sz val="14"/>
            <color indexed="81"/>
            <rFont val="游ゴシック"/>
            <family val="3"/>
            <charset val="128"/>
          </rPr>
          <t>１・２のいずれかに該当する場合，本加算の対象にはなりません。</t>
        </r>
      </text>
    </comment>
    <comment ref="D27" authorId="0" shapeId="0" xr:uid="{04464A29-59B0-4756-AB1A-953C63A4F7DD}">
      <text>
        <r>
          <rPr>
            <b/>
            <sz val="9"/>
            <color indexed="81"/>
            <rFont val="游ゴシック"/>
            <family val="3"/>
            <charset val="128"/>
          </rPr>
          <t>西暦の場合は「/」で区切る。（例：1955/10/1）
和暦の場合は「.」で区切る。（例：S30.10.1）</t>
        </r>
      </text>
    </comment>
    <comment ref="G27" authorId="0" shapeId="0" xr:uid="{6E7F8F6A-87B1-4774-B9F8-6EA050ED16F1}">
      <text>
        <r>
          <rPr>
            <b/>
            <sz val="14"/>
            <color indexed="81"/>
            <rFont val="游ゴシック"/>
            <family val="3"/>
            <charset val="128"/>
          </rPr>
          <t>年間雇用時間数は，
【様式第２号】加算月別雇用時間内訳表
を入力すると自動反映されます。</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I6" authorId="0" shapeId="0" xr:uid="{6DE416AD-26D9-4E09-8242-2D4A030939D5}">
      <text>
        <r>
          <rPr>
            <b/>
            <sz val="14"/>
            <color indexed="81"/>
            <rFont val="游ゴシック"/>
            <family val="3"/>
            <charset val="128"/>
          </rPr>
          <t>職員氏名は，【様式第２号】加算対象職員リストを入力すると自動反映されます。</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K4" authorId="0" shapeId="0" xr:uid="{00000000-0006-0000-0700-000001000000}">
      <text>
        <r>
          <rPr>
            <b/>
            <sz val="16"/>
            <color indexed="81"/>
            <rFont val="游ゴシック"/>
            <family val="3"/>
            <charset val="128"/>
          </rPr>
          <t xml:space="preserve">こちらは参考様式ですので、１．効果、２．必要性について明記してあれば、各施設の任意の様式で作成していただいてかまいません。
</t>
        </r>
      </text>
    </comment>
  </commentList>
</comments>
</file>

<file path=xl/sharedStrings.xml><?xml version="1.0" encoding="utf-8"?>
<sst xmlns="http://schemas.openxmlformats.org/spreadsheetml/2006/main" count="2342" uniqueCount="1073">
  <si>
    <t>計</t>
    <rPh sb="0" eb="1">
      <t>ケイ</t>
    </rPh>
    <phoneticPr fontId="2"/>
  </si>
  <si>
    <t>４月</t>
    <rPh sb="1" eb="2">
      <t>ガツ</t>
    </rPh>
    <phoneticPr fontId="2"/>
  </si>
  <si>
    <t>５月</t>
  </si>
  <si>
    <t>６月</t>
  </si>
  <si>
    <t>７月</t>
  </si>
  <si>
    <t>８月</t>
  </si>
  <si>
    <t>９月</t>
  </si>
  <si>
    <t>１０月</t>
  </si>
  <si>
    <t>１１月</t>
  </si>
  <si>
    <t>１２月</t>
    <rPh sb="2" eb="3">
      <t>ガツ</t>
    </rPh>
    <phoneticPr fontId="2"/>
  </si>
  <si>
    <t>１月</t>
    <rPh sb="1" eb="2">
      <t>ガツ</t>
    </rPh>
    <phoneticPr fontId="2"/>
  </si>
  <si>
    <t>２月</t>
  </si>
  <si>
    <t>３月</t>
  </si>
  <si>
    <t>氏名</t>
    <rPh sb="0" eb="1">
      <t>シ</t>
    </rPh>
    <rPh sb="1" eb="2">
      <t>メイ</t>
    </rPh>
    <phoneticPr fontId="2"/>
  </si>
  <si>
    <t>合計</t>
    <phoneticPr fontId="2"/>
  </si>
  <si>
    <t>計</t>
  </si>
  <si>
    <t>雇用時間</t>
    <phoneticPr fontId="2"/>
  </si>
  <si>
    <t>(該当する場合は右欄の番号に○印をすること)</t>
    <rPh sb="1" eb="3">
      <t>ガイトウ</t>
    </rPh>
    <rPh sb="5" eb="7">
      <t>バアイ</t>
    </rPh>
    <rPh sb="8" eb="9">
      <t>ミギ</t>
    </rPh>
    <rPh sb="9" eb="10">
      <t>ラン</t>
    </rPh>
    <rPh sb="11" eb="13">
      <t>バンゴウ</t>
    </rPh>
    <rPh sb="15" eb="16">
      <t>シルシ</t>
    </rPh>
    <phoneticPr fontId="2"/>
  </si>
  <si>
    <t>施設名</t>
    <rPh sb="0" eb="2">
      <t>シセツ</t>
    </rPh>
    <rPh sb="2" eb="3">
      <t>メイ</t>
    </rPh>
    <phoneticPr fontId="2"/>
  </si>
  <si>
    <t>対　象　児　童</t>
    <phoneticPr fontId="2"/>
  </si>
  <si>
    <t>―</t>
    <phoneticPr fontId="2"/>
  </si>
  <si>
    <t>―</t>
    <phoneticPr fontId="2"/>
  </si>
  <si>
    <t>（4月から11月までの各月
　初日の平均利用子ども数）</t>
    <rPh sb="2" eb="3">
      <t>ガツ</t>
    </rPh>
    <rPh sb="7" eb="8">
      <t>ガツ</t>
    </rPh>
    <rPh sb="11" eb="13">
      <t>カクツキ</t>
    </rPh>
    <rPh sb="15" eb="17">
      <t>ショニチ</t>
    </rPh>
    <rPh sb="18" eb="20">
      <t>ヘイキン</t>
    </rPh>
    <rPh sb="20" eb="22">
      <t>リヨウ</t>
    </rPh>
    <rPh sb="22" eb="23">
      <t>コ</t>
    </rPh>
    <rPh sb="25" eb="26">
      <t>スウ</t>
    </rPh>
    <phoneticPr fontId="2"/>
  </si>
  <si>
    <t>（4月から11月までの
　利用障害児数（実人数））</t>
    <rPh sb="2" eb="3">
      <t>ガツ</t>
    </rPh>
    <rPh sb="7" eb="8">
      <t>ガツ</t>
    </rPh>
    <rPh sb="13" eb="15">
      <t>リヨウ</t>
    </rPh>
    <rPh sb="15" eb="18">
      <t>ショウガイジ</t>
    </rPh>
    <rPh sb="18" eb="19">
      <t>スウ</t>
    </rPh>
    <rPh sb="20" eb="21">
      <t>ジツ</t>
    </rPh>
    <rPh sb="21" eb="23">
      <t>ニンズウ</t>
    </rPh>
    <phoneticPr fontId="2"/>
  </si>
  <si>
    <t>「特定就職困難者雇用開発助成金」等の補助の状況</t>
    <rPh sb="1" eb="3">
      <t>トクテイ</t>
    </rPh>
    <rPh sb="3" eb="5">
      <t>シュウショク</t>
    </rPh>
    <rPh sb="5" eb="7">
      <t>コンナン</t>
    </rPh>
    <rPh sb="7" eb="8">
      <t>シャ</t>
    </rPh>
    <rPh sb="8" eb="10">
      <t>コヨウ</t>
    </rPh>
    <rPh sb="10" eb="12">
      <t>カイハツ</t>
    </rPh>
    <rPh sb="12" eb="15">
      <t>ジョセイキン</t>
    </rPh>
    <rPh sb="16" eb="17">
      <t>ナド</t>
    </rPh>
    <rPh sb="18" eb="20">
      <t>ホジョ</t>
    </rPh>
    <rPh sb="21" eb="23">
      <t>ジョウキョウ</t>
    </rPh>
    <phoneticPr fontId="2"/>
  </si>
  <si>
    <t>報告者名（設置者名）</t>
    <rPh sb="0" eb="2">
      <t>ホウコク</t>
    </rPh>
    <rPh sb="5" eb="8">
      <t>セッチシャ</t>
    </rPh>
    <rPh sb="8" eb="9">
      <t>メイ</t>
    </rPh>
    <phoneticPr fontId="2"/>
  </si>
  <si>
    <t>1　　受けている</t>
    <phoneticPr fontId="2"/>
  </si>
  <si>
    <t>2　　受ける予定</t>
    <phoneticPr fontId="2"/>
  </si>
  <si>
    <t>（事業開始月における
　平均利用子ども数）</t>
    <rPh sb="1" eb="3">
      <t>ジギョウ</t>
    </rPh>
    <rPh sb="3" eb="5">
      <t>カイシ</t>
    </rPh>
    <rPh sb="5" eb="6">
      <t>ツキ</t>
    </rPh>
    <rPh sb="12" eb="14">
      <t>ヘイキン</t>
    </rPh>
    <rPh sb="14" eb="16">
      <t>リヨウ</t>
    </rPh>
    <rPh sb="16" eb="17">
      <t>コ</t>
    </rPh>
    <rPh sb="19" eb="20">
      <t>スウ</t>
    </rPh>
    <phoneticPr fontId="2"/>
  </si>
  <si>
    <t>令和</t>
    <rPh sb="0" eb="2">
      <t>レイワ</t>
    </rPh>
    <phoneticPr fontId="2"/>
  </si>
  <si>
    <t>（代表者名）</t>
    <rPh sb="1" eb="4">
      <t>ダイヒョウシャ</t>
    </rPh>
    <rPh sb="4" eb="5">
      <t>メイ</t>
    </rPh>
    <phoneticPr fontId="2"/>
  </si>
  <si>
    <t xml:space="preserve">　　　　　　　  </t>
    <phoneticPr fontId="2"/>
  </si>
  <si>
    <t>障害児（軽度障害児を含む）が１人以上利用</t>
    <phoneticPr fontId="2"/>
  </si>
  <si>
    <t>一時預かり事業（一般型）</t>
    <phoneticPr fontId="2"/>
  </si>
  <si>
    <t>　【事業開始月：</t>
    <phoneticPr fontId="2"/>
  </si>
  <si>
    <t>令和</t>
    <rPh sb="0" eb="2">
      <t>レイワ</t>
    </rPh>
    <phoneticPr fontId="2"/>
  </si>
  <si>
    <t>施設名</t>
    <rPh sb="0" eb="2">
      <t>シセツ</t>
    </rPh>
    <rPh sb="2" eb="3">
      <t>メイ</t>
    </rPh>
    <phoneticPr fontId="2"/>
  </si>
  <si>
    <t>最初に，</t>
    <rPh sb="0" eb="2">
      <t>サイショ</t>
    </rPh>
    <phoneticPr fontId="2"/>
  </si>
  <si>
    <t>（１）</t>
    <phoneticPr fontId="2"/>
  </si>
  <si>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2"/>
  </si>
  <si>
    <t>（２）</t>
    <phoneticPr fontId="2"/>
  </si>
  <si>
    <t>（３）</t>
    <phoneticPr fontId="2"/>
  </si>
  <si>
    <t>（４）</t>
    <phoneticPr fontId="2"/>
  </si>
  <si>
    <t>施設コード一覧</t>
    <rPh sb="0" eb="2">
      <t>シセツ</t>
    </rPh>
    <rPh sb="5" eb="7">
      <t>イチラン</t>
    </rPh>
    <phoneticPr fontId="25"/>
  </si>
  <si>
    <t>私立保育所</t>
    <rPh sb="0" eb="2">
      <t>シリツ</t>
    </rPh>
    <rPh sb="2" eb="4">
      <t>ホイク</t>
    </rPh>
    <rPh sb="4" eb="5">
      <t>ジョ</t>
    </rPh>
    <phoneticPr fontId="25"/>
  </si>
  <si>
    <t>青葉区</t>
    <rPh sb="0" eb="3">
      <t>アオバク</t>
    </rPh>
    <phoneticPr fontId="26"/>
  </si>
  <si>
    <t>太白区</t>
    <rPh sb="0" eb="3">
      <t>タイハクク</t>
    </rPh>
    <phoneticPr fontId="26"/>
  </si>
  <si>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</si>
  <si>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</si>
  <si>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</si>
  <si>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</si>
  <si>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</si>
  <si>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</si>
  <si>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</si>
  <si>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</si>
  <si>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</si>
  <si>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</si>
  <si>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</si>
  <si>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</si>
  <si>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</si>
  <si>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</si>
  <si>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</si>
  <si>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</si>
  <si>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</si>
  <si>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</si>
  <si>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</si>
  <si>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</si>
  <si>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</si>
  <si>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</si>
  <si>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</si>
  <si>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</si>
  <si>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</si>
  <si>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</si>
  <si>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</si>
  <si>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</si>
  <si>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</si>
  <si>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</si>
  <si>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</si>
  <si>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</si>
  <si>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</si>
  <si>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</si>
  <si>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</si>
  <si>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</si>
  <si>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</si>
  <si>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</si>
  <si>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</si>
  <si>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02110</t>
  </si>
  <si>
    <t>柳生もりの子保育園</t>
  </si>
  <si>
    <t>04126</t>
  </si>
  <si>
    <t>チャイルドスクエア仙台荒井南</t>
  </si>
  <si>
    <t>01114</t>
  </si>
  <si>
    <t>あさひの森保育園</t>
  </si>
  <si>
    <t>02111</t>
  </si>
  <si>
    <t>ますみ保育園</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</si>
  <si>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</si>
  <si>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</si>
  <si>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</si>
  <si>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</si>
  <si>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</si>
  <si>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</si>
  <si>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</si>
  <si>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</si>
  <si>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</si>
  <si>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</si>
  <si>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</si>
  <si>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</si>
  <si>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</si>
  <si>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</si>
  <si>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</si>
  <si>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</si>
  <si>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04133</t>
  </si>
  <si>
    <t>ビックママランド卸町園</t>
  </si>
  <si>
    <t>03124</t>
  </si>
  <si>
    <t>ニチイキッズ仙台さかえ保育園</t>
  </si>
  <si>
    <t>泉区</t>
    <rPh sb="0" eb="2">
      <t>イズミク</t>
    </rPh>
    <phoneticPr fontId="26"/>
  </si>
  <si>
    <t>05101</t>
  </si>
  <si>
    <t>南光台保育園</t>
  </si>
  <si>
    <t>01128</t>
  </si>
  <si>
    <t>コスモス大手町保育園</t>
    <rPh sb="4" eb="7">
      <t>オオテマチ</t>
    </rPh>
    <rPh sb="9" eb="10">
      <t>エン</t>
    </rPh>
    <phoneticPr fontId="6"/>
  </si>
  <si>
    <t>01129</t>
  </si>
  <si>
    <t>メリーポピンズエスパル仙台ルーム</t>
    <rPh sb="11" eb="13">
      <t>センダイ</t>
    </rPh>
    <phoneticPr fontId="6"/>
  </si>
  <si>
    <t>02119</t>
  </si>
  <si>
    <t>仙台袋原あおぞら保育園</t>
  </si>
  <si>
    <t>05103</t>
  </si>
  <si>
    <t>泉中央保育園</t>
  </si>
  <si>
    <t>01130</t>
  </si>
  <si>
    <t>パリス錦町保育園</t>
    <rPh sb="3" eb="5">
      <t>ニシキチョウ</t>
    </rPh>
    <rPh sb="5" eb="8">
      <t>ホイクエン</t>
    </rPh>
    <phoneticPr fontId="6"/>
  </si>
  <si>
    <t>02120</t>
  </si>
  <si>
    <t>ポポラー仙台長町園</t>
  </si>
  <si>
    <t>03128</t>
  </si>
  <si>
    <t>02121</t>
  </si>
  <si>
    <t>コスモス〆木保育園</t>
  </si>
  <si>
    <t>03129</t>
  </si>
  <si>
    <t>01132</t>
  </si>
  <si>
    <t>通町ハピネス保育園</t>
  </si>
  <si>
    <t>02123</t>
  </si>
  <si>
    <t>アスク富沢保育園</t>
  </si>
  <si>
    <t>03130</t>
  </si>
  <si>
    <t>05106</t>
  </si>
  <si>
    <t>虹の丘保育園</t>
  </si>
  <si>
    <t>02124</t>
  </si>
  <si>
    <t>アスク南仙台保育園</t>
  </si>
  <si>
    <t>02125</t>
  </si>
  <si>
    <t>03132</t>
  </si>
  <si>
    <t>パプリカ保育園</t>
  </si>
  <si>
    <t>05108</t>
  </si>
  <si>
    <t>南光のぞみ保育園</t>
  </si>
  <si>
    <t>01135</t>
  </si>
  <si>
    <t>朝市センター保育園</t>
  </si>
  <si>
    <t>02126</t>
  </si>
  <si>
    <t>02128</t>
  </si>
  <si>
    <t>02129</t>
  </si>
  <si>
    <t>富沢自由の星保育園</t>
  </si>
  <si>
    <t>05115</t>
  </si>
  <si>
    <t>アスク八乙女保育園</t>
  </si>
  <si>
    <t>02130</t>
  </si>
  <si>
    <t>若林区</t>
    <rPh sb="0" eb="2">
      <t>ワカバヤシ</t>
    </rPh>
    <rPh sb="2" eb="3">
      <t>ク</t>
    </rPh>
    <phoneticPr fontId="26"/>
  </si>
  <si>
    <t>02131</t>
  </si>
  <si>
    <t>鹿野なないろ保育園</t>
  </si>
  <si>
    <t>01142</t>
  </si>
  <si>
    <t>ファニーハート保育園</t>
    <rPh sb="7" eb="10">
      <t>ホイクエン</t>
    </rPh>
    <phoneticPr fontId="6"/>
  </si>
  <si>
    <t>02132</t>
  </si>
  <si>
    <t>04102</t>
  </si>
  <si>
    <t>穀町保育園</t>
  </si>
  <si>
    <t>05118</t>
  </si>
  <si>
    <t>コスモス将監保育園</t>
    <rPh sb="4" eb="6">
      <t>ショウゲン</t>
    </rPh>
    <rPh sb="6" eb="9">
      <t>ホイクエン</t>
    </rPh>
    <phoneticPr fontId="6"/>
  </si>
  <si>
    <t>宮城総合支所</t>
    <rPh sb="0" eb="2">
      <t>ミヤギ</t>
    </rPh>
    <rPh sb="2" eb="4">
      <t>ソウゴウ</t>
    </rPh>
    <rPh sb="4" eb="6">
      <t>シショ</t>
    </rPh>
    <phoneticPr fontId="26"/>
  </si>
  <si>
    <t>05120</t>
  </si>
  <si>
    <t>仙台いずみの森保育園</t>
  </si>
  <si>
    <t>06101</t>
  </si>
  <si>
    <t>国見ケ丘せんだんの杜保育園</t>
  </si>
  <si>
    <t>02138</t>
  </si>
  <si>
    <t>02139</t>
  </si>
  <si>
    <t>仙台元氣保育園</t>
  </si>
  <si>
    <t>05123</t>
  </si>
  <si>
    <t>パリス将監西保育園</t>
  </si>
  <si>
    <t>02140</t>
  </si>
  <si>
    <t>04108</t>
  </si>
  <si>
    <t>上飯田くるみ保育園</t>
  </si>
  <si>
    <t>05124</t>
  </si>
  <si>
    <t>仙台八乙女雲母保育園</t>
  </si>
  <si>
    <t>宮城野区</t>
    <rPh sb="0" eb="4">
      <t>ミヤギノク</t>
    </rPh>
    <phoneticPr fontId="26"/>
  </si>
  <si>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</si>
  <si>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</si>
  <si>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</si>
  <si>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</si>
  <si>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</si>
  <si>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</si>
  <si>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</si>
  <si>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</si>
  <si>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</si>
  <si>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</si>
  <si>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</si>
  <si>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</si>
  <si>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05127</t>
  </si>
  <si>
    <t>紫山いちにいさん保育園</t>
  </si>
  <si>
    <t>03104</t>
  </si>
  <si>
    <t>乳銀杏保育園</t>
  </si>
  <si>
    <t>06111</t>
  </si>
  <si>
    <t>第２コスモス錦保育所</t>
  </si>
  <si>
    <t>04114</t>
  </si>
  <si>
    <t>アスクやまとまち保育園</t>
  </si>
  <si>
    <t>施設CD</t>
    <rPh sb="0" eb="2">
      <t>シセツ</t>
    </rPh>
    <phoneticPr fontId="2"/>
  </si>
  <si>
    <t>設置者住所</t>
    <rPh sb="0" eb="3">
      <t>セッチシャ</t>
    </rPh>
    <rPh sb="3" eb="5">
      <t>ジュウショ</t>
    </rPh>
    <phoneticPr fontId="6"/>
  </si>
  <si>
    <t>設置者</t>
    <rPh sb="0" eb="3">
      <t>セッチシャ</t>
    </rPh>
    <phoneticPr fontId="6"/>
  </si>
  <si>
    <t>社会福祉法人宮城県福祉事業協会</t>
  </si>
  <si>
    <t>宗教法人荘厳寺</t>
  </si>
  <si>
    <t>社会福祉法人仙台市社会事業協会</t>
  </si>
  <si>
    <t>社会福祉法人木這子</t>
  </si>
  <si>
    <t>社会福祉法人信和会</t>
  </si>
  <si>
    <t>宗教法人日本基督教団仙台五橋教会</t>
  </si>
  <si>
    <t>有限会社オリン</t>
  </si>
  <si>
    <t>新潟市東区粟山７０６－１　</t>
  </si>
  <si>
    <t>社会福祉法人勇樹会</t>
  </si>
  <si>
    <t>東京都渋谷区渋谷１－２－５　MFPR渋谷ビル13階</t>
  </si>
  <si>
    <t>社会福祉法人どろんこ会</t>
  </si>
  <si>
    <t>社会福祉法人みらい</t>
  </si>
  <si>
    <t>株式会社トムズ</t>
  </si>
  <si>
    <t>特定非営利活動法人朝市センター保育園</t>
  </si>
  <si>
    <t>公益財団法人鉄道弘済会</t>
  </si>
  <si>
    <t>宗教法人真宗大谷派宝林寺</t>
  </si>
  <si>
    <t>社会福祉法人愛光福祉会</t>
  </si>
  <si>
    <t>学校法人瑞鳳学園</t>
  </si>
  <si>
    <t>社会福祉法人宮城厚生福祉会</t>
  </si>
  <si>
    <t>学校法人三島学園</t>
  </si>
  <si>
    <t>学校法人西多賀学園</t>
  </si>
  <si>
    <t>学校法人沼田学園</t>
  </si>
  <si>
    <t>柴田郡村田町大字足立字上ヶ戸１７－５　</t>
  </si>
  <si>
    <t>社会福祉法人柏松会</t>
  </si>
  <si>
    <t>株式会社日本保育サービス</t>
  </si>
  <si>
    <t>名取市手倉田字山２０８－１　</t>
  </si>
  <si>
    <t>社会福祉法人宮城福祉会</t>
  </si>
  <si>
    <t>株式会社仙台ジュニア体育研究所</t>
  </si>
  <si>
    <t>株式会社アイグラン</t>
  </si>
  <si>
    <t>埼玉県飯能市永田５２７－２</t>
  </si>
  <si>
    <t>社会福祉法人五城福祉会</t>
  </si>
  <si>
    <t>社会福祉法人希望園</t>
  </si>
  <si>
    <t>学校法人菅原学園</t>
  </si>
  <si>
    <t>京都府綴喜郡井手町大字多賀小字茶臼塚１２－２　</t>
  </si>
  <si>
    <t>ワタキューセイモア株式会社</t>
  </si>
  <si>
    <t>株式会社ニチイ学館</t>
  </si>
  <si>
    <t>岩沼市押分字水先５－６　</t>
  </si>
  <si>
    <t>社会福祉法人はるかぜ福祉会</t>
  </si>
  <si>
    <t>株式会社秋桜</t>
  </si>
  <si>
    <t>宮城県石巻市大街道西２－７－４７</t>
  </si>
  <si>
    <t>社会福祉法人仙台愛隣会</t>
  </si>
  <si>
    <t>株式会社瑞穂</t>
  </si>
  <si>
    <t>社会福祉法人瑞鳳福祉会</t>
  </si>
  <si>
    <t>東京都文京区本郷３－２３－１６　</t>
  </si>
  <si>
    <t>学校法人三幸学園</t>
  </si>
  <si>
    <t>東京都渋谷区渋谷１－２－５　ＭＦＰＲ渋谷ビル１３Ｆ</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</si>
  <si>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</si>
  <si>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</si>
  <si>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</si>
  <si>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</si>
  <si>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</si>
  <si>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</si>
  <si>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社会福祉法人仙台キリスト教育児院</t>
  </si>
  <si>
    <t>学校法人村山学園</t>
  </si>
  <si>
    <t>富谷市上桜木２－１－９　</t>
  </si>
  <si>
    <t>社会福祉法人三矢会</t>
  </si>
  <si>
    <t>株式会社らぽむ</t>
  </si>
  <si>
    <t>社会福祉法人東北福祉会</t>
  </si>
  <si>
    <t>角田市島田字御蔵林５９　</t>
  </si>
  <si>
    <t>社会福祉法人恵萩会</t>
  </si>
  <si>
    <t>色付きのセルを入力してください。</t>
    <rPh sb="0" eb="2">
      <t>イロツ</t>
    </rPh>
    <rPh sb="7" eb="9">
      <t>ニュウリョク</t>
    </rPh>
    <phoneticPr fontId="2"/>
  </si>
  <si>
    <t>認定こども園</t>
    <rPh sb="0" eb="2">
      <t>ニンテイ</t>
    </rPh>
    <rPh sb="5" eb="6">
      <t>エン</t>
    </rPh>
    <phoneticPr fontId="25"/>
  </si>
  <si>
    <t>理事長　上杉　一二三</t>
    <phoneticPr fontId="2"/>
  </si>
  <si>
    <t xml:space="preserve">   仙台市長　殿</t>
    <phoneticPr fontId="2"/>
  </si>
  <si>
    <t>担当者連絡先</t>
    <rPh sb="0" eb="3">
      <t>タントウシャ</t>
    </rPh>
    <rPh sb="3" eb="6">
      <t>レンラクサキ</t>
    </rPh>
    <phoneticPr fontId="2"/>
  </si>
  <si>
    <t>（担当：　　　　　　電話：　　　　　　　）</t>
    <rPh sb="10" eb="12">
      <t>デンワ</t>
    </rPh>
    <phoneticPr fontId="2"/>
  </si>
  <si>
    <t>【高齢者等活躍促進加算】申請書作成の手引き</t>
    <rPh sb="1" eb="4">
      <t>コウレイシャ</t>
    </rPh>
    <rPh sb="4" eb="5">
      <t>トウ</t>
    </rPh>
    <rPh sb="5" eb="7">
      <t>カツヤク</t>
    </rPh>
    <rPh sb="7" eb="9">
      <t>ソクシン</t>
    </rPh>
    <rPh sb="9" eb="11">
      <t>カサン</t>
    </rPh>
    <rPh sb="12" eb="14">
      <t>シンセイ</t>
    </rPh>
    <rPh sb="14" eb="15">
      <t>ショ</t>
    </rPh>
    <rPh sb="15" eb="17">
      <t>サクセイ</t>
    </rPh>
    <rPh sb="18" eb="20">
      <t>テビ</t>
    </rPh>
    <phoneticPr fontId="2"/>
  </si>
  <si>
    <t>申請年度を入力してください。</t>
    <rPh sb="0" eb="2">
      <t>シンセイ</t>
    </rPh>
    <rPh sb="2" eb="4">
      <t>ネンド</t>
    </rPh>
    <rPh sb="5" eb="7">
      <t>ニュウリョク</t>
    </rPh>
    <phoneticPr fontId="2"/>
  </si>
  <si>
    <t>これによって，自動的に施設名や年度が申請書に入力されます。様式第１号に自動入力されている法人の情報が正しいかどうかを確認してください。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8" eb="70">
      <t>ニュウリョク</t>
    </rPh>
    <rPh sb="73" eb="75">
      <t>ジョウホウ</t>
    </rPh>
    <rPh sb="76" eb="77">
      <t>コト</t>
    </rPh>
    <rPh sb="79" eb="81">
      <t>バアイ</t>
    </rPh>
    <rPh sb="82" eb="84">
      <t>チョクセツ</t>
    </rPh>
    <rPh sb="84" eb="86">
      <t>ニュウリョク</t>
    </rPh>
    <phoneticPr fontId="2"/>
  </si>
  <si>
    <t>様式第１号～第３号の色付きのセルに必要事項を記載してください。</t>
    <rPh sb="6" eb="7">
      <t>ダイ</t>
    </rPh>
    <rPh sb="8" eb="9">
      <t>ゴウ</t>
    </rPh>
    <rPh sb="10" eb="12">
      <t>イロツ</t>
    </rPh>
    <rPh sb="17" eb="19">
      <t>ヒツヨウ</t>
    </rPh>
    <rPh sb="19" eb="21">
      <t>ジコウ</t>
    </rPh>
    <rPh sb="22" eb="24">
      <t>キサイ</t>
    </rPh>
    <phoneticPr fontId="2"/>
  </si>
  <si>
    <t>注1　4月から11月については，各月の実際の雇用時間の累計をご記入ください。</t>
    <rPh sb="0" eb="1">
      <t>チュウ</t>
    </rPh>
    <rPh sb="4" eb="5">
      <t>ガツ</t>
    </rPh>
    <rPh sb="9" eb="10">
      <t>ガツ</t>
    </rPh>
    <rPh sb="16" eb="18">
      <t>カクツキ</t>
    </rPh>
    <rPh sb="19" eb="21">
      <t>ジッサイ</t>
    </rPh>
    <rPh sb="22" eb="24">
      <t>コヨウ</t>
    </rPh>
    <rPh sb="24" eb="26">
      <t>ジカン</t>
    </rPh>
    <rPh sb="27" eb="29">
      <t>ルイケイ</t>
    </rPh>
    <rPh sb="31" eb="33">
      <t>キニュウ</t>
    </rPh>
    <phoneticPr fontId="3"/>
  </si>
  <si>
    <t>注2　12月から3月については，実績等を考慮した雇用予定時間をご記入ください。</t>
    <rPh sb="0" eb="1">
      <t>チュウ</t>
    </rPh>
    <rPh sb="5" eb="6">
      <t>ガツ</t>
    </rPh>
    <rPh sb="9" eb="10">
      <t>ガツ</t>
    </rPh>
    <rPh sb="16" eb="18">
      <t>ジッセキ</t>
    </rPh>
    <rPh sb="18" eb="19">
      <t>トウ</t>
    </rPh>
    <rPh sb="20" eb="22">
      <t>コウリョ</t>
    </rPh>
    <rPh sb="24" eb="26">
      <t>コヨウ</t>
    </rPh>
    <rPh sb="26" eb="28">
      <t>ヨテイ</t>
    </rPh>
    <rPh sb="28" eb="30">
      <t>ジカン</t>
    </rPh>
    <rPh sb="32" eb="34">
      <t>キニュウ</t>
    </rPh>
    <phoneticPr fontId="3"/>
  </si>
  <si>
    <t>実績時間数計</t>
    <rPh sb="0" eb="2">
      <t>ジッセキ</t>
    </rPh>
    <rPh sb="2" eb="5">
      <t>ジカンスウ</t>
    </rPh>
    <rPh sb="5" eb="6">
      <t>ケイ</t>
    </rPh>
    <phoneticPr fontId="2"/>
  </si>
  <si>
    <t>雇用計画
時間計</t>
    <rPh sb="0" eb="2">
      <t>コヨウ</t>
    </rPh>
    <rPh sb="2" eb="4">
      <t>ケイカク</t>
    </rPh>
    <rPh sb="5" eb="7">
      <t>ジカン</t>
    </rPh>
    <rPh sb="7" eb="8">
      <t>ケイ</t>
    </rPh>
    <phoneticPr fontId="2"/>
  </si>
  <si>
    <t>１．効果について</t>
    <rPh sb="2" eb="4">
      <t>コウカ</t>
    </rPh>
    <phoneticPr fontId="2"/>
  </si>
  <si>
    <t>２．必要性について</t>
    <rPh sb="2" eb="5">
      <t>ヒツヨウセイ</t>
    </rPh>
    <phoneticPr fontId="2"/>
  </si>
  <si>
    <t>・１に記載した業務は，クラス担任等の保育士が通常の保育をしながら行うのは難しく，○○さん，△△さん，□□さんの存在は不可欠なものである。</t>
    <rPh sb="3" eb="5">
      <t>キサイ</t>
    </rPh>
    <rPh sb="7" eb="9">
      <t>ギョウム</t>
    </rPh>
    <rPh sb="14" eb="16">
      <t>タンニン</t>
    </rPh>
    <rPh sb="16" eb="17">
      <t>トウ</t>
    </rPh>
    <rPh sb="18" eb="20">
      <t>ホイク</t>
    </rPh>
    <rPh sb="20" eb="21">
      <t>シ</t>
    </rPh>
    <rPh sb="22" eb="24">
      <t>ツウジョウ</t>
    </rPh>
    <rPh sb="25" eb="27">
      <t>ホイク</t>
    </rPh>
    <rPh sb="32" eb="33">
      <t>オコナ</t>
    </rPh>
    <rPh sb="36" eb="37">
      <t>ムズカ</t>
    </rPh>
    <rPh sb="55" eb="57">
      <t>ソンザイ</t>
    </rPh>
    <rPh sb="58" eb="61">
      <t>フカケツ</t>
    </rPh>
    <phoneticPr fontId="2"/>
  </si>
  <si>
    <t>高齢者等活躍促進加算の効果・必要性について</t>
    <rPh sb="0" eb="3">
      <t>コウレイシャ</t>
    </rPh>
    <rPh sb="3" eb="4">
      <t>トウ</t>
    </rPh>
    <rPh sb="4" eb="6">
      <t>カツヤク</t>
    </rPh>
    <rPh sb="6" eb="8">
      <t>ソクシン</t>
    </rPh>
    <rPh sb="8" eb="10">
      <t>カサン</t>
    </rPh>
    <rPh sb="11" eb="13">
      <t>コウカ</t>
    </rPh>
    <rPh sb="14" eb="17">
      <t>ヒツヨウセイ</t>
    </rPh>
    <phoneticPr fontId="2"/>
  </si>
  <si>
    <t>乳児が３人以上利用</t>
    <phoneticPr fontId="2"/>
  </si>
  <si>
    <t>標記について，次のとおり申請します。</t>
    <rPh sb="0" eb="2">
      <t>ヒョウキ</t>
    </rPh>
    <rPh sb="7" eb="8">
      <t>ツギ</t>
    </rPh>
    <rPh sb="12" eb="14">
      <t>シンセイ</t>
    </rPh>
    <phoneticPr fontId="2"/>
  </si>
  <si>
    <t>青葉　太郎</t>
    <rPh sb="0" eb="2">
      <t>アオバ</t>
    </rPh>
    <rPh sb="3" eb="5">
      <t>タロウ</t>
    </rPh>
    <phoneticPr fontId="2"/>
  </si>
  <si>
    <t>仙台　花子</t>
    <rPh sb="0" eb="2">
      <t>センダイ</t>
    </rPh>
    <rPh sb="3" eb="5">
      <t>ハナコ</t>
    </rPh>
    <phoneticPr fontId="2"/>
  </si>
  <si>
    <t>挙証資料の添付漏れがないようよろしくお願いいたします。</t>
    <rPh sb="0" eb="2">
      <t>キョショウ</t>
    </rPh>
    <rPh sb="2" eb="4">
      <t>シリョウ</t>
    </rPh>
    <rPh sb="5" eb="7">
      <t>テンプ</t>
    </rPh>
    <rPh sb="7" eb="8">
      <t>モ</t>
    </rPh>
    <rPh sb="19" eb="20">
      <t>ネガ</t>
    </rPh>
    <phoneticPr fontId="2"/>
  </si>
  <si>
    <t>かみすぎ保育園</t>
    <phoneticPr fontId="2"/>
  </si>
  <si>
    <t>年度　高齢者等活躍促進加算の申請について</t>
    <rPh sb="3" eb="11">
      <t>コウレイシャトウカツヤクソクシン</t>
    </rPh>
    <rPh sb="11" eb="13">
      <t>カサン</t>
    </rPh>
    <rPh sb="14" eb="16">
      <t>シンセイ</t>
    </rPh>
    <phoneticPr fontId="2"/>
  </si>
  <si>
    <t>年度　高齢者等活躍促進加算対象職員月別雇用時間内訳表</t>
    <rPh sb="3" eb="13">
      <t>コウレイシャトウカツヤクソクシンカサン</t>
    </rPh>
    <rPh sb="13" eb="15">
      <t>タイショウ</t>
    </rPh>
    <rPh sb="15" eb="17">
      <t>ショクイン</t>
    </rPh>
    <phoneticPr fontId="2"/>
  </si>
  <si>
    <t>仙台市若林区新寺３－８－５　</t>
  </si>
  <si>
    <t>株式会社タスク・フォースミテラ</t>
  </si>
  <si>
    <t>株式会社たけやま</t>
  </si>
  <si>
    <t>株式会社いちにいさん</t>
  </si>
  <si>
    <t>仙台市青葉区立町９－７　</t>
  </si>
  <si>
    <t>03142</t>
  </si>
  <si>
    <t>05131</t>
  </si>
  <si>
    <t>05132</t>
  </si>
  <si>
    <t>社会福祉法人やまとみらい福祉会</t>
  </si>
  <si>
    <t>06112</t>
  </si>
  <si>
    <t>仙台市太白区茂庭台２－１５－２０　</t>
  </si>
  <si>
    <t>仙台市青葉区新坂町１２－１　</t>
  </si>
  <si>
    <t>仙台市青葉区葉山町８－１　</t>
  </si>
  <si>
    <t>仙台市青葉区片平２－１－２　</t>
  </si>
  <si>
    <t>東京都中央区日本橋浜町２－４４－４</t>
  </si>
  <si>
    <t>仙台市青葉区五橋１－６－１５　</t>
  </si>
  <si>
    <t>仙台市青葉区上杉１－１０－２５　コンバウス上杉第一</t>
  </si>
  <si>
    <t>仙台市青葉区柏木１－１－３６　</t>
  </si>
  <si>
    <t>仙台市宮城野区出花１丁目２７９番地　</t>
  </si>
  <si>
    <t>仙台市青葉区春日町５－２５　</t>
  </si>
  <si>
    <t>仙台市青葉区中央４－３－２８　朝市ビル３階</t>
  </si>
  <si>
    <t>仙台市青葉区春日町５－２５</t>
  </si>
  <si>
    <t>仙台市青葉区土樋一丁目１－１５</t>
  </si>
  <si>
    <t>仙台市太白区袋原字内手７１　</t>
  </si>
  <si>
    <t>仙台市太白区長町４－７－１５　</t>
  </si>
  <si>
    <t>仙台市青葉区霊屋下２３－５　</t>
  </si>
  <si>
    <t>仙台市宮城野区田子字富里１５３　</t>
  </si>
  <si>
    <t>仙台市泉区虹の丘１－１８－２　</t>
  </si>
  <si>
    <t>仙台市太白区金剛沢１－５－３５　</t>
  </si>
  <si>
    <t>仙台市太白区郡山４－１３－４　</t>
  </si>
  <si>
    <t>仙台市太白区茂庭字人来田西３０－１　</t>
  </si>
  <si>
    <t>仙台市宮城野区五輪１－４－２０　</t>
  </si>
  <si>
    <t>仙台市宮城野区鶴ヶ谷５－１７－１　</t>
  </si>
  <si>
    <t>仙台市青葉区本町２－１１－１０　</t>
  </si>
  <si>
    <t>仙台市宮城野区出花１－２７９　</t>
  </si>
  <si>
    <t>仙台市宮城野区苦竹２－３－２　</t>
  </si>
  <si>
    <t>仙台市若林区元茶畑１０－２１　</t>
  </si>
  <si>
    <t>仙台市若林区上飯田１－３－４６　</t>
  </si>
  <si>
    <t>仙台市若林区大和町５－６－３３　</t>
  </si>
  <si>
    <t>仙台市青葉区小松島新堤７－１　</t>
  </si>
  <si>
    <t>仙台市泉区南光台東１－５１－１　</t>
  </si>
  <si>
    <t>仙台市泉区八乙女中央２－２－１０</t>
  </si>
  <si>
    <t>仙台市泉区紫山４－２０－２</t>
  </si>
  <si>
    <t>仙台市青葉区国見ヶ丘６－１４９－１　</t>
  </si>
  <si>
    <t>06114</t>
    <phoneticPr fontId="2"/>
  </si>
  <si>
    <t>南吉成すぎのこ保育園</t>
    <rPh sb="0" eb="1">
      <t>ミナミ</t>
    </rPh>
    <rPh sb="1" eb="3">
      <t>ヨシナリ</t>
    </rPh>
    <phoneticPr fontId="6"/>
  </si>
  <si>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6"/>
  </si>
  <si>
    <t>福聚幼稚園</t>
    <rPh sb="0" eb="2">
      <t>フクジュ</t>
    </rPh>
    <rPh sb="2" eb="5">
      <t>ヨウチエン</t>
    </rPh>
    <phoneticPr fontId="6"/>
  </si>
  <si>
    <t>幼保連携型認定こども園みどりの森</t>
    <rPh sb="0" eb="1">
      <t>ヨウ</t>
    </rPh>
    <rPh sb="1" eb="2">
      <t>ホ</t>
    </rPh>
    <rPh sb="2" eb="5">
      <t>レンケイガタ</t>
    </rPh>
    <rPh sb="5" eb="7">
      <t>ニンテイ</t>
    </rPh>
    <rPh sb="10" eb="11">
      <t>エン</t>
    </rPh>
    <rPh sb="15" eb="16">
      <t>モリ</t>
    </rPh>
    <phoneticPr fontId="6"/>
  </si>
  <si>
    <t>幼保連携型認定こども園　はせくらまち杜のこども園</t>
    <rPh sb="0" eb="7">
      <t>ヨウホレンケイガタニンテイ</t>
    </rPh>
    <rPh sb="10" eb="11">
      <t>エン</t>
    </rPh>
    <rPh sb="18" eb="19">
      <t>モリ</t>
    </rPh>
    <rPh sb="23" eb="24">
      <t>エン</t>
    </rPh>
    <phoneticPr fontId="6"/>
  </si>
  <si>
    <t>青葉こども園</t>
    <rPh sb="0" eb="2">
      <t>アオバ</t>
    </rPh>
    <rPh sb="5" eb="6">
      <t>エン</t>
    </rPh>
    <phoneticPr fontId="6"/>
  </si>
  <si>
    <t>立華認定こども園</t>
    <rPh sb="0" eb="2">
      <t>タチバナ</t>
    </rPh>
    <rPh sb="2" eb="4">
      <t>ニンテイ</t>
    </rPh>
    <rPh sb="7" eb="8">
      <t>エン</t>
    </rPh>
    <phoneticPr fontId="6"/>
  </si>
  <si>
    <t>新田すいせんこども園　</t>
    <rPh sb="0" eb="2">
      <t>シンデン</t>
    </rPh>
    <rPh sb="9" eb="10">
      <t>エン</t>
    </rPh>
    <phoneticPr fontId="6"/>
  </si>
  <si>
    <t>原町すいせんこども園　</t>
    <rPh sb="0" eb="2">
      <t>ハラマチ</t>
    </rPh>
    <rPh sb="9" eb="10">
      <t>エン</t>
    </rPh>
    <phoneticPr fontId="6"/>
  </si>
  <si>
    <t>新田東すいせんこども園</t>
    <rPh sb="0" eb="2">
      <t>シンデン</t>
    </rPh>
    <rPh sb="2" eb="3">
      <t>ヒガシ</t>
    </rPh>
    <rPh sb="10" eb="11">
      <t>エン</t>
    </rPh>
    <phoneticPr fontId="6"/>
  </si>
  <si>
    <t>ありすの国こども園</t>
    <rPh sb="4" eb="5">
      <t>クニ</t>
    </rPh>
    <rPh sb="8" eb="9">
      <t>エン</t>
    </rPh>
    <phoneticPr fontId="6"/>
  </si>
  <si>
    <t>河原町すいせんこども園　</t>
    <rPh sb="0" eb="3">
      <t>カワラマチ</t>
    </rPh>
    <rPh sb="10" eb="11">
      <t>エン</t>
    </rPh>
    <phoneticPr fontId="6"/>
  </si>
  <si>
    <t>幼保連携型認定こども園　仙台保育園</t>
    <rPh sb="0" eb="7">
      <t>ヨウホレンケイガタニンテイ</t>
    </rPh>
    <rPh sb="10" eb="11">
      <t>エン</t>
    </rPh>
    <rPh sb="12" eb="14">
      <t>センダイ</t>
    </rPh>
    <rPh sb="14" eb="17">
      <t>ホイクエン</t>
    </rPh>
    <phoneticPr fontId="6"/>
  </si>
  <si>
    <t>認定向山こども園</t>
    <rPh sb="0" eb="2">
      <t>ニンテイ</t>
    </rPh>
    <rPh sb="2" eb="4">
      <t>ムカイヤマ</t>
    </rPh>
    <rPh sb="7" eb="8">
      <t>エン</t>
    </rPh>
    <phoneticPr fontId="6"/>
  </si>
  <si>
    <t>ゆりかご認定こども園</t>
    <rPh sb="4" eb="6">
      <t>ニンテイ</t>
    </rPh>
    <rPh sb="9" eb="10">
      <t>エン</t>
    </rPh>
    <phoneticPr fontId="6"/>
  </si>
  <si>
    <t>西多賀チェリーこども園　</t>
    <rPh sb="0" eb="3">
      <t>ニシタガ</t>
    </rPh>
    <rPh sb="10" eb="11">
      <t>エン</t>
    </rPh>
    <phoneticPr fontId="6"/>
  </si>
  <si>
    <t>太子堂すいせんこども園　</t>
    <rPh sb="0" eb="3">
      <t>タイシドウ</t>
    </rPh>
    <rPh sb="10" eb="11">
      <t>エン</t>
    </rPh>
    <phoneticPr fontId="6"/>
  </si>
  <si>
    <t>大野田すぎのここども園</t>
    <rPh sb="0" eb="3">
      <t>オオノダ</t>
    </rPh>
    <rPh sb="10" eb="11">
      <t>エン</t>
    </rPh>
    <phoneticPr fontId="6"/>
  </si>
  <si>
    <t>泉第2チェリーこども園</t>
    <rPh sb="0" eb="1">
      <t>イズミ</t>
    </rPh>
    <rPh sb="1" eb="2">
      <t>ダイ</t>
    </rPh>
    <rPh sb="10" eb="11">
      <t>エン</t>
    </rPh>
    <phoneticPr fontId="6"/>
  </si>
  <si>
    <t>寺岡すいせんこども園　</t>
    <rPh sb="0" eb="2">
      <t>テラオカ</t>
    </rPh>
    <rPh sb="9" eb="10">
      <t>エン</t>
    </rPh>
    <phoneticPr fontId="6"/>
  </si>
  <si>
    <t>栗生あおばこども園</t>
    <rPh sb="0" eb="2">
      <t>クリュウ</t>
    </rPh>
    <rPh sb="8" eb="9">
      <t>エン</t>
    </rPh>
    <phoneticPr fontId="6"/>
  </si>
  <si>
    <t>認定こども園　仙台YMCA幼稚園</t>
    <rPh sb="0" eb="2">
      <t>ニンテイ</t>
    </rPh>
    <rPh sb="5" eb="6">
      <t>エン</t>
    </rPh>
    <rPh sb="7" eb="9">
      <t>センダイ</t>
    </rPh>
    <rPh sb="13" eb="16">
      <t>ヨウチエン</t>
    </rPh>
    <phoneticPr fontId="6"/>
  </si>
  <si>
    <t>泉第二幼稚園</t>
    <rPh sb="0" eb="1">
      <t>イズミ</t>
    </rPh>
    <rPh sb="1" eb="3">
      <t>ダイニ</t>
    </rPh>
    <rPh sb="3" eb="6">
      <t>ヨウチエン</t>
    </rPh>
    <phoneticPr fontId="6"/>
  </si>
  <si>
    <t>ますえの森どうわこども園　</t>
    <rPh sb="4" eb="5">
      <t>モリ</t>
    </rPh>
    <rPh sb="11" eb="12">
      <t>エン</t>
    </rPh>
    <phoneticPr fontId="6"/>
  </si>
  <si>
    <t>六丁の目マザーグースこども園</t>
    <rPh sb="0" eb="2">
      <t>ロクチョウ</t>
    </rPh>
    <rPh sb="3" eb="4">
      <t>メ</t>
    </rPh>
    <rPh sb="13" eb="14">
      <t>エン</t>
    </rPh>
    <phoneticPr fontId="6"/>
  </si>
  <si>
    <t>02155</t>
  </si>
  <si>
    <t>03145</t>
  </si>
  <si>
    <t>06114</t>
  </si>
  <si>
    <t>宮城県名取市愛の杜１－２－１０</t>
  </si>
  <si>
    <t>定員数</t>
    <rPh sb="0" eb="2">
      <t>テイイン</t>
    </rPh>
    <rPh sb="2" eb="3">
      <t>スウ</t>
    </rPh>
    <phoneticPr fontId="6"/>
  </si>
  <si>
    <t>施設類型</t>
    <rPh sb="0" eb="2">
      <t>シセツ</t>
    </rPh>
    <rPh sb="2" eb="4">
      <t>ルイケイ</t>
    </rPh>
    <phoneticPr fontId="2"/>
  </si>
  <si>
    <t>人</t>
    <phoneticPr fontId="2"/>
  </si>
  <si>
    <t>東京都文京区小石川１－１－１　</t>
  </si>
  <si>
    <t>広島市西区庚午中１－７－２４　</t>
  </si>
  <si>
    <t>株式会社NOZOMI</t>
  </si>
  <si>
    <t>令和　　　年　　　月　　　日</t>
    <phoneticPr fontId="2"/>
  </si>
  <si>
    <t>生年月日</t>
    <rPh sb="0" eb="4">
      <t>セイネンガッピ</t>
    </rPh>
    <phoneticPr fontId="2"/>
  </si>
  <si>
    <t>04135</t>
  </si>
  <si>
    <t>六郷ぱれっと保育園</t>
    <phoneticPr fontId="2"/>
  </si>
  <si>
    <t>04136</t>
  </si>
  <si>
    <t>六郷保育園</t>
    <phoneticPr fontId="2"/>
  </si>
  <si>
    <t>榴岡なないろ保育園</t>
  </si>
  <si>
    <t>やまとみらい南光台東保育園</t>
  </si>
  <si>
    <t>01146</t>
  </si>
  <si>
    <t>ふれあい保育園</t>
    <rPh sb="4" eb="7">
      <t>ホイクエン</t>
    </rPh>
    <phoneticPr fontId="2"/>
  </si>
  <si>
    <t>向陽台はるかぜ保育園</t>
  </si>
  <si>
    <t>05134</t>
  </si>
  <si>
    <t>いずみ保育園</t>
    <phoneticPr fontId="2"/>
  </si>
  <si>
    <t>02156</t>
  </si>
  <si>
    <t>02157</t>
  </si>
  <si>
    <t>川前ぱれっと保育園</t>
  </si>
  <si>
    <t>02158</t>
  </si>
  <si>
    <t>幼保連携型認定こども園　折立幼稚園・ナーサリールーム</t>
    <rPh sb="0" eb="7">
      <t>ヨウホレンケイガタニンテイ</t>
    </rPh>
    <rPh sb="10" eb="11">
      <t>エン</t>
    </rPh>
    <rPh sb="12" eb="14">
      <t>オリタテ</t>
    </rPh>
    <rPh sb="14" eb="17">
      <t>ヨウチエン</t>
    </rPh>
    <phoneticPr fontId="6"/>
  </si>
  <si>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6"/>
  </si>
  <si>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6"/>
  </si>
  <si>
    <t>ねのしろいし幼稚園</t>
    <rPh sb="6" eb="9">
      <t>ヨウチエン</t>
    </rPh>
    <phoneticPr fontId="6"/>
  </si>
  <si>
    <t>鶴が丘マミーこども園</t>
    <rPh sb="0" eb="1">
      <t>ツル</t>
    </rPh>
    <rPh sb="2" eb="3">
      <t>オカ</t>
    </rPh>
    <rPh sb="9" eb="10">
      <t>エン</t>
    </rPh>
    <phoneticPr fontId="6"/>
  </si>
  <si>
    <t>仙台市青葉区旭ヶ丘１－３９－６</t>
  </si>
  <si>
    <t>アイグラン保育園長町南</t>
  </si>
  <si>
    <t>富沢アリス保育園</t>
  </si>
  <si>
    <t>社会福祉法人明日育福祉会</t>
  </si>
  <si>
    <t>鶴ケ谷はぐくみ保育園</t>
  </si>
  <si>
    <t>株式会社いずみ保育園</t>
  </si>
  <si>
    <t>食と森のこども園小松島</t>
  </si>
  <si>
    <t>ミッキー北仙台こども園</t>
  </si>
  <si>
    <t>幼保連携型認定こども園　中野栄あしぐろこども園</t>
  </si>
  <si>
    <t>幼保連携型認定こども園　明石南こどもの城</t>
  </si>
  <si>
    <t>幼保連携型認定こども園　桂こどもの城</t>
  </si>
  <si>
    <t>ミッキー八乙女こども園</t>
  </si>
  <si>
    <t>落合はぐくみこども園</t>
  </si>
  <si>
    <t>愛子すぎのここども園</t>
  </si>
  <si>
    <t>幼稚園型認定こども園　いずみ松陵幼稚園</t>
  </si>
  <si>
    <t>幼稚園型認定こども園　南光幼稚園</t>
  </si>
  <si>
    <t>幼稚園型認定こども園　南光第二幼稚園</t>
  </si>
  <si>
    <t>幼稚園型認定こども園　南光シオン幼稚園</t>
  </si>
  <si>
    <t>幼稚園型認定こども園　南光紫陽幼稚園</t>
  </si>
  <si>
    <t>カール英会話プリスクール</t>
  </si>
  <si>
    <t>ニューフィールド保育園</t>
  </si>
  <si>
    <t>ピースフル保育園</t>
  </si>
  <si>
    <t>蒲町おもちゃばここども園</t>
  </si>
  <si>
    <t>六丁の目こども園</t>
  </si>
  <si>
    <t>カール英会話ほいくえん</t>
  </si>
  <si>
    <t>カール英会話こども園</t>
  </si>
  <si>
    <t>ちゃいるどらんどなないろの里こども園</t>
  </si>
  <si>
    <t>ひまわりこども園</t>
  </si>
  <si>
    <t>あすと長町こぶたの城こども園</t>
  </si>
  <si>
    <t>仙台ちびっこひろばこども園</t>
  </si>
  <si>
    <t>ミッキー泉中央こども園</t>
  </si>
  <si>
    <t>カール英会話チルドレン</t>
  </si>
  <si>
    <t>仙台市青葉区小松島４－１７－２２</t>
  </si>
  <si>
    <t>・〇〇さんは～の業務をしてもらっている。保育士の手の届かないところをサポートしてもらい人手のありがたさを実感している。
・△△さんは～の業務をしてもらっている。子ども達にとっておばあちゃんのような存在で，様々な年代の方と触れ合う良い機会になっている。
・□□さんは～の業務をしてもらっている。野菜作りについて知識が豊富であり知恵袋としていろいろなことを教えてもらっている。</t>
  </si>
  <si>
    <t>71304</t>
  </si>
  <si>
    <t>73304</t>
  </si>
  <si>
    <t>71101</t>
  </si>
  <si>
    <t>71102</t>
  </si>
  <si>
    <t>71103</t>
  </si>
  <si>
    <t>71104</t>
  </si>
  <si>
    <t>71105</t>
  </si>
  <si>
    <t>71107</t>
  </si>
  <si>
    <t>71108</t>
  </si>
  <si>
    <t>71109</t>
  </si>
  <si>
    <t>71201</t>
  </si>
  <si>
    <t>71202</t>
  </si>
  <si>
    <t>71203</t>
  </si>
  <si>
    <t>71204</t>
  </si>
  <si>
    <t>71205</t>
  </si>
  <si>
    <t>71206</t>
  </si>
  <si>
    <t>71207</t>
  </si>
  <si>
    <t>71208</t>
  </si>
  <si>
    <t>71210</t>
  </si>
  <si>
    <t>71211</t>
  </si>
  <si>
    <t>71301</t>
  </si>
  <si>
    <t>71302</t>
  </si>
  <si>
    <t>71303</t>
  </si>
  <si>
    <t>71305</t>
  </si>
  <si>
    <t>71306</t>
  </si>
  <si>
    <t>71401</t>
  </si>
  <si>
    <t>71402</t>
  </si>
  <si>
    <t>71403</t>
  </si>
  <si>
    <t>71404</t>
  </si>
  <si>
    <t>71405</t>
  </si>
  <si>
    <t>71406</t>
  </si>
  <si>
    <t>71407</t>
  </si>
  <si>
    <t>71408</t>
  </si>
  <si>
    <t>71501</t>
  </si>
  <si>
    <t>71502</t>
  </si>
  <si>
    <t>71503</t>
  </si>
  <si>
    <t>71504</t>
  </si>
  <si>
    <t>71505</t>
  </si>
  <si>
    <t>71506</t>
  </si>
  <si>
    <t>71507</t>
  </si>
  <si>
    <t>71508</t>
  </si>
  <si>
    <t>71509</t>
  </si>
  <si>
    <t>71510</t>
  </si>
  <si>
    <t>71512</t>
  </si>
  <si>
    <t>71513</t>
  </si>
  <si>
    <t>71614</t>
  </si>
  <si>
    <t>71615</t>
  </si>
  <si>
    <t>71616</t>
  </si>
  <si>
    <t>72101</t>
  </si>
  <si>
    <t>72104</t>
  </si>
  <si>
    <t>72201</t>
  </si>
  <si>
    <t>72301</t>
  </si>
  <si>
    <t>72401</t>
  </si>
  <si>
    <t>72501</t>
  </si>
  <si>
    <t>72502</t>
  </si>
  <si>
    <t>72503</t>
  </si>
  <si>
    <t>72504</t>
  </si>
  <si>
    <t>72505</t>
  </si>
  <si>
    <t>72506</t>
  </si>
  <si>
    <t>72507</t>
  </si>
  <si>
    <t>72605</t>
  </si>
  <si>
    <t>73101</t>
  </si>
  <si>
    <t>73201</t>
  </si>
  <si>
    <t>73202</t>
  </si>
  <si>
    <t>73203</t>
  </si>
  <si>
    <t>73204</t>
  </si>
  <si>
    <t>73205</t>
  </si>
  <si>
    <t>73301</t>
  </si>
  <si>
    <t>73302</t>
  </si>
  <si>
    <t>73303</t>
  </si>
  <si>
    <t>73305</t>
  </si>
  <si>
    <t>73306</t>
  </si>
  <si>
    <t>73307</t>
  </si>
  <si>
    <t>73402</t>
  </si>
  <si>
    <t>73403</t>
  </si>
  <si>
    <t>73404</t>
  </si>
  <si>
    <t>73501</t>
  </si>
  <si>
    <t>73502</t>
  </si>
  <si>
    <t>73503</t>
  </si>
  <si>
    <t>73601</t>
  </si>
  <si>
    <t>恵和町いちにいさん保育園</t>
  </si>
  <si>
    <t>02161</t>
  </si>
  <si>
    <t>02162</t>
  </si>
  <si>
    <t>私立保育所</t>
  </si>
  <si>
    <t>山形県新庄市金沢１９１７－７　</t>
  </si>
  <si>
    <t>山形県新庄市金沢１９１７－７</t>
  </si>
  <si>
    <t>学校法人七郷学園　蒲町こども園</t>
    <rPh sb="0" eb="2">
      <t>ガッコウ</t>
    </rPh>
    <rPh sb="2" eb="4">
      <t>ホウジン</t>
    </rPh>
    <rPh sb="4" eb="5">
      <t>シチ</t>
    </rPh>
    <rPh sb="5" eb="6">
      <t>ゴウ</t>
    </rPh>
    <rPh sb="6" eb="8">
      <t>ガクエン</t>
    </rPh>
    <rPh sb="9" eb="11">
      <t>カバノマチ</t>
    </rPh>
    <rPh sb="14" eb="15">
      <t>エン</t>
    </rPh>
    <phoneticPr fontId="6"/>
  </si>
  <si>
    <t>認定ろりぽっぷこども園</t>
    <rPh sb="0" eb="2">
      <t>ニンテイ</t>
    </rPh>
    <rPh sb="10" eb="11">
      <t>エン</t>
    </rPh>
    <phoneticPr fontId="6"/>
  </si>
  <si>
    <t>幼保連携型認定こども園　やかまし村　</t>
    <rPh sb="0" eb="2">
      <t>ヨウホ</t>
    </rPh>
    <rPh sb="2" eb="5">
      <t>レンケイガタ</t>
    </rPh>
    <rPh sb="5" eb="7">
      <t>ニンテイ</t>
    </rPh>
    <rPh sb="10" eb="11">
      <t>エン</t>
    </rPh>
    <rPh sb="16" eb="17">
      <t>ムラ</t>
    </rPh>
    <phoneticPr fontId="6"/>
  </si>
  <si>
    <t>幼稚園型認定こども園　若竹幼稚園</t>
    <rPh sb="0" eb="3">
      <t>ヨウチエン</t>
    </rPh>
    <rPh sb="3" eb="4">
      <t>ガタ</t>
    </rPh>
    <rPh sb="4" eb="6">
      <t>ニンテイ</t>
    </rPh>
    <rPh sb="9" eb="10">
      <t>エン</t>
    </rPh>
    <rPh sb="11" eb="13">
      <t>ワカタケ</t>
    </rPh>
    <rPh sb="13" eb="16">
      <t>ヨウチエン</t>
    </rPh>
    <phoneticPr fontId="6"/>
  </si>
  <si>
    <t>認定こども園友愛幼稚園</t>
    <rPh sb="0" eb="2">
      <t>ニンテイ</t>
    </rPh>
    <rPh sb="5" eb="6">
      <t>エン</t>
    </rPh>
    <rPh sb="6" eb="8">
      <t>ユウアイ</t>
    </rPh>
    <rPh sb="8" eb="11">
      <t>ヨウチエン</t>
    </rPh>
    <phoneticPr fontId="6"/>
  </si>
  <si>
    <t>みのりこども園</t>
    <rPh sb="6" eb="7">
      <t>エン</t>
    </rPh>
    <phoneticPr fontId="6"/>
  </si>
  <si>
    <t>73206</t>
  </si>
  <si>
    <t>73207</t>
  </si>
  <si>
    <t>73208</t>
  </si>
  <si>
    <t>73209</t>
  </si>
  <si>
    <t>73210</t>
  </si>
  <si>
    <t>73211</t>
  </si>
  <si>
    <t>73214</t>
  </si>
  <si>
    <t>仙台市青葉区折立３－１７－１０</t>
  </si>
  <si>
    <t>幼保連携型認定こども園　中山保育園</t>
  </si>
  <si>
    <t>認定こども園　ろりぽっぷ出花園</t>
  </si>
  <si>
    <t>認定こども園　ろりぽっぷ保育園</t>
  </si>
  <si>
    <t>荒井あおばこども園</t>
  </si>
  <si>
    <t>幼保連携型認定こども園　光の子</t>
  </si>
  <si>
    <t>YMCA西中田こども園</t>
  </si>
  <si>
    <t>YMCA南大野田こども園</t>
  </si>
  <si>
    <t>認定こども園　ろりぽっぷ泉中央南園</t>
  </si>
  <si>
    <t>認定こども園　ろりぽっぷ赤い屋根の保育園</t>
  </si>
  <si>
    <t>YMCA加茂こども園</t>
  </si>
  <si>
    <t>南光台すいせんこども園</t>
  </si>
  <si>
    <t>仙台市泉区根白石字新坂上２９</t>
  </si>
  <si>
    <t>仙台市泉区松陵２－１９－１</t>
  </si>
  <si>
    <t>仙台市泉区南光台２－２－３</t>
  </si>
  <si>
    <t>仙台市泉区南光台南１－１８－１</t>
  </si>
  <si>
    <t>仙台市泉区松森字陣ケ原３０－１０</t>
  </si>
  <si>
    <t>仙台市泉区明石南６－１３－２</t>
  </si>
  <si>
    <t>認定こども園　TOBINOKO</t>
    <rPh sb="0" eb="2">
      <t>ニンテイ</t>
    </rPh>
    <rPh sb="5" eb="6">
      <t>エン</t>
    </rPh>
    <phoneticPr fontId="6"/>
  </si>
  <si>
    <t>認定こども園 れいんぼーなーさりー原ノ町館</t>
    <rPh sb="0" eb="2">
      <t>ニンテイ</t>
    </rPh>
    <rPh sb="5" eb="6">
      <t>エン</t>
    </rPh>
    <phoneticPr fontId="6"/>
  </si>
  <si>
    <t>ミッキー榴岡公園前こども園</t>
    <rPh sb="8" eb="9">
      <t>マエ</t>
    </rPh>
    <phoneticPr fontId="6"/>
  </si>
  <si>
    <t>つつじがおかもりのいえこども園</t>
  </si>
  <si>
    <t>幸町すいせんこども園</t>
  </si>
  <si>
    <t>ちいさなこどもえん</t>
  </si>
  <si>
    <t>あそびまショーこども園</t>
  </si>
  <si>
    <t>ぷらざこども園長町</t>
  </si>
  <si>
    <t>ぷりえ～る南中山認定こども園</t>
    <rPh sb="8" eb="10">
      <t>ニンテイ</t>
    </rPh>
    <phoneticPr fontId="6"/>
  </si>
  <si>
    <t>泉すぎのここども園</t>
  </si>
  <si>
    <t>そらのここども園</t>
  </si>
  <si>
    <t>ミッキー八乙女中央こども園</t>
  </si>
  <si>
    <t>まつもりこども園</t>
  </si>
  <si>
    <t>71111</t>
  </si>
  <si>
    <t>71307</t>
  </si>
  <si>
    <t>71308</t>
  </si>
  <si>
    <t>71409</t>
  </si>
  <si>
    <t>71410</t>
  </si>
  <si>
    <t>71514</t>
  </si>
  <si>
    <t>71515</t>
  </si>
  <si>
    <t>72302</t>
  </si>
  <si>
    <t>73102</t>
  </si>
  <si>
    <t>73103</t>
  </si>
  <si>
    <t>73309</t>
  </si>
  <si>
    <t>73405</t>
  </si>
  <si>
    <t>73506</t>
  </si>
  <si>
    <t>73507</t>
  </si>
  <si>
    <t>73508</t>
  </si>
  <si>
    <t>73509</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</si>
  <si>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</si>
  <si>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仙台市青葉区川平１－７－１６</t>
  </si>
  <si>
    <t>福聚幼稚園</t>
    <rPh sb="0" eb="2">
      <t>フクジュ</t>
    </rPh>
    <rPh sb="2" eb="5">
      <t>ヨウチエン</t>
    </rPh>
    <phoneticPr fontId="1"/>
  </si>
  <si>
    <t>仙台市青葉区国見４－５－１</t>
  </si>
  <si>
    <t>幼保連携型認定こども園みどりの森</t>
    <rPh sb="0" eb="1">
      <t>ヨウ</t>
    </rPh>
    <rPh sb="1" eb="2">
      <t>ホ</t>
    </rPh>
    <rPh sb="2" eb="5">
      <t>レンケイガタ</t>
    </rPh>
    <rPh sb="5" eb="7">
      <t>ニンテイ</t>
    </rPh>
    <rPh sb="10" eb="11">
      <t>エン</t>
    </rPh>
    <rPh sb="15" eb="16">
      <t>モリ</t>
    </rPh>
    <phoneticPr fontId="1"/>
  </si>
  <si>
    <t>仙台市青葉区柏木１－７－４５</t>
  </si>
  <si>
    <t>仙台市青葉区桜ヶ丘９－１－１</t>
  </si>
  <si>
    <t>幼保連携型認定こども園　はせくらまち杜のこども園</t>
    <rPh sb="0" eb="7">
      <t>ヨウホレンケイガタニンテイ</t>
    </rPh>
    <rPh sb="10" eb="11">
      <t>エン</t>
    </rPh>
    <rPh sb="18" eb="19">
      <t>モリ</t>
    </rPh>
    <rPh sb="23" eb="24">
      <t>エン</t>
    </rPh>
    <phoneticPr fontId="1"/>
  </si>
  <si>
    <t>仙台市青葉区支倉町２－５５</t>
  </si>
  <si>
    <t>青葉こども園</t>
    <rPh sb="0" eb="2">
      <t>アオバ</t>
    </rPh>
    <rPh sb="5" eb="6">
      <t>エン</t>
    </rPh>
    <phoneticPr fontId="1"/>
  </si>
  <si>
    <t>仙台市青葉区宮町１－４－４７</t>
  </si>
  <si>
    <t>幼保連携型認定こども園　折立幼稚園・ナーサリールーム</t>
    <rPh sb="0" eb="7">
      <t>ヨウホレンケイガタニンテイ</t>
    </rPh>
    <rPh sb="10" eb="11">
      <t>エン</t>
    </rPh>
    <rPh sb="12" eb="14">
      <t>オリタテ</t>
    </rPh>
    <rPh sb="14" eb="17">
      <t>ヨウチエン</t>
    </rPh>
    <phoneticPr fontId="1"/>
  </si>
  <si>
    <t>立華認定こども園</t>
    <rPh sb="0" eb="2">
      <t>タチバナ</t>
    </rPh>
    <rPh sb="2" eb="4">
      <t>ニンテイ</t>
    </rPh>
    <rPh sb="7" eb="8">
      <t>エン</t>
    </rPh>
    <phoneticPr fontId="1"/>
  </si>
  <si>
    <t>仙台市宮城野区中野字大貝沼２０－１７</t>
  </si>
  <si>
    <t>仙台市青葉区栗生１－２５－１</t>
  </si>
  <si>
    <t>新田東すいせんこども園</t>
    <rPh sb="0" eb="2">
      <t>シンデン</t>
    </rPh>
    <rPh sb="2" eb="3">
      <t>ヒガシ</t>
    </rPh>
    <rPh sb="10" eb="11">
      <t>エン</t>
    </rPh>
    <phoneticPr fontId="1"/>
  </si>
  <si>
    <t>仙台市宮城野区東仙台６－８－２０</t>
  </si>
  <si>
    <t>仙台市宮城野区枡江１－２</t>
  </si>
  <si>
    <t>仙台市宮城野区岩切字高江４５</t>
  </si>
  <si>
    <t>仙台市宮城野区新田２－２０－３８</t>
  </si>
  <si>
    <t>仙台市宮城野区出花１－２７９</t>
  </si>
  <si>
    <t>仙台市若林区沖野字高野南１９７－１</t>
  </si>
  <si>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</si>
  <si>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仙台市若林区荒井３－１５－９</t>
  </si>
  <si>
    <t>仙台市若林区新寺３－８－５</t>
  </si>
  <si>
    <t>幼保連携型認定こども園　仙台保育園</t>
    <rPh sb="0" eb="7">
      <t>ヨウホレンケイガタニンテイ</t>
    </rPh>
    <rPh sb="10" eb="11">
      <t>エン</t>
    </rPh>
    <rPh sb="12" eb="14">
      <t>センダイ</t>
    </rPh>
    <rPh sb="14" eb="17">
      <t>ホイクエン</t>
    </rPh>
    <phoneticPr fontId="1"/>
  </si>
  <si>
    <t>仙台市青葉区葉山町８－１</t>
  </si>
  <si>
    <t>認定ろりぽっぷこども園</t>
    <rPh sb="0" eb="2">
      <t>ニンテイ</t>
    </rPh>
    <rPh sb="10" eb="11">
      <t>エン</t>
    </rPh>
    <phoneticPr fontId="1"/>
  </si>
  <si>
    <t>仙台市太白区西中田６－８－２０</t>
  </si>
  <si>
    <t>認定向山こども園</t>
    <rPh sb="0" eb="2">
      <t>ニンテイ</t>
    </rPh>
    <rPh sb="2" eb="4">
      <t>ムカイヤマ</t>
    </rPh>
    <rPh sb="7" eb="8">
      <t>エン</t>
    </rPh>
    <phoneticPr fontId="1"/>
  </si>
  <si>
    <t>仙台市太白区八木山緑町２１－１０</t>
  </si>
  <si>
    <t>ゆりかご認定こども園</t>
    <rPh sb="4" eb="6">
      <t>ニンテイ</t>
    </rPh>
    <rPh sb="9" eb="10">
      <t>エン</t>
    </rPh>
    <phoneticPr fontId="1"/>
  </si>
  <si>
    <t>仙台市青葉区中央四丁目７-20</t>
    <rPh sb="3" eb="6">
      <t>アオバク</t>
    </rPh>
    <rPh sb="6" eb="8">
      <t>チュウオウ</t>
    </rPh>
    <rPh sb="8" eb="11">
      <t>４チョウメ</t>
    </rPh>
    <phoneticPr fontId="18"/>
  </si>
  <si>
    <t>柴田郡村田町大字足立字上ヶ戸１７－５</t>
  </si>
  <si>
    <t>仙台市太白区中田４－１－３－１</t>
  </si>
  <si>
    <t>大野田すぎのここども園</t>
    <rPh sb="0" eb="3">
      <t>オオノダ</t>
    </rPh>
    <rPh sb="10" eb="11">
      <t>エン</t>
    </rPh>
    <phoneticPr fontId="1"/>
  </si>
  <si>
    <t>仙台市青葉区立町９－７</t>
  </si>
  <si>
    <t>泉第2チェリーこども園</t>
    <rPh sb="0" eb="1">
      <t>イズミ</t>
    </rPh>
    <rPh sb="1" eb="2">
      <t>ダイ</t>
    </rPh>
    <rPh sb="10" eb="11">
      <t>エン</t>
    </rPh>
    <phoneticPr fontId="1"/>
  </si>
  <si>
    <t>仙台市泉区小角字大満寺２２－４</t>
  </si>
  <si>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</si>
  <si>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仙台市泉区住吉台西２－７－６</t>
  </si>
  <si>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</si>
  <si>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仙台市泉区桂３－１９－６</t>
  </si>
  <si>
    <t>栗生あおばこども園</t>
    <rPh sb="0" eb="2">
      <t>クリュウ</t>
    </rPh>
    <rPh sb="8" eb="9">
      <t>エン</t>
    </rPh>
    <phoneticPr fontId="1"/>
  </si>
  <si>
    <t>角田市島田字御蔵林５９</t>
  </si>
  <si>
    <t>認定こども園　仙台YMCA幼稚園</t>
    <rPh sb="0" eb="2">
      <t>ニンテイ</t>
    </rPh>
    <rPh sb="5" eb="6">
      <t>エン</t>
    </rPh>
    <rPh sb="7" eb="9">
      <t>センダイ</t>
    </rPh>
    <rPh sb="13" eb="16">
      <t>ヨウチエン</t>
    </rPh>
    <phoneticPr fontId="1"/>
  </si>
  <si>
    <t>仙台市青葉区旭ヶ丘２－２２－２１</t>
  </si>
  <si>
    <t>仙台市宮城野区燕沢１－１５－２５</t>
  </si>
  <si>
    <t>仙台市若林区六丁の目南町４－３８</t>
  </si>
  <si>
    <t xml:space="preserve">幼稚園型認定こども園 聖ウルスラ学院英智幼稚園 </t>
    <rPh sb="0" eb="3">
      <t>ヨウチエン</t>
    </rPh>
    <rPh sb="3" eb="4">
      <t>ガタ</t>
    </rPh>
    <phoneticPr fontId="1"/>
  </si>
  <si>
    <t>幼稚園型認定こども園　若竹幼稚園</t>
    <rPh sb="0" eb="3">
      <t>ヨウチエン</t>
    </rPh>
    <rPh sb="3" eb="4">
      <t>ガタ</t>
    </rPh>
    <rPh sb="4" eb="6">
      <t>ニンテイ</t>
    </rPh>
    <rPh sb="9" eb="10">
      <t>エン</t>
    </rPh>
    <rPh sb="11" eb="13">
      <t>ワカタケ</t>
    </rPh>
    <rPh sb="13" eb="16">
      <t>ヨウチエン</t>
    </rPh>
    <phoneticPr fontId="1"/>
  </si>
  <si>
    <t>仙台市太白区四郎丸字吹上２３</t>
  </si>
  <si>
    <t>泉第二幼稚園</t>
    <rPh sb="0" eb="1">
      <t>イズミ</t>
    </rPh>
    <rPh sb="1" eb="3">
      <t>ダイニ</t>
    </rPh>
    <rPh sb="3" eb="6">
      <t>ヨウチエン</t>
    </rPh>
    <phoneticPr fontId="1"/>
  </si>
  <si>
    <t>仙台市泉区将監１３－１－１</t>
  </si>
  <si>
    <t>ねのしろいし幼稚園</t>
    <rPh sb="6" eb="9">
      <t>ヨウチエン</t>
    </rPh>
    <phoneticPr fontId="1"/>
  </si>
  <si>
    <t>認定こども園友愛幼稚園</t>
    <rPh sb="0" eb="2">
      <t>ニンテイ</t>
    </rPh>
    <rPh sb="5" eb="6">
      <t>エン</t>
    </rPh>
    <rPh sb="6" eb="8">
      <t>ユウアイ</t>
    </rPh>
    <rPh sb="8" eb="11">
      <t>ヨウチエン</t>
    </rPh>
    <phoneticPr fontId="1"/>
  </si>
  <si>
    <t>仙台市青葉区国見６－４５－１</t>
  </si>
  <si>
    <t>仙台市若林区卸町３－１－４</t>
  </si>
  <si>
    <t>みのりこども園</t>
    <rPh sb="6" eb="7">
      <t>エン</t>
    </rPh>
    <phoneticPr fontId="1"/>
  </si>
  <si>
    <t>認定こども園　TOBINOKO</t>
    <rPh sb="0" eb="2">
      <t>ニンテイ</t>
    </rPh>
    <rPh sb="5" eb="6">
      <t>エン</t>
    </rPh>
    <phoneticPr fontId="1"/>
  </si>
  <si>
    <t>仙台らぴあこども園</t>
    <rPh sb="0" eb="2">
      <t>センダイ</t>
    </rPh>
    <rPh sb="8" eb="9">
      <t>エン</t>
    </rPh>
    <phoneticPr fontId="1"/>
  </si>
  <si>
    <t>仙台市青葉区昭和町４番１１号</t>
  </si>
  <si>
    <t>仙台市宮城野区枡江８－１０</t>
  </si>
  <si>
    <t>童和保育サービス株式会社</t>
  </si>
  <si>
    <t>仙台市若林区六丁の目西町３－４１</t>
  </si>
  <si>
    <t>仙台市宮城野区新田東１－８－４</t>
  </si>
  <si>
    <t>仙台ナーサリー株式会社</t>
  </si>
  <si>
    <t>仙台市宮城野区田子２－１０－２</t>
  </si>
  <si>
    <t>ミッキー榴岡公園前こども園</t>
    <rPh sb="8" eb="9">
      <t>マエ</t>
    </rPh>
    <phoneticPr fontId="1"/>
  </si>
  <si>
    <t>認定こども園れいんぼーなーさりー田子館</t>
    <rPh sb="0" eb="2">
      <t>ニンテイ</t>
    </rPh>
    <rPh sb="5" eb="6">
      <t>エン</t>
    </rPh>
    <phoneticPr fontId="1"/>
  </si>
  <si>
    <t>小田原ことりのうたこども園</t>
  </si>
  <si>
    <t>トータルアート株式会社</t>
  </si>
  <si>
    <t>ありすの国こども園</t>
    <rPh sb="4" eb="5">
      <t>クニ</t>
    </rPh>
    <rPh sb="8" eb="9">
      <t>エン</t>
    </rPh>
    <phoneticPr fontId="1"/>
  </si>
  <si>
    <t>六丁の目マザーグースこども園</t>
    <rPh sb="0" eb="2">
      <t>ロクチョウ</t>
    </rPh>
    <rPh sb="3" eb="4">
      <t>メ</t>
    </rPh>
    <rPh sb="13" eb="14">
      <t>エン</t>
    </rPh>
    <phoneticPr fontId="1"/>
  </si>
  <si>
    <t>仙台市若林区六丁の目中町１－３８</t>
  </si>
  <si>
    <t>仙台市若林区蒲町７－８</t>
  </si>
  <si>
    <t>仙台市若林区六丁の目東町３－１７</t>
  </si>
  <si>
    <t>あっぷる荒井こども園</t>
    <rPh sb="4" eb="6">
      <t>アライ</t>
    </rPh>
    <rPh sb="9" eb="10">
      <t>エン</t>
    </rPh>
    <phoneticPr fontId="1"/>
  </si>
  <si>
    <t>仙台市太白区鹿野３－１４－１５</t>
  </si>
  <si>
    <t>仙台市太白区あすと長町３－２－２３</t>
  </si>
  <si>
    <t>仙台市若林区若林１－６－１７</t>
  </si>
  <si>
    <t>鶴が丘マミーこども園</t>
    <rPh sb="0" eb="1">
      <t>ツル</t>
    </rPh>
    <rPh sb="2" eb="3">
      <t>オカ</t>
    </rPh>
    <rPh sb="9" eb="10">
      <t>エン</t>
    </rPh>
    <phoneticPr fontId="1"/>
  </si>
  <si>
    <t>仙台市泉区鶴が丘３－２４－７</t>
  </si>
  <si>
    <t>ぷりえ～る南中山認定こども園</t>
    <rPh sb="8" eb="10">
      <t>ニンテイ</t>
    </rPh>
    <phoneticPr fontId="1"/>
  </si>
  <si>
    <t>仙台市泉区南中山４－２７－１６</t>
  </si>
  <si>
    <t>仙台市青葉区昭和町４－１１</t>
  </si>
  <si>
    <t>あっぷる愛子こども園</t>
    <rPh sb="4" eb="6">
      <t>アヤシ</t>
    </rPh>
    <rPh sb="9" eb="10">
      <t>エン</t>
    </rPh>
    <phoneticPr fontId="1"/>
  </si>
  <si>
    <t>72202</t>
  </si>
  <si>
    <t>72303</t>
  </si>
  <si>
    <t>72304</t>
  </si>
  <si>
    <t>72508</t>
  </si>
  <si>
    <t>73104</t>
  </si>
  <si>
    <t>73105</t>
  </si>
  <si>
    <t>73106</t>
  </si>
  <si>
    <t>73107</t>
  </si>
  <si>
    <t>73215</t>
  </si>
  <si>
    <t>73216</t>
  </si>
  <si>
    <t>73217</t>
  </si>
  <si>
    <t>73310</t>
  </si>
  <si>
    <t>73406</t>
  </si>
  <si>
    <t>73407</t>
  </si>
  <si>
    <t>73408</t>
  </si>
  <si>
    <t>73511</t>
  </si>
  <si>
    <t>73603</t>
  </si>
  <si>
    <t>認定こども園くり幼稚園くりっこ保育園</t>
    <rPh sb="0" eb="2">
      <t>ニンテイ</t>
    </rPh>
    <rPh sb="5" eb="6">
      <t>エン</t>
    </rPh>
    <rPh sb="8" eb="11">
      <t>ヨウチエン</t>
    </rPh>
    <rPh sb="15" eb="18">
      <t>ホイクエン</t>
    </rPh>
    <phoneticPr fontId="6"/>
  </si>
  <si>
    <t>認定こども園　旭ヶ丘幼稚園</t>
    <rPh sb="0" eb="2">
      <t>ニンテイ</t>
    </rPh>
    <rPh sb="5" eb="6">
      <t>エン</t>
    </rPh>
    <rPh sb="7" eb="8">
      <t>アサヒ</t>
    </rPh>
    <rPh sb="10" eb="13">
      <t>ヨウチエン</t>
    </rPh>
    <phoneticPr fontId="6"/>
  </si>
  <si>
    <t>上田子幼稚園</t>
    <rPh sb="0" eb="1">
      <t>カミ</t>
    </rPh>
    <rPh sb="1" eb="3">
      <t>タゴ</t>
    </rPh>
    <rPh sb="3" eb="6">
      <t>ヨウチエン</t>
    </rPh>
    <phoneticPr fontId="6"/>
  </si>
  <si>
    <t xml:space="preserve">幼稚園型認定こども園 聖ウルスラ学院英智幼稚園 </t>
    <rPh sb="0" eb="3">
      <t>ヨウチエン</t>
    </rPh>
    <rPh sb="3" eb="4">
      <t>ガタ</t>
    </rPh>
    <phoneticPr fontId="6"/>
  </si>
  <si>
    <t>仙台らぴあこども園</t>
    <rPh sb="0" eb="2">
      <t>センダイ</t>
    </rPh>
    <rPh sb="8" eb="9">
      <t>エン</t>
    </rPh>
    <phoneticPr fontId="6"/>
  </si>
  <si>
    <t>認定こども園れいんぼーなーさりー田子館</t>
    <rPh sb="0" eb="2">
      <t>ニンテイ</t>
    </rPh>
    <rPh sb="5" eb="6">
      <t>エン</t>
    </rPh>
    <phoneticPr fontId="6"/>
  </si>
  <si>
    <t>あっぷる荒井こども園</t>
    <rPh sb="4" eb="6">
      <t>アライ</t>
    </rPh>
    <rPh sb="9" eb="10">
      <t>エン</t>
    </rPh>
    <phoneticPr fontId="6"/>
  </si>
  <si>
    <t>あっぷる愛子こども園</t>
    <rPh sb="4" eb="6">
      <t>アヤシ</t>
    </rPh>
    <rPh sb="9" eb="10">
      <t>エン</t>
    </rPh>
    <phoneticPr fontId="6"/>
  </si>
  <si>
    <t>03146</t>
  </si>
  <si>
    <t>04138</t>
  </si>
  <si>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</si>
  <si>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</si>
  <si>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</si>
  <si>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ファニーハート保育園</t>
    <rPh sb="7" eb="10">
      <t>ホイクエン</t>
    </rPh>
    <phoneticPr fontId="1"/>
  </si>
  <si>
    <t>ふれあい保育園</t>
    <rPh sb="4" eb="6">
      <t>ホイク</t>
    </rPh>
    <rPh sb="6" eb="7">
      <t>エン</t>
    </rPh>
    <phoneticPr fontId="4"/>
  </si>
  <si>
    <t>富沢南なないろ保育園</t>
    <rPh sb="2" eb="3">
      <t>ミナミ</t>
    </rPh>
    <phoneticPr fontId="6"/>
  </si>
  <si>
    <t>クリムスポーツ保育園</t>
    <rPh sb="7" eb="10">
      <t>ホイクエン</t>
    </rPh>
    <phoneticPr fontId="1"/>
  </si>
  <si>
    <t>アスク山田かぎとり保育園</t>
    <rPh sb="3" eb="5">
      <t>ヤマダ</t>
    </rPh>
    <rPh sb="9" eb="11">
      <t>ホイク</t>
    </rPh>
    <rPh sb="11" eb="12">
      <t>エン</t>
    </rPh>
    <phoneticPr fontId="1"/>
  </si>
  <si>
    <t>あすと長町めぐみ保育園</t>
    <rPh sb="3" eb="5">
      <t>ナガマチ</t>
    </rPh>
    <rPh sb="8" eb="11">
      <t>ホイクエン</t>
    </rPh>
    <phoneticPr fontId="18"/>
  </si>
  <si>
    <t>諏訪ぱれっと保育園</t>
    <rPh sb="0" eb="2">
      <t>スワ</t>
    </rPh>
    <phoneticPr fontId="1"/>
  </si>
  <si>
    <t>アスイク保育園中田町</t>
    <rPh sb="4" eb="7">
      <t>ホイクエン</t>
    </rPh>
    <rPh sb="7" eb="9">
      <t>ナカタ</t>
    </rPh>
    <rPh sb="9" eb="10">
      <t>マチ</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</si>
  <si>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</si>
  <si>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</si>
  <si>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中田なないろ保育園</t>
    <rPh sb="0" eb="2">
      <t>ナカタ</t>
    </rPh>
    <phoneticPr fontId="6"/>
  </si>
  <si>
    <t>恵和町いちにいさん保育園</t>
    <rPh sb="0" eb="3">
      <t>ケイワマチ</t>
    </rPh>
    <rPh sb="9" eb="12">
      <t>ホイクエン</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</si>
  <si>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</si>
  <si>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</si>
  <si>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</si>
  <si>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</si>
  <si>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</si>
  <si>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仙台こども保育園</t>
    <rPh sb="0" eb="2">
      <t>センダイ</t>
    </rPh>
    <rPh sb="5" eb="8">
      <t>ホイクエン</t>
    </rPh>
    <phoneticPr fontId="1"/>
  </si>
  <si>
    <t>六郷ぱれっと保育園</t>
    <rPh sb="0" eb="2">
      <t>ロクゴウ</t>
    </rPh>
    <rPh sb="6" eb="9">
      <t>ホイクエン</t>
    </rPh>
    <phoneticPr fontId="6"/>
  </si>
  <si>
    <t>六郷保育園</t>
    <rPh sb="0" eb="2">
      <t>ロクゴウ</t>
    </rPh>
    <rPh sb="2" eb="5">
      <t>ホイクエン</t>
    </rPh>
    <phoneticPr fontId="6"/>
  </si>
  <si>
    <t>もりのなかま保育園六丁の目駅前園サイエンス＋</t>
    <rPh sb="6" eb="9">
      <t>ホイクエン</t>
    </rPh>
    <rPh sb="9" eb="11">
      <t>ロクチョウ</t>
    </rPh>
    <rPh sb="12" eb="13">
      <t>メ</t>
    </rPh>
    <rPh sb="13" eb="15">
      <t>エキマエ</t>
    </rPh>
    <rPh sb="15" eb="16">
      <t>エン</t>
    </rPh>
    <phoneticPr fontId="4"/>
  </si>
  <si>
    <t>コスモス将監保育園</t>
    <rPh sb="4" eb="6">
      <t>ショウゲン</t>
    </rPh>
    <rPh sb="6" eb="9">
      <t>ホイクエン</t>
    </rPh>
    <phoneticPr fontId="1"/>
  </si>
  <si>
    <t>向陽台はるかぜ保育園</t>
    <rPh sb="0" eb="3">
      <t>コウヨウダイ</t>
    </rPh>
    <rPh sb="7" eb="10">
      <t>ホイクエン</t>
    </rPh>
    <phoneticPr fontId="4"/>
  </si>
  <si>
    <t>いずみ保育園</t>
    <rPh sb="3" eb="6">
      <t>ホイクエン</t>
    </rPh>
    <phoneticPr fontId="6"/>
  </si>
  <si>
    <t>川前ぱれっと保育園</t>
    <rPh sb="0" eb="2">
      <t>カワマエ</t>
    </rPh>
    <rPh sb="6" eb="9">
      <t>ホイクエン</t>
    </rPh>
    <phoneticPr fontId="4"/>
  </si>
  <si>
    <t>南吉成すぎのこ保育園</t>
    <rPh sb="0" eb="1">
      <t>ミナミ</t>
    </rPh>
    <rPh sb="1" eb="3">
      <t>ヨシナリ</t>
    </rPh>
    <phoneticPr fontId="2"/>
  </si>
  <si>
    <t>綾君株式会社</t>
    <rPh sb="0" eb="1">
      <t>リョウ</t>
    </rPh>
    <rPh sb="1" eb="2">
      <t>クン</t>
    </rPh>
    <rPh sb="2" eb="4">
      <t>カブシキ</t>
    </rPh>
    <rPh sb="4" eb="6">
      <t>カイシャ</t>
    </rPh>
    <phoneticPr fontId="1"/>
  </si>
  <si>
    <t>一般社団法人ふれあいファミリーパートナー</t>
    <rPh sb="0" eb="2">
      <t>イッパン</t>
    </rPh>
    <rPh sb="2" eb="4">
      <t>シャダン</t>
    </rPh>
    <rPh sb="4" eb="5">
      <t>ホウ</t>
    </rPh>
    <rPh sb="5" eb="6">
      <t>ジン</t>
    </rPh>
    <phoneticPr fontId="6"/>
  </si>
  <si>
    <t>社会福祉法人あおば厚生福祉会</t>
    <rPh sb="9" eb="14">
      <t>コウセイフクシカイ</t>
    </rPh>
    <phoneticPr fontId="4"/>
  </si>
  <si>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</si>
  <si>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</si>
  <si>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社会福祉法人仙台ぱれっと福祉会</t>
    <rPh sb="6" eb="8">
      <t>センダイ</t>
    </rPh>
    <rPh sb="12" eb="14">
      <t>フクシ</t>
    </rPh>
    <rPh sb="14" eb="15">
      <t>カイ</t>
    </rPh>
    <phoneticPr fontId="6"/>
  </si>
  <si>
    <t>株式会社NOVA</t>
    <rPh sb="0" eb="4">
      <t>カブシキガイシャ</t>
    </rPh>
    <phoneticPr fontId="6"/>
  </si>
  <si>
    <t>株式会社Lateral Kids</t>
    <rPh sb="0" eb="4">
      <t>カブシキガイシャ</t>
    </rPh>
    <phoneticPr fontId="6"/>
  </si>
  <si>
    <t>一般社団法人ぽっかぽか</t>
    <rPh sb="0" eb="6">
      <t>イッパンシャダンホウジン</t>
    </rPh>
    <phoneticPr fontId="6"/>
  </si>
  <si>
    <t>株式会社ビック・ママ</t>
    <rPh sb="0" eb="4">
      <t>カブシキガイシャ</t>
    </rPh>
    <phoneticPr fontId="1"/>
  </si>
  <si>
    <t>一般社団法人保育アートラボ</t>
    <rPh sb="0" eb="6">
      <t>イッパンシャダンホウジン</t>
    </rPh>
    <rPh sb="6" eb="8">
      <t>ホイク</t>
    </rPh>
    <phoneticPr fontId="6"/>
  </si>
  <si>
    <t>社会福祉法人はるかぜ福祉会</t>
    <rPh sb="10" eb="12">
      <t>フクシ</t>
    </rPh>
    <rPh sb="12" eb="13">
      <t>カイ</t>
    </rPh>
    <phoneticPr fontId="4"/>
  </si>
  <si>
    <t>仙台市青葉区通町一丁目４－１</t>
    <rPh sb="3" eb="6">
      <t>アオバク</t>
    </rPh>
    <rPh sb="6" eb="8">
      <t>トオリチョウ</t>
    </rPh>
    <rPh sb="8" eb="11">
      <t>イッチョウメ</t>
    </rPh>
    <phoneticPr fontId="6"/>
  </si>
  <si>
    <t>大阪市北区堂島１－５－３０　堂島プラザビル９Ｆ</t>
    <rPh sb="5" eb="7">
      <t>ドウジマ</t>
    </rPh>
    <rPh sb="14" eb="16">
      <t>ドウジマ</t>
    </rPh>
    <phoneticPr fontId="6"/>
  </si>
  <si>
    <t>仙台市宮城野区中野５－７－８</t>
    <rPh sb="3" eb="7">
      <t>ミヤギノク</t>
    </rPh>
    <rPh sb="7" eb="9">
      <t>ナカノ</t>
    </rPh>
    <phoneticPr fontId="6"/>
  </si>
  <si>
    <t>仙台市太白区柳生４－１２－１１</t>
    <rPh sb="6" eb="8">
      <t>ヤナギュウ</t>
    </rPh>
    <phoneticPr fontId="6"/>
  </si>
  <si>
    <t>富谷市成田１－５－３</t>
    <rPh sb="0" eb="2">
      <t>トミヤ</t>
    </rPh>
    <rPh sb="2" eb="3">
      <t>シ</t>
    </rPh>
    <rPh sb="3" eb="5">
      <t>ナリタ</t>
    </rPh>
    <phoneticPr fontId="6"/>
  </si>
  <si>
    <t>愛知県名古屋市中村区名駅4－6－17－12F</t>
    <rPh sb="7" eb="10">
      <t>ナカムラク</t>
    </rPh>
    <rPh sb="10" eb="11">
      <t>ナ</t>
    </rPh>
    <rPh sb="11" eb="12">
      <t>エキ</t>
    </rPh>
    <phoneticPr fontId="1"/>
  </si>
  <si>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</si>
  <si>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仙台市青葉区一番町２－５－２２－２F</t>
    <rPh sb="6" eb="9">
      <t>イチバンチョウ</t>
    </rPh>
    <phoneticPr fontId="6"/>
  </si>
  <si>
    <t>東京都千代田区神田駿河台４－６　御茶ノ水ソラシティ</t>
    <rPh sb="16" eb="18">
      <t>オチャ</t>
    </rPh>
    <rPh sb="19" eb="20">
      <t>ミズ</t>
    </rPh>
    <phoneticPr fontId="6"/>
  </si>
  <si>
    <t>仙台市宮城野区幸町２－１６ー１３</t>
  </si>
  <si>
    <t>仙台市若林区東八番丁１８３</t>
    <rPh sb="6" eb="7">
      <t>ヒガシ</t>
    </rPh>
    <rPh sb="7" eb="9">
      <t>ハチバン</t>
    </rPh>
    <rPh sb="9" eb="10">
      <t>チョウ</t>
    </rPh>
    <phoneticPr fontId="6"/>
  </si>
  <si>
    <t>仙台市若林区六郷７－１０</t>
    <rPh sb="0" eb="3">
      <t>センダイシ</t>
    </rPh>
    <rPh sb="3" eb="6">
      <t>ワカバヤシク</t>
    </rPh>
    <rPh sb="6" eb="8">
      <t>ロクゴウ</t>
    </rPh>
    <phoneticPr fontId="5"/>
  </si>
  <si>
    <t>仙台市泉区上谷刈字向原３－３０</t>
    <rPh sb="0" eb="3">
      <t>センダイシ</t>
    </rPh>
    <rPh sb="3" eb="5">
      <t>イズミク</t>
    </rPh>
    <rPh sb="5" eb="8">
      <t>カミヤガリ</t>
    </rPh>
    <rPh sb="8" eb="9">
      <t>アザ</t>
    </rPh>
    <rPh sb="9" eb="11">
      <t>ムコウバラ</t>
    </rPh>
    <phoneticPr fontId="6"/>
  </si>
  <si>
    <t>仙台市泉区泉中央３－２８－１１　</t>
    <rPh sb="0" eb="2">
      <t>センダイ</t>
    </rPh>
    <rPh sb="2" eb="3">
      <t>シ</t>
    </rPh>
    <rPh sb="3" eb="5">
      <t>イズミク</t>
    </rPh>
    <rPh sb="5" eb="8">
      <t>イズミチュウオウ</t>
    </rPh>
    <phoneticPr fontId="6"/>
  </si>
  <si>
    <t>7</t>
    <phoneticPr fontId="2"/>
  </si>
  <si>
    <r>
      <t xml:space="preserve">満年齢
</t>
    </r>
    <r>
      <rPr>
        <sz val="9"/>
        <rFont val="HGｺﾞｼｯｸM"/>
        <family val="3"/>
        <charset val="128"/>
      </rPr>
      <t>（R7.4.1時点）</t>
    </r>
    <rPh sb="0" eb="1">
      <t>マン</t>
    </rPh>
    <rPh sb="1" eb="3">
      <t>ネンレイ</t>
    </rPh>
    <rPh sb="11" eb="13">
      <t>ジテン</t>
    </rPh>
    <phoneticPr fontId="2"/>
  </si>
  <si>
    <t>幼保連携型認定こども園</t>
    <rPh sb="0" eb="2">
      <t>ヨウホ</t>
    </rPh>
    <rPh sb="2" eb="7">
      <t>レンケイガタニンテイ</t>
    </rPh>
    <rPh sb="10" eb="11">
      <t>エン</t>
    </rPh>
    <phoneticPr fontId="26"/>
  </si>
  <si>
    <t>保育所型認定こども園</t>
    <rPh sb="0" eb="2">
      <t>ホイク</t>
    </rPh>
    <rPh sb="2" eb="3">
      <t>ショ</t>
    </rPh>
    <rPh sb="3" eb="4">
      <t>ガタ</t>
    </rPh>
    <rPh sb="4" eb="6">
      <t>ニンテイ</t>
    </rPh>
    <rPh sb="9" eb="10">
      <t>エン</t>
    </rPh>
    <phoneticPr fontId="26"/>
  </si>
  <si>
    <t>カール英会話プリスクール</t>
    <phoneticPr fontId="6"/>
  </si>
  <si>
    <t>ちゃいるどらんど荒井こども園</t>
    <rPh sb="8" eb="10">
      <t>アライ</t>
    </rPh>
    <rPh sb="13" eb="14">
      <t>エン</t>
    </rPh>
    <phoneticPr fontId="6"/>
  </si>
  <si>
    <t>泉チェリーこども園　</t>
    <rPh sb="0" eb="1">
      <t>イズミ</t>
    </rPh>
    <rPh sb="8" eb="9">
      <t>エン</t>
    </rPh>
    <phoneticPr fontId="6"/>
  </si>
  <si>
    <t>蒲町おもちゃばここども園</t>
    <phoneticPr fontId="6"/>
  </si>
  <si>
    <t>宮城学院女子大学附属認定こども園　森のこども園　</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6"/>
  </si>
  <si>
    <t>六丁の目こども園</t>
    <phoneticPr fontId="6"/>
  </si>
  <si>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6"/>
  </si>
  <si>
    <t>ロリポップクラブマザーズ電力ビル園</t>
    <rPh sb="12" eb="14">
      <t>デンリョク</t>
    </rPh>
    <rPh sb="16" eb="17">
      <t>エン</t>
    </rPh>
    <phoneticPr fontId="6"/>
  </si>
  <si>
    <t>カール英会話ほいくえん</t>
    <phoneticPr fontId="6"/>
  </si>
  <si>
    <t>幼保連携型認定こども園　高森サーラこども園　</t>
    <rPh sb="0" eb="2">
      <t>ヨウホ</t>
    </rPh>
    <rPh sb="2" eb="7">
      <t>レンケイガタニンテイ</t>
    </rPh>
    <rPh sb="10" eb="11">
      <t>エン</t>
    </rPh>
    <rPh sb="12" eb="14">
      <t>タカモリ</t>
    </rPh>
    <rPh sb="20" eb="21">
      <t>エン</t>
    </rPh>
    <phoneticPr fontId="6"/>
  </si>
  <si>
    <t>認定こども園 八幡こばと園</t>
    <rPh sb="7" eb="9">
      <t>ヤハタ</t>
    </rPh>
    <rPh sb="12" eb="13">
      <t>エン</t>
    </rPh>
    <phoneticPr fontId="6"/>
  </si>
  <si>
    <t>カール英会話こども園</t>
    <phoneticPr fontId="6"/>
  </si>
  <si>
    <t>ミッキー北仙台こども園</t>
    <phoneticPr fontId="6"/>
  </si>
  <si>
    <t>ちゃいるどらんどなないろの里こども園</t>
    <phoneticPr fontId="6"/>
  </si>
  <si>
    <t>食と森のこども園小松島</t>
    <phoneticPr fontId="6"/>
  </si>
  <si>
    <t>73108</t>
  </si>
  <si>
    <t>杜のみらい保育園</t>
    <rPh sb="0" eb="1">
      <t>モリ</t>
    </rPh>
    <rPh sb="5" eb="8">
      <t>ホイクエン</t>
    </rPh>
    <phoneticPr fontId="6"/>
  </si>
  <si>
    <t>あそびまショーこども園</t>
    <phoneticPr fontId="6"/>
  </si>
  <si>
    <t>幼保連携型認定こども園　中山保育園</t>
    <phoneticPr fontId="6"/>
  </si>
  <si>
    <t>幼保連携型認定こども園　明石南こどもの城</t>
    <phoneticPr fontId="6"/>
  </si>
  <si>
    <t>73109</t>
  </si>
  <si>
    <t>マザーズ・ばんすいこども園</t>
    <rPh sb="12" eb="13">
      <t>エン</t>
    </rPh>
    <phoneticPr fontId="6"/>
  </si>
  <si>
    <t>71112</t>
  </si>
  <si>
    <t>堤町あしぐろこども園</t>
    <rPh sb="0" eb="1">
      <t>ツツミ</t>
    </rPh>
    <rPh sb="1" eb="2">
      <t>マチ</t>
    </rPh>
    <rPh sb="9" eb="10">
      <t>エン</t>
    </rPh>
    <phoneticPr fontId="6"/>
  </si>
  <si>
    <t>幼保連携型認定こども園　桂こどもの城</t>
    <phoneticPr fontId="6"/>
  </si>
  <si>
    <t>73110</t>
  </si>
  <si>
    <t>マザーズ・かみすぎこども園</t>
    <rPh sb="12" eb="13">
      <t>エン</t>
    </rPh>
    <phoneticPr fontId="6"/>
  </si>
  <si>
    <t>73311</t>
  </si>
  <si>
    <t>マザーズ・サンピアこども園</t>
    <rPh sb="12" eb="13">
      <t>エン</t>
    </rPh>
    <phoneticPr fontId="6"/>
  </si>
  <si>
    <t>認定こども園　ろりぽっぷ泉中央南園</t>
    <phoneticPr fontId="6"/>
  </si>
  <si>
    <t>73111</t>
  </si>
  <si>
    <t>マザーズ・エスパルこども園</t>
    <rPh sb="12" eb="13">
      <t>エン</t>
    </rPh>
    <phoneticPr fontId="6"/>
  </si>
  <si>
    <t>ひまわりこども園</t>
    <phoneticPr fontId="6"/>
  </si>
  <si>
    <t>認定こども園　ろりぽっぷ赤い屋根の保育園</t>
    <phoneticPr fontId="6"/>
  </si>
  <si>
    <t>あすと長町こぶたの城こども園</t>
    <phoneticPr fontId="6"/>
  </si>
  <si>
    <t>YMCA加茂こども園</t>
    <phoneticPr fontId="6"/>
  </si>
  <si>
    <t>ちゃいるどらんど岩切こども園</t>
    <rPh sb="8" eb="10">
      <t>イワキリ</t>
    </rPh>
    <rPh sb="13" eb="14">
      <t>エン</t>
    </rPh>
    <phoneticPr fontId="6"/>
  </si>
  <si>
    <t>仙台ちびっこひろばこども園</t>
    <phoneticPr fontId="6"/>
  </si>
  <si>
    <t>南光台すいせんこども園</t>
    <phoneticPr fontId="6"/>
  </si>
  <si>
    <t>ニューフィールド保育園</t>
    <phoneticPr fontId="6"/>
  </si>
  <si>
    <t>ぷらざこども園長町</t>
    <phoneticPr fontId="6"/>
  </si>
  <si>
    <t>認定こども園ナザレト愛児園</t>
    <rPh sb="0" eb="2">
      <t>ニンテイ</t>
    </rPh>
    <rPh sb="5" eb="6">
      <t>エン</t>
    </rPh>
    <rPh sb="10" eb="11">
      <t>アイ</t>
    </rPh>
    <rPh sb="11" eb="12">
      <t>ジ</t>
    </rPh>
    <rPh sb="12" eb="13">
      <t>エン</t>
    </rPh>
    <phoneticPr fontId="6"/>
  </si>
  <si>
    <t>ピースフル保育園</t>
    <phoneticPr fontId="6"/>
  </si>
  <si>
    <t>ロリポップクラブマザリーズ柳生</t>
    <rPh sb="13" eb="15">
      <t>ヤギュウ</t>
    </rPh>
    <phoneticPr fontId="6"/>
  </si>
  <si>
    <t>さゆりこども園　</t>
    <rPh sb="6" eb="7">
      <t>エン</t>
    </rPh>
    <phoneticPr fontId="6"/>
  </si>
  <si>
    <t>落合はぐくみこども園</t>
    <phoneticPr fontId="6"/>
  </si>
  <si>
    <t>八木山あおばこども園</t>
    <rPh sb="0" eb="3">
      <t>ヤギヤマ</t>
    </rPh>
    <rPh sb="9" eb="10">
      <t>エン</t>
    </rPh>
    <phoneticPr fontId="6"/>
  </si>
  <si>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6"/>
  </si>
  <si>
    <t>愛子すぎのここども園</t>
    <phoneticPr fontId="6"/>
  </si>
  <si>
    <t>アスク長町南こども園</t>
    <rPh sb="3" eb="5">
      <t>ナガマチ</t>
    </rPh>
    <rPh sb="5" eb="6">
      <t>ミナミ</t>
    </rPh>
    <rPh sb="9" eb="10">
      <t>エン</t>
    </rPh>
    <phoneticPr fontId="6"/>
  </si>
  <si>
    <t>認定こども園　東盛マイトリー幼稚園</t>
    <rPh sb="0" eb="2">
      <t>ニンテイ</t>
    </rPh>
    <rPh sb="5" eb="6">
      <t>エン</t>
    </rPh>
    <rPh sb="7" eb="8">
      <t>ヒガシ</t>
    </rPh>
    <rPh sb="8" eb="9">
      <t>モリ</t>
    </rPh>
    <rPh sb="14" eb="17">
      <t>ヨウチエン</t>
    </rPh>
    <phoneticPr fontId="6"/>
  </si>
  <si>
    <t>幼稚園型認定こども園</t>
    <rPh sb="0" eb="3">
      <t>ヨウチエン</t>
    </rPh>
    <rPh sb="3" eb="4">
      <t>ガタ</t>
    </rPh>
    <rPh sb="4" eb="6">
      <t>ニンテイ</t>
    </rPh>
    <rPh sb="9" eb="10">
      <t>エン</t>
    </rPh>
    <phoneticPr fontId="26"/>
  </si>
  <si>
    <t>つつじがおかもりのいえこども園</t>
    <phoneticPr fontId="6"/>
  </si>
  <si>
    <t>73409</t>
  </si>
  <si>
    <t>YMCA長町こども園</t>
    <phoneticPr fontId="6"/>
  </si>
  <si>
    <t>幼保連携型認定こども園　中野栄あしぐろこども園</t>
    <phoneticPr fontId="6"/>
  </si>
  <si>
    <t>幸町すいせんこども園</t>
    <phoneticPr fontId="6"/>
  </si>
  <si>
    <t>認定こども園　ろりぽっぷ出花園</t>
    <phoneticPr fontId="6"/>
  </si>
  <si>
    <t>ちいさなこどもえん</t>
    <phoneticPr fontId="6"/>
  </si>
  <si>
    <t>ミッキー泉中央こども園</t>
    <phoneticPr fontId="6"/>
  </si>
  <si>
    <t>71212</t>
  </si>
  <si>
    <t>福田町あしぐろこども園</t>
    <rPh sb="0" eb="2">
      <t>フクダ</t>
    </rPh>
    <rPh sb="2" eb="3">
      <t>マチ</t>
    </rPh>
    <rPh sb="10" eb="11">
      <t>エン</t>
    </rPh>
    <phoneticPr fontId="6"/>
  </si>
  <si>
    <t>72105</t>
  </si>
  <si>
    <t>認定こども園　東二番丁幼稚園</t>
    <rPh sb="0" eb="2">
      <t>ニンテイ</t>
    </rPh>
    <rPh sb="5" eb="6">
      <t>エン</t>
    </rPh>
    <rPh sb="7" eb="8">
      <t>ヒガシ</t>
    </rPh>
    <rPh sb="8" eb="10">
      <t>ニバン</t>
    </rPh>
    <rPh sb="10" eb="11">
      <t>チョウ</t>
    </rPh>
    <rPh sb="11" eb="14">
      <t>ヨウチエン</t>
    </rPh>
    <phoneticPr fontId="6"/>
  </si>
  <si>
    <t>認定こども園　東仙台幼稚園</t>
    <rPh sb="0" eb="2">
      <t>ニンテイ</t>
    </rPh>
    <rPh sb="5" eb="6">
      <t>エン</t>
    </rPh>
    <rPh sb="7" eb="8">
      <t>ヒガシ</t>
    </rPh>
    <rPh sb="8" eb="10">
      <t>センダイ</t>
    </rPh>
    <rPh sb="10" eb="13">
      <t>ヨウチエン</t>
    </rPh>
    <phoneticPr fontId="6"/>
  </si>
  <si>
    <t>小田原ことりのうたこども園</t>
    <phoneticPr fontId="6"/>
  </si>
  <si>
    <t>泉すぎのここども園</t>
    <phoneticPr fontId="6"/>
  </si>
  <si>
    <t>そらのここども園</t>
    <phoneticPr fontId="6"/>
  </si>
  <si>
    <t>幼保連携型認定こども園　荒井マーヤこども園</t>
    <rPh sb="0" eb="2">
      <t>ヨウホ</t>
    </rPh>
    <rPh sb="2" eb="7">
      <t>レンケイガタニンテイ</t>
    </rPh>
    <rPh sb="10" eb="11">
      <t>エン</t>
    </rPh>
    <rPh sb="12" eb="14">
      <t>アライ</t>
    </rPh>
    <rPh sb="20" eb="21">
      <t>エン</t>
    </rPh>
    <phoneticPr fontId="6"/>
  </si>
  <si>
    <t>72203</t>
  </si>
  <si>
    <t>ふくだまち幼稚園</t>
    <rPh sb="5" eb="8">
      <t>ヨウチエン</t>
    </rPh>
    <phoneticPr fontId="6"/>
  </si>
  <si>
    <t>認定こども園 新田こばと園</t>
    <rPh sb="7" eb="9">
      <t>シンデン</t>
    </rPh>
    <rPh sb="12" eb="13">
      <t>エン</t>
    </rPh>
    <phoneticPr fontId="6"/>
  </si>
  <si>
    <t>ミッキー八乙女中央こども園</t>
    <phoneticPr fontId="6"/>
  </si>
  <si>
    <t>72204</t>
  </si>
  <si>
    <t>幼稚園型認定こども園　鶴ケ谷幼稚園</t>
    <rPh sb="0" eb="3">
      <t>ヨウチエン</t>
    </rPh>
    <rPh sb="3" eb="4">
      <t>ガタ</t>
    </rPh>
    <rPh sb="4" eb="6">
      <t>ニンテイ</t>
    </rPh>
    <rPh sb="9" eb="10">
      <t>エン</t>
    </rPh>
    <rPh sb="11" eb="14">
      <t>ツルガヤ</t>
    </rPh>
    <rPh sb="14" eb="17">
      <t>ヨウチエン</t>
    </rPh>
    <phoneticPr fontId="6"/>
  </si>
  <si>
    <t>アスク小鶴新田こども園</t>
    <rPh sb="3" eb="4">
      <t>チイ</t>
    </rPh>
    <rPh sb="4" eb="5">
      <t>ツル</t>
    </rPh>
    <rPh sb="5" eb="7">
      <t>シンデン</t>
    </rPh>
    <rPh sb="10" eb="11">
      <t>エン</t>
    </rPh>
    <phoneticPr fontId="6"/>
  </si>
  <si>
    <t>まつもりこども園</t>
    <phoneticPr fontId="6"/>
  </si>
  <si>
    <t>認定こども園　るり幼稚園</t>
    <rPh sb="0" eb="2">
      <t>ニンテイ</t>
    </rPh>
    <rPh sb="5" eb="6">
      <t>エン</t>
    </rPh>
    <rPh sb="9" eb="12">
      <t>ヨウチエン</t>
    </rPh>
    <phoneticPr fontId="6"/>
  </si>
  <si>
    <t>つばめこども園</t>
    <rPh sb="6" eb="7">
      <t>エン</t>
    </rPh>
    <phoneticPr fontId="6"/>
  </si>
  <si>
    <t>ミッキー八乙女こども園</t>
    <phoneticPr fontId="6"/>
  </si>
  <si>
    <t>認定こども園　ろりぽっぷ保育園</t>
    <phoneticPr fontId="6"/>
  </si>
  <si>
    <t>カール英会話チルドレン</t>
    <phoneticPr fontId="6"/>
  </si>
  <si>
    <t>荒井あおばこども園</t>
    <phoneticPr fontId="6"/>
  </si>
  <si>
    <t>学校法人六郷学園　幼稚園型認定こども園ドリーム幼稚園</t>
    <rPh sb="0" eb="2">
      <t>ガッコウ</t>
    </rPh>
    <rPh sb="2" eb="4">
      <t>ホウジン</t>
    </rPh>
    <rPh sb="4" eb="6">
      <t>ロクゴウ</t>
    </rPh>
    <rPh sb="6" eb="8">
      <t>ガクエン</t>
    </rPh>
    <rPh sb="9" eb="12">
      <t>ヨウチエン</t>
    </rPh>
    <rPh sb="12" eb="13">
      <t>ガタ</t>
    </rPh>
    <rPh sb="13" eb="15">
      <t>ニンテイ</t>
    </rPh>
    <rPh sb="18" eb="19">
      <t>エン</t>
    </rPh>
    <rPh sb="23" eb="26">
      <t>ヨウチエン</t>
    </rPh>
    <phoneticPr fontId="6"/>
  </si>
  <si>
    <t>幼保連携型認定こども園　光の子</t>
    <phoneticPr fontId="6"/>
  </si>
  <si>
    <t>学校法人七郷学園　七郷こども園</t>
    <rPh sb="0" eb="2">
      <t>ガッコウ</t>
    </rPh>
    <rPh sb="2" eb="4">
      <t>ホウジン</t>
    </rPh>
    <rPh sb="4" eb="6">
      <t>シチゴウ</t>
    </rPh>
    <rPh sb="6" eb="8">
      <t>ガクエン</t>
    </rPh>
    <rPh sb="9" eb="11">
      <t>シチゴウ</t>
    </rPh>
    <rPh sb="14" eb="15">
      <t>エン</t>
    </rPh>
    <phoneticPr fontId="6"/>
  </si>
  <si>
    <t>73604</t>
  </si>
  <si>
    <t>コスモス錦こども園</t>
    <rPh sb="4" eb="5">
      <t>ニシキ</t>
    </rPh>
    <rPh sb="8" eb="9">
      <t>エン</t>
    </rPh>
    <phoneticPr fontId="6"/>
  </si>
  <si>
    <t>71309</t>
  </si>
  <si>
    <t>幼保連携型認定こども園　能仁保児園</t>
    <rPh sb="0" eb="2">
      <t>ヨウホ</t>
    </rPh>
    <rPh sb="2" eb="5">
      <t>レンケイガタ</t>
    </rPh>
    <rPh sb="5" eb="7">
      <t>ニンテイ</t>
    </rPh>
    <rPh sb="10" eb="11">
      <t>エン</t>
    </rPh>
    <rPh sb="12" eb="14">
      <t>ノウニン</t>
    </rPh>
    <rPh sb="14" eb="15">
      <t>ホ</t>
    </rPh>
    <rPh sb="15" eb="16">
      <t>ジ</t>
    </rPh>
    <rPh sb="16" eb="17">
      <t>エン</t>
    </rPh>
    <phoneticPr fontId="6"/>
  </si>
  <si>
    <t>73606</t>
  </si>
  <si>
    <t>コスモスひろせこども園</t>
    <rPh sb="10" eb="11">
      <t>エン</t>
    </rPh>
    <phoneticPr fontId="6"/>
  </si>
  <si>
    <t>幼稚園型認定こども園　いずみ松陵幼稚園</t>
    <phoneticPr fontId="6"/>
  </si>
  <si>
    <t>幼稚園型認定こども園　南光幼稚園</t>
    <phoneticPr fontId="6"/>
  </si>
  <si>
    <t>幼稚園型認定こども園　南光第二幼稚園</t>
    <phoneticPr fontId="6"/>
  </si>
  <si>
    <t>太白すぎのここども園　</t>
    <rPh sb="0" eb="2">
      <t>タイハク</t>
    </rPh>
    <rPh sb="9" eb="10">
      <t>エン</t>
    </rPh>
    <phoneticPr fontId="6"/>
  </si>
  <si>
    <t>幼稚園型認定こども園　南光シオン幼稚園</t>
    <phoneticPr fontId="6"/>
  </si>
  <si>
    <t>バンビの森こども園　</t>
    <rPh sb="4" eb="5">
      <t>モリ</t>
    </rPh>
    <rPh sb="8" eb="9">
      <t>エン</t>
    </rPh>
    <phoneticPr fontId="6"/>
  </si>
  <si>
    <t>幼稚園型認定こども園　南光紫陽幼稚園</t>
    <phoneticPr fontId="6"/>
  </si>
  <si>
    <t>幼稚園型認定こども園　こどもの国幼稚園</t>
    <rPh sb="0" eb="3">
      <t>ヨウチエン</t>
    </rPh>
    <rPh sb="3" eb="4">
      <t>ガタ</t>
    </rPh>
    <rPh sb="4" eb="6">
      <t>ニンテイ</t>
    </rPh>
    <rPh sb="9" eb="10">
      <t>エン</t>
    </rPh>
    <rPh sb="15" eb="16">
      <t>クニ</t>
    </rPh>
    <rPh sb="16" eb="19">
      <t>ヨウチエン</t>
    </rPh>
    <phoneticPr fontId="6"/>
  </si>
  <si>
    <t>YMCA西中田こども園</t>
    <phoneticPr fontId="6"/>
  </si>
  <si>
    <t>YMCA南大野田こども園</t>
    <phoneticPr fontId="6"/>
  </si>
  <si>
    <t>学校法人　東都学園</t>
  </si>
  <si>
    <t>学校法人　福聚幼稚園</t>
  </si>
  <si>
    <t>学校法人　仙台みどり学園</t>
  </si>
  <si>
    <t>宮城学院女子大学附属認定こども園　森のこども園</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</si>
  <si>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学校法人　宮城学院</t>
  </si>
  <si>
    <t>学校法人　長谷柳絮学園</t>
  </si>
  <si>
    <t>社会福祉法人　青葉福祉会</t>
  </si>
  <si>
    <t>学校法人　愛子学園　折立幼稚園</t>
  </si>
  <si>
    <t>社会福祉法人　想伝舎</t>
  </si>
  <si>
    <t>仙台市青葉区葉山町８－１</t>
    <rPh sb="0" eb="3">
      <t>センダイシ</t>
    </rPh>
    <rPh sb="3" eb="6">
      <t>アオバク</t>
    </rPh>
    <phoneticPr fontId="18"/>
  </si>
  <si>
    <t>社会福祉法人　仙台市社会事業協会</t>
  </si>
  <si>
    <t>堤町あしぐろこども園</t>
    <rPh sb="0" eb="1">
      <t>ツツミ</t>
    </rPh>
    <rPh sb="1" eb="2">
      <t>マチ</t>
    </rPh>
    <rPh sb="9" eb="10">
      <t>エン</t>
    </rPh>
    <phoneticPr fontId="7"/>
  </si>
  <si>
    <t>社会福祉法人　円周福祉会</t>
  </si>
  <si>
    <t>学校法人　立華学園</t>
  </si>
  <si>
    <t>新田すいせんこども園</t>
    <rPh sb="0" eb="2">
      <t>シンデン</t>
    </rPh>
    <rPh sb="9" eb="10">
      <t>エン</t>
    </rPh>
    <phoneticPr fontId="1"/>
  </si>
  <si>
    <t>社会福祉法人　幸生会</t>
  </si>
  <si>
    <t>原町すいせんこども園</t>
    <rPh sb="0" eb="2">
      <t>ハラマチ</t>
    </rPh>
    <rPh sb="9" eb="10">
      <t>エン</t>
    </rPh>
    <phoneticPr fontId="1"/>
  </si>
  <si>
    <t>認定こども園ナザレト愛児園</t>
    <rPh sb="0" eb="2">
      <t>ニンテイ</t>
    </rPh>
    <rPh sb="5" eb="6">
      <t>エン</t>
    </rPh>
    <rPh sb="10" eb="11">
      <t>アイ</t>
    </rPh>
    <rPh sb="11" eb="12">
      <t>ジ</t>
    </rPh>
    <rPh sb="12" eb="13">
      <t>エン</t>
    </rPh>
    <phoneticPr fontId="2"/>
  </si>
  <si>
    <t>学校法人　仙台百合学院</t>
  </si>
  <si>
    <t>さゆりこども園</t>
    <rPh sb="6" eb="7">
      <t>エン</t>
    </rPh>
    <phoneticPr fontId="2"/>
  </si>
  <si>
    <t>社会福祉法人　善き牧者会</t>
  </si>
  <si>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</si>
  <si>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学校法人　本松学園　岩切東光第二幼稚園</t>
  </si>
  <si>
    <t>認定こども園　東盛マイトリー幼稚園</t>
    <rPh sb="0" eb="2">
      <t>ニンテイ</t>
    </rPh>
    <rPh sb="5" eb="6">
      <t>エン</t>
    </rPh>
    <rPh sb="7" eb="8">
      <t>ヒガシ</t>
    </rPh>
    <rPh sb="8" eb="9">
      <t>モリ</t>
    </rPh>
    <rPh sb="14" eb="17">
      <t>ヨウチエン</t>
    </rPh>
    <phoneticPr fontId="2"/>
  </si>
  <si>
    <t>学校法人　清野学園　東盛幼稚園</t>
  </si>
  <si>
    <t>学校法人　ろりぽっぷ学園</t>
  </si>
  <si>
    <t>福田町あしぐろこども園</t>
    <rPh sb="0" eb="3">
      <t>フクダマチ</t>
    </rPh>
    <rPh sb="10" eb="11">
      <t>エン</t>
    </rPh>
    <phoneticPr fontId="7"/>
  </si>
  <si>
    <t>学校法人　七郷学園</t>
  </si>
  <si>
    <t>河原町すいせんこども園</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</si>
  <si>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</si>
  <si>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社会福祉法人　仙慈会　荒井マーヤこども園</t>
  </si>
  <si>
    <t>仙台市青葉区宮町１－４－４７</t>
    <rPh sb="0" eb="3">
      <t>センダイシ</t>
    </rPh>
    <rPh sb="3" eb="6">
      <t>アオバク</t>
    </rPh>
    <phoneticPr fontId="18"/>
  </si>
  <si>
    <t>仙台市若林区卸町2-1-17</t>
    <rPh sb="0" eb="3">
      <t>センダイシ</t>
    </rPh>
    <rPh sb="3" eb="6">
      <t>ワカバヤシク</t>
    </rPh>
    <rPh sb="6" eb="8">
      <t>オロシマチ</t>
    </rPh>
    <phoneticPr fontId="18"/>
  </si>
  <si>
    <t>社会福祉法人　光の子福祉会</t>
  </si>
  <si>
    <t>幼保連携型認定こども園　能仁保児園</t>
    <rPh sb="0" eb="7">
      <t>ヨウホレンケイガタニンテイ</t>
    </rPh>
    <rPh sb="10" eb="11">
      <t>エン</t>
    </rPh>
    <rPh sb="12" eb="14">
      <t>ノウニン</t>
    </rPh>
    <rPh sb="14" eb="15">
      <t>ホ</t>
    </rPh>
    <rPh sb="15" eb="16">
      <t>ジ</t>
    </rPh>
    <rPh sb="16" eb="17">
      <t>エン</t>
    </rPh>
    <phoneticPr fontId="7"/>
  </si>
  <si>
    <t>社会福祉法人　仙慈会</t>
  </si>
  <si>
    <t>認定こども園くり幼稚園・くりっこ保育園</t>
    <rPh sb="0" eb="2">
      <t>ニンテイ</t>
    </rPh>
    <rPh sb="5" eb="6">
      <t>エン</t>
    </rPh>
    <rPh sb="8" eb="11">
      <t>ヨウチエン</t>
    </rPh>
    <rPh sb="16" eb="19">
      <t>ホイクエン</t>
    </rPh>
    <phoneticPr fontId="1"/>
  </si>
  <si>
    <t>学校法人　前田学園</t>
  </si>
  <si>
    <t>学校法人　仙台こひつじ学園</t>
  </si>
  <si>
    <t>仙台市太白区袋原6-6-10</t>
    <rPh sb="0" eb="3">
      <t>センダイシ</t>
    </rPh>
    <rPh sb="3" eb="6">
      <t>タイハクク</t>
    </rPh>
    <rPh sb="6" eb="8">
      <t>フクロバラ</t>
    </rPh>
    <phoneticPr fontId="18"/>
  </si>
  <si>
    <t>学校法人　清泉学園</t>
  </si>
  <si>
    <t>西多賀チェリーこども園</t>
    <rPh sb="0" eb="3">
      <t>ニシタガ</t>
    </rPh>
    <rPh sb="10" eb="11">
      <t>エン</t>
    </rPh>
    <phoneticPr fontId="1"/>
  </si>
  <si>
    <t>社会福祉法人　北杜福祉会</t>
  </si>
  <si>
    <t>太子堂すいせんこども園</t>
    <rPh sb="0" eb="3">
      <t>タイシドウ</t>
    </rPh>
    <rPh sb="10" eb="11">
      <t>エン</t>
    </rPh>
    <phoneticPr fontId="1"/>
  </si>
  <si>
    <t>太白すぎのここども園</t>
    <rPh sb="0" eb="2">
      <t>タイハク</t>
    </rPh>
    <rPh sb="9" eb="10">
      <t>エン</t>
    </rPh>
    <phoneticPr fontId="2"/>
  </si>
  <si>
    <t>社会福祉法人　柏松会</t>
  </si>
  <si>
    <t>バンビの森こども園</t>
    <rPh sb="4" eb="5">
      <t>モリ</t>
    </rPh>
    <rPh sb="8" eb="9">
      <t>エン</t>
    </rPh>
    <phoneticPr fontId="2"/>
  </si>
  <si>
    <t>社会福祉法人　銀杏の会</t>
  </si>
  <si>
    <t>社会福祉法人　仙台ＹＭＣＡ福祉会</t>
  </si>
  <si>
    <t>幼保連携型認定こども園　やかまし村</t>
    <rPh sb="0" eb="2">
      <t>ヨウホ</t>
    </rPh>
    <rPh sb="2" eb="5">
      <t>レンケイガタ</t>
    </rPh>
    <rPh sb="5" eb="7">
      <t>ニンテイ</t>
    </rPh>
    <rPh sb="10" eb="11">
      <t>エン</t>
    </rPh>
    <rPh sb="16" eb="17">
      <t>ムラ</t>
    </rPh>
    <phoneticPr fontId="1"/>
  </si>
  <si>
    <t>泉チェリーこども園</t>
    <rPh sb="0" eb="1">
      <t>イズミ</t>
    </rPh>
    <rPh sb="8" eb="9">
      <t>エン</t>
    </rPh>
    <phoneticPr fontId="1"/>
  </si>
  <si>
    <t>寺岡すいせんこども園</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</si>
  <si>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</si>
  <si>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学校法人　秀志学園</t>
  </si>
  <si>
    <t>幼保連携型認定こども園　高森サーラこども園</t>
    <rPh sb="0" eb="2">
      <t>ヨウホ</t>
    </rPh>
    <rPh sb="2" eb="7">
      <t>レンケイガタニンテイ</t>
    </rPh>
    <rPh sb="10" eb="11">
      <t>エン</t>
    </rPh>
    <rPh sb="12" eb="14">
      <t>タカモリ</t>
    </rPh>
    <rPh sb="20" eb="21">
      <t>エン</t>
    </rPh>
    <phoneticPr fontId="2"/>
  </si>
  <si>
    <t>社会福祉法人　一寿会</t>
  </si>
  <si>
    <t>社会福祉法人　鼎会</t>
  </si>
  <si>
    <t>仙台市青葉区栗生１－２５－１</t>
    <rPh sb="0" eb="3">
      <t>センダイシ</t>
    </rPh>
    <rPh sb="3" eb="6">
      <t>アオバク</t>
    </rPh>
    <phoneticPr fontId="18"/>
  </si>
  <si>
    <t>社会福祉法人　恵萩会</t>
  </si>
  <si>
    <t>学校法人　仙台ＹＭＣＡ学園　仙台ＹＭＣＡ幼稚園</t>
  </si>
  <si>
    <t>認定こども園　旭ケ丘幼稚園</t>
    <rPh sb="0" eb="2">
      <t>ニンテイ</t>
    </rPh>
    <rPh sb="5" eb="6">
      <t>エン</t>
    </rPh>
    <rPh sb="7" eb="8">
      <t>アサヒ</t>
    </rPh>
    <rPh sb="9" eb="10">
      <t>オカ</t>
    </rPh>
    <rPh sb="10" eb="13">
      <t>ヨウチエン</t>
    </rPh>
    <phoneticPr fontId="1"/>
  </si>
  <si>
    <t>学校法人　旭ケ丘学園</t>
  </si>
  <si>
    <t>認定こども園　東二番丁幼稚園</t>
    <rPh sb="0" eb="2">
      <t>ニンテイ</t>
    </rPh>
    <rPh sb="5" eb="6">
      <t>エン</t>
    </rPh>
    <rPh sb="7" eb="8">
      <t>ヒガシ</t>
    </rPh>
    <rPh sb="8" eb="10">
      <t>ニバン</t>
    </rPh>
    <rPh sb="10" eb="11">
      <t>チョウ</t>
    </rPh>
    <rPh sb="11" eb="14">
      <t>ヨウチエン</t>
    </rPh>
    <phoneticPr fontId="7"/>
  </si>
  <si>
    <t>仙台市青葉区一番町2-1-4</t>
    <rPh sb="6" eb="9">
      <t>イチバンチョウ</t>
    </rPh>
    <phoneticPr fontId="18"/>
  </si>
  <si>
    <t>学校法人　曽根学園</t>
  </si>
  <si>
    <t>認定こども園　東仙台幼稚園</t>
    <rPh sb="0" eb="2">
      <t>ニンテイ</t>
    </rPh>
    <rPh sb="5" eb="6">
      <t>エン</t>
    </rPh>
    <rPh sb="7" eb="8">
      <t>ヒガシ</t>
    </rPh>
    <rPh sb="8" eb="10">
      <t>センダイ</t>
    </rPh>
    <rPh sb="10" eb="13">
      <t>ヨウチエン</t>
    </rPh>
    <phoneticPr fontId="2"/>
  </si>
  <si>
    <t>学校法人　清野学園　東仙台幼稚園</t>
  </si>
  <si>
    <t>上田子幼稚園</t>
    <rPh sb="0" eb="1">
      <t>カミ</t>
    </rPh>
    <rPh sb="1" eb="3">
      <t>タゴ</t>
    </rPh>
    <rPh sb="3" eb="6">
      <t>ヨウチエン</t>
    </rPh>
    <phoneticPr fontId="2"/>
  </si>
  <si>
    <t>仙台市宮城野区田子3-13-36</t>
    <rPh sb="0" eb="3">
      <t>センダイシ</t>
    </rPh>
    <rPh sb="3" eb="7">
      <t>ミヤギノク</t>
    </rPh>
    <rPh sb="7" eb="9">
      <t>タゴ</t>
    </rPh>
    <phoneticPr fontId="18"/>
  </si>
  <si>
    <t>学校法人　庄司学園　上田子幼稚園</t>
  </si>
  <si>
    <t>ふくだまち幼稚園</t>
    <rPh sb="5" eb="8">
      <t>ヨウチエン</t>
    </rPh>
    <phoneticPr fontId="7"/>
  </si>
  <si>
    <t>仙台市宮城野区福田町二丁目26-1</t>
  </si>
  <si>
    <t>学校法人　福田学園</t>
  </si>
  <si>
    <t>幼稚園型認定こども園　鶴ケ谷幼稚園</t>
    <rPh sb="0" eb="3">
      <t>ヨウチエン</t>
    </rPh>
    <rPh sb="3" eb="4">
      <t>ガタ</t>
    </rPh>
    <rPh sb="4" eb="6">
      <t>ニンテイ</t>
    </rPh>
    <rPh sb="9" eb="10">
      <t>エン</t>
    </rPh>
    <rPh sb="11" eb="14">
      <t>ツルガヤ</t>
    </rPh>
    <rPh sb="14" eb="17">
      <t>ヨウチエン</t>
    </rPh>
    <phoneticPr fontId="7"/>
  </si>
  <si>
    <t xml:space="preserve"> 仙台市青葉区本町２－１１－１０ </t>
  </si>
  <si>
    <t>学校法人　菅原学園</t>
  </si>
  <si>
    <t>認定こども園　るり幼稚園</t>
    <rPh sb="0" eb="2">
      <t>ニンテイ</t>
    </rPh>
    <rPh sb="5" eb="6">
      <t>エン</t>
    </rPh>
    <rPh sb="9" eb="12">
      <t>ヨウチエン</t>
    </rPh>
    <phoneticPr fontId="2"/>
  </si>
  <si>
    <t>学校法人　陸奥国分寺学園　るり幼稚園</t>
  </si>
  <si>
    <t>仙台市若林区木ノ下1-25-25</t>
    <rPh sb="0" eb="3">
      <t>センダイシ</t>
    </rPh>
    <rPh sb="3" eb="6">
      <t>ワカバヤシク</t>
    </rPh>
    <rPh sb="6" eb="7">
      <t>キ</t>
    </rPh>
    <rPh sb="8" eb="9">
      <t>シタ</t>
    </rPh>
    <phoneticPr fontId="18"/>
  </si>
  <si>
    <t>学校法人　聖ウルスラ学院　聖ウルスラ学院英智幼稚園</t>
  </si>
  <si>
    <t>認定こども園ドリーム幼稚園</t>
    <rPh sb="0" eb="2">
      <t>ニンテイ</t>
    </rPh>
    <rPh sb="5" eb="6">
      <t>エン</t>
    </rPh>
    <rPh sb="10" eb="13">
      <t>ヨウチエン</t>
    </rPh>
    <phoneticPr fontId="4"/>
  </si>
  <si>
    <t>仙台市若林区下飯田字築道11</t>
    <rPh sb="0" eb="3">
      <t>センダイシ</t>
    </rPh>
    <rPh sb="3" eb="6">
      <t>ワカバヤシク</t>
    </rPh>
    <rPh sb="6" eb="7">
      <t>シモ</t>
    </rPh>
    <rPh sb="7" eb="9">
      <t>イイダ</t>
    </rPh>
    <rPh sb="9" eb="10">
      <t>アザ</t>
    </rPh>
    <rPh sb="10" eb="12">
      <t>ツイドウ</t>
    </rPh>
    <phoneticPr fontId="18"/>
  </si>
  <si>
    <t>学校法人　六郷学園　ドリーム幼稚園</t>
  </si>
  <si>
    <t>学校法人七郷学園　七郷こども園</t>
    <rPh sb="0" eb="2">
      <t>ガッコウ</t>
    </rPh>
    <rPh sb="2" eb="4">
      <t>ホウジン</t>
    </rPh>
    <rPh sb="4" eb="6">
      <t>シチゴウ</t>
    </rPh>
    <rPh sb="6" eb="8">
      <t>ガクエン</t>
    </rPh>
    <rPh sb="9" eb="11">
      <t>シチゴウ</t>
    </rPh>
    <rPh sb="14" eb="15">
      <t>エン</t>
    </rPh>
    <phoneticPr fontId="4"/>
  </si>
  <si>
    <t>仙台市若林区荒井３－１５－９</t>
    <rPh sb="0" eb="3">
      <t>センダイシ</t>
    </rPh>
    <rPh sb="3" eb="6">
      <t>ワカバヤシク</t>
    </rPh>
    <phoneticPr fontId="18"/>
  </si>
  <si>
    <t>学校法人　七郷学園　七郷こども園</t>
  </si>
  <si>
    <t>宗教法人　真宗大谷派宝林寺　若竹幼稚園</t>
  </si>
  <si>
    <t>学校法人　庄司学園　泉第二幼稚園</t>
  </si>
  <si>
    <t>学校法人　庄司学園　根白石幼稚園</t>
  </si>
  <si>
    <t>学校法人　長谷柳絮学園　いずみ松陵幼稚園</t>
  </si>
  <si>
    <t>学校法人　村山学園　南光幼稚園</t>
  </si>
  <si>
    <t>学校法人　村山学園　南光第二幼稚園</t>
  </si>
  <si>
    <t>学校法人　村山学園　南光シオン幼稚園</t>
  </si>
  <si>
    <t>学校法人　おおとり学園　南光紫陽幼稚園</t>
  </si>
  <si>
    <t>幼稚園型認定こども園　こどもの国幼稚園</t>
    <rPh sb="0" eb="3">
      <t>ヨウチエン</t>
    </rPh>
    <rPh sb="3" eb="4">
      <t>ガタ</t>
    </rPh>
    <rPh sb="4" eb="6">
      <t>ニンテイ</t>
    </rPh>
    <rPh sb="9" eb="10">
      <t>エン</t>
    </rPh>
    <rPh sb="15" eb="16">
      <t>クニ</t>
    </rPh>
    <rPh sb="16" eb="19">
      <t>ヨウチエン</t>
    </rPh>
    <phoneticPr fontId="4"/>
  </si>
  <si>
    <t xml:space="preserve"> 仙台市青葉区本町２－１１－１０ </t>
    <rPh sb="1" eb="4">
      <t>センダイシ</t>
    </rPh>
    <rPh sb="4" eb="7">
      <t>アオバク</t>
    </rPh>
    <rPh sb="7" eb="9">
      <t>ホンマチ</t>
    </rPh>
    <phoneticPr fontId="18"/>
  </si>
  <si>
    <t>学校法人　東北文化学園大学</t>
  </si>
  <si>
    <t>有限会社　カール英会話ほいくえん</t>
  </si>
  <si>
    <t>仙台市青葉区木町通2-3-39</t>
    <rPh sb="0" eb="3">
      <t>センダイシ</t>
    </rPh>
    <rPh sb="3" eb="6">
      <t>アオバク</t>
    </rPh>
    <rPh sb="6" eb="8">
      <t>キマチ</t>
    </rPh>
    <rPh sb="8" eb="9">
      <t>ドオリ</t>
    </rPh>
    <phoneticPr fontId="18"/>
  </si>
  <si>
    <t>仙台市青葉区中山2-17-1</t>
    <rPh sb="0" eb="3">
      <t>センダイシ</t>
    </rPh>
    <rPh sb="3" eb="6">
      <t>アオバク</t>
    </rPh>
    <rPh sb="6" eb="8">
      <t>ナカヤマ</t>
    </rPh>
    <phoneticPr fontId="18"/>
  </si>
  <si>
    <t>社会福祉法人　中山福祉会</t>
  </si>
  <si>
    <t>仙台市泉区上谷刈1-6-30</t>
    <rPh sb="0" eb="3">
      <t>センダイシ</t>
    </rPh>
    <rPh sb="3" eb="5">
      <t>イズミク</t>
    </rPh>
    <rPh sb="5" eb="6">
      <t>カミ</t>
    </rPh>
    <rPh sb="6" eb="7">
      <t>タニ</t>
    </rPh>
    <rPh sb="7" eb="8">
      <t>カリ</t>
    </rPh>
    <phoneticPr fontId="18"/>
  </si>
  <si>
    <t>特定非営利活動法人　こどもステーション・ＭＩＹＡＧＩ</t>
  </si>
  <si>
    <t>ロリポップクラブマザリーズ電力ビル園</t>
    <rPh sb="13" eb="15">
      <t>デンリョク</t>
    </rPh>
    <rPh sb="17" eb="18">
      <t>エン</t>
    </rPh>
    <phoneticPr fontId="12"/>
  </si>
  <si>
    <t>認定こども園　八幡こばと園</t>
    <rPh sb="7" eb="9">
      <t>ヤハタ</t>
    </rPh>
    <rPh sb="12" eb="13">
      <t>エン</t>
    </rPh>
    <phoneticPr fontId="4"/>
  </si>
  <si>
    <t>仙台市宮城野区新田東2-5-5</t>
    <rPh sb="0" eb="3">
      <t>センダイシ</t>
    </rPh>
    <rPh sb="3" eb="7">
      <t>ミヤギノク</t>
    </rPh>
    <rPh sb="7" eb="9">
      <t>シンデン</t>
    </rPh>
    <rPh sb="9" eb="10">
      <t>ヒガシ</t>
    </rPh>
    <phoneticPr fontId="18"/>
  </si>
  <si>
    <t>社会福祉法人　仙台市民生児童委員会</t>
  </si>
  <si>
    <t>社会福祉法人　未来福祉会</t>
  </si>
  <si>
    <r>
      <t>杜のみらい</t>
    </r>
    <r>
      <rPr>
        <sz val="10"/>
        <color theme="1"/>
        <rFont val="游ゴシック"/>
        <family val="3"/>
        <charset val="128"/>
      </rPr>
      <t>こども園</t>
    </r>
    <rPh sb="0" eb="1">
      <t>モリ</t>
    </rPh>
    <rPh sb="8" eb="9">
      <t>エン</t>
    </rPh>
    <phoneticPr fontId="7"/>
  </si>
  <si>
    <t>社会福祉法人　柏木福祉会</t>
  </si>
  <si>
    <r>
      <rPr>
        <sz val="10"/>
        <color theme="1"/>
        <rFont val="游ゴシック"/>
        <family val="3"/>
        <charset val="128"/>
      </rPr>
      <t>認定マザーズ・ばんすいこども園</t>
    </r>
    <rPh sb="0" eb="2">
      <t>ニンテイ</t>
    </rPh>
    <rPh sb="14" eb="15">
      <t>エン</t>
    </rPh>
    <phoneticPr fontId="7"/>
  </si>
  <si>
    <t>株式会社　マザーズえりあサービス　認定マザーズ・ばんすいこども園</t>
  </si>
  <si>
    <r>
      <rPr>
        <sz val="10"/>
        <color theme="1"/>
        <rFont val="游ゴシック"/>
        <family val="3"/>
        <charset val="128"/>
      </rPr>
      <t>認定マザーズ・かみすぎこども園</t>
    </r>
    <rPh sb="0" eb="2">
      <t>ニンテイ</t>
    </rPh>
    <rPh sb="14" eb="15">
      <t>エン</t>
    </rPh>
    <phoneticPr fontId="7"/>
  </si>
  <si>
    <t>社会福祉法人　マザーズ福祉会</t>
  </si>
  <si>
    <r>
      <rPr>
        <sz val="10"/>
        <color theme="1"/>
        <rFont val="游ゴシック"/>
        <family val="3"/>
        <charset val="128"/>
      </rPr>
      <t>認定マザーズ・エスパルこども園</t>
    </r>
    <rPh sb="0" eb="2">
      <t>ニンテイ</t>
    </rPh>
    <rPh sb="14" eb="15">
      <t>エン</t>
    </rPh>
    <phoneticPr fontId="7"/>
  </si>
  <si>
    <t>株式会社　マザーズえりあサービス　認定マザーズ・エスパルこども園</t>
  </si>
  <si>
    <t>ますえの森どうわこども園</t>
    <rPh sb="4" eb="5">
      <t>モリ</t>
    </rPh>
    <rPh sb="11" eb="12">
      <t>エン</t>
    </rPh>
    <phoneticPr fontId="1"/>
  </si>
  <si>
    <t>ちゃいるどらんど岩切こども園</t>
    <rPh sb="8" eb="10">
      <t>イワキリ</t>
    </rPh>
    <rPh sb="13" eb="14">
      <t>エン</t>
    </rPh>
    <phoneticPr fontId="2"/>
  </si>
  <si>
    <t>株式会社　ちゃいるどらんど</t>
  </si>
  <si>
    <t>認定こども園　れいんぼーなーさりー原ノ町館</t>
    <rPh sb="0" eb="2">
      <t>ニンテイ</t>
    </rPh>
    <rPh sb="5" eb="6">
      <t>エン</t>
    </rPh>
    <phoneticPr fontId="1"/>
  </si>
  <si>
    <t>株式会社　エコエネルギー普及協会</t>
  </si>
  <si>
    <t>仙台市青葉区昭和町４－１１</t>
    <rPh sb="0" eb="3">
      <t>センダイシ</t>
    </rPh>
    <rPh sb="3" eb="6">
      <t>アオバク</t>
    </rPh>
    <rPh sb="6" eb="9">
      <t>ショウワマチ</t>
    </rPh>
    <phoneticPr fontId="18"/>
  </si>
  <si>
    <t>仙台市泉区北中山4-26-18</t>
    <rPh sb="0" eb="3">
      <t>センダイシ</t>
    </rPh>
    <rPh sb="3" eb="5">
      <t>イズミク</t>
    </rPh>
    <rPh sb="5" eb="8">
      <t>キタナカヤマ</t>
    </rPh>
    <phoneticPr fontId="18"/>
  </si>
  <si>
    <t>社会福祉法人　太陽の丘福祉会</t>
  </si>
  <si>
    <t>仙台市宮城野区新田東１－８－４</t>
    <rPh sb="0" eb="3">
      <t>センダイシ</t>
    </rPh>
    <rPh sb="3" eb="7">
      <t>ミヤギノク</t>
    </rPh>
    <rPh sb="7" eb="9">
      <t>シンデン</t>
    </rPh>
    <phoneticPr fontId="18"/>
  </si>
  <si>
    <t>仙台市宮城野区田子２－１０－２</t>
    <rPh sb="0" eb="3">
      <t>センダイシ</t>
    </rPh>
    <rPh sb="3" eb="7">
      <t>ミヤギノク</t>
    </rPh>
    <phoneticPr fontId="18"/>
  </si>
  <si>
    <t>仙台市宮城野区小田原2-1-32</t>
    <rPh sb="0" eb="3">
      <t>センダイシ</t>
    </rPh>
    <rPh sb="3" eb="7">
      <t>ミヤギノク</t>
    </rPh>
    <rPh sb="7" eb="10">
      <t>オダワラ</t>
    </rPh>
    <phoneticPr fontId="18"/>
  </si>
  <si>
    <t>社会福祉法人　喬希会</t>
  </si>
  <si>
    <t>認定こども園　新田こばと園</t>
    <rPh sb="7" eb="9">
      <t>シンデン</t>
    </rPh>
    <rPh sb="12" eb="13">
      <t>エン</t>
    </rPh>
    <phoneticPr fontId="4"/>
  </si>
  <si>
    <t>アスク小鶴新田こども園</t>
    <rPh sb="3" eb="4">
      <t>チイ</t>
    </rPh>
    <rPh sb="4" eb="5">
      <t>ツル</t>
    </rPh>
    <rPh sb="5" eb="7">
      <t>シンデン</t>
    </rPh>
    <rPh sb="10" eb="11">
      <t>エン</t>
    </rPh>
    <phoneticPr fontId="4"/>
  </si>
  <si>
    <t>東京都港区港南１－２－７０</t>
    <rPh sb="0" eb="2">
      <t>トウキョウ</t>
    </rPh>
    <rPh sb="2" eb="3">
      <t>ト</t>
    </rPh>
    <rPh sb="3" eb="5">
      <t>ミナトク</t>
    </rPh>
    <rPh sb="5" eb="7">
      <t>コウナン</t>
    </rPh>
    <phoneticPr fontId="18"/>
  </si>
  <si>
    <t>株式会社　日本保育サービス</t>
  </si>
  <si>
    <t>つばめこども園</t>
    <rPh sb="6" eb="7">
      <t>エン</t>
    </rPh>
    <phoneticPr fontId="4"/>
  </si>
  <si>
    <t>ちゃいるどらんど荒井こども園</t>
    <rPh sb="8" eb="10">
      <t>アライ</t>
    </rPh>
    <rPh sb="13" eb="14">
      <t>エン</t>
    </rPh>
    <phoneticPr fontId="2"/>
  </si>
  <si>
    <t>株式会社　マザーグース</t>
  </si>
  <si>
    <t>株式会社　おもちゃばこ保育園</t>
  </si>
  <si>
    <t>一般社団法人　六丁の目保育園</t>
  </si>
  <si>
    <t>仙台市若林区伊在3-9-4</t>
    <rPh sb="0" eb="3">
      <t>センダイシ</t>
    </rPh>
    <rPh sb="3" eb="6">
      <t>ワカバヤシク</t>
    </rPh>
    <rPh sb="6" eb="8">
      <t>イザイ</t>
    </rPh>
    <phoneticPr fontId="18"/>
  </si>
  <si>
    <t>社会福祉法人　にじいろ会</t>
  </si>
  <si>
    <t>仙台市青葉区芋沢字畑前北62</t>
    <rPh sb="0" eb="3">
      <t>センダイシ</t>
    </rPh>
    <rPh sb="3" eb="6">
      <t>アオバク</t>
    </rPh>
    <rPh sb="6" eb="7">
      <t>イモ</t>
    </rPh>
    <rPh sb="7" eb="8">
      <t>サワ</t>
    </rPh>
    <rPh sb="8" eb="9">
      <t>アザ</t>
    </rPh>
    <rPh sb="9" eb="10">
      <t>ハタ</t>
    </rPh>
    <rPh sb="10" eb="11">
      <t>マエ</t>
    </rPh>
    <rPh sb="11" eb="12">
      <t>キタ</t>
    </rPh>
    <phoneticPr fontId="18"/>
  </si>
  <si>
    <t>社会福祉法人　千代福祉会</t>
  </si>
  <si>
    <r>
      <rPr>
        <sz val="10"/>
        <color theme="1"/>
        <rFont val="游ゴシック"/>
        <family val="3"/>
        <charset val="128"/>
      </rPr>
      <t>認定マザーズ・サンピアこども園</t>
    </r>
    <rPh sb="0" eb="2">
      <t>ニンテイ</t>
    </rPh>
    <rPh sb="14" eb="15">
      <t>エン</t>
    </rPh>
    <phoneticPr fontId="7"/>
  </si>
  <si>
    <t>株式会社　マザーズえりあサービス　認定マザーズ・サンピアこども園</t>
  </si>
  <si>
    <t>株式会社　ｌｕｍｉｅｒｅひまわり</t>
  </si>
  <si>
    <t>株式会社　ラヴィエール</t>
  </si>
  <si>
    <t>株式会社　ちびっこひろば保育園</t>
  </si>
  <si>
    <t>仙台市若林区土樋104</t>
    <rPh sb="0" eb="3">
      <t>センダイシ</t>
    </rPh>
    <rPh sb="3" eb="6">
      <t>ワカバヤシク</t>
    </rPh>
    <rPh sb="6" eb="7">
      <t>ツチ</t>
    </rPh>
    <rPh sb="7" eb="8">
      <t>トイ</t>
    </rPh>
    <phoneticPr fontId="18"/>
  </si>
  <si>
    <t>株式会社　仙台進学プラザ</t>
  </si>
  <si>
    <t>ロリポップクラブマザリーズ柳生</t>
    <rPh sb="13" eb="15">
      <t>ヤギュウ</t>
    </rPh>
    <phoneticPr fontId="12"/>
  </si>
  <si>
    <t>八木山あおばこども園</t>
    <rPh sb="0" eb="3">
      <t>ヤギヤマ</t>
    </rPh>
    <rPh sb="9" eb="10">
      <t>エン</t>
    </rPh>
    <phoneticPr fontId="4"/>
  </si>
  <si>
    <t>アスク長町南こども園</t>
    <rPh sb="3" eb="5">
      <t>ナガマチ</t>
    </rPh>
    <rPh sb="5" eb="6">
      <t>ミナミ</t>
    </rPh>
    <rPh sb="9" eb="10">
      <t>エン</t>
    </rPh>
    <phoneticPr fontId="4"/>
  </si>
  <si>
    <t>YMCA長町こども園</t>
    <rPh sb="4" eb="6">
      <t>ナガマチ</t>
    </rPh>
    <rPh sb="9" eb="10">
      <t>エン</t>
    </rPh>
    <phoneticPr fontId="7"/>
  </si>
  <si>
    <t>株式会社　マミー保育園</t>
  </si>
  <si>
    <t>仙台市青葉区昭和町４－１１－１</t>
  </si>
  <si>
    <t>株式会社　ウェルフェア</t>
  </si>
  <si>
    <t>株式会社　オードリー</t>
  </si>
  <si>
    <t>仙台市泉区東黒松19-34</t>
    <rPh sb="0" eb="3">
      <t>センダイシ</t>
    </rPh>
    <rPh sb="3" eb="5">
      <t>イズミク</t>
    </rPh>
    <rPh sb="5" eb="8">
      <t>ヒガシクロマツ</t>
    </rPh>
    <phoneticPr fontId="18"/>
  </si>
  <si>
    <t>社会福祉法人　あおぞら会</t>
  </si>
  <si>
    <t>仙台市青葉区昭和町４－１１－１</t>
    <rPh sb="0" eb="3">
      <t>センダイシ</t>
    </rPh>
    <rPh sb="3" eb="6">
      <t>アオバク</t>
    </rPh>
    <rPh sb="6" eb="9">
      <t>ショウワチョウ</t>
    </rPh>
    <phoneticPr fontId="18"/>
  </si>
  <si>
    <t>仙台市泉区松森字中道10</t>
    <rPh sb="0" eb="3">
      <t>センダイシ</t>
    </rPh>
    <rPh sb="3" eb="5">
      <t>イズミク</t>
    </rPh>
    <rPh sb="5" eb="7">
      <t>マツモリ</t>
    </rPh>
    <rPh sb="7" eb="8">
      <t>アザ</t>
    </rPh>
    <rPh sb="8" eb="10">
      <t>ナカミチ</t>
    </rPh>
    <phoneticPr fontId="18"/>
  </si>
  <si>
    <t>株式会社　ゆめぽけっと</t>
  </si>
  <si>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18"/>
  </si>
  <si>
    <t>コスモス錦こども園</t>
    <rPh sb="4" eb="5">
      <t>ニシキ</t>
    </rPh>
    <rPh sb="8" eb="9">
      <t>エン</t>
    </rPh>
    <phoneticPr fontId="7"/>
  </si>
  <si>
    <t>社会福祉法人　勇樹会</t>
  </si>
  <si>
    <t>コスモスひろせこども園</t>
    <rPh sb="10" eb="11">
      <t>エン</t>
    </rPh>
    <phoneticPr fontId="7"/>
  </si>
  <si>
    <t>認定こども園</t>
    <phoneticPr fontId="2"/>
  </si>
  <si>
    <t>04139</t>
  </si>
  <si>
    <t>NOVAバイリンガル仙台八木山保育園</t>
    <rPh sb="10" eb="12">
      <t>センダイ</t>
    </rPh>
    <rPh sb="15" eb="17">
      <t>ホイク</t>
    </rPh>
    <rPh sb="17" eb="18">
      <t>エン</t>
    </rPh>
    <phoneticPr fontId="6"/>
  </si>
  <si>
    <t>保育園あみ</t>
    <rPh sb="0" eb="3">
      <t>ホイクエン</t>
    </rPh>
    <phoneticPr fontId="6"/>
  </si>
  <si>
    <t>東京都港区港南１丁目２－７０</t>
    <rPh sb="0" eb="3">
      <t>トウキョウト</t>
    </rPh>
    <rPh sb="3" eb="5">
      <t>ミナトク</t>
    </rPh>
    <rPh sb="5" eb="7">
      <t>コウナン</t>
    </rPh>
    <rPh sb="8" eb="10">
      <t>チョウメ</t>
    </rPh>
    <phoneticPr fontId="6"/>
  </si>
  <si>
    <t>埼玉県さいたま市大宮区仲町１－５４－３　</t>
    <rPh sb="0" eb="3">
      <t>サイタマケン</t>
    </rPh>
    <phoneticPr fontId="6"/>
  </si>
  <si>
    <t>仙台市若林区長喜城字山神５６－１</t>
    <rPh sb="0" eb="3">
      <t>センダイシ</t>
    </rPh>
    <rPh sb="3" eb="6">
      <t>ワカバヤシク</t>
    </rPh>
    <rPh sb="6" eb="9">
      <t>チョウキジョウ</t>
    </rPh>
    <rPh sb="9" eb="10">
      <t>アザ</t>
    </rPh>
    <rPh sb="10" eb="12">
      <t>ヤマガミ</t>
    </rPh>
    <phoneticPr fontId="6"/>
  </si>
  <si>
    <t>一般社団法人祐紀会</t>
    <rPh sb="0" eb="2">
      <t>イッパン</t>
    </rPh>
    <rPh sb="2" eb="7">
      <t>シャダンホウジンユウ</t>
    </rPh>
    <rPh sb="7" eb="8">
      <t>キ</t>
    </rPh>
    <rPh sb="8" eb="9">
      <t>カイ</t>
    </rPh>
    <phoneticPr fontId="6"/>
  </si>
  <si>
    <t>もりのなかま保育園六丁の目駅前園サイエンス＋</t>
  </si>
  <si>
    <t>保育園あみ</t>
    <rPh sb="0" eb="3">
      <t>ホイクエン</t>
    </rPh>
    <phoneticPr fontId="2"/>
  </si>
  <si>
    <t>岩切どろんこ保育園</t>
  </si>
  <si>
    <t>榴岡はるかぜ保育園</t>
  </si>
  <si>
    <t>岩切たんぽぽ保育園</t>
  </si>
  <si>
    <t>富沢南なないろ保育園</t>
  </si>
  <si>
    <t>クリムスポーツ保育園</t>
  </si>
  <si>
    <t>アスク山田かぎとり保育園</t>
  </si>
  <si>
    <t>ぽっかぽか紬保育園</t>
  </si>
  <si>
    <t>あすと長町めぐみ保育園</t>
  </si>
  <si>
    <t>諏訪ぱれっと保育園</t>
  </si>
  <si>
    <t>NOVAバイリンガル仙台八木山保育園</t>
    <rPh sb="15" eb="18">
      <t>ホイクエン</t>
    </rPh>
    <phoneticPr fontId="2"/>
  </si>
  <si>
    <t>アスイク保育園中田町</t>
  </si>
  <si>
    <t>仙台こども保育園</t>
  </si>
  <si>
    <t>NOVAバイリンガル仙台富沢保育園</t>
  </si>
  <si>
    <t>もりのなかま保育園四郎丸園もぐもぐ＋</t>
  </si>
  <si>
    <t>中田なないろ保育園</t>
  </si>
  <si>
    <t>最後に，申請日，年度，法人名等に間違いがないことを確認して，データでご提出ください。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35" eb="37">
      <t>テイシュツ</t>
    </rPh>
    <phoneticPr fontId="2"/>
  </si>
  <si>
    <t>年間雇用時間数（予定）</t>
    <rPh sb="0" eb="2">
      <t>ネンカン</t>
    </rPh>
    <rPh sb="2" eb="4">
      <t>コヨウ</t>
    </rPh>
    <rPh sb="4" eb="6">
      <t>ジカン</t>
    </rPh>
    <rPh sb="6" eb="7">
      <t>スウ</t>
    </rPh>
    <rPh sb="8" eb="10">
      <t>ヨテイ</t>
    </rPh>
    <phoneticPr fontId="2"/>
  </si>
  <si>
    <t>令和　　年　　月】</t>
    <rPh sb="0" eb="2">
      <t>レイワ</t>
    </rPh>
    <phoneticPr fontId="2"/>
  </si>
  <si>
    <t xml:space="preserve"> 延長保育事業</t>
    <phoneticPr fontId="2"/>
  </si>
  <si>
    <t>病児保育事業</t>
    <phoneticPr fontId="2"/>
  </si>
  <si>
    <t>-</t>
    <phoneticPr fontId="2"/>
  </si>
  <si>
    <t>　　(ただし，身体障害者，知的障害者，精神障害者の場合は障害の程度も合わせてご記入ください。)</t>
    <rPh sb="7" eb="9">
      <t>シンタイ</t>
    </rPh>
    <rPh sb="9" eb="12">
      <t>ショウガイシャ</t>
    </rPh>
    <rPh sb="13" eb="15">
      <t>チテキ</t>
    </rPh>
    <rPh sb="15" eb="18">
      <t>ショウガイシャ</t>
    </rPh>
    <rPh sb="19" eb="21">
      <t>セイシン</t>
    </rPh>
    <rPh sb="21" eb="24">
      <t>ショウガイシャ</t>
    </rPh>
    <rPh sb="25" eb="27">
      <t>バアイ</t>
    </rPh>
    <rPh sb="28" eb="30">
      <t>ショウガイ</t>
    </rPh>
    <rPh sb="31" eb="33">
      <t>テイド</t>
    </rPh>
    <rPh sb="34" eb="35">
      <t>ア</t>
    </rPh>
    <rPh sb="39" eb="41">
      <t>キニュウ</t>
    </rPh>
    <phoneticPr fontId="2"/>
  </si>
  <si>
    <t>雇用契約期間　※1</t>
    <rPh sb="0" eb="2">
      <t>コヨウ</t>
    </rPh>
    <rPh sb="2" eb="4">
      <t>ケイヤク</t>
    </rPh>
    <rPh sb="4" eb="6">
      <t>キカン</t>
    </rPh>
    <phoneticPr fontId="2"/>
  </si>
  <si>
    <t>※1　加算対象職員との雇用契約書等を添付してください。</t>
    <rPh sb="3" eb="5">
      <t>カサン</t>
    </rPh>
    <rPh sb="5" eb="7">
      <t>タイショウ</t>
    </rPh>
    <rPh sb="7" eb="9">
      <t>ショクイン</t>
    </rPh>
    <rPh sb="11" eb="13">
      <t>コヨウ</t>
    </rPh>
    <rPh sb="13" eb="15">
      <t>ケイヤク</t>
    </rPh>
    <rPh sb="15" eb="16">
      <t>ショ</t>
    </rPh>
    <rPh sb="16" eb="17">
      <t>トウ</t>
    </rPh>
    <rPh sb="18" eb="20">
      <t>テンプ</t>
    </rPh>
    <phoneticPr fontId="2"/>
  </si>
  <si>
    <t>※2　業務内容については，詳細にご記入ください。</t>
    <rPh sb="3" eb="5">
      <t>ギョウム</t>
    </rPh>
    <rPh sb="5" eb="7">
      <t>ナイヨウ</t>
    </rPh>
    <rPh sb="13" eb="15">
      <t>ショウサイ</t>
    </rPh>
    <rPh sb="17" eb="19">
      <t>キニュウ</t>
    </rPh>
    <phoneticPr fontId="2"/>
  </si>
  <si>
    <t>※3　身体障害者，知的障害者，精神障害者，母子家庭の母，父子家庭の父，寡婦の別を備考欄にご記入ください。</t>
    <rPh sb="3" eb="5">
      <t>シンタイ</t>
    </rPh>
    <rPh sb="5" eb="8">
      <t>ショウガイシャ</t>
    </rPh>
    <rPh sb="9" eb="11">
      <t>チテキ</t>
    </rPh>
    <rPh sb="11" eb="14">
      <t>ショウガイシャ</t>
    </rPh>
    <rPh sb="15" eb="17">
      <t>セイシン</t>
    </rPh>
    <rPh sb="17" eb="20">
      <t>ショウガイシャ</t>
    </rPh>
    <rPh sb="21" eb="23">
      <t>ボシ</t>
    </rPh>
    <rPh sb="23" eb="25">
      <t>カテイ</t>
    </rPh>
    <rPh sb="26" eb="27">
      <t>ハハ</t>
    </rPh>
    <rPh sb="28" eb="30">
      <t>フシ</t>
    </rPh>
    <rPh sb="30" eb="32">
      <t>カテイ</t>
    </rPh>
    <rPh sb="33" eb="34">
      <t>チチ</t>
    </rPh>
    <rPh sb="35" eb="37">
      <t>カフ</t>
    </rPh>
    <rPh sb="38" eb="39">
      <t>ベツ</t>
    </rPh>
    <rPh sb="40" eb="42">
      <t>ビコウ</t>
    </rPh>
    <rPh sb="42" eb="43">
      <t>ラン</t>
    </rPh>
    <rPh sb="45" eb="47">
      <t>キニュウ</t>
    </rPh>
    <phoneticPr fontId="2"/>
  </si>
  <si>
    <t>業務内容　※2</t>
    <rPh sb="0" eb="1">
      <t>ギョウ</t>
    </rPh>
    <rPh sb="1" eb="2">
      <t>ツトム</t>
    </rPh>
    <rPh sb="2" eb="3">
      <t>ナイ</t>
    </rPh>
    <rPh sb="3" eb="4">
      <t>カタチ</t>
    </rPh>
    <phoneticPr fontId="2"/>
  </si>
  <si>
    <t>備考　※3</t>
    <rPh sb="0" eb="1">
      <t>ソナエ</t>
    </rPh>
    <rPh sb="1" eb="2">
      <t>コウ</t>
    </rPh>
    <phoneticPr fontId="2"/>
  </si>
  <si>
    <t>　高齢者等活躍促進加算対象職員一覧</t>
    <rPh sb="1" eb="4">
      <t>コウレイシャ</t>
    </rPh>
    <rPh sb="4" eb="5">
      <t>トウ</t>
    </rPh>
    <rPh sb="5" eb="7">
      <t>カツヤク</t>
    </rPh>
    <rPh sb="7" eb="9">
      <t>ソクシン</t>
    </rPh>
    <rPh sb="9" eb="11">
      <t>カサン</t>
    </rPh>
    <rPh sb="11" eb="13">
      <t>タイショウ</t>
    </rPh>
    <rPh sb="13" eb="15">
      <t>ショクイン</t>
    </rPh>
    <rPh sb="15" eb="17">
      <t>イチラン</t>
    </rPh>
    <phoneticPr fontId="2"/>
  </si>
  <si>
    <t xml:space="preserve">      以下の事業のうち、実施したものの□にレ点を記入　（事業の要件は別紙留意事項参照）</t>
    <rPh sb="6" eb="8">
      <t>イカ</t>
    </rPh>
    <rPh sb="9" eb="11">
      <t>ジギョウ</t>
    </rPh>
    <rPh sb="15" eb="17">
      <t>ジッシ</t>
    </rPh>
    <rPh sb="25" eb="26">
      <t>テン</t>
    </rPh>
    <rPh sb="27" eb="29">
      <t>キニュウ</t>
    </rPh>
    <rPh sb="31" eb="33">
      <t>ジギョウ</t>
    </rPh>
    <rPh sb="34" eb="36">
      <t>ヨウケン</t>
    </rPh>
    <rPh sb="37" eb="39">
      <t>ベッシ</t>
    </rPh>
    <rPh sb="39" eb="41">
      <t>リュウイ</t>
    </rPh>
    <rPh sb="41" eb="43">
      <t>ジコウ</t>
    </rPh>
    <rPh sb="43" eb="45">
      <t>サンショウ</t>
    </rPh>
    <phoneticPr fontId="2"/>
  </si>
  <si>
    <t>99999</t>
    <phoneticPr fontId="2"/>
  </si>
  <si>
    <t>99999</t>
    <phoneticPr fontId="2"/>
  </si>
  <si>
    <t>私立保育所</t>
    <phoneticPr fontId="2"/>
  </si>
  <si>
    <t>社会福祉法人　〇〇会</t>
  </si>
  <si>
    <t>かみすぎ保育園</t>
  </si>
  <si>
    <t>仙台市青葉区XXX1丁目XX-XX</t>
    <rPh sb="0" eb="3">
      <t>センダイシ</t>
    </rPh>
    <rPh sb="3" eb="6">
      <t>アオバク</t>
    </rPh>
    <rPh sb="10" eb="12">
      <t>チョウメ</t>
    </rPh>
    <phoneticPr fontId="2"/>
  </si>
  <si>
    <r>
      <t>令和　</t>
    </r>
    <r>
      <rPr>
        <sz val="11"/>
        <color rgb="FF0000CC"/>
        <rFont val="HGｺﾞｼｯｸM"/>
        <family val="3"/>
        <charset val="128"/>
      </rPr>
      <t>7</t>
    </r>
    <r>
      <rPr>
        <sz val="11"/>
        <rFont val="HGｺﾞｼｯｸM"/>
        <family val="3"/>
        <charset val="128"/>
      </rPr>
      <t>年　</t>
    </r>
    <r>
      <rPr>
        <sz val="11"/>
        <color rgb="FF0000CC"/>
        <rFont val="HGｺﾞｼｯｸM"/>
        <family val="3"/>
        <charset val="128"/>
      </rPr>
      <t>4</t>
    </r>
    <r>
      <rPr>
        <sz val="11"/>
        <rFont val="HGｺﾞｼｯｸM"/>
        <family val="3"/>
        <charset val="128"/>
      </rPr>
      <t>月】</t>
    </r>
    <rPh sb="0" eb="2">
      <t>レイワ</t>
    </rPh>
    <phoneticPr fontId="2"/>
  </si>
  <si>
    <t>令和7年10月16日
～
令和8年3月31日</t>
    <phoneticPr fontId="2"/>
  </si>
  <si>
    <t>令和7年4月1日
～
令和8年3月31日</t>
    <phoneticPr fontId="2"/>
  </si>
  <si>
    <t>母子家庭の母</t>
    <phoneticPr fontId="2"/>
  </si>
  <si>
    <t>洗濯、給食配膳、給食後片付け、おもちゃの修理等</t>
    <phoneticPr fontId="2"/>
  </si>
  <si>
    <t>駐車場整理、園内外清掃、ごみ整理、冷暖房機等設備整備　等</t>
    <phoneticPr fontId="2"/>
  </si>
  <si>
    <r>
      <t>令和　</t>
    </r>
    <r>
      <rPr>
        <sz val="11"/>
        <color rgb="FF0000CC"/>
        <rFont val="HGｺﾞｼｯｸM"/>
        <family val="3"/>
        <charset val="128"/>
      </rPr>
      <t>7</t>
    </r>
    <r>
      <rPr>
        <sz val="11"/>
        <rFont val="HGｺﾞｼｯｸM"/>
        <family val="3"/>
        <charset val="128"/>
      </rPr>
      <t>年　</t>
    </r>
    <r>
      <rPr>
        <sz val="11"/>
        <color rgb="FF0000CC"/>
        <rFont val="HGｺﾞｼｯｸM"/>
        <family val="3"/>
        <charset val="128"/>
      </rPr>
      <t>12</t>
    </r>
    <r>
      <rPr>
        <sz val="11"/>
        <rFont val="HGｺﾞｼｯｸM"/>
        <family val="3"/>
        <charset val="128"/>
      </rPr>
      <t>月　</t>
    </r>
    <r>
      <rPr>
        <sz val="11"/>
        <color rgb="FF0000CC"/>
        <rFont val="HGｺﾞｼｯｸM"/>
        <family val="3"/>
        <charset val="128"/>
      </rPr>
      <t>1</t>
    </r>
    <r>
      <rPr>
        <sz val="11"/>
        <rFont val="HGｺﾞｼｯｸM"/>
        <family val="3"/>
        <charset val="128"/>
      </rPr>
      <t>日</t>
    </r>
    <phoneticPr fontId="2"/>
  </si>
  <si>
    <t xml:space="preserve">      以下の事業のうち、実施したものの□にレ点を記入（事業の要件は別紙留意事項参照）</t>
    <rPh sb="6" eb="8">
      <t>イカ</t>
    </rPh>
    <rPh sb="9" eb="11">
      <t>ジギョウ</t>
    </rPh>
    <rPh sb="15" eb="17">
      <t>ジッシ</t>
    </rPh>
    <rPh sb="25" eb="26">
      <t>テン</t>
    </rPh>
    <rPh sb="27" eb="29">
      <t>キニュウ</t>
    </rPh>
    <rPh sb="30" eb="32">
      <t>ジギョウ</t>
    </rPh>
    <rPh sb="33" eb="35">
      <t>ヨウケン</t>
    </rPh>
    <rPh sb="36" eb="38">
      <t>ベッシ</t>
    </rPh>
    <rPh sb="38" eb="40">
      <t>リュウイ</t>
    </rPh>
    <rPh sb="40" eb="42">
      <t>ジコウ</t>
    </rPh>
    <rPh sb="42" eb="44">
      <t>サンショウ</t>
    </rPh>
    <phoneticPr fontId="2"/>
  </si>
  <si>
    <r>
      <t>（担当：</t>
    </r>
    <r>
      <rPr>
        <sz val="10"/>
        <color rgb="FF0000CC"/>
        <rFont val="HGｺﾞｼｯｸM"/>
        <family val="3"/>
        <charset val="128"/>
      </rPr>
      <t>〇〇△△</t>
    </r>
    <r>
      <rPr>
        <sz val="10"/>
        <rFont val="HGｺﾞｼｯｸM"/>
        <family val="3"/>
        <charset val="128"/>
      </rPr>
      <t>　電話：　</t>
    </r>
    <r>
      <rPr>
        <b/>
        <sz val="10"/>
        <color rgb="FF0000CC"/>
        <rFont val="HGｺﾞｼｯｸM"/>
        <family val="3"/>
        <charset val="128"/>
      </rPr>
      <t>214-XXXX</t>
    </r>
    <r>
      <rPr>
        <sz val="10"/>
        <rFont val="HGｺﾞｼｯｸM"/>
        <family val="3"/>
        <charset val="128"/>
      </rPr>
      <t>　　）</t>
    </r>
    <rPh sb="9" eb="11">
      <t>デンワ</t>
    </rPh>
    <phoneticPr fontId="2"/>
  </si>
  <si>
    <t>様式第１号・第2号の色付きのセルに必要事項を記載してください。</t>
    <rPh sb="6" eb="7">
      <t>ダイ</t>
    </rPh>
    <rPh sb="8" eb="9">
      <t>ゴウ</t>
    </rPh>
    <rPh sb="10" eb="12">
      <t>イロツ</t>
    </rPh>
    <rPh sb="17" eb="19">
      <t>ヒツヨウ</t>
    </rPh>
    <rPh sb="19" eb="21">
      <t>ジコウ</t>
    </rPh>
    <rPh sb="22" eb="24">
      <t>キサイ</t>
    </rPh>
    <phoneticPr fontId="2"/>
  </si>
  <si>
    <t>また、任意様式で「高齢者等活躍促進加算の効果・必要性について」を記載の上、ご提出ください。（参考様式を使用する場合、本データ内シートにそのまま記入ください）</t>
    <rPh sb="3" eb="5">
      <t>ニンイ</t>
    </rPh>
    <rPh sb="5" eb="7">
      <t>ヨウシキ</t>
    </rPh>
    <rPh sb="9" eb="12">
      <t>コウレイシャ</t>
    </rPh>
    <rPh sb="12" eb="13">
      <t>トウ</t>
    </rPh>
    <rPh sb="13" eb="15">
      <t>カツヤク</t>
    </rPh>
    <rPh sb="15" eb="17">
      <t>ソクシン</t>
    </rPh>
    <rPh sb="17" eb="19">
      <t>カサン</t>
    </rPh>
    <rPh sb="20" eb="22">
      <t>コウカ</t>
    </rPh>
    <rPh sb="23" eb="26">
      <t>ヒツヨウセイ</t>
    </rPh>
    <rPh sb="32" eb="34">
      <t>キサイ</t>
    </rPh>
    <rPh sb="35" eb="36">
      <t>ウエ</t>
    </rPh>
    <rPh sb="38" eb="40">
      <t>テイシュツ</t>
    </rPh>
    <rPh sb="46" eb="48">
      <t>サンコウ</t>
    </rPh>
    <rPh sb="48" eb="50">
      <t>ヨウシキ</t>
    </rPh>
    <rPh sb="51" eb="53">
      <t>シヨウ</t>
    </rPh>
    <rPh sb="55" eb="57">
      <t>バアイ</t>
    </rPh>
    <rPh sb="58" eb="59">
      <t>ホン</t>
    </rPh>
    <rPh sb="62" eb="63">
      <t>ナイ</t>
    </rPh>
    <rPh sb="71" eb="73">
      <t>キニュウ</t>
    </rPh>
    <phoneticPr fontId="2"/>
  </si>
  <si>
    <t>～</t>
    <phoneticPr fontId="2"/>
  </si>
  <si>
    <t>「特定就職困難者雇用開発助成金」等の補助の状況　　</t>
    <rPh sb="1" eb="3">
      <t>トクテイ</t>
    </rPh>
    <rPh sb="3" eb="5">
      <t>シュウショク</t>
    </rPh>
    <rPh sb="5" eb="7">
      <t>コンナン</t>
    </rPh>
    <rPh sb="7" eb="8">
      <t>シャ</t>
    </rPh>
    <rPh sb="8" eb="10">
      <t>コヨウ</t>
    </rPh>
    <rPh sb="10" eb="12">
      <t>カイハツ</t>
    </rPh>
    <rPh sb="12" eb="15">
      <t>ジョセイキン</t>
    </rPh>
    <rPh sb="16" eb="17">
      <t>ナド</t>
    </rPh>
    <rPh sb="18" eb="20">
      <t>ホジョ</t>
    </rPh>
    <rPh sb="21" eb="23">
      <t>ジョウキョウ</t>
    </rPh>
    <phoneticPr fontId="2"/>
  </si>
  <si>
    <t>　　　↓年央で採用になった場合、雇用年月日時点での満年齢が表示されます</t>
    <rPh sb="4" eb="6">
      <t>ネンオウ</t>
    </rPh>
    <rPh sb="7" eb="9">
      <t>サイヨウ</t>
    </rPh>
    <rPh sb="13" eb="15">
      <t>バアイ</t>
    </rPh>
    <rPh sb="16" eb="18">
      <t>コヨウ</t>
    </rPh>
    <rPh sb="18" eb="21">
      <t>ネンガッピ</t>
    </rPh>
    <rPh sb="21" eb="23">
      <t>ジテン</t>
    </rPh>
    <rPh sb="25" eb="28">
      <t>マンネンレイ</t>
    </rPh>
    <rPh sb="29" eb="31">
      <t>ヒョウジ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</si>
</sst>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quot;時&quot;&quot;間&quot;"/>
    <numFmt numFmtId="177" formatCode="#,##0&quot;人&quot;"/>
    <numFmt numFmtId="178" formatCode="#,##0.00_ "/>
    <numFmt numFmtId="179" formatCode="0.00_ "/>
    <numFmt numFmtId="180" formatCode="#,##0&quot;歳&quot;"/>
    <numFmt numFmtId="181" formatCode="[$-411]ge\.m\.d;@"/>
  </numFmts>
  <fonts count="62">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HGｺﾞｼｯｸM"/>
      <family val="3"/>
      <charset val="128"/>
    </font>
    <font>
      <b/>
      <sz val="12"/>
      <name val="HGｺﾞｼｯｸM"/>
      <family val="3"/>
      <charset val="128"/>
    </font>
    <font>
      <sz val="14"/>
      <name val="HGｺﾞｼｯｸM"/>
      <family val="3"/>
      <charset val="128"/>
    </font>
    <font>
      <sz val="11"/>
      <name val="ＭＳ Ｐゴシック"/>
      <family val="3"/>
      <charset val="128"/>
    </font>
    <font>
      <sz val="11"/>
      <name val="HGPｺﾞｼｯｸM"/>
      <family val="3"/>
      <charset val="128"/>
    </font>
    <font>
      <sz val="14"/>
      <name val="ＭＳ 明朝"/>
      <family val="1"/>
      <charset val="128"/>
    </font>
    <font>
      <b/>
      <sz val="9"/>
      <color indexed="81"/>
      <name val="MS P ゴシック"/>
      <family val="3"/>
      <charset val="128"/>
    </font>
    <font>
      <b/>
      <sz val="14"/>
      <name val="HGｺﾞｼｯｸM"/>
      <family val="3"/>
      <charset val="128"/>
    </font>
    <font>
      <b/>
      <sz val="14"/>
      <color rgb="FFC00000"/>
      <name val="HGｺﾞｼｯｸM"/>
      <family val="3"/>
      <charset val="128"/>
    </font>
    <font>
      <b/>
      <sz val="11"/>
      <name val="HGｺﾞｼｯｸM"/>
      <family val="3"/>
      <charset val="128"/>
    </font>
    <font>
      <sz val="16"/>
      <name val="HGｺﾞｼｯｸM"/>
      <family val="3"/>
      <charset val="128"/>
    </font>
    <font>
      <b/>
      <sz val="16"/>
      <name val="HGｺﾞｼｯｸM"/>
      <family val="3"/>
      <charset val="128"/>
    </font>
    <font>
      <b/>
      <sz val="16"/>
      <name val="HGSｺﾞｼｯｸM"/>
      <family val="3"/>
      <charset val="128"/>
    </font>
    <font>
      <sz val="11"/>
      <name val="HGSｺﾞｼｯｸM"/>
      <family val="3"/>
      <charset val="128"/>
    </font>
    <font>
      <b/>
      <sz val="14"/>
      <name val="HGSｺﾞｼｯｸM"/>
      <family val="3"/>
      <charset val="128"/>
    </font>
    <font>
      <sz val="12"/>
      <name val="HGSｺﾞｼｯｸM"/>
      <family val="3"/>
      <charset val="128"/>
    </font>
    <font>
      <sz val="11"/>
      <color theme="1"/>
      <name val="ＭＳ Ｐゴシック"/>
      <family val="2"/>
      <scheme val="minor"/>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b/>
      <sz val="12"/>
      <color rgb="FFFF0137"/>
      <name val="HGSｺﾞｼｯｸM"/>
      <family val="3"/>
      <charset val="128"/>
    </font>
    <font>
      <sz val="6"/>
      <name val="ＭＳ Ｐゴシック"/>
      <family val="3"/>
      <charset val="128"/>
      <scheme val="minor"/>
    </font>
    <font>
      <sz val="6"/>
      <name val="ＭＳ Ｐゴシック"/>
      <family val="2"/>
      <charset val="128"/>
      <scheme val="minor"/>
    </font>
    <font>
      <sz val="9"/>
      <name val="ＭＳ Ｐゴシック"/>
      <family val="3"/>
      <charset val="128"/>
      <scheme val="minor"/>
    </font>
    <font>
      <sz val="11"/>
      <color theme="1"/>
      <name val="HGｺﾞｼｯｸM"/>
      <family val="3"/>
      <charset val="128"/>
    </font>
    <font>
      <sz val="10"/>
      <name val="HGｺﾞｼｯｸM"/>
      <family val="3"/>
      <charset val="128"/>
    </font>
    <font>
      <sz val="16"/>
      <color theme="1"/>
      <name val="HGSｺﾞｼｯｸM"/>
      <family val="3"/>
      <charset val="128"/>
    </font>
    <font>
      <b/>
      <sz val="18"/>
      <name val="HG教科書体"/>
      <family val="1"/>
      <charset val="128"/>
    </font>
    <font>
      <b/>
      <sz val="16"/>
      <color indexed="81"/>
      <name val="游ゴシック"/>
      <family val="3"/>
      <charset val="128"/>
    </font>
    <font>
      <b/>
      <sz val="14"/>
      <color indexed="81"/>
      <name val="游ゴシック"/>
      <family val="3"/>
      <charset val="128"/>
    </font>
    <font>
      <sz val="11"/>
      <color theme="1"/>
      <name val="游ゴシック"/>
      <family val="3"/>
      <charset val="128"/>
    </font>
    <font>
      <b/>
      <sz val="9"/>
      <color indexed="81"/>
      <name val="游ゴシック"/>
      <family val="3"/>
      <charset val="128"/>
    </font>
    <font>
      <b/>
      <sz val="12"/>
      <color indexed="81"/>
      <name val="游ゴシック"/>
      <family val="3"/>
      <charset val="128"/>
    </font>
    <font>
      <b/>
      <sz val="11"/>
      <color indexed="81"/>
      <name val="游ゴシック"/>
      <family val="3"/>
      <charset val="128"/>
    </font>
    <font>
      <b/>
      <sz val="11"/>
      <name val="游ゴシック"/>
      <family val="3"/>
      <charset val="128"/>
    </font>
    <font>
      <sz val="11"/>
      <name val="游ゴシック"/>
      <family val="3"/>
      <charset val="128"/>
    </font>
    <font>
      <sz val="9"/>
      <name val="HGｺﾞｼｯｸM"/>
      <family val="3"/>
      <charset val="128"/>
    </font>
    <font>
      <sz val="9"/>
      <color rgb="FFFF0000"/>
      <name val="ＭＳ Ｐゴシック"/>
      <family val="3"/>
      <charset val="128"/>
      <scheme val="minor"/>
    </font>
    <font>
      <b/>
      <sz val="11"/>
      <color theme="1"/>
      <name val="游ゴシック"/>
      <family val="3"/>
      <charset val="128"/>
    </font>
    <font>
      <sz val="11"/>
      <name val="ＭＳ ゴシック"/>
      <family val="3"/>
      <charset val="128"/>
    </font>
    <font>
      <sz val="10"/>
      <color theme="1"/>
      <name val="游ゴシック"/>
      <family val="3"/>
      <charset val="128"/>
    </font>
    <font>
      <sz val="9"/>
      <color indexed="81"/>
      <name val="MS P ゴシック"/>
      <family val="3"/>
      <charset val="128"/>
    </font>
    <font>
      <sz val="11"/>
      <color theme="1"/>
      <name val="ＭＳ ゴシック"/>
      <family val="3"/>
      <charset val="128"/>
    </font>
    <font>
      <sz val="18"/>
      <name val="ＭＳ ゴシック"/>
      <family val="3"/>
      <charset val="128"/>
    </font>
    <font>
      <sz val="12"/>
      <name val="ＭＳ ゴシック"/>
      <family val="3"/>
      <charset val="128"/>
    </font>
    <font>
      <sz val="16"/>
      <color rgb="FFFFFF00"/>
      <name val="HGｺﾞｼｯｸM"/>
      <family val="3"/>
      <charset val="128"/>
    </font>
    <font>
      <b/>
      <sz val="16"/>
      <color indexed="81"/>
      <name val="MS P ゴシック"/>
      <family val="3"/>
      <charset val="128"/>
    </font>
    <font>
      <b/>
      <sz val="11"/>
      <color rgb="FFFF0000"/>
      <name val="HGｺﾞｼｯｸM"/>
      <family val="3"/>
      <charset val="128"/>
    </font>
    <font>
      <sz val="12"/>
      <name val="HGｺﾞｼｯｸM"/>
      <family val="3"/>
      <charset val="128"/>
    </font>
    <font>
      <sz val="11"/>
      <color rgb="FF0000CC"/>
      <name val="HGｺﾞｼｯｸM"/>
      <family val="3"/>
      <charset val="128"/>
    </font>
    <font>
      <sz val="10"/>
      <color rgb="FF0000CC"/>
      <name val="HGｺﾞｼｯｸM"/>
      <family val="3"/>
      <charset val="128"/>
    </font>
    <font>
      <b/>
      <sz val="10"/>
      <color rgb="FF0000CC"/>
      <name val="HGｺﾞｼｯｸM"/>
      <family val="3"/>
      <charset val="128"/>
    </font>
    <font>
      <b/>
      <sz val="11"/>
      <color rgb="FF0000CC"/>
      <name val="HGｺﾞｼｯｸM"/>
      <family val="3"/>
      <charset val="128"/>
    </font>
    <font>
      <b/>
      <sz val="11"/>
      <color rgb="FF0000CC"/>
      <name val="ＭＳ Ｐゴシック"/>
      <family val="3"/>
      <charset val="128"/>
    </font>
    <font>
      <b/>
      <sz val="11"/>
      <color rgb="FF0000CC"/>
      <name val="游ゴシック"/>
      <family val="3"/>
      <charset val="128"/>
    </font>
    <font>
      <b/>
      <sz val="12"/>
      <color rgb="FF0000CC"/>
      <name val="ＭＳ 明朝"/>
      <family val="1"/>
      <charset val="128"/>
    </font>
    <font>
      <b/>
      <sz val="18"/>
      <name val="ＭＳ Ｐゴシック"/>
      <family val="3"/>
      <charset val="128"/>
      <scheme val="minor"/>
    </font>
    <font>
      <sz val="12"/>
      <name val="ＭＳ 明朝"/>
      <family val="1"/>
      <charset val="128"/>
    </font>
  </fonts>
  <fills count="8">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00"/>
        <bgColor indexed="64"/>
      </patternFill>
    </fill>
    <fill>
      <patternFill patternType="solid">
        <fgColor theme="8"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thin">
        <color indexed="64"/>
      </left>
      <right style="medium">
        <color indexed="64"/>
      </right>
      <top style="double">
        <color indexed="64"/>
      </top>
      <bottom style="double">
        <color indexed="64"/>
      </bottom>
      <diagonal/>
    </border>
    <border>
      <left style="thin">
        <color indexed="64"/>
      </left>
      <right style="medium">
        <color indexed="64"/>
      </right>
      <top style="thin">
        <color indexed="64"/>
      </top>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hair">
        <color auto="1"/>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style="thin">
        <color auto="1"/>
      </right>
      <top/>
      <bottom style="hair">
        <color auto="1"/>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auto="1"/>
      </left>
      <right/>
      <top style="hair">
        <color auto="1"/>
      </top>
      <bottom/>
      <diagonal/>
    </border>
    <border>
      <left style="thin">
        <color indexed="64"/>
      </left>
      <right style="thin">
        <color indexed="64"/>
      </right>
      <top style="thin">
        <color indexed="64"/>
      </top>
      <bottom/>
      <diagonal/>
    </border>
  </borders>
  <cellStyleXfs count="7">
    <xf numFmtId="0" fontId="0" fillId="0" borderId="0">
      <alignment vertical="center"/>
    </xf>
    <xf numFmtId="0" fontId="6" fillId="0" borderId="0">
      <alignment vertical="center"/>
    </xf>
    <xf numFmtId="0" fontId="19" fillId="0" borderId="0"/>
    <xf numFmtId="0" fontId="6" fillId="0" borderId="0">
      <alignment vertical="center"/>
    </xf>
    <xf numFmtId="0" fontId="19" fillId="0" borderId="0"/>
    <xf numFmtId="0" fontId="6" fillId="0" borderId="0">
      <alignment vertical="center"/>
    </xf>
    <xf numFmtId="0" fontId="1" fillId="0" borderId="0">
      <alignment vertical="center"/>
    </xf>
  </cellStyleXfs>
  <cellXfs count="341">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left" vertical="center" indent="1"/>
    </xf>
    <xf numFmtId="0" fontId="3" fillId="0" borderId="1" xfId="0" applyFont="1" applyBorder="1" applyAlignment="1">
      <alignment horizontal="center" vertical="center"/>
    </xf>
    <xf numFmtId="0" fontId="3" fillId="0" borderId="9" xfId="0" applyFont="1" applyBorder="1" applyAlignment="1">
      <alignment horizontal="left" vertical="center"/>
    </xf>
    <xf numFmtId="0" fontId="3" fillId="0" borderId="7" xfId="0" applyFont="1" applyBorder="1" applyAlignment="1">
      <alignment horizontal="left" vertical="center"/>
    </xf>
    <xf numFmtId="58" fontId="8" fillId="3" borderId="0" xfId="1" applyNumberFormat="1" applyFont="1" applyFill="1" applyAlignment="1" applyProtection="1">
      <alignment horizontal="right" vertical="center"/>
      <protection locked="0"/>
    </xf>
    <xf numFmtId="58" fontId="8" fillId="0" borderId="0" xfId="1" applyNumberFormat="1" applyFont="1" applyAlignment="1" applyProtection="1">
      <alignment horizontal="right" vertical="center"/>
      <protection locked="0"/>
    </xf>
    <xf numFmtId="0" fontId="5" fillId="0" borderId="0" xfId="0" applyFont="1">
      <alignment vertical="center"/>
    </xf>
    <xf numFmtId="0" fontId="11" fillId="0" borderId="0" xfId="0" applyFont="1">
      <alignmen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12" fillId="0" borderId="0" xfId="0" applyFont="1" applyAlignment="1">
      <alignment horizontal="center" vertical="center"/>
    </xf>
    <xf numFmtId="0" fontId="10" fillId="0" borderId="0" xfId="0" applyFont="1" applyAlignment="1">
      <alignment horizontal="right" vertical="center"/>
    </xf>
    <xf numFmtId="0" fontId="10" fillId="0" borderId="0" xfId="0" applyFont="1" applyAlignment="1">
      <alignment horizontal="left" vertical="center"/>
    </xf>
    <xf numFmtId="0" fontId="13" fillId="0" borderId="0" xfId="0" applyFont="1">
      <alignment vertical="center"/>
    </xf>
    <xf numFmtId="0" fontId="14" fillId="0" borderId="0" xfId="0" applyFont="1" applyAlignment="1">
      <alignment horizontal="center" vertical="center"/>
    </xf>
    <xf numFmtId="0" fontId="14" fillId="0" borderId="0" xfId="0" applyFont="1" applyAlignment="1">
      <alignment horizontal="right" vertical="center"/>
    </xf>
    <xf numFmtId="0" fontId="14" fillId="0" borderId="0" xfId="0" applyFont="1" applyAlignment="1">
      <alignment horizontal="left" vertical="center"/>
    </xf>
    <xf numFmtId="0" fontId="10" fillId="0" borderId="0" xfId="0" applyFont="1" applyAlignment="1">
      <alignment horizontal="center" vertical="center"/>
    </xf>
    <xf numFmtId="0" fontId="16" fillId="0" borderId="0" xfId="1" applyFont="1">
      <alignment vertical="center"/>
    </xf>
    <xf numFmtId="0" fontId="17" fillId="0" borderId="0" xfId="1" applyFont="1" applyAlignment="1">
      <alignment horizontal="left" vertical="center"/>
    </xf>
    <xf numFmtId="0" fontId="16" fillId="0" borderId="0" xfId="1" applyFont="1" applyAlignment="1">
      <alignment horizontal="left" vertical="center"/>
    </xf>
    <xf numFmtId="0" fontId="18" fillId="0" borderId="0" xfId="1" applyFont="1" applyAlignment="1">
      <alignment horizontal="left" vertical="center"/>
    </xf>
    <xf numFmtId="0" fontId="18" fillId="0" borderId="0" xfId="1" applyFont="1">
      <alignment vertical="center"/>
    </xf>
    <xf numFmtId="49" fontId="18" fillId="0" borderId="0" xfId="1" applyNumberFormat="1" applyFont="1" applyAlignment="1">
      <alignment horizontal="right" vertical="center"/>
    </xf>
    <xf numFmtId="0" fontId="21" fillId="0" borderId="0" xfId="1" applyFont="1">
      <alignment vertical="center"/>
    </xf>
    <xf numFmtId="49" fontId="22" fillId="6" borderId="35" xfId="1" applyNumberFormat="1" applyFont="1" applyFill="1" applyBorder="1" applyAlignment="1" applyProtection="1">
      <alignment horizontal="center" vertical="center" shrinkToFit="1"/>
      <protection locked="0"/>
    </xf>
    <xf numFmtId="49" fontId="16" fillId="0" borderId="0" xfId="1" applyNumberFormat="1" applyFont="1">
      <alignment vertical="center"/>
    </xf>
    <xf numFmtId="49" fontId="18" fillId="0" borderId="0" xfId="1" applyNumberFormat="1" applyFont="1" applyAlignment="1">
      <alignment horizontal="right" vertical="top"/>
    </xf>
    <xf numFmtId="0" fontId="21" fillId="0" borderId="0" xfId="1" applyFont="1" applyAlignment="1">
      <alignment vertical="top"/>
    </xf>
    <xf numFmtId="0" fontId="23" fillId="0" borderId="0" xfId="1" applyFont="1" applyAlignment="1">
      <alignment vertical="top" wrapText="1"/>
    </xf>
    <xf numFmtId="49" fontId="16" fillId="0" borderId="0" xfId="1" applyNumberFormat="1" applyFont="1" applyAlignment="1">
      <alignment horizontal="right" vertical="center"/>
    </xf>
    <xf numFmtId="49" fontId="27" fillId="0" borderId="0" xfId="2" applyNumberFormat="1" applyFont="1" applyAlignment="1">
      <alignment vertical="center"/>
    </xf>
    <xf numFmtId="0" fontId="27" fillId="0" borderId="0" xfId="2" applyFont="1" applyAlignment="1">
      <alignment vertical="center"/>
    </xf>
    <xf numFmtId="0" fontId="6" fillId="0" borderId="0" xfId="1" applyAlignment="1">
      <alignment vertical="center" shrinkToFit="1"/>
    </xf>
    <xf numFmtId="0" fontId="6" fillId="0" borderId="0" xfId="1">
      <alignment vertical="center"/>
    </xf>
    <xf numFmtId="0" fontId="6" fillId="0" borderId="0" xfId="1" applyAlignment="1">
      <alignment horizontal="left" vertical="center"/>
    </xf>
    <xf numFmtId="0" fontId="3" fillId="3" borderId="17" xfId="0" applyFont="1" applyFill="1" applyBorder="1" applyAlignment="1" applyProtection="1">
      <alignment horizontal="left" vertical="center"/>
      <protection locked="0"/>
    </xf>
    <xf numFmtId="49" fontId="6" fillId="0" borderId="0" xfId="1" applyNumberFormat="1">
      <alignment vertical="center"/>
    </xf>
    <xf numFmtId="177" fontId="3" fillId="3" borderId="9" xfId="0" applyNumberFormat="1" applyFont="1" applyFill="1" applyBorder="1" applyAlignment="1" applyProtection="1">
      <alignment horizontal="right" vertical="center" wrapText="1"/>
      <protection locked="0"/>
    </xf>
    <xf numFmtId="177" fontId="3" fillId="3" borderId="9" xfId="0" applyNumberFormat="1" applyFont="1" applyFill="1" applyBorder="1" applyAlignment="1" applyProtection="1">
      <alignment horizontal="right" vertical="center"/>
      <protection locked="0"/>
    </xf>
    <xf numFmtId="177" fontId="3" fillId="3" borderId="7" xfId="0" applyNumberFormat="1" applyFont="1" applyFill="1" applyBorder="1" applyAlignment="1" applyProtection="1">
      <alignment horizontal="right" vertical="center"/>
      <protection locked="0"/>
    </xf>
    <xf numFmtId="49" fontId="3" fillId="0" borderId="0" xfId="0" applyNumberFormat="1" applyFont="1" applyAlignment="1">
      <alignment horizontal="right" vertical="center"/>
    </xf>
    <xf numFmtId="0" fontId="29" fillId="0" borderId="0" xfId="0" applyFont="1" applyAlignment="1">
      <alignment horizontal="right" vertical="center"/>
    </xf>
    <xf numFmtId="0" fontId="3" fillId="0" borderId="0" xfId="0" applyFont="1" applyAlignment="1" applyProtection="1">
      <alignment vertical="center" shrinkToFit="1"/>
      <protection locked="0"/>
    </xf>
    <xf numFmtId="49" fontId="30" fillId="6" borderId="35" xfId="2" applyNumberFormat="1" applyFont="1" applyFill="1" applyBorder="1" applyAlignment="1" applyProtection="1">
      <alignment horizontal="center" vertical="center" shrinkToFit="1"/>
      <protection locked="0"/>
    </xf>
    <xf numFmtId="0" fontId="16" fillId="0" borderId="0" xfId="1" applyFont="1" applyAlignment="1" applyProtection="1">
      <alignment horizontal="left" vertical="center"/>
      <protection locked="0"/>
    </xf>
    <xf numFmtId="0" fontId="3" fillId="0" borderId="15"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34" xfId="0" applyFont="1" applyBorder="1" applyAlignment="1">
      <alignment horizontal="center" vertical="center" shrinkToFit="1"/>
    </xf>
    <xf numFmtId="0" fontId="3" fillId="0" borderId="46" xfId="0" applyFont="1" applyBorder="1" applyAlignment="1">
      <alignment horizontal="center" vertical="center"/>
    </xf>
    <xf numFmtId="0" fontId="3" fillId="0" borderId="45" xfId="0" applyFont="1" applyBorder="1" applyAlignment="1">
      <alignment horizontal="center" vertical="center" shrinkToFit="1"/>
    </xf>
    <xf numFmtId="0" fontId="3" fillId="0" borderId="50" xfId="0" applyFont="1" applyBorder="1" applyAlignment="1">
      <alignment horizontal="center" vertical="center"/>
    </xf>
    <xf numFmtId="176" fontId="3" fillId="0" borderId="51" xfId="0" applyNumberFormat="1" applyFont="1" applyBorder="1" applyAlignment="1">
      <alignment horizontal="right" vertical="center" shrinkToFit="1"/>
    </xf>
    <xf numFmtId="176" fontId="3" fillId="0" borderId="52" xfId="0" applyNumberFormat="1" applyFont="1" applyBorder="1" applyAlignment="1">
      <alignment horizontal="right" vertical="center" shrinkToFit="1"/>
    </xf>
    <xf numFmtId="176" fontId="3" fillId="0" borderId="54" xfId="0" applyNumberFormat="1" applyFont="1" applyBorder="1" applyAlignment="1">
      <alignment horizontal="right" vertical="center" shrinkToFit="1"/>
    </xf>
    <xf numFmtId="0" fontId="31" fillId="0" borderId="0" xfId="0" applyFont="1" applyAlignment="1">
      <alignment horizontal="center" vertical="center"/>
    </xf>
    <xf numFmtId="0" fontId="0" fillId="0" borderId="0" xfId="0" applyAlignment="1">
      <alignment horizontal="center" vertical="center"/>
    </xf>
    <xf numFmtId="0" fontId="3" fillId="0" borderId="31" xfId="0" applyFont="1" applyBorder="1" applyAlignment="1">
      <alignment horizontal="center" vertical="center" shrinkToFit="1"/>
    </xf>
    <xf numFmtId="176" fontId="3" fillId="0" borderId="48" xfId="0" applyNumberFormat="1" applyFont="1" applyBorder="1" applyAlignment="1">
      <alignment horizontal="right" vertical="center" shrinkToFit="1"/>
    </xf>
    <xf numFmtId="176" fontId="3" fillId="0" borderId="53" xfId="0" applyNumberFormat="1" applyFont="1" applyBorder="1" applyAlignment="1">
      <alignment horizontal="right" vertical="center" shrinkToFit="1"/>
    </xf>
    <xf numFmtId="0" fontId="3" fillId="0" borderId="45" xfId="0" applyFont="1" applyBorder="1" applyAlignment="1">
      <alignment horizontal="center" vertical="center" wrapText="1"/>
    </xf>
    <xf numFmtId="0" fontId="3" fillId="0" borderId="5" xfId="0" applyFont="1" applyBorder="1" applyAlignment="1">
      <alignment horizontal="center" vertical="center"/>
    </xf>
    <xf numFmtId="176" fontId="3" fillId="0" borderId="14" xfId="0" applyNumberFormat="1" applyFont="1" applyBorder="1" applyAlignment="1">
      <alignment horizontal="right" vertical="center" shrinkToFit="1"/>
    </xf>
    <xf numFmtId="176" fontId="3" fillId="0" borderId="55" xfId="0" applyNumberFormat="1" applyFont="1" applyBorder="1" applyAlignment="1">
      <alignment horizontal="right" vertical="center" shrinkToFit="1"/>
    </xf>
    <xf numFmtId="178" fontId="28" fillId="3" borderId="10" xfId="0" applyNumberFormat="1" applyFont="1" applyFill="1" applyBorder="1" applyAlignment="1" applyProtection="1">
      <alignment horizontal="right" vertical="center"/>
      <protection locked="0"/>
    </xf>
    <xf numFmtId="178" fontId="28" fillId="3" borderId="10" xfId="0" applyNumberFormat="1" applyFont="1" applyFill="1" applyBorder="1" applyAlignment="1" applyProtection="1">
      <alignment horizontal="right" vertical="center" shrinkToFit="1"/>
      <protection locked="0"/>
    </xf>
    <xf numFmtId="178" fontId="28" fillId="3" borderId="8" xfId="0" applyNumberFormat="1" applyFont="1" applyFill="1" applyBorder="1" applyAlignment="1" applyProtection="1">
      <alignment horizontal="right" vertical="center" shrinkToFit="1"/>
      <protection locked="0"/>
    </xf>
    <xf numFmtId="178" fontId="28" fillId="3" borderId="27" xfId="0" applyNumberFormat="1" applyFont="1" applyFill="1" applyBorder="1" applyAlignment="1" applyProtection="1">
      <alignment horizontal="right" vertical="center" shrinkToFit="1"/>
      <protection locked="0"/>
    </xf>
    <xf numFmtId="178" fontId="28" fillId="3" borderId="20" xfId="0" applyNumberFormat="1" applyFont="1" applyFill="1" applyBorder="1" applyAlignment="1" applyProtection="1">
      <alignment horizontal="right" vertical="center" shrinkToFit="1"/>
      <protection locked="0"/>
    </xf>
    <xf numFmtId="178" fontId="28" fillId="3" borderId="19" xfId="0" applyNumberFormat="1" applyFont="1" applyFill="1" applyBorder="1" applyAlignment="1" applyProtection="1">
      <alignment horizontal="right" vertical="center" shrinkToFit="1"/>
      <protection locked="0"/>
    </xf>
    <xf numFmtId="178" fontId="28" fillId="3" borderId="18" xfId="0" applyNumberFormat="1" applyFont="1" applyFill="1" applyBorder="1" applyAlignment="1" applyProtection="1">
      <alignment horizontal="right" vertical="center" shrinkToFit="1"/>
      <protection locked="0"/>
    </xf>
    <xf numFmtId="178" fontId="28" fillId="3" borderId="11" xfId="0" applyNumberFormat="1" applyFont="1" applyFill="1" applyBorder="1" applyAlignment="1" applyProtection="1">
      <alignment horizontal="right" vertical="center" shrinkToFit="1"/>
      <protection locked="0"/>
    </xf>
    <xf numFmtId="178" fontId="28" fillId="3" borderId="16" xfId="0" applyNumberFormat="1" applyFont="1" applyFill="1" applyBorder="1" applyAlignment="1" applyProtection="1">
      <alignment horizontal="right" vertical="center" shrinkToFit="1"/>
      <protection locked="0"/>
    </xf>
    <xf numFmtId="178" fontId="28" fillId="3" borderId="7" xfId="0" applyNumberFormat="1" applyFont="1" applyFill="1" applyBorder="1" applyAlignment="1" applyProtection="1">
      <alignment horizontal="right" vertical="center" shrinkToFit="1"/>
      <protection locked="0"/>
    </xf>
    <xf numFmtId="178" fontId="28" fillId="3" borderId="11" xfId="0" applyNumberFormat="1" applyFont="1" applyFill="1" applyBorder="1" applyAlignment="1" applyProtection="1">
      <alignment horizontal="right" vertical="center"/>
      <protection locked="0"/>
    </xf>
    <xf numFmtId="178" fontId="28" fillId="3" borderId="12" xfId="0" applyNumberFormat="1" applyFont="1" applyFill="1" applyBorder="1" applyAlignment="1" applyProtection="1">
      <alignment horizontal="right" vertical="center"/>
      <protection locked="0"/>
    </xf>
    <xf numFmtId="0" fontId="20" fillId="0" borderId="0" xfId="3" applyFont="1">
      <alignment vertical="center"/>
    </xf>
    <xf numFmtId="0" fontId="16" fillId="0" borderId="0" xfId="2" applyFont="1" applyAlignment="1">
      <alignment vertical="center"/>
    </xf>
    <xf numFmtId="0" fontId="20" fillId="0" borderId="0" xfId="3" applyFont="1" applyAlignment="1">
      <alignment vertical="center" shrinkToFit="1"/>
    </xf>
    <xf numFmtId="0" fontId="20" fillId="6" borderId="41" xfId="4" applyFont="1" applyFill="1" applyBorder="1" applyAlignment="1">
      <alignment horizontal="center" vertical="center" shrinkToFit="1"/>
    </xf>
    <xf numFmtId="0" fontId="20" fillId="0" borderId="0" xfId="4" applyFont="1" applyAlignment="1">
      <alignment vertical="center"/>
    </xf>
    <xf numFmtId="0" fontId="16" fillId="6" borderId="42" xfId="3" applyFont="1" applyFill="1" applyBorder="1" applyAlignment="1">
      <alignment horizontal="center" vertical="center" shrinkToFit="1"/>
    </xf>
    <xf numFmtId="0" fontId="20" fillId="0" borderId="0" xfId="4" applyFont="1" applyAlignment="1">
      <alignment vertical="center" shrinkToFit="1"/>
    </xf>
    <xf numFmtId="0" fontId="16" fillId="6" borderId="41" xfId="3" applyFont="1" applyFill="1" applyBorder="1" applyAlignment="1">
      <alignment horizontal="center" vertical="center" shrinkToFit="1"/>
    </xf>
    <xf numFmtId="0" fontId="20" fillId="6" borderId="44" xfId="4" applyFont="1" applyFill="1" applyBorder="1" applyAlignment="1">
      <alignment horizontal="center" vertical="center" shrinkToFit="1"/>
    </xf>
    <xf numFmtId="0" fontId="20" fillId="6" borderId="42" xfId="4" applyFont="1" applyFill="1" applyBorder="1" applyAlignment="1">
      <alignment horizontal="center" vertical="center" shrinkToFit="1"/>
    </xf>
    <xf numFmtId="49" fontId="16" fillId="6" borderId="41" xfId="3" applyNumberFormat="1" applyFont="1" applyFill="1" applyBorder="1" applyAlignment="1">
      <alignment horizontal="center" vertical="center" shrinkToFit="1"/>
    </xf>
    <xf numFmtId="0" fontId="16" fillId="6" borderId="44" xfId="3" applyFont="1" applyFill="1" applyBorder="1" applyAlignment="1">
      <alignment horizontal="center" vertical="center" shrinkToFit="1"/>
    </xf>
    <xf numFmtId="0" fontId="38" fillId="4" borderId="57" xfId="3" applyFont="1" applyFill="1" applyBorder="1" applyAlignment="1">
      <alignment vertical="center" shrinkToFit="1"/>
    </xf>
    <xf numFmtId="0" fontId="39" fillId="0" borderId="0" xfId="3" applyFont="1" applyAlignment="1">
      <alignment vertical="center" shrinkToFit="1"/>
    </xf>
    <xf numFmtId="49" fontId="38" fillId="4" borderId="57" xfId="3" applyNumberFormat="1" applyFont="1" applyFill="1" applyBorder="1" applyAlignment="1">
      <alignment horizontal="left" vertical="center" shrinkToFit="1"/>
    </xf>
    <xf numFmtId="0" fontId="3" fillId="0" borderId="1" xfId="0" applyFont="1" applyBorder="1" applyAlignment="1">
      <alignment horizontal="center" vertical="center" wrapText="1"/>
    </xf>
    <xf numFmtId="0" fontId="29" fillId="0" borderId="0" xfId="0" applyFont="1">
      <alignment vertical="center"/>
    </xf>
    <xf numFmtId="180" fontId="3" fillId="0" borderId="57" xfId="0" applyNumberFormat="1" applyFont="1" applyBorder="1" applyAlignment="1">
      <alignment horizontal="center" vertical="center" shrinkToFit="1"/>
    </xf>
    <xf numFmtId="0" fontId="20" fillId="0" borderId="56" xfId="4" applyFont="1" applyBorder="1" applyAlignment="1">
      <alignment horizontal="center" vertical="center" shrinkToFit="1"/>
    </xf>
    <xf numFmtId="0" fontId="20" fillId="0" borderId="0" xfId="4" applyFont="1" applyAlignment="1">
      <alignment horizontal="center" vertical="center" shrinkToFit="1"/>
    </xf>
    <xf numFmtId="49" fontId="41" fillId="0" borderId="0" xfId="2" applyNumberFormat="1" applyFont="1" applyAlignment="1">
      <alignment vertical="center"/>
    </xf>
    <xf numFmtId="0" fontId="41" fillId="0" borderId="0" xfId="2" applyFont="1" applyAlignment="1">
      <alignment vertical="center"/>
    </xf>
    <xf numFmtId="0" fontId="16" fillId="0" borderId="0" xfId="3" applyFont="1" applyAlignment="1">
      <alignment horizontal="left" vertical="center" shrinkToFit="1"/>
    </xf>
    <xf numFmtId="0" fontId="16" fillId="6" borderId="41" xfId="5" applyFont="1" applyFill="1" applyBorder="1" applyAlignment="1">
      <alignment horizontal="center" vertical="center"/>
    </xf>
    <xf numFmtId="0" fontId="16" fillId="6" borderId="40" xfId="5" applyFont="1" applyFill="1" applyBorder="1" applyAlignment="1">
      <alignment horizontal="center" vertical="center"/>
    </xf>
    <xf numFmtId="0" fontId="16" fillId="0" borderId="0" xfId="5" applyFont="1">
      <alignment vertical="center"/>
    </xf>
    <xf numFmtId="49" fontId="39" fillId="0" borderId="62" xfId="0" applyNumberFormat="1" applyFont="1" applyBorder="1" applyAlignment="1">
      <alignment horizontal="center" vertical="center" shrinkToFit="1"/>
    </xf>
    <xf numFmtId="49" fontId="39" fillId="0" borderId="41" xfId="1" applyNumberFormat="1" applyFont="1" applyBorder="1" applyAlignment="1">
      <alignment horizontal="left" vertical="center" shrinkToFit="1"/>
    </xf>
    <xf numFmtId="49" fontId="39" fillId="0" borderId="42" xfId="1" applyNumberFormat="1" applyFont="1" applyBorder="1" applyAlignment="1">
      <alignment vertical="center" shrinkToFit="1"/>
    </xf>
    <xf numFmtId="0" fontId="39" fillId="0" borderId="42" xfId="1" applyFont="1" applyBorder="1" applyAlignment="1">
      <alignment vertical="center" shrinkToFit="1"/>
    </xf>
    <xf numFmtId="0" fontId="39" fillId="0" borderId="58" xfId="3" applyFont="1" applyBorder="1" applyAlignment="1">
      <alignment vertical="center" shrinkToFit="1"/>
    </xf>
    <xf numFmtId="49" fontId="39" fillId="0" borderId="41" xfId="1" applyNumberFormat="1" applyFont="1" applyBorder="1" applyAlignment="1">
      <alignment vertical="center" shrinkToFit="1"/>
    </xf>
    <xf numFmtId="0" fontId="39" fillId="0" borderId="41" xfId="1" applyFont="1" applyBorder="1" applyAlignment="1">
      <alignment vertical="center" shrinkToFit="1"/>
    </xf>
    <xf numFmtId="0" fontId="39" fillId="0" borderId="41" xfId="0" applyFont="1" applyBorder="1" applyAlignment="1">
      <alignment vertical="center" shrinkToFit="1"/>
    </xf>
    <xf numFmtId="49" fontId="34" fillId="0" borderId="59" xfId="3" applyNumberFormat="1" applyFont="1" applyBorder="1" applyAlignment="1">
      <alignment horizontal="center" vertical="center" shrinkToFit="1"/>
    </xf>
    <xf numFmtId="49" fontId="34" fillId="0" borderId="58" xfId="3" applyNumberFormat="1" applyFont="1" applyBorder="1" applyAlignment="1">
      <alignment horizontal="center" vertical="center" shrinkToFit="1"/>
    </xf>
    <xf numFmtId="49" fontId="34" fillId="0" borderId="59" xfId="3" applyNumberFormat="1" applyFont="1" applyBorder="1" applyAlignment="1">
      <alignment vertical="center" shrinkToFit="1"/>
    </xf>
    <xf numFmtId="49" fontId="34" fillId="0" borderId="58" xfId="3" applyNumberFormat="1" applyFont="1" applyBorder="1" applyAlignment="1">
      <alignment vertical="center" shrinkToFit="1"/>
    </xf>
    <xf numFmtId="0" fontId="34" fillId="0" borderId="37" xfId="3" applyFont="1" applyBorder="1" applyAlignment="1">
      <alignment vertical="center" shrinkToFit="1"/>
    </xf>
    <xf numFmtId="0" fontId="34" fillId="0" borderId="39" xfId="3" applyFont="1" applyBorder="1" applyAlignment="1">
      <alignment vertical="center" shrinkToFit="1"/>
    </xf>
    <xf numFmtId="0" fontId="34" fillId="0" borderId="59" xfId="3" applyFont="1" applyBorder="1" applyAlignment="1">
      <alignment vertical="center" shrinkToFit="1"/>
    </xf>
    <xf numFmtId="0" fontId="34" fillId="0" borderId="58" xfId="3" applyFont="1" applyBorder="1" applyAlignment="1">
      <alignment vertical="center" shrinkToFit="1"/>
    </xf>
    <xf numFmtId="0" fontId="34" fillId="0" borderId="60" xfId="3" applyFont="1" applyBorder="1" applyAlignment="1">
      <alignment vertical="center" shrinkToFit="1"/>
    </xf>
    <xf numFmtId="0" fontId="34" fillId="0" borderId="61" xfId="3" applyFont="1" applyBorder="1" applyAlignment="1">
      <alignment vertical="center" shrinkToFit="1"/>
    </xf>
    <xf numFmtId="0" fontId="42" fillId="0" borderId="61" xfId="3" applyFont="1" applyBorder="1" applyAlignment="1">
      <alignment vertical="center" shrinkToFit="1"/>
    </xf>
    <xf numFmtId="49" fontId="34" fillId="0" borderId="37" xfId="3" applyNumberFormat="1" applyFont="1" applyBorder="1" applyAlignment="1">
      <alignment horizontal="left" vertical="center" shrinkToFit="1"/>
    </xf>
    <xf numFmtId="49" fontId="34" fillId="0" borderId="39" xfId="3" applyNumberFormat="1" applyFont="1" applyBorder="1" applyAlignment="1">
      <alignment horizontal="left" vertical="center" shrinkToFit="1"/>
    </xf>
    <xf numFmtId="0" fontId="20" fillId="0" borderId="63" xfId="4" applyFont="1" applyBorder="1" applyAlignment="1">
      <alignment horizontal="center" vertical="center" shrinkToFit="1"/>
    </xf>
    <xf numFmtId="0" fontId="16" fillId="0" borderId="22" xfId="3" applyFont="1" applyBorder="1" applyAlignment="1">
      <alignment horizontal="left" vertical="center" shrinkToFit="1"/>
    </xf>
    <xf numFmtId="0" fontId="16" fillId="0" borderId="0" xfId="3" applyFont="1">
      <alignment vertical="center"/>
    </xf>
    <xf numFmtId="0" fontId="3" fillId="0" borderId="27" xfId="0" applyFont="1" applyBorder="1" applyAlignment="1">
      <alignment horizontal="center" vertical="center" wrapText="1"/>
    </xf>
    <xf numFmtId="0" fontId="43" fillId="0" borderId="0" xfId="0" applyFont="1">
      <alignment vertical="center"/>
    </xf>
    <xf numFmtId="0" fontId="43" fillId="0" borderId="31" xfId="0" applyFont="1" applyBorder="1" applyAlignment="1">
      <alignment horizontal="center" vertical="center" shrinkToFit="1"/>
    </xf>
    <xf numFmtId="0" fontId="43" fillId="0" borderId="0" xfId="0" applyFont="1" applyAlignment="1">
      <alignment horizontal="center" vertical="center"/>
    </xf>
    <xf numFmtId="0" fontId="47" fillId="0" borderId="0" xfId="0" applyFont="1" applyAlignment="1">
      <alignment horizontal="center" vertical="center"/>
    </xf>
    <xf numFmtId="0" fontId="47" fillId="0" borderId="0" xfId="0" applyFont="1">
      <alignment vertical="center"/>
    </xf>
    <xf numFmtId="176" fontId="3" fillId="0" borderId="1" xfId="0" applyNumberFormat="1" applyFont="1" applyBorder="1" applyAlignment="1">
      <alignment horizontal="center" vertical="center" shrinkToFit="1"/>
    </xf>
    <xf numFmtId="176" fontId="3" fillId="0" borderId="64" xfId="0" applyNumberFormat="1" applyFont="1" applyBorder="1" applyAlignment="1">
      <alignment horizontal="center" vertical="center" shrinkToFit="1"/>
    </xf>
    <xf numFmtId="180" fontId="3" fillId="0" borderId="1" xfId="0" applyNumberFormat="1" applyFont="1" applyBorder="1" applyAlignment="1">
      <alignment horizontal="center" vertical="center" shrinkToFit="1"/>
    </xf>
    <xf numFmtId="176" fontId="12" fillId="0" borderId="1" xfId="0" applyNumberFormat="1" applyFont="1" applyBorder="1" applyAlignment="1">
      <alignment horizontal="center" vertical="center" shrinkToFit="1"/>
    </xf>
    <xf numFmtId="0" fontId="49" fillId="0" borderId="0" xfId="0" applyFont="1">
      <alignment vertical="center"/>
    </xf>
    <xf numFmtId="0" fontId="51" fillId="0" borderId="0" xfId="0" applyFont="1" applyAlignment="1">
      <alignment horizontal="right" vertical="center"/>
    </xf>
    <xf numFmtId="0" fontId="5" fillId="3" borderId="0" xfId="0" applyFont="1" applyFill="1" applyAlignment="1" applyProtection="1">
      <alignment horizontal="center" vertical="center"/>
      <protection locked="0"/>
      <extLst>
        <ext xmlns:xfpb="http://schemas.microsoft.com/office/spreadsheetml/2022/featurepropertybag" uri="{C7286773-470A-42A8-94C5-96B5CB345126}">
          <xfpb:xfComplement i="0"/>
        </ext>
      </extLst>
    </xf>
    <xf numFmtId="177" fontId="53" fillId="3" borderId="9" xfId="0" applyNumberFormat="1" applyFont="1" applyFill="1" applyBorder="1" applyAlignment="1" applyProtection="1">
      <alignment horizontal="right" vertical="center" wrapText="1"/>
      <protection locked="0"/>
    </xf>
    <xf numFmtId="177" fontId="53" fillId="3" borderId="9" xfId="0" applyNumberFormat="1" applyFont="1" applyFill="1" applyBorder="1" applyAlignment="1" applyProtection="1">
      <alignment horizontal="right" vertical="center"/>
      <protection locked="0"/>
    </xf>
    <xf numFmtId="177" fontId="53" fillId="3" borderId="7" xfId="0" applyNumberFormat="1" applyFont="1" applyFill="1" applyBorder="1" applyAlignment="1" applyProtection="1">
      <alignment horizontal="right" vertical="center"/>
      <protection locked="0"/>
    </xf>
    <xf numFmtId="181" fontId="56" fillId="3" borderId="1" xfId="0" applyNumberFormat="1" applyFont="1" applyFill="1" applyBorder="1" applyAlignment="1" applyProtection="1">
      <alignment horizontal="center" vertical="center" shrinkToFit="1"/>
      <protection locked="0"/>
    </xf>
    <xf numFmtId="178" fontId="56" fillId="3" borderId="10" xfId="0" applyNumberFormat="1" applyFont="1" applyFill="1" applyBorder="1" applyAlignment="1" applyProtection="1">
      <alignment horizontal="right" vertical="center"/>
      <protection locked="0"/>
    </xf>
    <xf numFmtId="178" fontId="53" fillId="3" borderId="10" xfId="0" applyNumberFormat="1" applyFont="1" applyFill="1" applyBorder="1" applyAlignment="1" applyProtection="1">
      <alignment horizontal="right" vertical="center"/>
      <protection locked="0"/>
    </xf>
    <xf numFmtId="178" fontId="56" fillId="3" borderId="11" xfId="0" applyNumberFormat="1" applyFont="1" applyFill="1" applyBorder="1" applyAlignment="1" applyProtection="1">
      <alignment horizontal="right" vertical="center"/>
      <protection locked="0"/>
    </xf>
    <xf numFmtId="178" fontId="56" fillId="3" borderId="12" xfId="0" applyNumberFormat="1" applyFont="1" applyFill="1" applyBorder="1" applyAlignment="1" applyProtection="1">
      <alignment horizontal="right" vertical="center"/>
      <protection locked="0"/>
    </xf>
    <xf numFmtId="0" fontId="60" fillId="0" borderId="0" xfId="0" applyFont="1">
      <alignment vertical="center"/>
    </xf>
    <xf numFmtId="0" fontId="5" fillId="0" borderId="0" xfId="0" applyFont="1" applyAlignment="1">
      <alignment horizontal="left" vertical="center" indent="1"/>
    </xf>
    <xf numFmtId="0" fontId="3" fillId="3" borderId="1" xfId="0" applyFont="1" applyFill="1" applyBorder="1" applyAlignment="1" applyProtection="1">
      <alignment horizontal="center" vertical="center"/>
      <protection locked="0"/>
    </xf>
    <xf numFmtId="181" fontId="3" fillId="3" borderId="1" xfId="0" applyNumberFormat="1" applyFont="1" applyFill="1" applyBorder="1" applyAlignment="1" applyProtection="1">
      <alignment horizontal="center" vertical="center"/>
      <protection locked="0"/>
    </xf>
    <xf numFmtId="57" fontId="3" fillId="3" borderId="1" xfId="0" applyNumberFormat="1" applyFont="1" applyFill="1" applyBorder="1" applyAlignment="1" applyProtection="1">
      <alignment horizontal="center" vertical="center"/>
      <protection locked="0"/>
    </xf>
    <xf numFmtId="0" fontId="3" fillId="3" borderId="64" xfId="0" applyFont="1" applyFill="1" applyBorder="1" applyAlignment="1" applyProtection="1">
      <alignment horizontal="center" vertical="center"/>
      <protection locked="0"/>
    </xf>
    <xf numFmtId="0" fontId="3" fillId="3" borderId="27" xfId="0" applyFont="1" applyFill="1" applyBorder="1" applyAlignment="1" applyProtection="1">
      <alignment horizontal="center" vertical="center"/>
      <protection locked="0"/>
    </xf>
    <xf numFmtId="0" fontId="3" fillId="3" borderId="18" xfId="0" applyFont="1" applyFill="1" applyBorder="1" applyAlignment="1" applyProtection="1">
      <alignment horizontal="center" vertical="center"/>
      <protection locked="0"/>
    </xf>
    <xf numFmtId="181" fontId="3" fillId="3" borderId="64" xfId="0" applyNumberFormat="1" applyFont="1" applyFill="1" applyBorder="1" applyAlignment="1" applyProtection="1">
      <alignment horizontal="center" vertical="center"/>
      <protection locked="0"/>
    </xf>
    <xf numFmtId="0" fontId="53" fillId="3" borderId="27" xfId="0" applyFont="1" applyFill="1" applyBorder="1" applyAlignment="1" applyProtection="1">
      <alignment horizontal="center" vertical="center" wrapText="1"/>
      <protection locked="0"/>
    </xf>
    <xf numFmtId="0" fontId="53" fillId="3" borderId="1" xfId="0" applyFont="1" applyFill="1" applyBorder="1" applyAlignment="1" applyProtection="1">
      <alignment horizontal="center" vertical="center"/>
      <protection locked="0"/>
    </xf>
    <xf numFmtId="0" fontId="16" fillId="0" borderId="38" xfId="3" applyFont="1" applyBorder="1" applyAlignment="1">
      <alignment horizontal="left" vertical="center" shrinkToFit="1"/>
    </xf>
    <xf numFmtId="0" fontId="16" fillId="0" borderId="39" xfId="3" applyFont="1" applyBorder="1" applyAlignment="1">
      <alignment horizontal="left" vertical="center" shrinkToFit="1"/>
    </xf>
    <xf numFmtId="0" fontId="16" fillId="0" borderId="40" xfId="3" applyFont="1" applyBorder="1" applyAlignment="1">
      <alignment horizontal="left" vertical="center" shrinkToFit="1"/>
    </xf>
    <xf numFmtId="0" fontId="16" fillId="0" borderId="0" xfId="3" applyFont="1" applyAlignment="1">
      <alignment horizontal="left" vertical="center" shrinkToFit="1"/>
    </xf>
    <xf numFmtId="0" fontId="16" fillId="7" borderId="38" xfId="3" applyFont="1" applyFill="1" applyBorder="1" applyAlignment="1">
      <alignment horizontal="center" vertical="center" shrinkToFit="1"/>
    </xf>
    <xf numFmtId="0" fontId="16" fillId="7" borderId="39" xfId="3" applyFont="1" applyFill="1" applyBorder="1" applyAlignment="1">
      <alignment horizontal="center" vertical="center" shrinkToFit="1"/>
    </xf>
    <xf numFmtId="0" fontId="16" fillId="7" borderId="40" xfId="3" applyFont="1" applyFill="1" applyBorder="1" applyAlignment="1">
      <alignment horizontal="center" vertical="center" shrinkToFit="1"/>
    </xf>
    <xf numFmtId="0" fontId="16" fillId="0" borderId="36" xfId="3" applyFont="1" applyBorder="1" applyAlignment="1">
      <alignment horizontal="left" vertical="center" shrinkToFit="1"/>
    </xf>
    <xf numFmtId="0" fontId="16" fillId="0" borderId="37" xfId="3" applyFont="1" applyBorder="1" applyAlignment="1">
      <alignment horizontal="left" vertical="center" shrinkToFit="1"/>
    </xf>
    <xf numFmtId="0" fontId="16" fillId="0" borderId="43" xfId="3" applyFont="1" applyBorder="1" applyAlignment="1">
      <alignment horizontal="left" vertical="center" shrinkToFit="1"/>
    </xf>
    <xf numFmtId="0" fontId="15" fillId="0" borderId="0" xfId="1" applyFont="1" applyAlignment="1">
      <alignment horizontal="left" vertical="center"/>
    </xf>
    <xf numFmtId="0" fontId="18" fillId="0" borderId="0" xfId="1" applyFont="1" applyAlignment="1">
      <alignment vertical="top" wrapText="1"/>
    </xf>
    <xf numFmtId="0" fontId="24" fillId="0" borderId="0" xfId="1" applyFont="1" applyAlignment="1">
      <alignment horizontal="left" vertical="top" wrapText="1"/>
    </xf>
    <xf numFmtId="0" fontId="18" fillId="2" borderId="0" xfId="3" applyFont="1" applyFill="1" applyAlignment="1">
      <alignment horizontal="left" vertical="center"/>
    </xf>
    <xf numFmtId="0" fontId="16" fillId="5" borderId="36" xfId="3" applyFont="1" applyFill="1" applyBorder="1" applyAlignment="1">
      <alignment horizontal="left" vertical="center" shrinkToFit="1"/>
    </xf>
    <xf numFmtId="0" fontId="16" fillId="5" borderId="37" xfId="3" applyFont="1" applyFill="1" applyBorder="1" applyAlignment="1">
      <alignment horizontal="left" vertical="center" shrinkToFit="1"/>
    </xf>
    <xf numFmtId="0" fontId="16" fillId="7" borderId="38" xfId="3" applyFont="1" applyFill="1" applyBorder="1" applyAlignment="1">
      <alignment horizontal="center" vertical="center"/>
    </xf>
    <xf numFmtId="0" fontId="16" fillId="7" borderId="39" xfId="3" applyFont="1" applyFill="1" applyBorder="1" applyAlignment="1">
      <alignment horizontal="center" vertical="center"/>
    </xf>
    <xf numFmtId="0" fontId="16" fillId="7" borderId="40" xfId="3" applyFont="1" applyFill="1" applyBorder="1" applyAlignment="1">
      <alignment horizontal="center" vertical="center"/>
    </xf>
    <xf numFmtId="0" fontId="18" fillId="0" borderId="0" xfId="1" applyFont="1" applyAlignment="1">
      <alignment horizontal="left" vertical="center" wrapText="1"/>
    </xf>
    <xf numFmtId="0" fontId="16" fillId="5" borderId="36" xfId="5" applyFont="1" applyFill="1" applyBorder="1" applyAlignment="1">
      <alignment horizontal="left" vertical="center" shrinkToFit="1"/>
    </xf>
    <xf numFmtId="0" fontId="16" fillId="5" borderId="37" xfId="5" applyFont="1" applyFill="1" applyBorder="1" applyAlignment="1">
      <alignment horizontal="left" vertical="center" shrinkToFit="1"/>
    </xf>
    <xf numFmtId="0" fontId="16" fillId="5" borderId="41" xfId="5" applyFont="1" applyFill="1" applyBorder="1" applyAlignment="1">
      <alignment horizontal="center" vertical="center"/>
    </xf>
    <xf numFmtId="0" fontId="16" fillId="7" borderId="41" xfId="5" applyFont="1" applyFill="1" applyBorder="1" applyAlignment="1">
      <alignment horizontal="center" vertical="center"/>
    </xf>
    <xf numFmtId="0" fontId="16" fillId="0" borderId="41" xfId="5" applyFont="1" applyBorder="1" applyAlignment="1">
      <alignment horizontal="left" vertical="center" shrinkToFit="1"/>
    </xf>
    <xf numFmtId="0" fontId="16" fillId="0" borderId="38" xfId="5" applyFont="1" applyBorder="1" applyAlignment="1">
      <alignment horizontal="left" vertical="center" shrinkToFit="1"/>
    </xf>
    <xf numFmtId="176" fontId="3" fillId="3" borderId="1" xfId="0" applyNumberFormat="1" applyFont="1" applyFill="1" applyBorder="1" applyAlignment="1" applyProtection="1">
      <alignment horizontal="center" vertical="center" wrapText="1"/>
      <protection locked="0"/>
    </xf>
    <xf numFmtId="176" fontId="3" fillId="3" borderId="64" xfId="0" applyNumberFormat="1" applyFont="1" applyFill="1" applyBorder="1" applyAlignment="1" applyProtection="1">
      <alignment horizontal="center" vertical="center" wrapText="1"/>
      <protection locked="0"/>
    </xf>
    <xf numFmtId="0" fontId="12" fillId="0" borderId="1" xfId="0" applyFont="1" applyBorder="1" applyAlignment="1">
      <alignment horizontal="center" vertical="center"/>
    </xf>
    <xf numFmtId="176" fontId="3" fillId="0" borderId="1" xfId="0" applyNumberFormat="1" applyFont="1" applyBorder="1" applyAlignment="1">
      <alignment horizontal="center" vertical="center"/>
    </xf>
    <xf numFmtId="0" fontId="3" fillId="3" borderId="1" xfId="0" applyFont="1" applyFill="1" applyBorder="1" applyAlignment="1" applyProtection="1">
      <alignment horizontal="center" vertical="center"/>
      <protection locked="0"/>
    </xf>
    <xf numFmtId="0" fontId="3" fillId="3" borderId="64" xfId="0" applyFont="1" applyFill="1" applyBorder="1" applyAlignment="1" applyProtection="1">
      <alignment horizontal="center" vertical="center"/>
      <protection locked="0"/>
    </xf>
    <xf numFmtId="0" fontId="3" fillId="0" borderId="27" xfId="0" applyFont="1" applyBorder="1" applyAlignment="1">
      <alignment horizontal="center" vertical="center"/>
    </xf>
    <xf numFmtId="0" fontId="3" fillId="0" borderId="10"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16" xfId="0" applyFont="1" applyBorder="1" applyAlignment="1">
      <alignment horizontal="center" vertical="center"/>
    </xf>
    <xf numFmtId="0" fontId="3" fillId="0" borderId="16" xfId="0" applyFont="1" applyBorder="1">
      <alignment vertical="center"/>
    </xf>
    <xf numFmtId="0" fontId="3" fillId="0" borderId="11" xfId="0" applyFont="1" applyBorder="1">
      <alignment vertical="center"/>
    </xf>
    <xf numFmtId="0" fontId="7" fillId="0" borderId="16" xfId="0" applyFont="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3" fillId="0" borderId="0" xfId="0" applyFont="1" applyAlignment="1">
      <alignment horizontal="left" vertical="center" wrapText="1"/>
    </xf>
    <xf numFmtId="0" fontId="3" fillId="0" borderId="17" xfId="0" applyFont="1" applyBorder="1" applyAlignment="1">
      <alignment horizontal="left" vertical="center" wrapText="1"/>
    </xf>
    <xf numFmtId="0" fontId="3" fillId="0" borderId="16" xfId="0" applyFont="1" applyBorder="1" applyAlignment="1">
      <alignment horizontal="left" vertical="center" wrapText="1"/>
    </xf>
    <xf numFmtId="0" fontId="3" fillId="0" borderId="11" xfId="0" applyFont="1" applyBorder="1" applyAlignment="1">
      <alignment horizontal="left"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9" xfId="0" applyFont="1" applyBorder="1">
      <alignment vertical="center"/>
    </xf>
    <xf numFmtId="0" fontId="3" fillId="0" borderId="20" xfId="0" applyFont="1" applyBorder="1">
      <alignment vertical="center"/>
    </xf>
    <xf numFmtId="0" fontId="3" fillId="0" borderId="0" xfId="0" applyFont="1" applyAlignment="1">
      <alignment horizontal="left" vertical="center"/>
    </xf>
    <xf numFmtId="0" fontId="3" fillId="0" borderId="17" xfId="0" applyFont="1" applyBorder="1" applyAlignment="1">
      <alignment horizontal="left" vertical="center"/>
    </xf>
    <xf numFmtId="0" fontId="3" fillId="0" borderId="16" xfId="0" applyFont="1" applyBorder="1" applyAlignment="1">
      <alignment horizontal="left" vertical="center"/>
    </xf>
    <xf numFmtId="0" fontId="3" fillId="0" borderId="11" xfId="0" applyFont="1" applyBorder="1" applyAlignment="1">
      <alignment horizontal="left" vertical="center"/>
    </xf>
    <xf numFmtId="0" fontId="7" fillId="0" borderId="19"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9" xfId="0" applyFont="1" applyBorder="1" applyAlignment="1">
      <alignment horizontal="center" vertical="center"/>
    </xf>
    <xf numFmtId="0" fontId="3" fillId="0" borderId="0" xfId="0" applyFont="1" applyAlignment="1">
      <alignment horizontal="center" vertical="center"/>
    </xf>
    <xf numFmtId="0" fontId="3" fillId="0" borderId="17" xfId="0" applyFont="1" applyBorder="1" applyAlignment="1">
      <alignment horizontal="center" vertical="center"/>
    </xf>
    <xf numFmtId="0" fontId="3" fillId="0" borderId="22" xfId="0" applyFont="1" applyBorder="1" applyAlignment="1">
      <alignment horizontal="left" vertical="center"/>
    </xf>
    <xf numFmtId="0" fontId="3" fillId="0" borderId="23" xfId="0" applyFont="1" applyBorder="1" applyAlignment="1">
      <alignment horizontal="left" vertical="center"/>
    </xf>
    <xf numFmtId="0" fontId="52" fillId="0" borderId="27" xfId="0" applyFont="1" applyBorder="1" applyAlignment="1">
      <alignment horizontal="center" vertical="center" shrinkToFit="1"/>
    </xf>
    <xf numFmtId="0" fontId="52" fillId="0" borderId="8" xfId="0" applyFont="1" applyBorder="1" applyAlignment="1">
      <alignment horizontal="center" vertical="center" shrinkToFit="1"/>
    </xf>
    <xf numFmtId="0" fontId="52" fillId="0" borderId="10" xfId="0" applyFont="1" applyBorder="1" applyAlignment="1">
      <alignment horizontal="center" vertical="center" shrinkToFit="1"/>
    </xf>
    <xf numFmtId="58" fontId="3" fillId="3" borderId="0" xfId="1" applyNumberFormat="1" applyFont="1" applyFill="1" applyAlignment="1" applyProtection="1">
      <alignment horizontal="right" vertical="center" shrinkToFit="1"/>
      <protection locked="0"/>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31" xfId="0" applyFont="1"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3" fillId="0" borderId="28" xfId="0" applyFont="1" applyBorder="1" applyAlignment="1">
      <alignment horizontal="center" vertical="center"/>
    </xf>
    <xf numFmtId="0" fontId="3" fillId="0" borderId="6" xfId="0" applyFont="1" applyBorder="1" applyAlignment="1">
      <alignment horizontal="center" vertical="center"/>
    </xf>
    <xf numFmtId="0" fontId="3" fillId="0" borderId="29" xfId="0" applyFont="1" applyBorder="1" applyAlignment="1">
      <alignment horizontal="center" vertical="center" textRotation="255"/>
    </xf>
    <xf numFmtId="0" fontId="3" fillId="0" borderId="30" xfId="0" applyFont="1" applyBorder="1" applyAlignment="1">
      <alignment horizontal="center" vertical="center" textRotation="255"/>
    </xf>
    <xf numFmtId="0" fontId="3" fillId="0" borderId="13" xfId="0" applyFont="1" applyBorder="1" applyAlignment="1">
      <alignment horizontal="center" vertical="center" textRotation="255"/>
    </xf>
    <xf numFmtId="0" fontId="3" fillId="0" borderId="28" xfId="0" applyFont="1" applyBorder="1" applyAlignment="1">
      <alignment horizontal="center" vertical="center" shrinkToFit="1"/>
    </xf>
    <xf numFmtId="0" fontId="3" fillId="0" borderId="15" xfId="0" applyFont="1" applyBorder="1" applyAlignment="1">
      <alignment horizontal="center" vertical="center" shrinkToFit="1"/>
    </xf>
    <xf numFmtId="178" fontId="28" fillId="3" borderId="32" xfId="0" applyNumberFormat="1" applyFont="1" applyFill="1" applyBorder="1" applyAlignment="1" applyProtection="1">
      <alignment horizontal="right" vertical="center"/>
      <protection locked="0"/>
    </xf>
    <xf numFmtId="178" fontId="28" fillId="3" borderId="10" xfId="0" applyNumberFormat="1" applyFont="1" applyFill="1" applyBorder="1" applyAlignment="1" applyProtection="1">
      <alignment horizontal="right" vertical="center"/>
      <protection locked="0"/>
    </xf>
    <xf numFmtId="179" fontId="28" fillId="3" borderId="32" xfId="0" applyNumberFormat="1" applyFont="1" applyFill="1" applyBorder="1" applyAlignment="1" applyProtection="1">
      <alignment horizontal="right" vertical="center"/>
      <protection locked="0"/>
    </xf>
    <xf numFmtId="179" fontId="28" fillId="3" borderId="10" xfId="0" applyNumberFormat="1" applyFont="1" applyFill="1" applyBorder="1" applyAlignment="1" applyProtection="1">
      <alignment horizontal="right" vertical="center"/>
      <protection locked="0"/>
    </xf>
    <xf numFmtId="179" fontId="28" fillId="3" borderId="33" xfId="0" applyNumberFormat="1" applyFont="1" applyFill="1" applyBorder="1" applyAlignment="1" applyProtection="1">
      <alignment horizontal="right" vertical="center"/>
      <protection locked="0"/>
    </xf>
    <xf numFmtId="179" fontId="28" fillId="3" borderId="20" xfId="0" applyNumberFormat="1" applyFont="1" applyFill="1" applyBorder="1" applyAlignment="1" applyProtection="1">
      <alignment horizontal="right" vertical="center"/>
      <protection locked="0"/>
    </xf>
    <xf numFmtId="176" fontId="3" fillId="0" borderId="47" xfId="0" applyNumberFormat="1" applyFont="1" applyBorder="1" applyAlignment="1">
      <alignment horizontal="right" vertical="center" shrinkToFit="1"/>
    </xf>
    <xf numFmtId="176" fontId="3" fillId="0" borderId="48" xfId="0" applyNumberFormat="1" applyFont="1" applyBorder="1" applyAlignment="1">
      <alignment horizontal="right" vertical="center" shrinkToFit="1"/>
    </xf>
    <xf numFmtId="176" fontId="3" fillId="0" borderId="49" xfId="0" applyNumberFormat="1" applyFont="1" applyBorder="1" applyAlignment="1">
      <alignment horizontal="right" vertical="center" shrinkToFit="1"/>
    </xf>
    <xf numFmtId="176" fontId="3" fillId="0" borderId="14" xfId="0" applyNumberFormat="1" applyFont="1" applyBorder="1" applyAlignment="1">
      <alignment horizontal="right" vertical="center" shrinkToFit="1"/>
    </xf>
    <xf numFmtId="0" fontId="46" fillId="0" borderId="31" xfId="0" applyFont="1" applyBorder="1" applyAlignment="1">
      <alignment horizontal="center" vertical="center" shrinkToFit="1"/>
    </xf>
    <xf numFmtId="0" fontId="47" fillId="0" borderId="0" xfId="0" applyFont="1" applyAlignment="1">
      <alignment horizontal="center" vertical="center"/>
    </xf>
    <xf numFmtId="0" fontId="46" fillId="0" borderId="18" xfId="0" applyFont="1" applyBorder="1" applyAlignment="1" applyProtection="1">
      <alignment horizontal="left" vertical="center" wrapText="1"/>
      <protection locked="0"/>
    </xf>
    <xf numFmtId="0" fontId="46" fillId="0" borderId="19" xfId="0" applyFont="1" applyBorder="1" applyAlignment="1" applyProtection="1">
      <alignment horizontal="left" vertical="center"/>
      <protection locked="0"/>
    </xf>
    <xf numFmtId="0" fontId="46" fillId="0" borderId="20" xfId="0" applyFont="1" applyBorder="1" applyAlignment="1" applyProtection="1">
      <alignment horizontal="left" vertical="center"/>
      <protection locked="0"/>
    </xf>
    <xf numFmtId="0" fontId="46" fillId="0" borderId="9"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6" fillId="0" borderId="17" xfId="0" applyFont="1" applyBorder="1" applyAlignment="1" applyProtection="1">
      <alignment horizontal="left" vertical="center"/>
      <protection locked="0"/>
    </xf>
    <xf numFmtId="0" fontId="46" fillId="0" borderId="7" xfId="0" applyFont="1" applyBorder="1" applyAlignment="1" applyProtection="1">
      <alignment horizontal="left" vertical="center"/>
      <protection locked="0"/>
    </xf>
    <xf numFmtId="0" fontId="46" fillId="0" borderId="16" xfId="0" applyFont="1" applyBorder="1" applyAlignment="1" applyProtection="1">
      <alignment horizontal="left" vertical="center"/>
      <protection locked="0"/>
    </xf>
    <xf numFmtId="0" fontId="46" fillId="0" borderId="11" xfId="0" applyFont="1" applyBorder="1" applyAlignment="1" applyProtection="1">
      <alignment horizontal="left" vertical="center"/>
      <protection locked="0"/>
    </xf>
    <xf numFmtId="0" fontId="46" fillId="0" borderId="19" xfId="0" applyFont="1" applyBorder="1" applyAlignment="1" applyProtection="1">
      <alignment horizontal="left" vertical="center" wrapText="1"/>
      <protection locked="0"/>
    </xf>
    <xf numFmtId="0" fontId="46" fillId="0" borderId="20" xfId="0" applyFont="1" applyBorder="1" applyAlignment="1" applyProtection="1">
      <alignment horizontal="left" vertical="center" wrapText="1"/>
      <protection locked="0"/>
    </xf>
    <xf numFmtId="0" fontId="46" fillId="0" borderId="9" xfId="0" applyFont="1" applyBorder="1" applyAlignment="1" applyProtection="1">
      <alignment horizontal="left" vertical="center" wrapText="1"/>
      <protection locked="0"/>
    </xf>
    <xf numFmtId="0" fontId="46" fillId="0" borderId="0" xfId="0" applyFont="1" applyAlignment="1" applyProtection="1">
      <alignment horizontal="left" vertical="center" wrapText="1"/>
      <protection locked="0"/>
    </xf>
    <xf numFmtId="0" fontId="46" fillId="0" borderId="17" xfId="0" applyFont="1" applyBorder="1" applyAlignment="1" applyProtection="1">
      <alignment horizontal="left" vertical="center" wrapText="1"/>
      <protection locked="0"/>
    </xf>
    <xf numFmtId="0" fontId="46" fillId="0" borderId="7" xfId="0" applyFont="1" applyBorder="1" applyAlignment="1" applyProtection="1">
      <alignment horizontal="left" vertical="center" wrapText="1"/>
      <protection locked="0"/>
    </xf>
    <xf numFmtId="0" fontId="46" fillId="0" borderId="16" xfId="0" applyFont="1" applyBorder="1" applyAlignment="1" applyProtection="1">
      <alignment horizontal="left" vertical="center" wrapText="1"/>
      <protection locked="0"/>
    </xf>
    <xf numFmtId="0" fontId="46" fillId="0" borderId="11" xfId="0" applyFont="1" applyBorder="1" applyAlignment="1" applyProtection="1">
      <alignment horizontal="left" vertical="center" wrapText="1"/>
      <protection locked="0"/>
    </xf>
    <xf numFmtId="58" fontId="48" fillId="0" borderId="0" xfId="0" applyNumberFormat="1" applyFont="1" applyAlignment="1" applyProtection="1">
      <alignment horizontal="center" vertical="center" shrinkToFit="1"/>
      <protection locked="0"/>
    </xf>
    <xf numFmtId="176" fontId="3" fillId="3" borderId="1" xfId="0" applyNumberFormat="1" applyFont="1" applyFill="1" applyBorder="1" applyAlignment="1" applyProtection="1">
      <alignment horizontal="center" vertical="center"/>
      <protection locked="0"/>
    </xf>
    <xf numFmtId="176" fontId="3" fillId="3" borderId="64" xfId="0" applyNumberFormat="1" applyFont="1" applyFill="1" applyBorder="1" applyAlignment="1" applyProtection="1">
      <alignment horizontal="center" vertical="center"/>
      <protection locked="0"/>
    </xf>
    <xf numFmtId="0" fontId="56" fillId="3" borderId="27" xfId="0" applyFont="1" applyFill="1" applyBorder="1" applyAlignment="1" applyProtection="1">
      <alignment horizontal="center" vertical="center"/>
      <protection locked="0"/>
    </xf>
    <xf numFmtId="0" fontId="56" fillId="3" borderId="10" xfId="0" applyFont="1" applyFill="1" applyBorder="1" applyAlignment="1" applyProtection="1">
      <alignment horizontal="center" vertical="center"/>
      <protection locked="0"/>
    </xf>
    <xf numFmtId="176" fontId="53" fillId="3" borderId="1" xfId="0" applyNumberFormat="1" applyFont="1" applyFill="1" applyBorder="1" applyAlignment="1" applyProtection="1">
      <alignment horizontal="center" vertical="center" wrapText="1"/>
      <protection locked="0"/>
    </xf>
    <xf numFmtId="0" fontId="29" fillId="3" borderId="0" xfId="0" applyFont="1" applyFill="1" applyAlignment="1">
      <alignment horizontal="left" vertical="center"/>
    </xf>
    <xf numFmtId="0" fontId="53" fillId="0" borderId="27" xfId="0" applyFont="1" applyBorder="1" applyAlignment="1">
      <alignment horizontal="center" vertical="center" shrinkToFit="1"/>
    </xf>
    <xf numFmtId="0" fontId="53" fillId="0" borderId="8" xfId="0" applyFont="1" applyBorder="1" applyAlignment="1">
      <alignment horizontal="center" vertical="center" shrinkToFit="1"/>
    </xf>
    <xf numFmtId="0" fontId="53" fillId="0" borderId="10" xfId="0" applyFont="1" applyBorder="1" applyAlignment="1">
      <alignment horizontal="center" vertical="center" shrinkToFit="1"/>
    </xf>
    <xf numFmtId="0" fontId="53" fillId="0" borderId="0" xfId="0" applyFont="1" applyAlignment="1" applyProtection="1">
      <alignment vertical="center" shrinkToFit="1"/>
      <protection locked="0"/>
    </xf>
    <xf numFmtId="0" fontId="53" fillId="3" borderId="0" xfId="0" applyFont="1" applyFill="1" applyAlignment="1" applyProtection="1">
      <alignment horizontal="left" vertical="center" shrinkToFit="1"/>
      <protection locked="0"/>
    </xf>
    <xf numFmtId="179" fontId="56" fillId="3" borderId="33" xfId="0" applyNumberFormat="1" applyFont="1" applyFill="1" applyBorder="1" applyAlignment="1" applyProtection="1">
      <alignment horizontal="right" vertical="center"/>
      <protection locked="0"/>
    </xf>
    <xf numFmtId="179" fontId="56" fillId="3" borderId="20" xfId="0" applyNumberFormat="1" applyFont="1" applyFill="1" applyBorder="1" applyAlignment="1" applyProtection="1">
      <alignment horizontal="right" vertical="center"/>
      <protection locked="0"/>
    </xf>
    <xf numFmtId="178" fontId="56" fillId="3" borderId="32" xfId="0" applyNumberFormat="1" applyFont="1" applyFill="1" applyBorder="1" applyAlignment="1" applyProtection="1">
      <alignment horizontal="right" vertical="center"/>
      <protection locked="0"/>
    </xf>
    <xf numFmtId="178" fontId="56" fillId="3" borderId="10" xfId="0" applyNumberFormat="1" applyFont="1" applyFill="1" applyBorder="1" applyAlignment="1" applyProtection="1">
      <alignment horizontal="right" vertical="center"/>
      <protection locked="0"/>
    </xf>
    <xf numFmtId="179" fontId="56" fillId="3" borderId="32" xfId="0" applyNumberFormat="1" applyFont="1" applyFill="1" applyBorder="1" applyAlignment="1" applyProtection="1">
      <alignment horizontal="right" vertical="center"/>
      <protection locked="0"/>
    </xf>
    <xf numFmtId="179" fontId="56" fillId="3" borderId="10" xfId="0" applyNumberFormat="1" applyFont="1" applyFill="1" applyBorder="1" applyAlignment="1" applyProtection="1">
      <alignment horizontal="right" vertical="center"/>
      <protection locked="0"/>
    </xf>
    <xf numFmtId="0" fontId="56" fillId="0" borderId="31" xfId="0" applyFont="1" applyBorder="1" applyAlignment="1">
      <alignment horizontal="center" vertical="center" shrinkToFit="1"/>
    </xf>
    <xf numFmtId="0" fontId="57" fillId="0" borderId="31" xfId="0" applyFont="1" applyBorder="1" applyAlignment="1">
      <alignment horizontal="center" vertical="center" shrinkToFit="1"/>
    </xf>
    <xf numFmtId="0" fontId="60" fillId="0" borderId="0" xfId="0" applyFont="1" applyAlignment="1">
      <alignment horizontal="center" vertical="center"/>
    </xf>
    <xf numFmtId="58" fontId="59" fillId="0" borderId="0" xfId="0" applyNumberFormat="1" applyFont="1" applyAlignment="1" applyProtection="1">
      <alignment horizontal="center" vertical="center" shrinkToFit="1"/>
      <protection locked="0"/>
    </xf>
    <xf numFmtId="0" fontId="58" fillId="0" borderId="18" xfId="0" applyFont="1" applyBorder="1" applyAlignment="1">
      <alignment horizontal="left" vertical="center" wrapText="1"/>
    </xf>
    <xf numFmtId="0" fontId="58" fillId="0" borderId="19" xfId="0" applyFont="1" applyBorder="1" applyAlignment="1">
      <alignment horizontal="left" vertical="center"/>
    </xf>
    <xf numFmtId="0" fontId="58" fillId="0" borderId="20" xfId="0" applyFont="1" applyBorder="1" applyAlignment="1">
      <alignment horizontal="left" vertical="center"/>
    </xf>
    <xf numFmtId="0" fontId="58" fillId="0" borderId="9" xfId="0" applyFont="1" applyBorder="1" applyAlignment="1">
      <alignment horizontal="left" vertical="center"/>
    </xf>
    <xf numFmtId="0" fontId="58" fillId="0" borderId="0" xfId="0" applyFont="1" applyAlignment="1">
      <alignment horizontal="left" vertical="center"/>
    </xf>
    <xf numFmtId="0" fontId="58" fillId="0" borderId="17" xfId="0" applyFont="1" applyBorder="1" applyAlignment="1">
      <alignment horizontal="left" vertical="center"/>
    </xf>
    <xf numFmtId="0" fontId="58" fillId="0" borderId="7" xfId="0" applyFont="1" applyBorder="1" applyAlignment="1">
      <alignment horizontal="left" vertical="center"/>
    </xf>
    <xf numFmtId="0" fontId="58" fillId="0" borderId="16" xfId="0" applyFont="1" applyBorder="1" applyAlignment="1">
      <alignment horizontal="left" vertical="center"/>
    </xf>
    <xf numFmtId="0" fontId="58" fillId="0" borderId="11" xfId="0" applyFont="1" applyBorder="1" applyAlignment="1">
      <alignment horizontal="left" vertical="center"/>
    </xf>
    <xf numFmtId="0" fontId="58" fillId="0" borderId="19" xfId="0" applyFont="1" applyBorder="1" applyAlignment="1">
      <alignment horizontal="left" vertical="center" wrapText="1"/>
    </xf>
    <xf numFmtId="0" fontId="58" fillId="0" borderId="20" xfId="0" applyFont="1" applyBorder="1" applyAlignment="1">
      <alignment horizontal="left" vertical="center" wrapText="1"/>
    </xf>
    <xf numFmtId="0" fontId="58" fillId="0" borderId="9" xfId="0" applyFont="1" applyBorder="1" applyAlignment="1">
      <alignment horizontal="left" vertical="center" wrapText="1"/>
    </xf>
    <xf numFmtId="0" fontId="58" fillId="0" borderId="0" xfId="0" applyFont="1" applyAlignment="1">
      <alignment horizontal="left" vertical="center" wrapText="1"/>
    </xf>
    <xf numFmtId="0" fontId="58" fillId="0" borderId="17" xfId="0" applyFont="1" applyBorder="1" applyAlignment="1">
      <alignment horizontal="left" vertical="center" wrapText="1"/>
    </xf>
    <xf numFmtId="0" fontId="58" fillId="0" borderId="7" xfId="0" applyFont="1" applyBorder="1" applyAlignment="1">
      <alignment horizontal="left" vertical="center" wrapText="1"/>
    </xf>
    <xf numFmtId="0" fontId="58" fillId="0" borderId="16" xfId="0" applyFont="1" applyBorder="1" applyAlignment="1">
      <alignment horizontal="left" vertical="center" wrapText="1"/>
    </xf>
    <xf numFmtId="0" fontId="58" fillId="0" borderId="11" xfId="0" applyFont="1" applyBorder="1" applyAlignment="1">
      <alignment horizontal="left" vertical="center" wrapText="1"/>
    </xf>
    <xf numFmtId="0" fontId="3" fillId="0" borderId="2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3" fillId="3" borderId="8" xfId="0" applyFont="1" applyFill="1" applyBorder="1" applyAlignment="1" applyProtection="1">
      <alignment horizontal="center" vertical="center"/>
      <protection locked="0"/>
    </xf>
    <xf numFmtId="0" fontId="3" fillId="3" borderId="19" xfId="0" applyFont="1" applyFill="1" applyBorder="1" applyAlignment="1" applyProtection="1">
      <alignment horizontal="center" vertical="center"/>
      <protection locked="0"/>
    </xf>
    <xf numFmtId="0" fontId="3" fillId="0" borderId="19" xfId="0" applyFont="1" applyBorder="1" applyAlignment="1">
      <alignment horizontal="right" vertical="center"/>
    </xf>
    <xf numFmtId="0" fontId="3" fillId="0" borderId="16" xfId="0" applyFont="1" applyBorder="1" applyAlignment="1">
      <alignment horizontal="right" vertical="center"/>
    </xf>
    <xf numFmtId="0" fontId="3" fillId="0" borderId="18" xfId="0" applyFont="1" applyBorder="1" applyAlignment="1">
      <alignment vertical="center" wrapText="1"/>
    </xf>
    <xf numFmtId="0" fontId="3" fillId="0" borderId="19" xfId="0" applyFont="1" applyBorder="1" applyAlignment="1">
      <alignment vertical="center" wrapText="1"/>
    </xf>
    <xf numFmtId="0" fontId="3" fillId="0" borderId="19" xfId="0" applyFont="1" applyBorder="1" applyAlignment="1">
      <alignment vertical="center"/>
    </xf>
    <xf numFmtId="0" fontId="3" fillId="0" borderId="20" xfId="0" applyFont="1" applyBorder="1" applyAlignment="1">
      <alignment vertical="center"/>
    </xf>
    <xf numFmtId="0" fontId="3" fillId="0" borderId="7" xfId="0" applyFont="1" applyBorder="1" applyAlignment="1">
      <alignment vertical="center"/>
    </xf>
    <xf numFmtId="0" fontId="3" fillId="0" borderId="16" xfId="0" applyFont="1" applyBorder="1" applyAlignment="1">
      <alignment vertical="center"/>
    </xf>
    <xf numFmtId="0" fontId="3" fillId="0" borderId="11" xfId="0" applyFont="1" applyBorder="1" applyAlignment="1">
      <alignment vertical="center"/>
    </xf>
    <xf numFmtId="0" fontId="52" fillId="0" borderId="0" xfId="0" applyFont="1">
      <alignment vertical="center"/>
    </xf>
    <xf numFmtId="0" fontId="52" fillId="0" borderId="0" xfId="0" applyFont="1" applyAlignment="1">
      <alignment horizontal="center" vertical="center"/>
    </xf>
    <xf numFmtId="58" fontId="52" fillId="3" borderId="0" xfId="1" applyNumberFormat="1" applyFont="1" applyFill="1" applyAlignment="1" applyProtection="1">
      <alignment horizontal="right" vertical="center" shrinkToFit="1"/>
      <protection locked="0"/>
    </xf>
    <xf numFmtId="58" fontId="61" fillId="0" borderId="0" xfId="1" applyNumberFormat="1" applyFont="1" applyAlignment="1" applyProtection="1">
      <alignment horizontal="right" vertical="center"/>
      <protection locked="0"/>
    </xf>
    <xf numFmtId="58" fontId="61" fillId="3" borderId="0" xfId="1" applyNumberFormat="1" applyFont="1" applyFill="1" applyAlignment="1" applyProtection="1">
      <alignment horizontal="right" vertical="center"/>
      <protection locked="0"/>
    </xf>
    <xf numFmtId="0" fontId="52" fillId="0" borderId="0" xfId="0" applyFont="1" applyAlignment="1">
      <alignment horizontal="left" vertical="center"/>
    </xf>
    <xf numFmtId="0" fontId="52" fillId="0" borderId="0" xfId="0" applyFont="1" applyAlignment="1">
      <alignment horizontal="center" vertical="center"/>
    </xf>
    <xf numFmtId="0" fontId="52" fillId="0" borderId="0" xfId="0" applyFont="1" applyAlignment="1">
      <alignment horizontal="right" vertical="center"/>
    </xf>
    <xf numFmtId="0" fontId="52" fillId="0" borderId="0" xfId="0" applyFont="1" applyAlignment="1" applyProtection="1">
      <alignment vertical="center" shrinkToFit="1"/>
      <protection locked="0"/>
    </xf>
    <xf numFmtId="0" fontId="52" fillId="3" borderId="0" xfId="0" applyFont="1" applyFill="1" applyAlignment="1" applyProtection="1">
      <alignment horizontal="center" vertical="center" shrinkToFit="1"/>
      <protection locked="0"/>
    </xf>
    <xf numFmtId="0" fontId="52" fillId="0" borderId="0" xfId="0" applyFont="1" applyAlignment="1" applyProtection="1">
      <alignment vertical="center" shrinkToFit="1"/>
      <protection locked="0"/>
    </xf>
    <xf numFmtId="0" fontId="52" fillId="3" borderId="0" xfId="0" applyFont="1" applyFill="1" applyAlignment="1" applyProtection="1">
      <alignment horizontal="left" vertical="center" shrinkToFit="1"/>
      <protection locked="0"/>
    </xf>
    <xf numFmtId="57" fontId="3" fillId="3" borderId="27" xfId="0" applyNumberFormat="1" applyFont="1" applyFill="1" applyBorder="1" applyAlignment="1" applyProtection="1">
      <alignment horizontal="center" vertical="center"/>
      <protection locked="0"/>
    </xf>
    <xf numFmtId="0" fontId="3" fillId="0" borderId="0" xfId="0" applyFont="1" applyAlignment="1"/>
  </cellXfs>
  <cellStyles count="7">
    <cellStyle name="標準" xfId="0" builtinId="0"/>
    <cellStyle name="標準 2" xfId="1" xr:uid="{00000000-0005-0000-0000-000001000000}"/>
    <cellStyle name="標準 2 2" xfId="3" xr:uid="{00000000-0005-0000-0000-000002000000}"/>
    <cellStyle name="標準 2 2 3" xfId="5" xr:uid="{00000000-0005-0000-0000-000003000000}"/>
    <cellStyle name="標準 3" xfId="2" xr:uid="{00000000-0005-0000-0000-000004000000}"/>
    <cellStyle name="標準 4 2" xfId="6" xr:uid="{00000000-0005-0000-0000-000005000000}"/>
    <cellStyle name="標準 6" xfId="4" xr:uid="{00000000-0005-0000-0000-000006000000}"/>
  </cellStyles>
  <dxfs count="4">
    <dxf>
      <fill>
        <patternFill>
          <bgColor rgb="FFFFFF00"/>
        </patternFill>
      </fill>
    </dxf>
    <dxf>
      <fill>
        <patternFill>
          <bgColor theme="9" tint="0.59996337778862885"/>
        </patternFill>
      </fill>
    </dxf>
    <dxf>
      <fill>
        <patternFill>
          <bgColor rgb="FFFFFF00"/>
        </patternFill>
      </fill>
    </dxf>
    <dxf>
      <fill>
        <patternFill>
          <bgColor theme="9" tint="0.59996337778862885"/>
        </patternFill>
      </fill>
    </dxf>
  </dxfs>
  <tableStyles count="0" defaultTableStyle="TableStyleMedium2" defaultPivotStyle="PivotStyleLight16"/>
  <colors>
    <mruColors>
      <color rgb="FF0000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22/11/relationships/FeaturePropertyBag" Target="featurePropertyBag/featurePropertyBag.xml"/></Relationships>
</file>

<file path=xl/drawings/drawing1.xml><?xml version="1.0" encoding="utf-8"?>
<xdr:wsDr xmlns:xdr="http://schemas.openxmlformats.org/drawingml/2006/spreadsheetDrawing" xmlns:a="http://schemas.openxmlformats.org/drawingml/2006/main">
  <xdr:twoCellAnchor>
    <xdr:from>
      <xdr:col>14</xdr:col>
      <xdr:colOff>315008</xdr:colOff>
      <xdr:row>18</xdr:row>
      <xdr:rowOff>11204</xdr:rowOff>
    </xdr:from>
    <xdr:to>
      <xdr:col>16</xdr:col>
      <xdr:colOff>56029</xdr:colOff>
      <xdr:row>18</xdr:row>
      <xdr:rowOff>280146</xdr:rowOff>
    </xdr:to>
    <xdr:sp macro="" textlink="">
      <xdr:nvSpPr>
        <xdr:cNvPr id="3" name="楕円 2">
          <a:extLst>
            <a:ext uri="{FF2B5EF4-FFF2-40B4-BE49-F238E27FC236}">
              <a16:creationId xmlns:a16="http://schemas.microsoft.com/office/drawing/2014/main" id="{00000000-0008-0000-0100-000003000000}"/>
            </a:ext>
          </a:extLst>
        </xdr:cNvPr>
        <xdr:cNvSpPr/>
      </xdr:nvSpPr>
      <xdr:spPr>
        <a:xfrm>
          <a:off x="11095067" y="5020233"/>
          <a:ext cx="1108138" cy="268942"/>
        </a:xfrm>
        <a:prstGeom prst="ellipse">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18</xdr:row>
      <xdr:rowOff>0</xdr:rowOff>
    </xdr:from>
    <xdr:to>
      <xdr:col>16</xdr:col>
      <xdr:colOff>324348</xdr:colOff>
      <xdr:row>19</xdr:row>
      <xdr:rowOff>187387</xdr:rowOff>
    </xdr:to>
    <xdr:sp macro="" textlink="">
      <xdr:nvSpPr>
        <xdr:cNvPr id="3" name="角丸四角形吹き出し 15">
          <a:extLst>
            <a:ext uri="{FF2B5EF4-FFF2-40B4-BE49-F238E27FC236}">
              <a16:creationId xmlns:a16="http://schemas.microsoft.com/office/drawing/2014/main" id="{E9678530-8A9F-4BD7-89F1-28F6A2D42844}"/>
            </a:ext>
          </a:extLst>
        </xdr:cNvPr>
        <xdr:cNvSpPr/>
      </xdr:nvSpPr>
      <xdr:spPr>
        <a:xfrm>
          <a:off x="10780059" y="4953000"/>
          <a:ext cx="3058583" cy="624416"/>
        </a:xfrm>
        <a:prstGeom prst="wedgeRoundRectCallout">
          <a:avLst>
            <a:gd name="adj1" fmla="val -65549"/>
            <a:gd name="adj2" fmla="val -10673"/>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400"/>
            </a:lnSpc>
          </a:pP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各児童数は小数点以下切捨て</a:t>
          </a:r>
        </a:p>
      </xdr:txBody>
    </xdr:sp>
    <xdr:clientData/>
  </xdr:twoCellAnchor>
  <xdr:twoCellAnchor>
    <xdr:from>
      <xdr:col>11</xdr:col>
      <xdr:colOff>179293</xdr:colOff>
      <xdr:row>19</xdr:row>
      <xdr:rowOff>369795</xdr:rowOff>
    </xdr:from>
    <xdr:to>
      <xdr:col>16</xdr:col>
      <xdr:colOff>455472</xdr:colOff>
      <xdr:row>25</xdr:row>
      <xdr:rowOff>53193</xdr:rowOff>
    </xdr:to>
    <xdr:sp macro="" textlink="">
      <xdr:nvSpPr>
        <xdr:cNvPr id="4" name="角丸四角形吹き出し 14">
          <a:extLst>
            <a:ext uri="{FF2B5EF4-FFF2-40B4-BE49-F238E27FC236}">
              <a16:creationId xmlns:a16="http://schemas.microsoft.com/office/drawing/2014/main" id="{75ACDB2E-8E89-4A88-87FE-E90416C906AF}"/>
            </a:ext>
          </a:extLst>
        </xdr:cNvPr>
        <xdr:cNvSpPr/>
      </xdr:nvSpPr>
      <xdr:spPr>
        <a:xfrm>
          <a:off x="10735234" y="5759824"/>
          <a:ext cx="3234532" cy="2283163"/>
        </a:xfrm>
        <a:prstGeom prst="wedgeRoundRectCallout">
          <a:avLst>
            <a:gd name="adj1" fmla="val -56756"/>
            <a:gd name="adj2" fmla="val 19870"/>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700"/>
            </a:lnSpc>
          </a:pPr>
          <a:r>
            <a:rPr kumimoji="1" lang="ja-JP" altLang="en-US" sz="1200" kern="100" spc="10" baseline="0">
              <a:solidFill>
                <a:sysClr val="windowText" lastClr="000000"/>
              </a:solidFill>
              <a:latin typeface="HG丸ｺﾞｼｯｸM-PRO" panose="020F0600000000000000" pitchFamily="50" charset="-128"/>
              <a:ea typeface="HG丸ｺﾞｼｯｸM-PRO" panose="020F0600000000000000" pitchFamily="50" charset="-128"/>
            </a:rPr>
            <a:t>該当する場合は当該加算の対象となりません。</a:t>
          </a:r>
          <a:endParaRPr kumimoji="1" lang="en-US" altLang="ja-JP" sz="1200" kern="100" spc="10" baseline="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700"/>
            </a:lnSpc>
          </a:pPr>
          <a:endParaRPr kumimoji="1" lang="en-US" altLang="ja-JP" sz="1200" kern="100" spc="10" baseline="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700"/>
            </a:lnSpc>
          </a:pPr>
          <a:r>
            <a:rPr kumimoji="1" lang="ja-JP" altLang="en-US" sz="1200" kern="100" spc="10" baseline="0">
              <a:solidFill>
                <a:sysClr val="windowText" lastClr="000000"/>
              </a:solidFill>
              <a:latin typeface="HG丸ｺﾞｼｯｸM-PRO" panose="020F0600000000000000" pitchFamily="50" charset="-128"/>
              <a:ea typeface="HG丸ｺﾞｼｯｸM-PRO" panose="020F0600000000000000" pitchFamily="50" charset="-128"/>
            </a:rPr>
            <a:t>「特定就職困難者雇用開発助成金」以外の</a:t>
          </a:r>
          <a:r>
            <a:rPr kumimoji="1" lang="ja-JP" altLang="en-US" sz="1200" b="1" u="sng" kern="100" spc="10" baseline="0">
              <a:solidFill>
                <a:sysClr val="windowText" lastClr="000000"/>
              </a:solidFill>
              <a:latin typeface="HG丸ｺﾞｼｯｸM-PRO" panose="020F0600000000000000" pitchFamily="50" charset="-128"/>
              <a:ea typeface="HG丸ｺﾞｼｯｸM-PRO" panose="020F0600000000000000" pitchFamily="50" charset="-128"/>
            </a:rPr>
            <a:t>「当該職員の</a:t>
          </a:r>
          <a:r>
            <a:rPr kumimoji="1" lang="en-US" altLang="ja-JP" sz="1200" b="1" u="sng" kern="100" spc="10" baseline="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200" b="1" u="sng" kern="100" spc="10" baseline="0">
              <a:solidFill>
                <a:sysClr val="windowText" lastClr="000000"/>
              </a:solidFill>
              <a:latin typeface="HG丸ｺﾞｼｯｸM-PRO" panose="020F0600000000000000" pitchFamily="50" charset="-128"/>
              <a:ea typeface="HG丸ｺﾞｼｯｸM-PRO" panose="020F0600000000000000" pitchFamily="50" charset="-128"/>
            </a:rPr>
            <a:t>雇用</a:t>
          </a:r>
          <a:r>
            <a:rPr kumimoji="1" lang="en-US" altLang="ja-JP" sz="1200" b="1" u="sng" kern="100" spc="10" baseline="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200" b="1" u="sng" kern="100" spc="10" baseline="0">
              <a:solidFill>
                <a:sysClr val="windowText" lastClr="000000"/>
              </a:solidFill>
              <a:latin typeface="HG丸ｺﾞｼｯｸM-PRO" panose="020F0600000000000000" pitchFamily="50" charset="-128"/>
              <a:ea typeface="HG丸ｺﾞｼｯｸM-PRO" panose="020F0600000000000000" pitchFamily="50" charset="-128"/>
            </a:rPr>
            <a:t>にかかる助成金・補助金」（個別具体の事例については認定給付課担当者へご連絡ください）</a:t>
          </a:r>
          <a:r>
            <a:rPr kumimoji="1" lang="ja-JP" altLang="en-US" sz="1200" kern="100" spc="10" baseline="0">
              <a:solidFill>
                <a:sysClr val="windowText" lastClr="000000"/>
              </a:solidFill>
              <a:latin typeface="HG丸ｺﾞｼｯｸM-PRO" panose="020F0600000000000000" pitchFamily="50" charset="-128"/>
              <a:ea typeface="HG丸ｺﾞｼｯｸM-PRO" panose="020F0600000000000000" pitchFamily="50" charset="-128"/>
            </a:rPr>
            <a:t>についても受けている（予定）の場合には当該加算の対象になりません。</a:t>
          </a:r>
        </a:p>
      </xdr:txBody>
    </xdr:sp>
    <xdr:clientData/>
  </xdr:twoCellAnchor>
  <xdr:twoCellAnchor>
    <xdr:from>
      <xdr:col>5</xdr:col>
      <xdr:colOff>224117</xdr:colOff>
      <xdr:row>30</xdr:row>
      <xdr:rowOff>0</xdr:rowOff>
    </xdr:from>
    <xdr:to>
      <xdr:col>8</xdr:col>
      <xdr:colOff>82801</xdr:colOff>
      <xdr:row>32</xdr:row>
      <xdr:rowOff>59763</xdr:rowOff>
    </xdr:to>
    <xdr:sp macro="" textlink="">
      <xdr:nvSpPr>
        <xdr:cNvPr id="5" name="角丸四角形吹き出し 2">
          <a:extLst>
            <a:ext uri="{FF2B5EF4-FFF2-40B4-BE49-F238E27FC236}">
              <a16:creationId xmlns:a16="http://schemas.microsoft.com/office/drawing/2014/main" id="{B64DA139-D49B-45C8-8C92-684EA5BF1C4A}"/>
            </a:ext>
          </a:extLst>
        </xdr:cNvPr>
        <xdr:cNvSpPr/>
      </xdr:nvSpPr>
      <xdr:spPr>
        <a:xfrm>
          <a:off x="4034117" y="10645588"/>
          <a:ext cx="3926419" cy="1269999"/>
        </a:xfrm>
        <a:prstGeom prst="wedgeRoundRectCallout">
          <a:avLst>
            <a:gd name="adj1" fmla="val 3691"/>
            <a:gd name="adj2" fmla="val -108048"/>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年間雇用時間数は、</a:t>
          </a:r>
          <a:r>
            <a:rPr kumimoji="1" lang="en-US" altLang="ja-JP" sz="12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様式第３号</a:t>
          </a:r>
          <a:r>
            <a:rPr kumimoji="1" lang="en-US" altLang="ja-JP" sz="12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月別雇用時間内訳表を入力すると自動反映されます。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84666</xdr:colOff>
      <xdr:row>0</xdr:row>
      <xdr:rowOff>63500</xdr:rowOff>
    </xdr:from>
    <xdr:to>
      <xdr:col>4</xdr:col>
      <xdr:colOff>95250</xdr:colOff>
      <xdr:row>3</xdr:row>
      <xdr:rowOff>74085</xdr:rowOff>
    </xdr:to>
    <xdr:sp macro="" textlink="">
      <xdr:nvSpPr>
        <xdr:cNvPr id="2" name="正方形/長方形 1">
          <a:extLst>
            <a:ext uri="{FF2B5EF4-FFF2-40B4-BE49-F238E27FC236}">
              <a16:creationId xmlns:a16="http://schemas.microsoft.com/office/drawing/2014/main" id="{B1B9CD3C-9A2A-4CA1-8A38-7CBFDEFABE37}"/>
            </a:ext>
          </a:extLst>
        </xdr:cNvPr>
        <xdr:cNvSpPr/>
      </xdr:nvSpPr>
      <xdr:spPr>
        <a:xfrm>
          <a:off x="237066" y="63500"/>
          <a:ext cx="1896534" cy="848785"/>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solidFill>
                <a:sysClr val="windowText" lastClr="000000"/>
              </a:solidFill>
              <a:latin typeface="HGPｺﾞｼｯｸM" panose="020B0600000000000000" pitchFamily="50" charset="-128"/>
              <a:ea typeface="HGPｺﾞｼｯｸM" panose="020B0600000000000000" pitchFamily="50" charset="-128"/>
            </a:rPr>
            <a:t>作成例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169334</xdr:colOff>
      <xdr:row>0</xdr:row>
      <xdr:rowOff>74084</xdr:rowOff>
    </xdr:from>
    <xdr:to>
      <xdr:col>3</xdr:col>
      <xdr:colOff>179918</xdr:colOff>
      <xdr:row>3</xdr:row>
      <xdr:rowOff>84667</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169334" y="74084"/>
          <a:ext cx="1629834" cy="772583"/>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solidFill>
                <a:sysClr val="windowText" lastClr="000000"/>
              </a:solidFill>
              <a:latin typeface="HGPｺﾞｼｯｸM" panose="020B0600000000000000" pitchFamily="50" charset="-128"/>
              <a:ea typeface="HGPｺﾞｼｯｸM" panose="020B0600000000000000" pitchFamily="50" charset="-128"/>
            </a:rPr>
            <a:t>作成例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150495</xdr:colOff>
      <xdr:row>2</xdr:row>
      <xdr:rowOff>201930</xdr:rowOff>
    </xdr:from>
    <xdr:to>
      <xdr:col>13</xdr:col>
      <xdr:colOff>24765</xdr:colOff>
      <xdr:row>9</xdr:row>
      <xdr:rowOff>68580</xdr:rowOff>
    </xdr:to>
    <xdr:sp macro="" textlink="">
      <xdr:nvSpPr>
        <xdr:cNvPr id="2" name="角丸四角形 1">
          <a:extLst>
            <a:ext uri="{FF2B5EF4-FFF2-40B4-BE49-F238E27FC236}">
              <a16:creationId xmlns:a16="http://schemas.microsoft.com/office/drawing/2014/main" id="{00000000-0008-0000-0900-000002000000}"/>
            </a:ext>
          </a:extLst>
        </xdr:cNvPr>
        <xdr:cNvSpPr/>
      </xdr:nvSpPr>
      <xdr:spPr>
        <a:xfrm>
          <a:off x="10751820" y="925830"/>
          <a:ext cx="4208145" cy="16002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000" b="1">
              <a:solidFill>
                <a:srgbClr val="FF0000"/>
              </a:solidFill>
              <a:latin typeface="BIZ UDPゴシック" panose="020B0400000000000000" pitchFamily="50" charset="-128"/>
              <a:ea typeface="BIZ UDPゴシック" panose="020B0400000000000000" pitchFamily="50" charset="-128"/>
            </a:rPr>
            <a:t>法人情報を更新後，</a:t>
          </a:r>
          <a:endParaRPr kumimoji="1" lang="en-US" altLang="ja-JP" sz="2000" b="1">
            <a:solidFill>
              <a:srgbClr val="FF0000"/>
            </a:solidFill>
            <a:latin typeface="BIZ UDPゴシック" panose="020B0400000000000000" pitchFamily="50" charset="-128"/>
            <a:ea typeface="BIZ UDPゴシック" panose="020B0400000000000000" pitchFamily="50" charset="-128"/>
          </a:endParaRPr>
        </a:p>
        <a:p>
          <a:pPr algn="ctr"/>
          <a:r>
            <a:rPr kumimoji="1" lang="ja-JP" altLang="en-US" sz="2000" b="1">
              <a:solidFill>
                <a:srgbClr val="FF0000"/>
              </a:solidFill>
              <a:latin typeface="BIZ UDPゴシック" panose="020B0400000000000000" pitchFamily="50" charset="-128"/>
              <a:ea typeface="BIZ UDPゴシック" panose="020B0400000000000000" pitchFamily="50" charset="-128"/>
            </a:rPr>
            <a:t>セル色を白に戻してください！！</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filesv-kamisugibuncho.intra.city.sendai.jp\&#32068;&#32340;&#29992;\&#12371;&#12393;&#12418;&#33509;&#32773;&#23616;&#24188;&#31258;&#22290;&#12539;&#20445;&#32946;&#37096;&#35469;&#23450;&#32102;&#20184;&#35506;\&#35469;&#23450;&#32102;&#20184;&#35506;\02_&#32102;&#20184;&#20418;\02_&#32102;&#20184;&#20418;&#21729;&#29992;\01_&#32102;&#20184;&#36027;&#38306;&#20418;\08_&#21152;&#31639;\R7\10_3&#26376;&#21152;&#31639;\01_&#30003;&#35531;&#26696;&#20869;\&#39640;&#40802;&#32773;&#31561;&#27963;&#36493;&#20419;&#36914;&#21152;&#31639;&#30003;&#35531;&#26360;\&#12304;&#30003;&#35531;&#26360;&#27096;&#24335;&#12305;&#39640;&#40802;&#32773;&#31561;&#27963;&#36493;&#20419;&#36914;&#21152;&#31639;&#30003;&#35531;&#26360;&#65288;&#35352;&#20837;&#20363;&#20013;&#12395;&#12354;&#12426;&#65289;&#8251;&#23450;&#21729;&#12539;&#32887;&#21729;&#25968;&#21066;&#38500;.xlsx" TargetMode="External"/><Relationship Id="rId1" Type="http://schemas.openxmlformats.org/officeDocument/2006/relationships/externalLinkPath" Target="&#12304;&#30003;&#35531;&#26360;&#27096;&#24335;&#12305;&#39640;&#40802;&#32773;&#31561;&#27963;&#36493;&#20419;&#36914;&#21152;&#31639;&#30003;&#35531;&#26360;&#65288;&#35352;&#20837;&#20363;&#20013;&#12395;&#12354;&#12426;&#65289;&#8251;&#23450;&#21729;&#12539;&#32887;&#21729;&#25968;&#21066;&#385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一番最初に入力"/>
      <sheetName val="【様式第１号】加算申請書"/>
      <sheetName val="【様式第２号】加算対象職員"/>
      <sheetName val="（参考様式）高齢者等活躍促進加算の効果・必要性について"/>
      <sheetName val="【様式第３号】月別雇用時間内訳表"/>
      <sheetName val="【様式第１号】加算申請書 (作成例）"/>
      <sheetName val="【様式第２号】加算対象職員リスト (作成例）"/>
      <sheetName val="【参考様式】高齢者等活躍促進加算の効果・必要性について"/>
      <sheetName val="【様式第３号】月別雇用時間内訳表 (作成例)"/>
      <sheetName val="【何も入力しないでください】法人情報"/>
    </sheetNames>
    <sheetDataSet>
      <sheetData sheetId="0">
        <row r="13">
          <cell r="C13" t="str">
            <v>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99"/>
  <sheetViews>
    <sheetView tabSelected="1" view="pageBreakPreview" zoomScale="82" zoomScaleNormal="100" zoomScaleSheetLayoutView="82" workbookViewId="0">
      <selection activeCell="C9" sqref="C9"/>
    </sheetView>
  </sheetViews>
  <sheetFormatPr defaultColWidth="9" defaultRowHeight="13.5"/>
  <cols>
    <col min="1" max="1" width="9.125" style="23" customWidth="1"/>
    <col min="2" max="2" width="9" style="23" customWidth="1"/>
    <col min="3" max="3" width="17.5" style="23" customWidth="1"/>
    <col min="4" max="4" width="8.625" style="23" customWidth="1"/>
    <col min="5" max="5" width="9" style="23" customWidth="1"/>
    <col min="6" max="6" width="26.875" style="23" customWidth="1"/>
    <col min="7" max="7" width="3" style="23" customWidth="1"/>
    <col min="8" max="8" width="3.125" style="23" customWidth="1"/>
    <col min="9" max="9" width="9.5" style="23" customWidth="1"/>
    <col min="10" max="10" width="26" style="23" customWidth="1"/>
    <col min="11" max="11" width="2.125" style="23" customWidth="1"/>
    <col min="12" max="12" width="3.125" style="23" customWidth="1"/>
    <col min="13" max="13" width="9" style="23"/>
    <col min="14" max="14" width="14.375" style="23" customWidth="1"/>
    <col min="15" max="16384" width="9" style="23"/>
  </cols>
  <sheetData>
    <row r="1" spans="1:16" ht="33.75" customHeight="1">
      <c r="A1" s="173" t="s">
        <v>271</v>
      </c>
      <c r="B1" s="173"/>
      <c r="C1" s="173"/>
      <c r="D1" s="173"/>
      <c r="E1" s="173"/>
      <c r="F1" s="173"/>
      <c r="G1" s="173"/>
      <c r="H1" s="173"/>
      <c r="I1" s="173"/>
      <c r="J1" s="173"/>
    </row>
    <row r="2" spans="1:16" ht="17.25">
      <c r="A2" s="24"/>
    </row>
    <row r="3" spans="1:16">
      <c r="A3" s="50"/>
    </row>
    <row r="4" spans="1:16">
      <c r="A4" s="25"/>
    </row>
    <row r="5" spans="1:16" ht="14.25">
      <c r="A5" s="26" t="s">
        <v>37</v>
      </c>
      <c r="B5" s="27"/>
      <c r="C5" s="27"/>
      <c r="D5" s="27"/>
      <c r="E5" s="27"/>
      <c r="F5" s="27"/>
      <c r="G5" s="27"/>
      <c r="H5" s="27"/>
      <c r="I5" s="27"/>
      <c r="J5" s="27"/>
      <c r="K5" s="27"/>
    </row>
    <row r="6" spans="1:16" ht="14.25">
      <c r="A6" s="27"/>
      <c r="B6" s="27"/>
      <c r="C6" s="27"/>
      <c r="D6" s="27"/>
      <c r="E6" s="27"/>
      <c r="F6" s="27"/>
      <c r="G6" s="27"/>
      <c r="H6" s="27"/>
      <c r="I6" s="27"/>
      <c r="J6" s="27"/>
      <c r="K6" s="27"/>
    </row>
    <row r="7" spans="1:16" ht="14.25">
      <c r="A7" s="28" t="s">
        <v>38</v>
      </c>
      <c r="B7" s="27" t="s">
        <v>39</v>
      </c>
      <c r="C7" s="27"/>
      <c r="D7" s="27"/>
      <c r="E7" s="27"/>
      <c r="F7" s="27"/>
      <c r="G7" s="27"/>
      <c r="H7" s="27"/>
      <c r="I7" s="27"/>
      <c r="J7" s="27"/>
      <c r="K7" s="27"/>
    </row>
    <row r="8" spans="1:16" ht="15" thickBot="1">
      <c r="A8" s="28"/>
      <c r="B8" s="27"/>
      <c r="C8" s="27"/>
      <c r="D8" s="27"/>
      <c r="E8" s="27"/>
      <c r="F8" s="27"/>
      <c r="G8" s="27"/>
      <c r="H8" s="27"/>
      <c r="I8" s="27"/>
      <c r="J8" s="27"/>
      <c r="K8" s="27"/>
    </row>
    <row r="9" spans="1:16" ht="30" customHeight="1" thickTop="1" thickBot="1">
      <c r="A9" s="28"/>
      <c r="B9" s="27"/>
      <c r="C9" s="49"/>
      <c r="D9" s="27"/>
      <c r="E9" s="27"/>
      <c r="F9" s="27"/>
      <c r="G9" s="27"/>
      <c r="H9" s="27"/>
      <c r="I9" s="27"/>
      <c r="J9" s="27"/>
      <c r="K9" s="27"/>
    </row>
    <row r="10" spans="1:16" ht="15" thickTop="1">
      <c r="A10" s="28"/>
      <c r="B10" s="27"/>
      <c r="C10" s="27"/>
      <c r="D10" s="27"/>
      <c r="E10" s="27"/>
      <c r="F10" s="27"/>
      <c r="G10" s="27"/>
      <c r="H10" s="27"/>
      <c r="I10" s="27"/>
      <c r="J10" s="27"/>
      <c r="K10" s="27"/>
    </row>
    <row r="11" spans="1:16" ht="14.25">
      <c r="A11" s="28" t="s">
        <v>40</v>
      </c>
      <c r="B11" s="29" t="s">
        <v>272</v>
      </c>
      <c r="C11" s="27"/>
      <c r="D11" s="27"/>
      <c r="E11" s="27"/>
      <c r="F11" s="27"/>
      <c r="G11" s="27"/>
      <c r="H11" s="27"/>
      <c r="I11" s="27"/>
      <c r="J11" s="27"/>
      <c r="K11" s="27"/>
    </row>
    <row r="12" spans="1:16" ht="15" thickBot="1">
      <c r="A12" s="28"/>
      <c r="B12" s="27"/>
      <c r="C12" s="27"/>
      <c r="D12" s="27"/>
      <c r="E12" s="27"/>
      <c r="F12" s="27"/>
      <c r="G12" s="27"/>
      <c r="H12" s="27"/>
      <c r="I12" s="27"/>
      <c r="J12" s="27"/>
      <c r="K12" s="27"/>
    </row>
    <row r="13" spans="1:16" ht="30" customHeight="1" thickTop="1" thickBot="1">
      <c r="A13" s="28"/>
      <c r="B13" s="27"/>
      <c r="C13" s="30" t="s">
        <v>742</v>
      </c>
      <c r="D13" s="27"/>
      <c r="E13" s="27"/>
      <c r="F13" s="27"/>
      <c r="G13" s="27"/>
      <c r="H13" s="27"/>
      <c r="I13" s="27"/>
      <c r="J13" s="27"/>
      <c r="K13" s="27"/>
      <c r="L13" s="31"/>
    </row>
    <row r="14" spans="1:16" ht="15" thickTop="1">
      <c r="A14" s="28"/>
      <c r="B14" s="27"/>
      <c r="C14" s="27"/>
      <c r="D14" s="27"/>
      <c r="E14" s="27"/>
      <c r="F14" s="27"/>
      <c r="G14" s="27"/>
      <c r="H14" s="27"/>
      <c r="I14" s="27"/>
      <c r="J14" s="27"/>
      <c r="K14" s="27"/>
      <c r="L14" s="31"/>
    </row>
    <row r="15" spans="1:16" ht="17.25" customHeight="1">
      <c r="A15" s="28"/>
      <c r="B15" s="182" t="s">
        <v>273</v>
      </c>
      <c r="C15" s="182"/>
      <c r="D15" s="182"/>
      <c r="E15" s="182"/>
      <c r="F15" s="182"/>
      <c r="G15" s="182"/>
      <c r="H15" s="182"/>
      <c r="I15" s="182"/>
      <c r="J15" s="182"/>
      <c r="K15" s="182"/>
      <c r="L15" s="182"/>
      <c r="M15" s="182"/>
      <c r="N15" s="182"/>
      <c r="O15" s="182"/>
      <c r="P15" s="182"/>
    </row>
    <row r="16" spans="1:16" ht="17.25" customHeight="1">
      <c r="A16" s="28"/>
      <c r="B16" s="182"/>
      <c r="C16" s="182"/>
      <c r="D16" s="182"/>
      <c r="E16" s="182"/>
      <c r="F16" s="182"/>
      <c r="G16" s="182"/>
      <c r="H16" s="182"/>
      <c r="I16" s="182"/>
      <c r="J16" s="182"/>
      <c r="K16" s="182"/>
      <c r="L16" s="182"/>
      <c r="M16" s="182"/>
      <c r="N16" s="182"/>
      <c r="O16" s="182"/>
      <c r="P16" s="182"/>
    </row>
    <row r="17" spans="1:17" ht="14.25">
      <c r="A17" s="28"/>
      <c r="B17" s="27"/>
      <c r="C17" s="27"/>
      <c r="D17" s="27"/>
      <c r="E17" s="27"/>
      <c r="F17" s="27"/>
      <c r="G17" s="27"/>
      <c r="H17" s="27"/>
      <c r="I17" s="27"/>
      <c r="J17" s="27"/>
      <c r="K17" s="27"/>
      <c r="L17" s="31"/>
    </row>
    <row r="18" spans="1:17" ht="16.5" customHeight="1">
      <c r="A18" s="32" t="s">
        <v>41</v>
      </c>
      <c r="B18" s="174" t="s">
        <v>1068</v>
      </c>
      <c r="C18" s="174"/>
      <c r="D18" s="174"/>
      <c r="E18" s="174"/>
      <c r="F18" s="174"/>
      <c r="G18" s="174"/>
      <c r="H18" s="174"/>
      <c r="I18" s="174"/>
      <c r="J18" s="27"/>
      <c r="K18" s="27"/>
      <c r="L18" s="31"/>
    </row>
    <row r="19" spans="1:17" ht="16.5" customHeight="1">
      <c r="A19" s="28"/>
      <c r="B19" s="27" t="s">
        <v>1069</v>
      </c>
      <c r="C19" s="27"/>
      <c r="D19" s="27"/>
      <c r="E19" s="27"/>
      <c r="F19" s="27"/>
      <c r="G19" s="27"/>
      <c r="H19" s="27"/>
      <c r="I19" s="27"/>
      <c r="J19" s="27"/>
      <c r="K19" s="27"/>
      <c r="L19" s="31"/>
    </row>
    <row r="20" spans="1:17" ht="13.5" customHeight="1">
      <c r="A20" s="28"/>
      <c r="B20" s="33"/>
      <c r="C20" s="34"/>
      <c r="D20" s="34"/>
      <c r="E20" s="34"/>
      <c r="F20" s="34"/>
      <c r="G20" s="34"/>
      <c r="H20" s="34"/>
      <c r="I20" s="34"/>
      <c r="J20" s="34"/>
      <c r="K20" s="34"/>
      <c r="L20" s="31"/>
    </row>
    <row r="21" spans="1:17" ht="18" customHeight="1">
      <c r="A21" s="28" t="s">
        <v>42</v>
      </c>
      <c r="B21" s="33" t="s">
        <v>1038</v>
      </c>
      <c r="C21" s="34"/>
      <c r="D21" s="34"/>
      <c r="E21" s="34"/>
      <c r="F21" s="34"/>
      <c r="G21" s="34"/>
      <c r="H21" s="34"/>
      <c r="I21" s="34"/>
      <c r="J21" s="34"/>
      <c r="K21" s="34"/>
      <c r="L21" s="31"/>
    </row>
    <row r="22" spans="1:17" ht="14.25" customHeight="1">
      <c r="A22" s="35"/>
      <c r="B22" s="175" t="s">
        <v>287</v>
      </c>
      <c r="C22" s="175"/>
      <c r="D22" s="175"/>
      <c r="E22" s="175"/>
      <c r="F22" s="175"/>
      <c r="G22" s="175"/>
      <c r="H22" s="175"/>
      <c r="I22" s="175"/>
      <c r="J22" s="175"/>
      <c r="K22" s="175"/>
      <c r="L22" s="31"/>
    </row>
    <row r="23" spans="1:17" ht="13.5" customHeight="1">
      <c r="A23" s="35"/>
      <c r="B23" s="175"/>
      <c r="C23" s="175"/>
      <c r="D23" s="175"/>
      <c r="E23" s="175"/>
      <c r="F23" s="175"/>
      <c r="G23" s="175"/>
      <c r="H23" s="175"/>
      <c r="I23" s="175"/>
      <c r="J23" s="175"/>
      <c r="K23" s="175"/>
      <c r="L23" s="31"/>
    </row>
    <row r="24" spans="1:17" ht="14.25" customHeight="1">
      <c r="A24" s="35"/>
      <c r="B24" s="175"/>
      <c r="C24" s="175"/>
      <c r="D24" s="175"/>
      <c r="E24" s="175"/>
      <c r="F24" s="175"/>
      <c r="G24" s="175"/>
      <c r="H24" s="175"/>
      <c r="I24" s="175"/>
      <c r="J24" s="175"/>
      <c r="K24" s="175"/>
      <c r="L24" s="31"/>
    </row>
    <row r="25" spans="1:17" s="82" customFormat="1" ht="14.25">
      <c r="A25" s="176" t="s">
        <v>43</v>
      </c>
      <c r="B25" s="176"/>
      <c r="C25" s="176"/>
      <c r="D25" s="176"/>
      <c r="E25" s="176"/>
      <c r="F25" s="176"/>
      <c r="G25" s="176"/>
      <c r="H25" s="176"/>
      <c r="I25" s="176"/>
      <c r="J25" s="176"/>
      <c r="K25" s="176"/>
      <c r="L25" s="176"/>
      <c r="M25" s="176"/>
      <c r="N25" s="176"/>
      <c r="O25" s="176"/>
      <c r="P25" s="176"/>
      <c r="Q25" s="81"/>
    </row>
    <row r="26" spans="1:17" s="82" customFormat="1">
      <c r="A26" s="177" t="s">
        <v>44</v>
      </c>
      <c r="B26" s="178"/>
      <c r="C26" s="178"/>
      <c r="D26" s="178"/>
      <c r="E26" s="178"/>
      <c r="F26" s="178"/>
      <c r="G26" s="178"/>
      <c r="H26" s="178"/>
      <c r="I26" s="178"/>
      <c r="J26" s="178"/>
      <c r="K26" s="178"/>
      <c r="L26" s="178"/>
      <c r="M26" s="178"/>
      <c r="N26" s="178"/>
      <c r="O26" s="178"/>
      <c r="P26" s="178"/>
      <c r="Q26" s="83"/>
    </row>
    <row r="27" spans="1:17" s="85" customFormat="1" ht="13.5" customHeight="1">
      <c r="A27" s="179" t="s">
        <v>45</v>
      </c>
      <c r="B27" s="180"/>
      <c r="C27" s="180"/>
      <c r="D27" s="181"/>
      <c r="E27" s="179" t="s">
        <v>46</v>
      </c>
      <c r="F27" s="180"/>
      <c r="G27" s="180"/>
      <c r="H27" s="181"/>
      <c r="I27" s="167" t="s">
        <v>181</v>
      </c>
      <c r="J27" s="168"/>
      <c r="K27" s="168"/>
      <c r="L27" s="169"/>
      <c r="M27" s="89" t="s">
        <v>110</v>
      </c>
      <c r="N27" s="163" t="s">
        <v>111</v>
      </c>
      <c r="O27" s="164"/>
      <c r="P27" s="165"/>
    </row>
    <row r="28" spans="1:17" s="85" customFormat="1" ht="13.5" customHeight="1">
      <c r="A28" s="86" t="s">
        <v>47</v>
      </c>
      <c r="B28" s="170" t="s">
        <v>48</v>
      </c>
      <c r="C28" s="171"/>
      <c r="D28" s="172"/>
      <c r="E28" s="86" t="s">
        <v>49</v>
      </c>
      <c r="F28" s="170" t="s">
        <v>50</v>
      </c>
      <c r="G28" s="171"/>
      <c r="H28" s="172"/>
      <c r="I28" s="84" t="s">
        <v>186</v>
      </c>
      <c r="J28" s="163" t="s">
        <v>187</v>
      </c>
      <c r="K28" s="164"/>
      <c r="L28" s="165"/>
      <c r="M28" s="89" t="s">
        <v>373</v>
      </c>
      <c r="N28" s="163" t="s">
        <v>374</v>
      </c>
      <c r="O28" s="164"/>
      <c r="P28" s="165"/>
      <c r="Q28" s="87"/>
    </row>
    <row r="29" spans="1:17" s="85" customFormat="1" ht="13.5" customHeight="1">
      <c r="A29" s="88" t="s">
        <v>53</v>
      </c>
      <c r="B29" s="163" t="s">
        <v>54</v>
      </c>
      <c r="C29" s="164"/>
      <c r="D29" s="165"/>
      <c r="E29" s="88" t="s">
        <v>55</v>
      </c>
      <c r="F29" s="163" t="s">
        <v>56</v>
      </c>
      <c r="G29" s="164"/>
      <c r="H29" s="165"/>
      <c r="I29" s="84" t="s">
        <v>192</v>
      </c>
      <c r="J29" s="163" t="s">
        <v>193</v>
      </c>
      <c r="K29" s="164"/>
      <c r="L29" s="165"/>
      <c r="M29" s="89" t="s">
        <v>375</v>
      </c>
      <c r="N29" s="163" t="s">
        <v>376</v>
      </c>
      <c r="O29" s="164"/>
      <c r="P29" s="165"/>
      <c r="Q29" s="87"/>
    </row>
    <row r="30" spans="1:17" s="85" customFormat="1" ht="13.5" customHeight="1">
      <c r="A30" s="88" t="s">
        <v>64</v>
      </c>
      <c r="B30" s="163" t="s">
        <v>65</v>
      </c>
      <c r="C30" s="164"/>
      <c r="D30" s="165"/>
      <c r="E30" s="88" t="s">
        <v>59</v>
      </c>
      <c r="F30" s="163" t="s">
        <v>60</v>
      </c>
      <c r="G30" s="164"/>
      <c r="H30" s="165"/>
      <c r="I30" s="84" t="s">
        <v>196</v>
      </c>
      <c r="J30" s="163" t="s">
        <v>197</v>
      </c>
      <c r="K30" s="164"/>
      <c r="L30" s="165"/>
      <c r="M30" s="84" t="s">
        <v>686</v>
      </c>
      <c r="N30" s="163" t="s">
        <v>1021</v>
      </c>
      <c r="O30" s="164"/>
      <c r="P30" s="165"/>
      <c r="Q30" s="87"/>
    </row>
    <row r="31" spans="1:17" s="85" customFormat="1" ht="13.5" customHeight="1">
      <c r="A31" s="88" t="s">
        <v>68</v>
      </c>
      <c r="B31" s="163" t="s">
        <v>69</v>
      </c>
      <c r="C31" s="164"/>
      <c r="D31" s="165"/>
      <c r="E31" s="88" t="s">
        <v>70</v>
      </c>
      <c r="F31" s="163" t="s">
        <v>71</v>
      </c>
      <c r="G31" s="164"/>
      <c r="H31" s="165"/>
      <c r="I31" s="84" t="s">
        <v>57</v>
      </c>
      <c r="J31" s="163" t="s">
        <v>58</v>
      </c>
      <c r="K31" s="164"/>
      <c r="L31" s="165"/>
      <c r="M31" s="84" t="s">
        <v>1014</v>
      </c>
      <c r="N31" s="163" t="s">
        <v>1022</v>
      </c>
      <c r="O31" s="164"/>
      <c r="P31" s="165"/>
      <c r="Q31" s="87"/>
    </row>
    <row r="32" spans="1:17" s="85" customFormat="1" ht="13.5" customHeight="1">
      <c r="A32" s="88" t="s">
        <v>74</v>
      </c>
      <c r="B32" s="163" t="s">
        <v>75</v>
      </c>
      <c r="C32" s="164"/>
      <c r="D32" s="165"/>
      <c r="E32" s="88" t="s">
        <v>76</v>
      </c>
      <c r="F32" s="163" t="s">
        <v>77</v>
      </c>
      <c r="G32" s="164"/>
      <c r="H32" s="165"/>
      <c r="I32" s="84" t="s">
        <v>61</v>
      </c>
      <c r="J32" s="163" t="s">
        <v>62</v>
      </c>
      <c r="K32" s="164"/>
      <c r="L32" s="165"/>
      <c r="M32" s="167" t="s">
        <v>114</v>
      </c>
      <c r="N32" s="168"/>
      <c r="O32" s="168"/>
      <c r="P32" s="169"/>
      <c r="Q32" s="87"/>
    </row>
    <row r="33" spans="1:17" s="85" customFormat="1" ht="13.5" customHeight="1">
      <c r="A33" s="88" t="s">
        <v>80</v>
      </c>
      <c r="B33" s="163" t="s">
        <v>81</v>
      </c>
      <c r="C33" s="164"/>
      <c r="D33" s="165"/>
      <c r="E33" s="88" t="s">
        <v>86</v>
      </c>
      <c r="F33" s="163" t="s">
        <v>87</v>
      </c>
      <c r="G33" s="164"/>
      <c r="H33" s="165"/>
      <c r="I33" s="84" t="s">
        <v>66</v>
      </c>
      <c r="J33" s="163" t="s">
        <v>67</v>
      </c>
      <c r="K33" s="164"/>
      <c r="L33" s="165"/>
      <c r="M33" s="90" t="s">
        <v>115</v>
      </c>
      <c r="N33" s="163" t="s">
        <v>116</v>
      </c>
      <c r="O33" s="164"/>
      <c r="P33" s="165"/>
      <c r="Q33" s="87"/>
    </row>
    <row r="34" spans="1:17" s="85" customFormat="1" ht="13.5" customHeight="1">
      <c r="A34" s="88" t="s">
        <v>90</v>
      </c>
      <c r="B34" s="163" t="s">
        <v>91</v>
      </c>
      <c r="C34" s="164"/>
      <c r="D34" s="165"/>
      <c r="E34" s="88" t="s">
        <v>92</v>
      </c>
      <c r="F34" s="163" t="s">
        <v>93</v>
      </c>
      <c r="G34" s="164"/>
      <c r="H34" s="165"/>
      <c r="I34" s="84" t="s">
        <v>72</v>
      </c>
      <c r="J34" s="163" t="s">
        <v>73</v>
      </c>
      <c r="K34" s="164"/>
      <c r="L34" s="165"/>
      <c r="M34" s="84" t="s">
        <v>123</v>
      </c>
      <c r="N34" s="163" t="s">
        <v>124</v>
      </c>
      <c r="O34" s="164"/>
      <c r="P34" s="165"/>
      <c r="Q34" s="87"/>
    </row>
    <row r="35" spans="1:17" s="85" customFormat="1" ht="13.5" customHeight="1">
      <c r="A35" s="88" t="s">
        <v>96</v>
      </c>
      <c r="B35" s="163" t="s">
        <v>97</v>
      </c>
      <c r="C35" s="164"/>
      <c r="D35" s="165"/>
      <c r="E35" s="88" t="s">
        <v>98</v>
      </c>
      <c r="F35" s="163" t="s">
        <v>99</v>
      </c>
      <c r="G35" s="164"/>
      <c r="H35" s="165"/>
      <c r="I35" s="84" t="s">
        <v>82</v>
      </c>
      <c r="J35" s="163" t="s">
        <v>83</v>
      </c>
      <c r="K35" s="164"/>
      <c r="L35" s="165"/>
      <c r="M35" s="84" t="s">
        <v>138</v>
      </c>
      <c r="N35" s="163" t="s">
        <v>139</v>
      </c>
      <c r="O35" s="164"/>
      <c r="P35" s="165"/>
      <c r="Q35" s="87"/>
    </row>
    <row r="36" spans="1:17" s="85" customFormat="1" ht="13.5" customHeight="1">
      <c r="A36" s="88" t="s">
        <v>102</v>
      </c>
      <c r="B36" s="163" t="s">
        <v>103</v>
      </c>
      <c r="C36" s="164"/>
      <c r="D36" s="165"/>
      <c r="E36" s="88" t="s">
        <v>108</v>
      </c>
      <c r="F36" s="163" t="s">
        <v>109</v>
      </c>
      <c r="G36" s="164"/>
      <c r="H36" s="165"/>
      <c r="I36" s="84" t="s">
        <v>100</v>
      </c>
      <c r="J36" s="163" t="s">
        <v>101</v>
      </c>
      <c r="K36" s="164"/>
      <c r="L36" s="165"/>
      <c r="M36" s="84" t="s">
        <v>145</v>
      </c>
      <c r="N36" s="163" t="s">
        <v>146</v>
      </c>
      <c r="O36" s="164"/>
      <c r="P36" s="165"/>
      <c r="Q36" s="87"/>
    </row>
    <row r="37" spans="1:17" s="85" customFormat="1" ht="13.5" customHeight="1">
      <c r="A37" s="88" t="s">
        <v>106</v>
      </c>
      <c r="B37" s="163" t="s">
        <v>107</v>
      </c>
      <c r="C37" s="164"/>
      <c r="D37" s="165"/>
      <c r="E37" s="88" t="s">
        <v>121</v>
      </c>
      <c r="F37" s="163" t="s">
        <v>122</v>
      </c>
      <c r="G37" s="164"/>
      <c r="H37" s="165"/>
      <c r="I37" s="84" t="s">
        <v>104</v>
      </c>
      <c r="J37" s="163" t="s">
        <v>105</v>
      </c>
      <c r="K37" s="164"/>
      <c r="L37" s="165"/>
      <c r="M37" s="84" t="s">
        <v>153</v>
      </c>
      <c r="N37" s="163" t="s">
        <v>154</v>
      </c>
      <c r="O37" s="164"/>
      <c r="P37" s="165"/>
      <c r="Q37" s="87"/>
    </row>
    <row r="38" spans="1:17" s="85" customFormat="1" ht="13.5" customHeight="1">
      <c r="A38" s="88" t="s">
        <v>117</v>
      </c>
      <c r="B38" s="163" t="s">
        <v>118</v>
      </c>
      <c r="C38" s="164"/>
      <c r="D38" s="165"/>
      <c r="E38" s="88" t="s">
        <v>127</v>
      </c>
      <c r="F38" s="163" t="s">
        <v>128</v>
      </c>
      <c r="G38" s="164"/>
      <c r="H38" s="165"/>
      <c r="I38" s="84" t="s">
        <v>112</v>
      </c>
      <c r="J38" s="163" t="s">
        <v>113</v>
      </c>
      <c r="K38" s="164"/>
      <c r="L38" s="165"/>
      <c r="M38" s="84" t="s">
        <v>164</v>
      </c>
      <c r="N38" s="163" t="s">
        <v>165</v>
      </c>
      <c r="O38" s="164"/>
      <c r="P38" s="165"/>
      <c r="Q38" s="87"/>
    </row>
    <row r="39" spans="1:17" s="85" customFormat="1" ht="13.5" customHeight="1">
      <c r="A39" s="88" t="s">
        <v>119</v>
      </c>
      <c r="B39" s="163" t="s">
        <v>120</v>
      </c>
      <c r="C39" s="164"/>
      <c r="D39" s="165"/>
      <c r="E39" s="88" t="s">
        <v>130</v>
      </c>
      <c r="F39" s="163" t="s">
        <v>131</v>
      </c>
      <c r="G39" s="164"/>
      <c r="H39" s="165"/>
      <c r="I39" s="84" t="s">
        <v>129</v>
      </c>
      <c r="J39" s="163" t="s">
        <v>1023</v>
      </c>
      <c r="K39" s="164"/>
      <c r="L39" s="165"/>
      <c r="M39" s="84" t="s">
        <v>167</v>
      </c>
      <c r="N39" s="163" t="s">
        <v>168</v>
      </c>
      <c r="O39" s="164"/>
      <c r="P39" s="165"/>
      <c r="Q39" s="87"/>
    </row>
    <row r="40" spans="1:17" s="85" customFormat="1" ht="13.5" customHeight="1">
      <c r="A40" s="88" t="s">
        <v>125</v>
      </c>
      <c r="B40" s="163" t="s">
        <v>126</v>
      </c>
      <c r="C40" s="164"/>
      <c r="D40" s="165"/>
      <c r="E40" s="88" t="s">
        <v>135</v>
      </c>
      <c r="F40" s="163" t="s">
        <v>136</v>
      </c>
      <c r="G40" s="164"/>
      <c r="H40" s="165"/>
      <c r="I40" s="84" t="s">
        <v>132</v>
      </c>
      <c r="J40" s="163" t="s">
        <v>1024</v>
      </c>
      <c r="K40" s="164"/>
      <c r="L40" s="165"/>
      <c r="M40" s="84" t="s">
        <v>174</v>
      </c>
      <c r="N40" s="163" t="s">
        <v>175</v>
      </c>
      <c r="O40" s="164"/>
      <c r="P40" s="165"/>
      <c r="Q40" s="87"/>
    </row>
    <row r="41" spans="1:17" s="85" customFormat="1" ht="13.5" customHeight="1">
      <c r="A41" s="88" t="s">
        <v>133</v>
      </c>
      <c r="B41" s="163" t="s">
        <v>134</v>
      </c>
      <c r="C41" s="164"/>
      <c r="D41" s="165"/>
      <c r="E41" s="88" t="s">
        <v>140</v>
      </c>
      <c r="F41" s="163" t="s">
        <v>141</v>
      </c>
      <c r="G41" s="164"/>
      <c r="H41" s="165"/>
      <c r="I41" s="84" t="s">
        <v>137</v>
      </c>
      <c r="J41" s="163" t="s">
        <v>1025</v>
      </c>
      <c r="K41" s="164"/>
      <c r="L41" s="165"/>
      <c r="M41" s="84" t="s">
        <v>179</v>
      </c>
      <c r="N41" s="163" t="s">
        <v>180</v>
      </c>
      <c r="O41" s="164"/>
      <c r="P41" s="165"/>
      <c r="Q41" s="87"/>
    </row>
    <row r="42" spans="1:17" s="85" customFormat="1" ht="13.5" customHeight="1">
      <c r="A42" s="88" t="s">
        <v>147</v>
      </c>
      <c r="B42" s="163" t="s">
        <v>148</v>
      </c>
      <c r="C42" s="164"/>
      <c r="D42" s="165"/>
      <c r="E42" s="88" t="s">
        <v>142</v>
      </c>
      <c r="F42" s="163" t="s">
        <v>1026</v>
      </c>
      <c r="G42" s="164"/>
      <c r="H42" s="165"/>
      <c r="I42" s="84" t="s">
        <v>143</v>
      </c>
      <c r="J42" s="163" t="s">
        <v>144</v>
      </c>
      <c r="K42" s="164"/>
      <c r="L42" s="165"/>
      <c r="M42" s="84" t="s">
        <v>190</v>
      </c>
      <c r="N42" s="163" t="s">
        <v>191</v>
      </c>
      <c r="O42" s="164"/>
      <c r="P42" s="165"/>
      <c r="Q42" s="87"/>
    </row>
    <row r="43" spans="1:17" s="85" customFormat="1" ht="13.5" customHeight="1">
      <c r="A43" s="88" t="s">
        <v>159</v>
      </c>
      <c r="B43" s="163" t="s">
        <v>160</v>
      </c>
      <c r="C43" s="164"/>
      <c r="D43" s="165"/>
      <c r="E43" s="88" t="s">
        <v>149</v>
      </c>
      <c r="F43" s="163" t="s">
        <v>1027</v>
      </c>
      <c r="G43" s="164"/>
      <c r="H43" s="165"/>
      <c r="I43" s="84" t="s">
        <v>296</v>
      </c>
      <c r="J43" s="163" t="s">
        <v>377</v>
      </c>
      <c r="K43" s="164"/>
      <c r="L43" s="165"/>
      <c r="M43" s="84" t="s">
        <v>194</v>
      </c>
      <c r="N43" s="163" t="s">
        <v>195</v>
      </c>
      <c r="O43" s="164"/>
      <c r="P43" s="165"/>
      <c r="Q43" s="87"/>
    </row>
    <row r="44" spans="1:17" s="85" customFormat="1" ht="13.5" customHeight="1">
      <c r="A44" s="92" t="s">
        <v>379</v>
      </c>
      <c r="B44" s="163" t="s">
        <v>380</v>
      </c>
      <c r="C44" s="164"/>
      <c r="D44" s="165"/>
      <c r="E44" s="88" t="s">
        <v>150</v>
      </c>
      <c r="F44" s="163" t="s">
        <v>1028</v>
      </c>
      <c r="G44" s="164"/>
      <c r="H44" s="165"/>
      <c r="I44" s="84" t="s">
        <v>362</v>
      </c>
      <c r="J44" s="163" t="s">
        <v>397</v>
      </c>
      <c r="K44" s="164"/>
      <c r="L44" s="165"/>
      <c r="M44" s="84" t="s">
        <v>297</v>
      </c>
      <c r="N44" s="163" t="s">
        <v>378</v>
      </c>
      <c r="O44" s="164"/>
      <c r="P44" s="165"/>
      <c r="Q44" s="87"/>
    </row>
    <row r="45" spans="1:17" s="85" customFormat="1" ht="13.5" customHeight="1">
      <c r="A45" s="167" t="s">
        <v>166</v>
      </c>
      <c r="B45" s="168"/>
      <c r="C45" s="168"/>
      <c r="D45" s="169"/>
      <c r="E45" s="88" t="s">
        <v>151</v>
      </c>
      <c r="F45" s="163" t="s">
        <v>152</v>
      </c>
      <c r="G45" s="164"/>
      <c r="H45" s="165"/>
      <c r="I45" s="84" t="s">
        <v>685</v>
      </c>
      <c r="J45" s="163" t="s">
        <v>1029</v>
      </c>
      <c r="K45" s="164"/>
      <c r="L45" s="165"/>
      <c r="M45" s="84" t="s">
        <v>298</v>
      </c>
      <c r="N45" s="163" t="s">
        <v>381</v>
      </c>
      <c r="O45" s="164"/>
      <c r="P45" s="165"/>
      <c r="Q45" s="87"/>
    </row>
    <row r="46" spans="1:17" s="85" customFormat="1" ht="13.5" customHeight="1">
      <c r="A46" s="86" t="s">
        <v>169</v>
      </c>
      <c r="B46" s="163" t="s">
        <v>170</v>
      </c>
      <c r="C46" s="164"/>
      <c r="D46" s="165"/>
      <c r="E46" s="88" t="s">
        <v>155</v>
      </c>
      <c r="F46" s="163" t="s">
        <v>394</v>
      </c>
      <c r="G46" s="164"/>
      <c r="H46" s="165"/>
      <c r="I46" s="167" t="s">
        <v>156</v>
      </c>
      <c r="J46" s="168"/>
      <c r="K46" s="168"/>
      <c r="L46" s="169"/>
      <c r="M46" s="84" t="s">
        <v>382</v>
      </c>
      <c r="N46" s="163" t="s">
        <v>383</v>
      </c>
      <c r="O46" s="164"/>
      <c r="P46" s="165"/>
      <c r="Q46" s="87"/>
    </row>
    <row r="47" spans="1:17" s="85" customFormat="1" ht="13.5" customHeight="1">
      <c r="A47" s="88" t="s">
        <v>184</v>
      </c>
      <c r="B47" s="163" t="s">
        <v>185</v>
      </c>
      <c r="C47" s="164"/>
      <c r="D47" s="165"/>
      <c r="E47" s="88" t="s">
        <v>157</v>
      </c>
      <c r="F47" s="163" t="s">
        <v>158</v>
      </c>
      <c r="G47" s="164"/>
      <c r="H47" s="165"/>
      <c r="I47" s="84" t="s">
        <v>162</v>
      </c>
      <c r="J47" s="163" t="s">
        <v>163</v>
      </c>
      <c r="K47" s="164"/>
      <c r="L47" s="165"/>
      <c r="M47" s="128"/>
      <c r="N47" s="129"/>
      <c r="O47" s="129"/>
      <c r="P47" s="129"/>
      <c r="Q47" s="87"/>
    </row>
    <row r="48" spans="1:17" s="85" customFormat="1" ht="13.5" customHeight="1">
      <c r="A48" s="88" t="s">
        <v>198</v>
      </c>
      <c r="B48" s="163" t="s">
        <v>199</v>
      </c>
      <c r="C48" s="164"/>
      <c r="D48" s="164"/>
      <c r="E48" s="88" t="s">
        <v>161</v>
      </c>
      <c r="F48" s="163" t="s">
        <v>395</v>
      </c>
      <c r="G48" s="164"/>
      <c r="H48" s="165"/>
      <c r="I48" s="84" t="s">
        <v>177</v>
      </c>
      <c r="J48" s="163" t="s">
        <v>178</v>
      </c>
      <c r="K48" s="164"/>
      <c r="L48" s="165"/>
      <c r="M48" s="99"/>
      <c r="N48" s="103"/>
      <c r="O48" s="103"/>
      <c r="P48" s="103"/>
      <c r="Q48" s="87"/>
    </row>
    <row r="49" spans="1:17" s="85" customFormat="1" ht="13.5" customHeight="1">
      <c r="A49" s="88" t="s">
        <v>300</v>
      </c>
      <c r="B49" s="163" t="s">
        <v>386</v>
      </c>
      <c r="C49" s="164"/>
      <c r="D49" s="165"/>
      <c r="E49" s="88" t="s">
        <v>171</v>
      </c>
      <c r="F49" s="163" t="s">
        <v>1030</v>
      </c>
      <c r="G49" s="164"/>
      <c r="H49" s="165"/>
      <c r="I49" s="84" t="s">
        <v>182</v>
      </c>
      <c r="J49" s="163" t="s">
        <v>183</v>
      </c>
      <c r="K49" s="164"/>
      <c r="L49" s="165"/>
      <c r="M49" s="99"/>
      <c r="N49" s="103"/>
      <c r="O49" s="103"/>
      <c r="P49" s="103"/>
      <c r="Q49" s="87"/>
    </row>
    <row r="50" spans="1:17" s="85" customFormat="1" ht="13.5" customHeight="1">
      <c r="A50" s="91" t="s">
        <v>335</v>
      </c>
      <c r="B50" s="163" t="s">
        <v>336</v>
      </c>
      <c r="C50" s="164"/>
      <c r="D50" s="165"/>
      <c r="E50" s="88" t="s">
        <v>172</v>
      </c>
      <c r="F50" s="163" t="s">
        <v>173</v>
      </c>
      <c r="G50" s="164"/>
      <c r="H50" s="165"/>
      <c r="I50" s="84" t="s">
        <v>188</v>
      </c>
      <c r="J50" s="163" t="s">
        <v>189</v>
      </c>
      <c r="K50" s="164"/>
      <c r="L50" s="165"/>
      <c r="M50" s="99"/>
      <c r="N50" s="103"/>
      <c r="O50" s="103"/>
      <c r="P50" s="103"/>
      <c r="Q50" s="87"/>
    </row>
    <row r="51" spans="1:17" s="85" customFormat="1" ht="13.5" customHeight="1">
      <c r="A51" s="130"/>
      <c r="B51" s="130"/>
      <c r="C51" s="130"/>
      <c r="D51" s="130"/>
      <c r="E51" s="88" t="s">
        <v>176</v>
      </c>
      <c r="F51" s="163" t="s">
        <v>1031</v>
      </c>
      <c r="G51" s="164"/>
      <c r="H51" s="165"/>
      <c r="I51" s="84" t="s">
        <v>200</v>
      </c>
      <c r="J51" s="163" t="s">
        <v>201</v>
      </c>
      <c r="K51" s="164"/>
      <c r="L51" s="165"/>
      <c r="M51" s="99"/>
      <c r="N51" s="103"/>
      <c r="O51" s="103"/>
      <c r="P51" s="103"/>
      <c r="Q51" s="87"/>
    </row>
    <row r="52" spans="1:17" s="85" customFormat="1" ht="13.5" customHeight="1">
      <c r="A52" s="130"/>
      <c r="B52" s="130"/>
      <c r="C52" s="130"/>
      <c r="D52" s="130"/>
      <c r="E52" s="88" t="s">
        <v>361</v>
      </c>
      <c r="F52" s="163" t="s">
        <v>1032</v>
      </c>
      <c r="G52" s="164"/>
      <c r="H52" s="165"/>
      <c r="I52" s="84" t="s">
        <v>51</v>
      </c>
      <c r="J52" s="163" t="s">
        <v>52</v>
      </c>
      <c r="K52" s="164"/>
      <c r="L52" s="165"/>
      <c r="M52" s="99"/>
      <c r="N52" s="166"/>
      <c r="O52" s="166"/>
      <c r="P52" s="166"/>
      <c r="Q52" s="87"/>
    </row>
    <row r="53" spans="1:17" s="85" customFormat="1" ht="13.5" customHeight="1">
      <c r="A53" s="130"/>
      <c r="B53" s="130"/>
      <c r="C53" s="130"/>
      <c r="D53" s="130"/>
      <c r="E53" s="88" t="s">
        <v>384</v>
      </c>
      <c r="F53" s="163" t="s">
        <v>1033</v>
      </c>
      <c r="G53" s="164"/>
      <c r="H53" s="165"/>
      <c r="I53" s="84" t="s">
        <v>63</v>
      </c>
      <c r="J53" s="163" t="s">
        <v>1034</v>
      </c>
      <c r="K53" s="164"/>
      <c r="L53" s="165"/>
      <c r="M53" s="99"/>
      <c r="N53" s="103"/>
      <c r="O53" s="103"/>
      <c r="P53" s="103"/>
      <c r="Q53" s="87"/>
    </row>
    <row r="54" spans="1:17" s="85" customFormat="1" ht="13.5" customHeight="1">
      <c r="A54" s="130"/>
      <c r="B54" s="130"/>
      <c r="C54" s="130"/>
      <c r="D54" s="130"/>
      <c r="E54" s="88" t="s">
        <v>385</v>
      </c>
      <c r="F54" s="163" t="s">
        <v>1035</v>
      </c>
      <c r="G54" s="164"/>
      <c r="H54" s="165"/>
      <c r="I54" s="84" t="s">
        <v>78</v>
      </c>
      <c r="J54" s="163" t="s">
        <v>79</v>
      </c>
      <c r="K54" s="164"/>
      <c r="L54" s="165"/>
      <c r="M54" s="99"/>
      <c r="N54" s="103"/>
      <c r="O54" s="103"/>
      <c r="P54" s="103"/>
      <c r="Q54" s="87"/>
    </row>
    <row r="55" spans="1:17" s="85" customFormat="1" ht="13.5" customHeight="1">
      <c r="A55" s="130"/>
      <c r="B55" s="130"/>
      <c r="C55" s="130"/>
      <c r="D55" s="130"/>
      <c r="E55" s="88" t="s">
        <v>387</v>
      </c>
      <c r="F55" s="163" t="s">
        <v>1036</v>
      </c>
      <c r="G55" s="164"/>
      <c r="H55" s="165"/>
      <c r="I55" s="84" t="s">
        <v>84</v>
      </c>
      <c r="J55" s="163" t="s">
        <v>85</v>
      </c>
      <c r="K55" s="164"/>
      <c r="L55" s="165"/>
      <c r="M55" s="99"/>
      <c r="N55" s="166"/>
      <c r="O55" s="166"/>
      <c r="P55" s="166"/>
      <c r="Q55" s="87"/>
    </row>
    <row r="56" spans="1:17" s="85" customFormat="1" ht="13.5" customHeight="1">
      <c r="A56" s="130"/>
      <c r="B56" s="130"/>
      <c r="C56" s="130"/>
      <c r="D56" s="130"/>
      <c r="E56" s="88" t="s">
        <v>508</v>
      </c>
      <c r="F56" s="163" t="s">
        <v>1037</v>
      </c>
      <c r="G56" s="164"/>
      <c r="H56" s="165"/>
      <c r="I56" s="84" t="s">
        <v>88</v>
      </c>
      <c r="J56" s="163" t="s">
        <v>89</v>
      </c>
      <c r="K56" s="164"/>
      <c r="L56" s="165"/>
      <c r="M56" s="99"/>
      <c r="N56" s="166"/>
      <c r="O56" s="166"/>
      <c r="P56" s="166"/>
      <c r="Q56" s="87"/>
    </row>
    <row r="57" spans="1:17" s="85" customFormat="1" ht="13.5" customHeight="1">
      <c r="A57" s="130"/>
      <c r="B57" s="130"/>
      <c r="C57" s="130"/>
      <c r="D57" s="130"/>
      <c r="E57" s="88" t="s">
        <v>509</v>
      </c>
      <c r="F57" s="163" t="s">
        <v>507</v>
      </c>
      <c r="G57" s="164"/>
      <c r="H57" s="165"/>
      <c r="I57" s="84" t="s">
        <v>94</v>
      </c>
      <c r="J57" s="163" t="s">
        <v>95</v>
      </c>
      <c r="K57" s="164"/>
      <c r="L57" s="165"/>
      <c r="M57" s="100"/>
      <c r="N57" s="166"/>
      <c r="O57" s="166"/>
      <c r="P57" s="166"/>
      <c r="Q57" s="87"/>
    </row>
    <row r="58" spans="1:17" s="85" customFormat="1" ht="13.5" customHeight="1">
      <c r="A58" s="183" t="s">
        <v>266</v>
      </c>
      <c r="B58" s="184"/>
      <c r="C58" s="184"/>
      <c r="D58" s="184"/>
      <c r="E58" s="184"/>
      <c r="F58" s="184"/>
      <c r="G58" s="184"/>
      <c r="H58" s="184"/>
      <c r="I58" s="184"/>
      <c r="J58" s="184"/>
      <c r="K58" s="184"/>
      <c r="L58" s="184"/>
      <c r="M58" s="184"/>
      <c r="N58" s="184"/>
      <c r="O58" s="184"/>
      <c r="P58" s="184"/>
      <c r="Q58" s="87"/>
    </row>
    <row r="59" spans="1:17" s="82" customFormat="1">
      <c r="A59" s="185" t="s">
        <v>744</v>
      </c>
      <c r="B59" s="185"/>
      <c r="C59" s="185"/>
      <c r="D59" s="185"/>
      <c r="E59" s="185"/>
      <c r="F59" s="185"/>
      <c r="G59" s="185"/>
      <c r="H59" s="185"/>
      <c r="I59" s="186" t="s">
        <v>745</v>
      </c>
      <c r="J59" s="186"/>
      <c r="K59" s="186"/>
      <c r="L59" s="186"/>
      <c r="M59" s="186"/>
      <c r="N59" s="186"/>
      <c r="O59" s="186"/>
      <c r="P59" s="186"/>
      <c r="Q59" s="81"/>
    </row>
    <row r="60" spans="1:17" s="82" customFormat="1">
      <c r="A60" s="104" t="s">
        <v>429</v>
      </c>
      <c r="B60" s="187" t="s">
        <v>337</v>
      </c>
      <c r="C60" s="187"/>
      <c r="D60" s="187"/>
      <c r="E60" s="104" t="s">
        <v>460</v>
      </c>
      <c r="F60" s="187" t="s">
        <v>354</v>
      </c>
      <c r="G60" s="187"/>
      <c r="H60" s="187"/>
      <c r="I60" s="104" t="s">
        <v>488</v>
      </c>
      <c r="J60" s="187" t="s">
        <v>746</v>
      </c>
      <c r="K60" s="187"/>
      <c r="L60" s="187"/>
      <c r="M60" s="104" t="s">
        <v>494</v>
      </c>
      <c r="N60" s="187" t="s">
        <v>747</v>
      </c>
      <c r="O60" s="187"/>
      <c r="P60" s="187"/>
      <c r="Q60" s="81"/>
    </row>
    <row r="61" spans="1:17" s="82" customFormat="1">
      <c r="A61" s="104" t="s">
        <v>430</v>
      </c>
      <c r="B61" s="187" t="s">
        <v>338</v>
      </c>
      <c r="C61" s="187"/>
      <c r="D61" s="187"/>
      <c r="E61" s="104" t="s">
        <v>461</v>
      </c>
      <c r="F61" s="187" t="s">
        <v>515</v>
      </c>
      <c r="G61" s="187"/>
      <c r="H61" s="187"/>
      <c r="I61" s="104" t="s">
        <v>565</v>
      </c>
      <c r="J61" s="187" t="s">
        <v>518</v>
      </c>
      <c r="K61" s="187"/>
      <c r="L61" s="187"/>
      <c r="M61" s="104" t="s">
        <v>495</v>
      </c>
      <c r="N61" s="187" t="s">
        <v>360</v>
      </c>
      <c r="O61" s="187"/>
      <c r="P61" s="187"/>
      <c r="Q61" s="81"/>
    </row>
    <row r="62" spans="1:17" s="82" customFormat="1">
      <c r="A62" s="104" t="s">
        <v>431</v>
      </c>
      <c r="B62" s="187" t="s">
        <v>339</v>
      </c>
      <c r="C62" s="187"/>
      <c r="D62" s="187"/>
      <c r="E62" s="104" t="s">
        <v>462</v>
      </c>
      <c r="F62" s="187" t="s">
        <v>748</v>
      </c>
      <c r="G62" s="187"/>
      <c r="H62" s="187"/>
      <c r="I62" s="104" t="s">
        <v>566</v>
      </c>
      <c r="J62" s="187" t="s">
        <v>544</v>
      </c>
      <c r="K62" s="187"/>
      <c r="L62" s="187"/>
      <c r="M62" s="104" t="s">
        <v>496</v>
      </c>
      <c r="N62" s="187" t="s">
        <v>749</v>
      </c>
      <c r="O62" s="187"/>
      <c r="P62" s="187"/>
      <c r="Q62" s="81"/>
    </row>
    <row r="63" spans="1:17" s="82" customFormat="1">
      <c r="A63" s="104" t="s">
        <v>432</v>
      </c>
      <c r="B63" s="187" t="s">
        <v>750</v>
      </c>
      <c r="C63" s="187"/>
      <c r="D63" s="187"/>
      <c r="E63" s="104" t="s">
        <v>463</v>
      </c>
      <c r="F63" s="187" t="s">
        <v>355</v>
      </c>
      <c r="G63" s="187"/>
      <c r="H63" s="187"/>
      <c r="I63" s="104" t="s">
        <v>664</v>
      </c>
      <c r="J63" s="187" t="s">
        <v>681</v>
      </c>
      <c r="K63" s="187"/>
      <c r="L63" s="187"/>
      <c r="M63" s="104" t="s">
        <v>428</v>
      </c>
      <c r="N63" s="187" t="s">
        <v>751</v>
      </c>
      <c r="O63" s="187"/>
      <c r="P63" s="187"/>
      <c r="Q63" s="81"/>
    </row>
    <row r="64" spans="1:17" s="82" customFormat="1">
      <c r="A64" s="104" t="s">
        <v>433</v>
      </c>
      <c r="B64" s="187" t="s">
        <v>340</v>
      </c>
      <c r="C64" s="187"/>
      <c r="D64" s="187"/>
      <c r="E64" s="104" t="s">
        <v>464</v>
      </c>
      <c r="F64" s="187" t="s">
        <v>752</v>
      </c>
      <c r="G64" s="187"/>
      <c r="H64" s="187"/>
      <c r="I64" s="104" t="s">
        <v>665</v>
      </c>
      <c r="J64" s="187" t="s">
        <v>753</v>
      </c>
      <c r="K64" s="187"/>
      <c r="L64" s="187"/>
      <c r="M64" s="104" t="s">
        <v>497</v>
      </c>
      <c r="N64" s="187" t="s">
        <v>754</v>
      </c>
      <c r="O64" s="187"/>
      <c r="P64" s="187"/>
      <c r="Q64" s="81"/>
    </row>
    <row r="65" spans="1:17" s="82" customFormat="1">
      <c r="A65" s="104" t="s">
        <v>434</v>
      </c>
      <c r="B65" s="187" t="s">
        <v>341</v>
      </c>
      <c r="C65" s="187"/>
      <c r="D65" s="187"/>
      <c r="E65" s="104" t="s">
        <v>465</v>
      </c>
      <c r="F65" s="187" t="s">
        <v>755</v>
      </c>
      <c r="G65" s="187"/>
      <c r="H65" s="187"/>
      <c r="I65" s="104" t="s">
        <v>666</v>
      </c>
      <c r="J65" s="187" t="s">
        <v>756</v>
      </c>
      <c r="K65" s="187"/>
      <c r="L65" s="187"/>
      <c r="M65" s="104" t="s">
        <v>498</v>
      </c>
      <c r="N65" s="187" t="s">
        <v>757</v>
      </c>
      <c r="O65" s="187"/>
      <c r="P65" s="187"/>
      <c r="Q65" s="81"/>
    </row>
    <row r="66" spans="1:17" s="82" customFormat="1">
      <c r="A66" s="104" t="s">
        <v>435</v>
      </c>
      <c r="B66" s="187" t="s">
        <v>388</v>
      </c>
      <c r="C66" s="187"/>
      <c r="D66" s="187"/>
      <c r="E66" s="104" t="s">
        <v>466</v>
      </c>
      <c r="F66" s="187" t="s">
        <v>389</v>
      </c>
      <c r="G66" s="187"/>
      <c r="H66" s="187"/>
      <c r="I66" s="104" t="s">
        <v>667</v>
      </c>
      <c r="J66" s="187" t="s">
        <v>758</v>
      </c>
      <c r="K66" s="187"/>
      <c r="L66" s="187"/>
      <c r="M66" s="104" t="s">
        <v>499</v>
      </c>
      <c r="N66" s="187" t="s">
        <v>759</v>
      </c>
      <c r="O66" s="187"/>
      <c r="P66" s="187"/>
      <c r="Q66" s="81"/>
    </row>
    <row r="67" spans="1:17" s="82" customFormat="1">
      <c r="A67" s="104" t="s">
        <v>436</v>
      </c>
      <c r="B67" s="187" t="s">
        <v>760</v>
      </c>
      <c r="C67" s="187"/>
      <c r="D67" s="187"/>
      <c r="E67" s="104" t="s">
        <v>467</v>
      </c>
      <c r="F67" s="187" t="s">
        <v>390</v>
      </c>
      <c r="G67" s="187"/>
      <c r="H67" s="187"/>
      <c r="I67" s="104" t="s">
        <v>761</v>
      </c>
      <c r="J67" s="187" t="s">
        <v>762</v>
      </c>
      <c r="K67" s="187"/>
      <c r="L67" s="187"/>
      <c r="M67" s="104" t="s">
        <v>567</v>
      </c>
      <c r="N67" s="187" t="s">
        <v>763</v>
      </c>
      <c r="O67" s="187"/>
      <c r="P67" s="187"/>
      <c r="Q67" s="81"/>
    </row>
    <row r="68" spans="1:17" s="82" customFormat="1">
      <c r="A68" s="104" t="s">
        <v>557</v>
      </c>
      <c r="B68" s="187" t="s">
        <v>764</v>
      </c>
      <c r="C68" s="187"/>
      <c r="D68" s="187"/>
      <c r="E68" s="104" t="s">
        <v>468</v>
      </c>
      <c r="F68" s="187" t="s">
        <v>765</v>
      </c>
      <c r="G68" s="187"/>
      <c r="H68" s="187"/>
      <c r="I68" s="104" t="s">
        <v>766</v>
      </c>
      <c r="J68" s="187" t="s">
        <v>767</v>
      </c>
      <c r="K68" s="187"/>
      <c r="L68" s="187"/>
      <c r="M68" s="104" t="s">
        <v>671</v>
      </c>
      <c r="N68" s="187" t="s">
        <v>683</v>
      </c>
      <c r="O68" s="187"/>
      <c r="P68" s="187"/>
      <c r="Q68" s="81"/>
    </row>
    <row r="69" spans="1:17" s="82" customFormat="1">
      <c r="A69" s="104" t="s">
        <v>768</v>
      </c>
      <c r="B69" s="187" t="s">
        <v>769</v>
      </c>
      <c r="C69" s="187"/>
      <c r="D69" s="187"/>
      <c r="E69" s="104" t="s">
        <v>469</v>
      </c>
      <c r="F69" s="187" t="s">
        <v>770</v>
      </c>
      <c r="G69" s="187"/>
      <c r="H69" s="187"/>
      <c r="I69" s="104" t="s">
        <v>771</v>
      </c>
      <c r="J69" s="187" t="s">
        <v>772</v>
      </c>
      <c r="K69" s="187"/>
      <c r="L69" s="187"/>
      <c r="M69" s="104" t="s">
        <v>773</v>
      </c>
      <c r="N69" s="187" t="s">
        <v>774</v>
      </c>
      <c r="O69" s="187"/>
      <c r="P69" s="187"/>
      <c r="Q69" s="81"/>
    </row>
    <row r="70" spans="1:17" s="82" customFormat="1">
      <c r="A70" s="104" t="s">
        <v>437</v>
      </c>
      <c r="B70" s="187" t="s">
        <v>342</v>
      </c>
      <c r="C70" s="187"/>
      <c r="D70" s="187"/>
      <c r="E70" s="104" t="s">
        <v>470</v>
      </c>
      <c r="F70" s="187" t="s">
        <v>775</v>
      </c>
      <c r="G70" s="187"/>
      <c r="H70" s="187"/>
      <c r="I70" s="104" t="s">
        <v>776</v>
      </c>
      <c r="J70" s="187" t="s">
        <v>777</v>
      </c>
      <c r="K70" s="187"/>
      <c r="L70" s="187"/>
      <c r="M70" s="104" t="s">
        <v>500</v>
      </c>
      <c r="N70" s="187" t="s">
        <v>778</v>
      </c>
      <c r="O70" s="187"/>
      <c r="P70" s="187"/>
      <c r="Q70" s="81"/>
    </row>
    <row r="71" spans="1:17" s="82" customFormat="1">
      <c r="A71" s="104" t="s">
        <v>438</v>
      </c>
      <c r="B71" s="187" t="s">
        <v>343</v>
      </c>
      <c r="C71" s="187"/>
      <c r="D71" s="187"/>
      <c r="E71" s="104" t="s">
        <v>471</v>
      </c>
      <c r="F71" s="187" t="s">
        <v>779</v>
      </c>
      <c r="G71" s="187"/>
      <c r="H71" s="187"/>
      <c r="I71" s="104" t="s">
        <v>489</v>
      </c>
      <c r="J71" s="187" t="s">
        <v>359</v>
      </c>
      <c r="K71" s="187"/>
      <c r="L71" s="187"/>
      <c r="M71" s="104" t="s">
        <v>501</v>
      </c>
      <c r="N71" s="187" t="s">
        <v>780</v>
      </c>
      <c r="O71" s="187"/>
      <c r="P71" s="187"/>
      <c r="Q71" s="81"/>
    </row>
    <row r="72" spans="1:17" s="82" customFormat="1">
      <c r="A72" s="104" t="s">
        <v>439</v>
      </c>
      <c r="B72" s="187" t="s">
        <v>344</v>
      </c>
      <c r="C72" s="187"/>
      <c r="D72" s="187"/>
      <c r="E72" s="104" t="s">
        <v>562</v>
      </c>
      <c r="F72" s="187" t="s">
        <v>781</v>
      </c>
      <c r="G72" s="187"/>
      <c r="H72" s="187"/>
      <c r="I72" s="104" t="s">
        <v>490</v>
      </c>
      <c r="J72" s="187" t="s">
        <v>782</v>
      </c>
      <c r="K72" s="187"/>
      <c r="L72" s="187"/>
      <c r="M72" s="104" t="s">
        <v>502</v>
      </c>
      <c r="N72" s="187" t="s">
        <v>783</v>
      </c>
      <c r="O72" s="187"/>
      <c r="P72" s="187"/>
      <c r="Q72" s="81"/>
    </row>
    <row r="73" spans="1:17" s="82" customFormat="1">
      <c r="A73" s="104" t="s">
        <v>440</v>
      </c>
      <c r="B73" s="187" t="s">
        <v>345</v>
      </c>
      <c r="C73" s="187"/>
      <c r="D73" s="187"/>
      <c r="E73" s="104" t="s">
        <v>563</v>
      </c>
      <c r="F73" s="187" t="s">
        <v>784</v>
      </c>
      <c r="G73" s="187"/>
      <c r="H73" s="187"/>
      <c r="I73" s="104" t="s">
        <v>491</v>
      </c>
      <c r="J73" s="187" t="s">
        <v>785</v>
      </c>
      <c r="K73" s="187"/>
      <c r="L73" s="187"/>
      <c r="M73" s="104" t="s">
        <v>568</v>
      </c>
      <c r="N73" s="187" t="s">
        <v>786</v>
      </c>
      <c r="O73" s="187"/>
      <c r="P73" s="187"/>
      <c r="Q73" s="81"/>
    </row>
    <row r="74" spans="1:17" s="82" customFormat="1">
      <c r="A74" s="104" t="s">
        <v>441</v>
      </c>
      <c r="B74" s="187" t="s">
        <v>787</v>
      </c>
      <c r="C74" s="187"/>
      <c r="D74" s="187"/>
      <c r="E74" s="104" t="s">
        <v>472</v>
      </c>
      <c r="F74" s="187" t="s">
        <v>356</v>
      </c>
      <c r="G74" s="187"/>
      <c r="H74" s="187"/>
      <c r="I74" s="104" t="s">
        <v>492</v>
      </c>
      <c r="J74" s="187" t="s">
        <v>788</v>
      </c>
      <c r="K74" s="187"/>
      <c r="L74" s="187"/>
      <c r="M74" s="104" t="s">
        <v>672</v>
      </c>
      <c r="N74" s="187" t="s">
        <v>789</v>
      </c>
      <c r="O74" s="187"/>
      <c r="P74" s="187"/>
      <c r="Q74" s="81"/>
    </row>
    <row r="75" spans="1:17" s="82" customFormat="1">
      <c r="A75" s="104" t="s">
        <v>442</v>
      </c>
      <c r="B75" s="187" t="s">
        <v>790</v>
      </c>
      <c r="C75" s="187"/>
      <c r="D75" s="187"/>
      <c r="E75" s="104" t="s">
        <v>473</v>
      </c>
      <c r="F75" s="187" t="s">
        <v>791</v>
      </c>
      <c r="G75" s="187"/>
      <c r="H75" s="187"/>
      <c r="I75" s="104" t="s">
        <v>493</v>
      </c>
      <c r="J75" s="187" t="s">
        <v>545</v>
      </c>
      <c r="K75" s="187"/>
      <c r="L75" s="187"/>
      <c r="M75" s="104" t="s">
        <v>673</v>
      </c>
      <c r="N75" s="187" t="s">
        <v>792</v>
      </c>
      <c r="O75" s="187"/>
      <c r="P75" s="187"/>
      <c r="Q75" s="81"/>
    </row>
    <row r="76" spans="1:17" s="82" customFormat="1">
      <c r="A76" s="104" t="s">
        <v>443</v>
      </c>
      <c r="B76" s="187" t="s">
        <v>793</v>
      </c>
      <c r="C76" s="187"/>
      <c r="D76" s="187"/>
      <c r="E76" s="104" t="s">
        <v>474</v>
      </c>
      <c r="F76" s="187" t="s">
        <v>794</v>
      </c>
      <c r="G76" s="187"/>
      <c r="H76" s="187"/>
      <c r="I76" s="104" t="s">
        <v>519</v>
      </c>
      <c r="J76" s="187" t="s">
        <v>546</v>
      </c>
      <c r="K76" s="187"/>
      <c r="L76" s="187"/>
      <c r="M76" s="104" t="s">
        <v>674</v>
      </c>
      <c r="N76" s="187" t="s">
        <v>795</v>
      </c>
      <c r="O76" s="187"/>
      <c r="P76" s="187"/>
      <c r="Q76" s="81"/>
    </row>
    <row r="77" spans="1:17" s="82" customFormat="1">
      <c r="A77" s="104" t="s">
        <v>444</v>
      </c>
      <c r="B77" s="187" t="s">
        <v>796</v>
      </c>
      <c r="C77" s="187"/>
      <c r="D77" s="187"/>
      <c r="E77" s="185" t="s">
        <v>797</v>
      </c>
      <c r="F77" s="185"/>
      <c r="G77" s="185"/>
      <c r="H77" s="185"/>
      <c r="I77" s="104" t="s">
        <v>520</v>
      </c>
      <c r="J77" s="187" t="s">
        <v>798</v>
      </c>
      <c r="K77" s="187"/>
      <c r="L77" s="187"/>
      <c r="M77" s="104" t="s">
        <v>799</v>
      </c>
      <c r="N77" s="187" t="s">
        <v>800</v>
      </c>
      <c r="O77" s="187"/>
      <c r="P77" s="187"/>
      <c r="Q77" s="81"/>
    </row>
    <row r="78" spans="1:17" s="82" customFormat="1">
      <c r="A78" s="104" t="s">
        <v>445</v>
      </c>
      <c r="B78" s="187" t="s">
        <v>801</v>
      </c>
      <c r="C78" s="187"/>
      <c r="D78" s="187"/>
      <c r="E78" s="104" t="s">
        <v>475</v>
      </c>
      <c r="F78" s="187" t="s">
        <v>357</v>
      </c>
      <c r="G78" s="187"/>
      <c r="H78" s="187"/>
      <c r="I78" s="104" t="s">
        <v>521</v>
      </c>
      <c r="J78" s="187" t="s">
        <v>802</v>
      </c>
      <c r="K78" s="187"/>
      <c r="L78" s="187"/>
      <c r="M78" s="104" t="s">
        <v>503</v>
      </c>
      <c r="N78" s="187" t="s">
        <v>392</v>
      </c>
      <c r="O78" s="187"/>
      <c r="P78" s="187"/>
      <c r="Q78" s="81"/>
    </row>
    <row r="79" spans="1:17" s="82" customFormat="1">
      <c r="A79" s="104" t="s">
        <v>446</v>
      </c>
      <c r="B79" s="187" t="s">
        <v>803</v>
      </c>
      <c r="C79" s="187"/>
      <c r="D79" s="187"/>
      <c r="E79" s="104" t="s">
        <v>476</v>
      </c>
      <c r="F79" s="187" t="s">
        <v>678</v>
      </c>
      <c r="G79" s="187"/>
      <c r="H79" s="187"/>
      <c r="I79" s="104" t="s">
        <v>522</v>
      </c>
      <c r="J79" s="187" t="s">
        <v>804</v>
      </c>
      <c r="K79" s="187"/>
      <c r="L79" s="187"/>
      <c r="M79" s="104" t="s">
        <v>504</v>
      </c>
      <c r="N79" s="187" t="s">
        <v>805</v>
      </c>
      <c r="O79" s="187"/>
      <c r="P79" s="187"/>
      <c r="Q79" s="81"/>
    </row>
    <row r="80" spans="1:17" s="82" customFormat="1">
      <c r="A80" s="104" t="s">
        <v>806</v>
      </c>
      <c r="B80" s="187" t="s">
        <v>807</v>
      </c>
      <c r="C80" s="187"/>
      <c r="D80" s="187"/>
      <c r="E80" s="104" t="s">
        <v>808</v>
      </c>
      <c r="F80" s="187" t="s">
        <v>809</v>
      </c>
      <c r="G80" s="187"/>
      <c r="H80" s="187"/>
      <c r="I80" s="104" t="s">
        <v>523</v>
      </c>
      <c r="J80" s="187" t="s">
        <v>682</v>
      </c>
      <c r="K80" s="187"/>
      <c r="L80" s="187"/>
      <c r="M80" s="104" t="s">
        <v>505</v>
      </c>
      <c r="N80" s="187" t="s">
        <v>552</v>
      </c>
      <c r="O80" s="187"/>
      <c r="P80" s="187"/>
      <c r="Q80" s="81"/>
    </row>
    <row r="81" spans="1:17" s="82" customFormat="1">
      <c r="A81" s="104" t="s">
        <v>447</v>
      </c>
      <c r="B81" s="187" t="s">
        <v>513</v>
      </c>
      <c r="C81" s="187"/>
      <c r="D81" s="187"/>
      <c r="E81" s="104" t="s">
        <v>477</v>
      </c>
      <c r="F81" s="187" t="s">
        <v>810</v>
      </c>
      <c r="G81" s="187"/>
      <c r="H81" s="187"/>
      <c r="I81" s="104" t="s">
        <v>524</v>
      </c>
      <c r="J81" s="187" t="s">
        <v>811</v>
      </c>
      <c r="K81" s="187"/>
      <c r="L81" s="187"/>
      <c r="M81" s="104" t="s">
        <v>569</v>
      </c>
      <c r="N81" s="187" t="s">
        <v>812</v>
      </c>
      <c r="O81" s="187"/>
      <c r="P81" s="187"/>
      <c r="Q81" s="81"/>
    </row>
    <row r="82" spans="1:17" s="82" customFormat="1">
      <c r="A82" s="104" t="s">
        <v>448</v>
      </c>
      <c r="B82" s="187" t="s">
        <v>347</v>
      </c>
      <c r="C82" s="187"/>
      <c r="D82" s="187"/>
      <c r="E82" s="104" t="s">
        <v>660</v>
      </c>
      <c r="F82" s="187" t="s">
        <v>679</v>
      </c>
      <c r="G82" s="187"/>
      <c r="H82" s="187"/>
      <c r="I82" s="104" t="s">
        <v>525</v>
      </c>
      <c r="J82" s="187" t="s">
        <v>346</v>
      </c>
      <c r="K82" s="187"/>
      <c r="L82" s="187"/>
      <c r="M82" s="104" t="s">
        <v>570</v>
      </c>
      <c r="N82" s="187" t="s">
        <v>813</v>
      </c>
      <c r="O82" s="187"/>
      <c r="P82" s="187"/>
      <c r="Q82" s="81"/>
    </row>
    <row r="83" spans="1:17" s="82" customFormat="1">
      <c r="A83" s="104" t="s">
        <v>449</v>
      </c>
      <c r="B83" s="187" t="s">
        <v>814</v>
      </c>
      <c r="C83" s="187"/>
      <c r="D83" s="187"/>
      <c r="E83" s="104" t="s">
        <v>815</v>
      </c>
      <c r="F83" s="187" t="s">
        <v>816</v>
      </c>
      <c r="G83" s="187"/>
      <c r="H83" s="187"/>
      <c r="I83" s="105" t="s">
        <v>668</v>
      </c>
      <c r="J83" s="187" t="s">
        <v>817</v>
      </c>
      <c r="K83" s="187"/>
      <c r="L83" s="187"/>
      <c r="M83" s="104" t="s">
        <v>571</v>
      </c>
      <c r="N83" s="187" t="s">
        <v>818</v>
      </c>
      <c r="O83" s="187"/>
      <c r="P83" s="187"/>
      <c r="Q83" s="81"/>
    </row>
    <row r="84" spans="1:17" s="82" customFormat="1">
      <c r="A84" s="104" t="s">
        <v>427</v>
      </c>
      <c r="B84" s="187" t="s">
        <v>348</v>
      </c>
      <c r="C84" s="187"/>
      <c r="D84" s="187"/>
      <c r="E84" s="104" t="s">
        <v>819</v>
      </c>
      <c r="F84" s="187" t="s">
        <v>820</v>
      </c>
      <c r="G84" s="187"/>
      <c r="H84" s="187"/>
      <c r="I84" s="105" t="s">
        <v>669</v>
      </c>
      <c r="J84" s="187" t="s">
        <v>821</v>
      </c>
      <c r="K84" s="187"/>
      <c r="L84" s="188"/>
      <c r="M84" s="104" t="s">
        <v>572</v>
      </c>
      <c r="N84" s="187" t="s">
        <v>822</v>
      </c>
      <c r="O84" s="187"/>
      <c r="P84" s="187"/>
      <c r="Q84" s="81"/>
    </row>
    <row r="85" spans="1:17" s="82" customFormat="1">
      <c r="A85" s="104" t="s">
        <v>450</v>
      </c>
      <c r="B85" s="187" t="s">
        <v>514</v>
      </c>
      <c r="C85" s="187"/>
      <c r="D85" s="187"/>
      <c r="E85" s="104" t="s">
        <v>478</v>
      </c>
      <c r="F85" s="187" t="s">
        <v>823</v>
      </c>
      <c r="G85" s="187"/>
      <c r="H85" s="187"/>
      <c r="I85" s="105" t="s">
        <v>670</v>
      </c>
      <c r="J85" s="187" t="s">
        <v>824</v>
      </c>
      <c r="K85" s="187"/>
      <c r="L85" s="188"/>
      <c r="M85" s="104" t="s">
        <v>675</v>
      </c>
      <c r="N85" s="187" t="s">
        <v>825</v>
      </c>
      <c r="O85" s="187"/>
      <c r="P85" s="187"/>
      <c r="Q85" s="81"/>
    </row>
    <row r="86" spans="1:17" s="82" customFormat="1">
      <c r="A86" s="104" t="s">
        <v>451</v>
      </c>
      <c r="B86" s="187" t="s">
        <v>826</v>
      </c>
      <c r="C86" s="187"/>
      <c r="D86" s="187"/>
      <c r="E86" s="104" t="s">
        <v>564</v>
      </c>
      <c r="F86" s="187" t="s">
        <v>680</v>
      </c>
      <c r="G86" s="187"/>
      <c r="H86" s="187"/>
      <c r="I86" s="106"/>
      <c r="J86" s="106"/>
      <c r="K86" s="106"/>
      <c r="L86" s="106"/>
      <c r="M86" s="104" t="s">
        <v>506</v>
      </c>
      <c r="N86" s="187" t="s">
        <v>827</v>
      </c>
      <c r="O86" s="187"/>
      <c r="P86" s="187"/>
      <c r="Q86" s="81"/>
    </row>
    <row r="87" spans="1:17" s="82" customFormat="1">
      <c r="A87" s="104" t="s">
        <v>558</v>
      </c>
      <c r="B87" s="187" t="s">
        <v>828</v>
      </c>
      <c r="C87" s="187"/>
      <c r="D87" s="187"/>
      <c r="E87" s="104" t="s">
        <v>661</v>
      </c>
      <c r="F87" s="187" t="s">
        <v>829</v>
      </c>
      <c r="G87" s="187"/>
      <c r="H87" s="187"/>
      <c r="I87" s="106"/>
      <c r="J87" s="106"/>
      <c r="K87" s="106"/>
      <c r="L87" s="106"/>
      <c r="M87" s="104" t="s">
        <v>676</v>
      </c>
      <c r="N87" s="187" t="s">
        <v>684</v>
      </c>
      <c r="O87" s="187"/>
      <c r="P87" s="187"/>
      <c r="Q87" s="81"/>
    </row>
    <row r="88" spans="1:17" s="82" customFormat="1">
      <c r="A88" s="104" t="s">
        <v>559</v>
      </c>
      <c r="B88" s="187" t="s">
        <v>830</v>
      </c>
      <c r="C88" s="187"/>
      <c r="D88" s="187"/>
      <c r="E88" s="104" t="s">
        <v>662</v>
      </c>
      <c r="F88" s="187" t="s">
        <v>831</v>
      </c>
      <c r="G88" s="187"/>
      <c r="H88" s="187"/>
      <c r="I88" s="106"/>
      <c r="J88" s="106"/>
      <c r="K88" s="106"/>
      <c r="L88" s="106"/>
      <c r="M88" s="104" t="s">
        <v>832</v>
      </c>
      <c r="N88" s="187" t="s">
        <v>833</v>
      </c>
      <c r="O88" s="187"/>
      <c r="P88" s="187"/>
      <c r="Q88" s="81"/>
    </row>
    <row r="89" spans="1:17" s="82" customFormat="1">
      <c r="A89" s="104" t="s">
        <v>834</v>
      </c>
      <c r="B89" s="187" t="s">
        <v>835</v>
      </c>
      <c r="C89" s="187"/>
      <c r="D89" s="187"/>
      <c r="E89" s="104" t="s">
        <v>479</v>
      </c>
      <c r="F89" s="187" t="s">
        <v>516</v>
      </c>
      <c r="G89" s="187"/>
      <c r="H89" s="187"/>
      <c r="I89" s="106"/>
      <c r="J89" s="106"/>
      <c r="K89" s="106"/>
      <c r="L89" s="106"/>
      <c r="M89" s="104" t="s">
        <v>836</v>
      </c>
      <c r="N89" s="187" t="s">
        <v>837</v>
      </c>
      <c r="O89" s="187"/>
      <c r="P89" s="187"/>
      <c r="Q89" s="81"/>
    </row>
    <row r="90" spans="1:17" s="82" customFormat="1">
      <c r="A90" s="104" t="s">
        <v>452</v>
      </c>
      <c r="B90" s="187" t="s">
        <v>677</v>
      </c>
      <c r="C90" s="187"/>
      <c r="D90" s="187"/>
      <c r="E90" s="104" t="s">
        <v>480</v>
      </c>
      <c r="F90" s="187" t="s">
        <v>358</v>
      </c>
      <c r="G90" s="187"/>
      <c r="H90" s="187"/>
      <c r="I90" s="106"/>
      <c r="J90" s="106"/>
      <c r="K90" s="106"/>
      <c r="L90" s="106"/>
      <c r="M90" s="106"/>
      <c r="N90" s="106"/>
      <c r="O90" s="106"/>
      <c r="P90" s="106"/>
      <c r="Q90" s="81"/>
    </row>
    <row r="91" spans="1:17" s="82" customFormat="1">
      <c r="A91" s="104" t="s">
        <v>453</v>
      </c>
      <c r="B91" s="187" t="s">
        <v>349</v>
      </c>
      <c r="C91" s="187"/>
      <c r="D91" s="187"/>
      <c r="E91" s="104" t="s">
        <v>481</v>
      </c>
      <c r="F91" s="187" t="s">
        <v>391</v>
      </c>
      <c r="G91" s="187"/>
      <c r="H91" s="187"/>
      <c r="I91" s="106"/>
      <c r="J91" s="106"/>
      <c r="K91" s="106"/>
      <c r="L91" s="106"/>
      <c r="M91" s="106"/>
      <c r="N91" s="106"/>
      <c r="O91" s="106"/>
      <c r="P91" s="106"/>
      <c r="Q91" s="81"/>
    </row>
    <row r="92" spans="1:17" s="82" customFormat="1">
      <c r="A92" s="104" t="s">
        <v>454</v>
      </c>
      <c r="B92" s="187" t="s">
        <v>350</v>
      </c>
      <c r="C92" s="187"/>
      <c r="D92" s="187"/>
      <c r="E92" s="104" t="s">
        <v>482</v>
      </c>
      <c r="F92" s="187" t="s">
        <v>838</v>
      </c>
      <c r="G92" s="187"/>
      <c r="H92" s="187"/>
      <c r="I92" s="106"/>
      <c r="J92" s="106"/>
      <c r="K92" s="106"/>
      <c r="L92" s="106"/>
      <c r="M92" s="106"/>
      <c r="N92" s="106"/>
      <c r="O92" s="106"/>
      <c r="P92" s="106"/>
      <c r="Q92" s="81"/>
    </row>
    <row r="93" spans="1:17" s="82" customFormat="1">
      <c r="A93" s="104" t="s">
        <v>455</v>
      </c>
      <c r="B93" s="187" t="s">
        <v>351</v>
      </c>
      <c r="C93" s="187"/>
      <c r="D93" s="187"/>
      <c r="E93" s="104" t="s">
        <v>483</v>
      </c>
      <c r="F93" s="187" t="s">
        <v>839</v>
      </c>
      <c r="G93" s="187"/>
      <c r="H93" s="187"/>
      <c r="I93" s="106"/>
      <c r="J93" s="106"/>
      <c r="K93" s="106"/>
      <c r="L93" s="106"/>
      <c r="M93" s="106"/>
      <c r="N93" s="106"/>
      <c r="O93" s="106"/>
      <c r="P93" s="106"/>
      <c r="Q93" s="81"/>
    </row>
    <row r="94" spans="1:17" s="82" customFormat="1">
      <c r="A94" s="104" t="s">
        <v>456</v>
      </c>
      <c r="B94" s="187" t="s">
        <v>352</v>
      </c>
      <c r="C94" s="187"/>
      <c r="D94" s="187"/>
      <c r="E94" s="104" t="s">
        <v>484</v>
      </c>
      <c r="F94" s="187" t="s">
        <v>840</v>
      </c>
      <c r="G94" s="187"/>
      <c r="H94" s="187"/>
      <c r="I94" s="106"/>
      <c r="J94" s="106"/>
      <c r="K94" s="106"/>
      <c r="L94" s="106"/>
      <c r="M94" s="106"/>
      <c r="N94" s="106"/>
      <c r="O94" s="106"/>
      <c r="P94" s="106"/>
      <c r="Q94" s="81"/>
    </row>
    <row r="95" spans="1:17" s="82" customFormat="1">
      <c r="A95" s="104" t="s">
        <v>457</v>
      </c>
      <c r="B95" s="187" t="s">
        <v>841</v>
      </c>
      <c r="C95" s="187"/>
      <c r="D95" s="187"/>
      <c r="E95" s="104" t="s">
        <v>485</v>
      </c>
      <c r="F95" s="187" t="s">
        <v>842</v>
      </c>
      <c r="G95" s="187"/>
      <c r="H95" s="187"/>
      <c r="I95" s="106"/>
      <c r="J95" s="106"/>
      <c r="K95" s="106"/>
      <c r="L95" s="106"/>
      <c r="M95" s="106"/>
      <c r="N95" s="106"/>
      <c r="O95" s="106"/>
      <c r="P95" s="106"/>
      <c r="Q95" s="81"/>
    </row>
    <row r="96" spans="1:17" s="82" customFormat="1">
      <c r="A96" s="104" t="s">
        <v>458</v>
      </c>
      <c r="B96" s="187" t="s">
        <v>843</v>
      </c>
      <c r="C96" s="187"/>
      <c r="D96" s="187"/>
      <c r="E96" s="104" t="s">
        <v>486</v>
      </c>
      <c r="F96" s="187" t="s">
        <v>844</v>
      </c>
      <c r="G96" s="187"/>
      <c r="H96" s="187"/>
      <c r="I96" s="106"/>
      <c r="J96" s="106"/>
      <c r="K96" s="106"/>
      <c r="L96" s="106"/>
      <c r="M96" s="106"/>
      <c r="N96" s="106"/>
      <c r="O96" s="106"/>
      <c r="P96" s="106"/>
      <c r="Q96" s="81"/>
    </row>
    <row r="97" spans="1:17" s="82" customFormat="1">
      <c r="A97" s="104" t="s">
        <v>459</v>
      </c>
      <c r="B97" s="187" t="s">
        <v>353</v>
      </c>
      <c r="C97" s="187"/>
      <c r="D97" s="187"/>
      <c r="E97" s="104" t="s">
        <v>663</v>
      </c>
      <c r="F97" s="187" t="s">
        <v>845</v>
      </c>
      <c r="G97" s="187"/>
      <c r="H97" s="187"/>
      <c r="I97" s="106"/>
      <c r="J97" s="106"/>
      <c r="K97" s="106"/>
      <c r="L97" s="106"/>
      <c r="M97" s="106"/>
      <c r="N97" s="106"/>
      <c r="O97" s="106"/>
      <c r="P97" s="106"/>
      <c r="Q97" s="81"/>
    </row>
    <row r="98" spans="1:17" s="82" customFormat="1">
      <c r="A98" s="104" t="s">
        <v>560</v>
      </c>
      <c r="B98" s="187" t="s">
        <v>846</v>
      </c>
      <c r="C98" s="187"/>
      <c r="D98" s="187"/>
      <c r="E98" s="104" t="s">
        <v>487</v>
      </c>
      <c r="F98" s="187" t="s">
        <v>517</v>
      </c>
      <c r="G98" s="187"/>
      <c r="H98" s="187"/>
      <c r="I98" s="106"/>
      <c r="J98" s="106"/>
      <c r="K98" s="106"/>
      <c r="L98" s="106"/>
      <c r="M98" s="106"/>
      <c r="N98" s="106"/>
      <c r="O98" s="106"/>
      <c r="P98" s="106"/>
      <c r="Q98" s="81"/>
    </row>
    <row r="99" spans="1:17" s="82" customFormat="1">
      <c r="A99" s="104" t="s">
        <v>561</v>
      </c>
      <c r="B99" s="187" t="s">
        <v>847</v>
      </c>
      <c r="C99" s="187"/>
      <c r="D99" s="187"/>
      <c r="E99" s="106"/>
      <c r="F99" s="106"/>
      <c r="G99" s="106"/>
      <c r="H99" s="106"/>
      <c r="I99" s="106"/>
      <c r="J99" s="106"/>
      <c r="K99" s="106"/>
      <c r="L99" s="106"/>
      <c r="M99" s="106"/>
      <c r="N99" s="106"/>
      <c r="O99" s="106"/>
      <c r="P99" s="106"/>
      <c r="Q99" s="81"/>
    </row>
  </sheetData>
  <sheetProtection algorithmName="SHA-512" hashValue="SIs9HGi2K2sUwUpWm4qEfxzFvqE0C+DrImsuh+YxOEDJTfgWZI/xRoUQax1iV4/FK3ep6S6egHUEc2hzFIfl1g==" saltValue="wj0BDsNIGiW6U4/CTuzuEw==" spinCount="100000" sheet="1" objects="1" scenarios="1"/>
  <mergeCells count="254">
    <mergeCell ref="B95:D95"/>
    <mergeCell ref="F95:H95"/>
    <mergeCell ref="B96:D96"/>
    <mergeCell ref="F96:H96"/>
    <mergeCell ref="B97:D97"/>
    <mergeCell ref="F97:H97"/>
    <mergeCell ref="B98:D98"/>
    <mergeCell ref="F98:H98"/>
    <mergeCell ref="B99:D99"/>
    <mergeCell ref="B90:D90"/>
    <mergeCell ref="F90:H90"/>
    <mergeCell ref="B91:D91"/>
    <mergeCell ref="F91:H91"/>
    <mergeCell ref="B92:D92"/>
    <mergeCell ref="F92:H92"/>
    <mergeCell ref="B93:D93"/>
    <mergeCell ref="F93:H93"/>
    <mergeCell ref="B94:D94"/>
    <mergeCell ref="F94:H94"/>
    <mergeCell ref="F86:H86"/>
    <mergeCell ref="N86:P86"/>
    <mergeCell ref="B87:D87"/>
    <mergeCell ref="F87:H87"/>
    <mergeCell ref="N87:P87"/>
    <mergeCell ref="B88:D88"/>
    <mergeCell ref="F88:H88"/>
    <mergeCell ref="N88:P88"/>
    <mergeCell ref="B89:D89"/>
    <mergeCell ref="F89:H89"/>
    <mergeCell ref="N89:P89"/>
    <mergeCell ref="B86:D86"/>
    <mergeCell ref="F83:H83"/>
    <mergeCell ref="J83:L83"/>
    <mergeCell ref="N83:P83"/>
    <mergeCell ref="B84:D84"/>
    <mergeCell ref="F84:H84"/>
    <mergeCell ref="J84:L84"/>
    <mergeCell ref="N84:P84"/>
    <mergeCell ref="B85:D85"/>
    <mergeCell ref="F85:H85"/>
    <mergeCell ref="J85:L85"/>
    <mergeCell ref="N85:P85"/>
    <mergeCell ref="B83:D83"/>
    <mergeCell ref="F80:H80"/>
    <mergeCell ref="J80:L80"/>
    <mergeCell ref="N80:P80"/>
    <mergeCell ref="B81:D81"/>
    <mergeCell ref="F81:H81"/>
    <mergeCell ref="J81:L81"/>
    <mergeCell ref="N81:P81"/>
    <mergeCell ref="B82:D82"/>
    <mergeCell ref="F82:H82"/>
    <mergeCell ref="J82:L82"/>
    <mergeCell ref="N82:P82"/>
    <mergeCell ref="B80:D80"/>
    <mergeCell ref="E77:H77"/>
    <mergeCell ref="J77:L77"/>
    <mergeCell ref="N77:P77"/>
    <mergeCell ref="B78:D78"/>
    <mergeCell ref="F78:H78"/>
    <mergeCell ref="J78:L78"/>
    <mergeCell ref="N78:P78"/>
    <mergeCell ref="B79:D79"/>
    <mergeCell ref="F79:H79"/>
    <mergeCell ref="J79:L79"/>
    <mergeCell ref="N79:P79"/>
    <mergeCell ref="B77:D77"/>
    <mergeCell ref="F74:H74"/>
    <mergeCell ref="J74:L74"/>
    <mergeCell ref="N74:P74"/>
    <mergeCell ref="B75:D75"/>
    <mergeCell ref="F75:H75"/>
    <mergeCell ref="J75:L75"/>
    <mergeCell ref="N75:P75"/>
    <mergeCell ref="B76:D76"/>
    <mergeCell ref="F76:H76"/>
    <mergeCell ref="J76:L76"/>
    <mergeCell ref="N76:P76"/>
    <mergeCell ref="B74:D74"/>
    <mergeCell ref="F71:H71"/>
    <mergeCell ref="J71:L71"/>
    <mergeCell ref="N71:P71"/>
    <mergeCell ref="B72:D72"/>
    <mergeCell ref="F72:H72"/>
    <mergeCell ref="J72:L72"/>
    <mergeCell ref="N72:P72"/>
    <mergeCell ref="B73:D73"/>
    <mergeCell ref="F73:H73"/>
    <mergeCell ref="J73:L73"/>
    <mergeCell ref="N73:P73"/>
    <mergeCell ref="B71:D71"/>
    <mergeCell ref="F68:H68"/>
    <mergeCell ref="J68:L68"/>
    <mergeCell ref="N68:P68"/>
    <mergeCell ref="B69:D69"/>
    <mergeCell ref="F69:H69"/>
    <mergeCell ref="J69:L69"/>
    <mergeCell ref="N69:P69"/>
    <mergeCell ref="B70:D70"/>
    <mergeCell ref="F70:H70"/>
    <mergeCell ref="J70:L70"/>
    <mergeCell ref="N70:P70"/>
    <mergeCell ref="B68:D68"/>
    <mergeCell ref="F65:H65"/>
    <mergeCell ref="J65:L65"/>
    <mergeCell ref="N65:P65"/>
    <mergeCell ref="B66:D66"/>
    <mergeCell ref="F66:H66"/>
    <mergeCell ref="J66:L66"/>
    <mergeCell ref="N66:P66"/>
    <mergeCell ref="B67:D67"/>
    <mergeCell ref="F67:H67"/>
    <mergeCell ref="J67:L67"/>
    <mergeCell ref="N67:P67"/>
    <mergeCell ref="B65:D65"/>
    <mergeCell ref="F62:H62"/>
    <mergeCell ref="J62:L62"/>
    <mergeCell ref="N62:P62"/>
    <mergeCell ref="B63:D63"/>
    <mergeCell ref="F63:H63"/>
    <mergeCell ref="J63:L63"/>
    <mergeCell ref="N63:P63"/>
    <mergeCell ref="B64:D64"/>
    <mergeCell ref="F64:H64"/>
    <mergeCell ref="J64:L64"/>
    <mergeCell ref="N64:P64"/>
    <mergeCell ref="B62:D62"/>
    <mergeCell ref="A58:P58"/>
    <mergeCell ref="A59:H59"/>
    <mergeCell ref="I59:P59"/>
    <mergeCell ref="B60:D60"/>
    <mergeCell ref="F60:H60"/>
    <mergeCell ref="J60:L60"/>
    <mergeCell ref="N60:P60"/>
    <mergeCell ref="B61:D61"/>
    <mergeCell ref="F61:H61"/>
    <mergeCell ref="J61:L61"/>
    <mergeCell ref="N61:P61"/>
    <mergeCell ref="A1:J1"/>
    <mergeCell ref="B18:I18"/>
    <mergeCell ref="B22:K24"/>
    <mergeCell ref="A25:P25"/>
    <mergeCell ref="A26:P26"/>
    <mergeCell ref="A27:D27"/>
    <mergeCell ref="E27:H27"/>
    <mergeCell ref="B15:P16"/>
    <mergeCell ref="I27:L27"/>
    <mergeCell ref="N27:P27"/>
    <mergeCell ref="N28:P28"/>
    <mergeCell ref="B32:D32"/>
    <mergeCell ref="F32:H32"/>
    <mergeCell ref="J32:L32"/>
    <mergeCell ref="N29:P29"/>
    <mergeCell ref="N31:P31"/>
    <mergeCell ref="F34:H34"/>
    <mergeCell ref="N30:P30"/>
    <mergeCell ref="B28:D28"/>
    <mergeCell ref="F28:H28"/>
    <mergeCell ref="J28:L28"/>
    <mergeCell ref="B29:D29"/>
    <mergeCell ref="F29:H29"/>
    <mergeCell ref="J29:L29"/>
    <mergeCell ref="M32:P32"/>
    <mergeCell ref="B30:D30"/>
    <mergeCell ref="F30:H30"/>
    <mergeCell ref="J30:L30"/>
    <mergeCell ref="B31:D31"/>
    <mergeCell ref="F31:H31"/>
    <mergeCell ref="N34:P34"/>
    <mergeCell ref="N33:P33"/>
    <mergeCell ref="B33:D33"/>
    <mergeCell ref="J33:L33"/>
    <mergeCell ref="B34:D34"/>
    <mergeCell ref="J34:L34"/>
    <mergeCell ref="B35:D35"/>
    <mergeCell ref="F33:H33"/>
    <mergeCell ref="J31:L31"/>
    <mergeCell ref="B39:D39"/>
    <mergeCell ref="F37:H37"/>
    <mergeCell ref="J39:L39"/>
    <mergeCell ref="N42:P42"/>
    <mergeCell ref="B42:D42"/>
    <mergeCell ref="F35:H35"/>
    <mergeCell ref="J37:L37"/>
    <mergeCell ref="B36:D36"/>
    <mergeCell ref="J36:L36"/>
    <mergeCell ref="N37:P37"/>
    <mergeCell ref="J35:L35"/>
    <mergeCell ref="F36:H36"/>
    <mergeCell ref="N35:P35"/>
    <mergeCell ref="N36:P36"/>
    <mergeCell ref="B37:D37"/>
    <mergeCell ref="N43:P43"/>
    <mergeCell ref="N38:P38"/>
    <mergeCell ref="F43:H43"/>
    <mergeCell ref="J43:L43"/>
    <mergeCell ref="N39:P39"/>
    <mergeCell ref="B38:D38"/>
    <mergeCell ref="N40:P40"/>
    <mergeCell ref="J38:L38"/>
    <mergeCell ref="B40:D40"/>
    <mergeCell ref="F38:H38"/>
    <mergeCell ref="J40:L40"/>
    <mergeCell ref="F40:H40"/>
    <mergeCell ref="F42:H42"/>
    <mergeCell ref="J42:L42"/>
    <mergeCell ref="B43:D43"/>
    <mergeCell ref="F41:H41"/>
    <mergeCell ref="N41:P41"/>
    <mergeCell ref="B41:D41"/>
    <mergeCell ref="F39:H39"/>
    <mergeCell ref="J41:L41"/>
    <mergeCell ref="B50:D50"/>
    <mergeCell ref="B48:D48"/>
    <mergeCell ref="F47:H47"/>
    <mergeCell ref="B49:D49"/>
    <mergeCell ref="F48:H48"/>
    <mergeCell ref="J47:L47"/>
    <mergeCell ref="F49:H49"/>
    <mergeCell ref="N44:P44"/>
    <mergeCell ref="F44:H44"/>
    <mergeCell ref="J44:L44"/>
    <mergeCell ref="B46:D46"/>
    <mergeCell ref="F45:H45"/>
    <mergeCell ref="B47:D47"/>
    <mergeCell ref="F46:H46"/>
    <mergeCell ref="J45:L45"/>
    <mergeCell ref="N45:P45"/>
    <mergeCell ref="B44:D44"/>
    <mergeCell ref="A45:D45"/>
    <mergeCell ref="I46:L46"/>
    <mergeCell ref="J49:L49"/>
    <mergeCell ref="F50:H50"/>
    <mergeCell ref="J48:L48"/>
    <mergeCell ref="N46:P46"/>
    <mergeCell ref="J50:L50"/>
    <mergeCell ref="J51:L51"/>
    <mergeCell ref="F51:H51"/>
    <mergeCell ref="F52:H52"/>
    <mergeCell ref="N52:P52"/>
    <mergeCell ref="N55:P55"/>
    <mergeCell ref="N56:P56"/>
    <mergeCell ref="N57:P57"/>
    <mergeCell ref="F56:H56"/>
    <mergeCell ref="J54:L54"/>
    <mergeCell ref="F57:H57"/>
    <mergeCell ref="J55:L55"/>
    <mergeCell ref="J56:L56"/>
    <mergeCell ref="J57:L57"/>
    <mergeCell ref="F53:H53"/>
    <mergeCell ref="F54:H54"/>
    <mergeCell ref="F55:H55"/>
    <mergeCell ref="J52:L52"/>
    <mergeCell ref="J53:L53"/>
  </mergeCells>
  <phoneticPr fontId="2"/>
  <pageMargins left="0.7" right="0.7" top="0.75" bottom="0.75" header="0.3" footer="0.3"/>
  <pageSetup paperSize="9" scale="53"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92D050"/>
    <pageSetUpPr fitToPage="1"/>
  </sheetPr>
  <dimension ref="A1:P38"/>
  <sheetViews>
    <sheetView view="pageBreakPreview" zoomScale="85" zoomScaleNormal="70" zoomScaleSheetLayoutView="85" workbookViewId="0">
      <selection activeCell="O28" sqref="O28"/>
    </sheetView>
  </sheetViews>
  <sheetFormatPr defaultColWidth="9" defaultRowHeight="13.5"/>
  <cols>
    <col min="1" max="1" width="1.875" style="1" customWidth="1"/>
    <col min="2" max="2" width="14.625" style="1" customWidth="1"/>
    <col min="3" max="3" width="5.625" style="1" customWidth="1"/>
    <col min="4" max="4" width="20.25" style="1" customWidth="1"/>
    <col min="5" max="5" width="7.625" style="1" customWidth="1"/>
    <col min="6" max="6" width="13.125" style="1" customWidth="1"/>
    <col min="7" max="7" width="4.125" style="1" customWidth="1"/>
    <col min="8" max="8" width="13.125" style="1" customWidth="1"/>
    <col min="9" max="9" width="16.5" style="1" customWidth="1"/>
    <col min="10" max="10" width="17.375" style="1" customWidth="1"/>
    <col min="11" max="11" width="13.625" style="1" customWidth="1"/>
    <col min="12" max="12" width="19.625" style="1" customWidth="1"/>
    <col min="13" max="13" width="1.875" style="1" customWidth="1"/>
    <col min="14" max="14" width="3" style="1" customWidth="1"/>
    <col min="15" max="15" width="9" style="1" customWidth="1"/>
    <col min="16" max="16384" width="9" style="1"/>
  </cols>
  <sheetData>
    <row r="1" spans="1:15" ht="30" customHeight="1">
      <c r="A1" s="222"/>
      <c r="B1" s="222"/>
      <c r="C1" s="222"/>
      <c r="L1" s="46" t="str">
        <f>一番最初に入力!$C$9&amp;""</f>
        <v/>
      </c>
    </row>
    <row r="2" spans="1:15">
      <c r="L2" s="2"/>
    </row>
    <row r="3" spans="1:15" ht="20.25" customHeight="1">
      <c r="A3" s="327"/>
      <c r="B3" s="327"/>
      <c r="C3" s="327"/>
      <c r="D3" s="327"/>
      <c r="E3" s="327"/>
      <c r="F3" s="327"/>
      <c r="G3" s="327"/>
      <c r="H3" s="327"/>
      <c r="I3" s="328"/>
      <c r="J3" s="327"/>
      <c r="K3" s="329" t="s">
        <v>371</v>
      </c>
      <c r="L3" s="329"/>
      <c r="M3" s="330"/>
      <c r="N3" s="331"/>
      <c r="O3" s="97">
        <v>2025</v>
      </c>
    </row>
    <row r="4" spans="1:15" ht="14.25">
      <c r="A4" s="327"/>
      <c r="B4" s="327"/>
      <c r="C4" s="327"/>
      <c r="D4" s="327"/>
      <c r="E4" s="327"/>
      <c r="F4" s="327"/>
      <c r="G4" s="327"/>
      <c r="H4" s="327"/>
      <c r="I4" s="327"/>
      <c r="J4" s="327"/>
      <c r="K4" s="327"/>
      <c r="L4" s="327"/>
      <c r="M4" s="327"/>
      <c r="N4" s="327"/>
      <c r="O4" s="97">
        <v>4</v>
      </c>
    </row>
    <row r="5" spans="1:15" ht="20.25" customHeight="1">
      <c r="A5" s="327"/>
      <c r="B5" s="332" t="s">
        <v>268</v>
      </c>
      <c r="C5" s="332"/>
      <c r="D5" s="332"/>
      <c r="E5" s="327"/>
      <c r="F5" s="327"/>
      <c r="G5" s="327"/>
      <c r="H5" s="327"/>
      <c r="I5" s="327"/>
      <c r="J5" s="327"/>
      <c r="K5" s="327"/>
      <c r="L5" s="327"/>
      <c r="M5" s="327"/>
      <c r="N5" s="327"/>
      <c r="O5" s="97"/>
    </row>
    <row r="6" spans="1:15" ht="14.25">
      <c r="A6" s="333"/>
      <c r="B6" s="333"/>
      <c r="C6" s="333"/>
      <c r="D6" s="333"/>
      <c r="E6" s="333"/>
      <c r="F6" s="333"/>
      <c r="G6" s="333"/>
      <c r="H6" s="333"/>
      <c r="I6" s="333"/>
      <c r="J6" s="333"/>
      <c r="K6" s="333"/>
      <c r="L6" s="333"/>
      <c r="M6" s="333"/>
      <c r="N6" s="333"/>
    </row>
    <row r="7" spans="1:15" ht="20.25" customHeight="1">
      <c r="A7" s="327"/>
      <c r="B7" s="327"/>
      <c r="C7" s="327"/>
      <c r="D7" s="327"/>
      <c r="E7" s="327"/>
      <c r="F7" s="327"/>
      <c r="G7" s="327"/>
      <c r="H7" s="327"/>
      <c r="I7" s="334" t="s">
        <v>25</v>
      </c>
      <c r="J7" s="335" t="str">
        <f>IFERROR(VLOOKUP(一番最初に入力!$C$9,【何も入力しないでください】法人情報!$A:$F,5),"")</f>
        <v/>
      </c>
      <c r="K7" s="335"/>
      <c r="L7" s="335"/>
      <c r="M7" s="327"/>
      <c r="N7" s="327"/>
      <c r="O7" s="12" t="s">
        <v>265</v>
      </c>
    </row>
    <row r="8" spans="1:15" ht="20.25" customHeight="1">
      <c r="A8" s="327"/>
      <c r="B8" s="327"/>
      <c r="C8" s="327"/>
      <c r="D8" s="327"/>
      <c r="E8" s="327"/>
      <c r="F8" s="327"/>
      <c r="G8" s="327"/>
      <c r="H8" s="327"/>
      <c r="I8" s="334" t="s">
        <v>30</v>
      </c>
      <c r="J8" s="336"/>
      <c r="K8" s="336"/>
      <c r="L8" s="336"/>
      <c r="M8" s="327"/>
      <c r="N8" s="327"/>
    </row>
    <row r="9" spans="1:15" ht="20.25" customHeight="1">
      <c r="A9" s="327"/>
      <c r="B9" s="327"/>
      <c r="C9" s="327"/>
      <c r="D9" s="327"/>
      <c r="E9" s="327"/>
      <c r="F9" s="327"/>
      <c r="G9" s="327"/>
      <c r="H9" s="327"/>
      <c r="I9" s="334"/>
      <c r="J9" s="337"/>
      <c r="K9" s="337"/>
      <c r="L9" s="328"/>
      <c r="M9" s="327"/>
      <c r="N9" s="327"/>
    </row>
    <row r="10" spans="1:15" ht="20.25" customHeight="1">
      <c r="A10" s="327"/>
      <c r="B10" s="327"/>
      <c r="C10" s="327"/>
      <c r="D10" s="327"/>
      <c r="E10" s="327"/>
      <c r="F10" s="327"/>
      <c r="G10" s="327"/>
      <c r="H10" s="327"/>
      <c r="I10" s="334" t="s">
        <v>269</v>
      </c>
      <c r="J10" s="338" t="s">
        <v>270</v>
      </c>
      <c r="K10" s="338"/>
      <c r="L10" s="338"/>
      <c r="M10" s="327"/>
      <c r="N10" s="327"/>
    </row>
    <row r="11" spans="1:15" ht="20.25" customHeight="1">
      <c r="L11" s="3"/>
    </row>
    <row r="12" spans="1:15" ht="21" customHeight="1">
      <c r="B12" s="4"/>
      <c r="C12" s="3"/>
      <c r="D12" s="20" t="s">
        <v>29</v>
      </c>
      <c r="E12" s="19" t="str">
        <f>一番最初に入力!$C$13&amp;""</f>
        <v>7</v>
      </c>
      <c r="F12" s="21" t="s">
        <v>289</v>
      </c>
      <c r="G12" s="21"/>
      <c r="H12" s="21"/>
      <c r="I12" s="19"/>
      <c r="J12" s="22"/>
      <c r="K12" s="15"/>
      <c r="L12" s="15"/>
    </row>
    <row r="13" spans="1:15" ht="18.75" customHeight="1"/>
    <row r="14" spans="1:15" ht="17.25">
      <c r="B14" s="153" t="s">
        <v>284</v>
      </c>
    </row>
    <row r="15" spans="1:15" ht="18.75" customHeight="1"/>
    <row r="16" spans="1:15" ht="38.1" customHeight="1">
      <c r="B16" s="195" t="s">
        <v>18</v>
      </c>
      <c r="C16" s="197"/>
      <c r="D16" s="196"/>
      <c r="E16" s="226" t="str">
        <f>IFERROR(VLOOKUP(一番最初に入力!$C$9,【何も入力しないでください】法人情報!$A:$F,3),"")</f>
        <v/>
      </c>
      <c r="F16" s="227"/>
      <c r="G16" s="227"/>
      <c r="H16" s="227"/>
      <c r="I16" s="227"/>
      <c r="J16" s="227"/>
      <c r="K16" s="227"/>
      <c r="L16" s="228"/>
    </row>
    <row r="17" spans="2:16" ht="34.5" customHeight="1">
      <c r="B17" s="230" t="s">
        <v>1052</v>
      </c>
      <c r="C17" s="231"/>
      <c r="D17" s="231"/>
      <c r="E17" s="231"/>
      <c r="F17" s="231"/>
      <c r="G17" s="231"/>
      <c r="H17" s="231"/>
      <c r="I17" s="232"/>
      <c r="J17" s="233" t="s">
        <v>19</v>
      </c>
      <c r="K17" s="234"/>
      <c r="L17" s="235"/>
    </row>
    <row r="18" spans="2:16" ht="34.5" customHeight="1">
      <c r="B18" s="7"/>
      <c r="C18" s="143" t="b">
        <v>0</v>
      </c>
      <c r="D18" s="224" t="s">
        <v>1041</v>
      </c>
      <c r="E18" s="224"/>
      <c r="F18" s="224"/>
      <c r="G18" s="224"/>
      <c r="H18" s="224"/>
      <c r="I18" s="225"/>
      <c r="J18" s="218" t="s">
        <v>21</v>
      </c>
      <c r="K18" s="219"/>
      <c r="L18" s="220"/>
    </row>
    <row r="19" spans="2:16" ht="34.5" customHeight="1">
      <c r="B19" s="7" t="s">
        <v>31</v>
      </c>
      <c r="C19" s="143" t="b">
        <v>0</v>
      </c>
      <c r="D19" s="212" t="s">
        <v>33</v>
      </c>
      <c r="E19" s="212"/>
      <c r="G19" s="2"/>
      <c r="H19" s="2" t="s">
        <v>34</v>
      </c>
      <c r="I19" s="41" t="s">
        <v>1040</v>
      </c>
      <c r="J19" s="43" t="s">
        <v>367</v>
      </c>
      <c r="K19" s="204" t="s">
        <v>28</v>
      </c>
      <c r="L19" s="213"/>
    </row>
    <row r="20" spans="2:16" ht="34.5" customHeight="1">
      <c r="B20" s="7"/>
      <c r="C20" s="143" t="b">
        <v>0</v>
      </c>
      <c r="D20" s="212" t="s">
        <v>1042</v>
      </c>
      <c r="E20" s="212"/>
      <c r="F20" s="212"/>
      <c r="G20" s="212"/>
      <c r="H20" s="212"/>
      <c r="I20" s="213"/>
      <c r="J20" s="221" t="s">
        <v>20</v>
      </c>
      <c r="K20" s="222"/>
      <c r="L20" s="223"/>
    </row>
    <row r="21" spans="2:16" ht="34.5" customHeight="1">
      <c r="B21" s="7"/>
      <c r="C21" s="143" t="b">
        <v>0</v>
      </c>
      <c r="D21" s="212" t="s">
        <v>283</v>
      </c>
      <c r="E21" s="212"/>
      <c r="F21" s="212"/>
      <c r="G21" s="212"/>
      <c r="H21" s="212"/>
      <c r="I21" s="213"/>
      <c r="J21" s="44" t="s">
        <v>367</v>
      </c>
      <c r="K21" s="204" t="s">
        <v>22</v>
      </c>
      <c r="L21" s="205"/>
    </row>
    <row r="22" spans="2:16" ht="34.5" customHeight="1">
      <c r="B22" s="8"/>
      <c r="C22" s="143" t="b">
        <v>0</v>
      </c>
      <c r="D22" s="214" t="s">
        <v>32</v>
      </c>
      <c r="E22" s="214"/>
      <c r="F22" s="214"/>
      <c r="G22" s="214"/>
      <c r="H22" s="214"/>
      <c r="I22" s="215"/>
      <c r="J22" s="45" t="s">
        <v>367</v>
      </c>
      <c r="K22" s="206" t="s">
        <v>23</v>
      </c>
      <c r="L22" s="207"/>
    </row>
    <row r="23" spans="2:16" ht="34.5" customHeight="1">
      <c r="B23" s="320"/>
      <c r="C23" s="321"/>
      <c r="D23" s="321"/>
      <c r="E23" s="322"/>
      <c r="F23" s="322"/>
      <c r="G23" s="322"/>
      <c r="H23" s="318" t="s">
        <v>1071</v>
      </c>
      <c r="I23" s="323"/>
      <c r="J23" s="216" t="s">
        <v>26</v>
      </c>
      <c r="K23" s="216"/>
      <c r="L23" s="217"/>
    </row>
    <row r="24" spans="2:16" ht="34.5" customHeight="1">
      <c r="B24" s="324"/>
      <c r="C24" s="325"/>
      <c r="D24" s="325"/>
      <c r="E24" s="325"/>
      <c r="F24" s="325"/>
      <c r="G24" s="325"/>
      <c r="H24" s="319" t="s">
        <v>17</v>
      </c>
      <c r="I24" s="326"/>
      <c r="J24" s="202" t="s">
        <v>27</v>
      </c>
      <c r="K24" s="202"/>
      <c r="L24" s="203"/>
    </row>
    <row r="25" spans="2:16" ht="32.25" customHeight="1"/>
    <row r="26" spans="2:16" ht="24" customHeight="1">
      <c r="B26" s="18" t="s">
        <v>1051</v>
      </c>
    </row>
    <row r="27" spans="2:16" ht="42" customHeight="1">
      <c r="B27" s="195" t="s">
        <v>13</v>
      </c>
      <c r="C27" s="196"/>
      <c r="D27" s="6" t="s">
        <v>372</v>
      </c>
      <c r="E27" s="96" t="s">
        <v>743</v>
      </c>
      <c r="F27" s="313" t="s">
        <v>1045</v>
      </c>
      <c r="G27" s="314"/>
      <c r="H27" s="315"/>
      <c r="I27" s="96" t="s">
        <v>1039</v>
      </c>
      <c r="J27" s="197" t="s">
        <v>1049</v>
      </c>
      <c r="K27" s="196"/>
      <c r="L27" s="6" t="s">
        <v>1050</v>
      </c>
      <c r="O27" s="340" t="s">
        <v>1072</v>
      </c>
    </row>
    <row r="28" spans="2:16" ht="51.75" customHeight="1">
      <c r="B28" s="193"/>
      <c r="C28" s="193"/>
      <c r="D28" s="155"/>
      <c r="E28" s="98" t="str">
        <f>IF(D28="","",
IF($O$4&lt;4,IF(D28&gt;DATE($O$3-1,4,1),0,DATEDIF(D28,DATE($O$3-1,4,1),"y")),IF(D28&gt;DATE($O$3,4,1),0,DATEDIF(D28,DATE($O$3,4,1),"y"))))</f>
        <v/>
      </c>
      <c r="F28" s="339"/>
      <c r="G28" s="316" t="s">
        <v>1070</v>
      </c>
      <c r="H28" s="316"/>
      <c r="I28" s="137">
        <f>【様式第2号】月別雇用時間内訳表!$D$21</f>
        <v>0</v>
      </c>
      <c r="J28" s="189"/>
      <c r="K28" s="189"/>
      <c r="L28" s="154"/>
      <c r="O28" s="1" t="str">
        <f>IF(F28&gt;=DATE(O3,O4,1),DATEDIF(D28,F28,"Y"),"")</f>
        <v/>
      </c>
      <c r="P28" s="141" t="str">
        <f>+IF(E28="","",IF(E28&gt;=60,"高齢者として加算対象、備考記載不要","満年齢60歳未満のため、※3参照の上、備考に記載が必要"))</f>
        <v/>
      </c>
    </row>
    <row r="29" spans="2:16" ht="51.75" customHeight="1">
      <c r="B29" s="193"/>
      <c r="C29" s="193"/>
      <c r="D29" s="156"/>
      <c r="E29" s="98" t="str">
        <f t="shared" ref="E29:E32" si="0">IF(D29="","",
IF($O$4&lt;4,IF(D29&gt;DATE($O$3-1,4,1),0,DATEDIF(D29,DATE($O$3-1,4,1),"y")),IF(D29&gt;DATE($O$3,4,1),0,DATEDIF(D29,DATE($O$3,4,1),"y"))))</f>
        <v/>
      </c>
      <c r="F29" s="158"/>
      <c r="G29" s="316" t="s">
        <v>1070</v>
      </c>
      <c r="H29" s="316"/>
      <c r="I29" s="137">
        <f>【様式第2号】月別雇用時間内訳表!$F$21</f>
        <v>0</v>
      </c>
      <c r="J29" s="189"/>
      <c r="K29" s="189"/>
      <c r="L29" s="154"/>
      <c r="P29" s="141" t="str">
        <f t="shared" ref="P29:P32" si="1">+IF(E29="","",IF(E29&gt;=60,"高齢者として加算対象、備考記載不要","満年齢60歳未満のため、※3参照の上、備考に記載が必要"))</f>
        <v/>
      </c>
    </row>
    <row r="30" spans="2:16" ht="51.75" customHeight="1">
      <c r="B30" s="193"/>
      <c r="C30" s="193"/>
      <c r="D30" s="156"/>
      <c r="E30" s="98" t="str">
        <f t="shared" si="0"/>
        <v/>
      </c>
      <c r="F30" s="158"/>
      <c r="G30" s="316" t="s">
        <v>1070</v>
      </c>
      <c r="H30" s="316"/>
      <c r="I30" s="137">
        <f>【様式第2号】月別雇用時間内訳表!$G$21</f>
        <v>0</v>
      </c>
      <c r="J30" s="189"/>
      <c r="K30" s="189"/>
      <c r="L30" s="154"/>
      <c r="P30" s="141" t="str">
        <f t="shared" si="1"/>
        <v/>
      </c>
    </row>
    <row r="31" spans="2:16" ht="51.75" customHeight="1">
      <c r="B31" s="193"/>
      <c r="C31" s="193"/>
      <c r="D31" s="154"/>
      <c r="E31" s="98" t="str">
        <f t="shared" si="0"/>
        <v/>
      </c>
      <c r="F31" s="158"/>
      <c r="G31" s="316" t="s">
        <v>1070</v>
      </c>
      <c r="H31" s="316"/>
      <c r="I31" s="137">
        <f>【様式第2号】月別雇用時間内訳表!$H$21</f>
        <v>0</v>
      </c>
      <c r="J31" s="189"/>
      <c r="K31" s="189"/>
      <c r="L31" s="154"/>
      <c r="P31" s="141" t="str">
        <f t="shared" si="1"/>
        <v/>
      </c>
    </row>
    <row r="32" spans="2:16" ht="51.75" customHeight="1">
      <c r="B32" s="194"/>
      <c r="C32" s="194"/>
      <c r="D32" s="157"/>
      <c r="E32" s="98" t="str">
        <f t="shared" si="0"/>
        <v/>
      </c>
      <c r="F32" s="159"/>
      <c r="G32" s="316" t="s">
        <v>1070</v>
      </c>
      <c r="H32" s="317"/>
      <c r="I32" s="138">
        <f>【様式第2号】月別雇用時間内訳表!$I$21</f>
        <v>0</v>
      </c>
      <c r="J32" s="190"/>
      <c r="K32" s="190"/>
      <c r="L32" s="157"/>
      <c r="P32" s="141" t="str">
        <f t="shared" si="1"/>
        <v/>
      </c>
    </row>
    <row r="33" spans="2:12" ht="37.5" customHeight="1">
      <c r="B33" s="191" t="s">
        <v>0</v>
      </c>
      <c r="C33" s="191"/>
      <c r="D33" s="6" t="s">
        <v>1043</v>
      </c>
      <c r="E33" s="139" t="s">
        <v>1043</v>
      </c>
      <c r="F33" s="195" t="s">
        <v>1043</v>
      </c>
      <c r="G33" s="197"/>
      <c r="H33" s="196"/>
      <c r="I33" s="140">
        <f>SUM(I28:I32)</f>
        <v>0</v>
      </c>
      <c r="J33" s="192" t="s">
        <v>1043</v>
      </c>
      <c r="K33" s="192"/>
      <c r="L33" s="6" t="s">
        <v>1043</v>
      </c>
    </row>
    <row r="34" spans="2:12" ht="24" customHeight="1">
      <c r="B34" s="1" t="s">
        <v>1046</v>
      </c>
    </row>
    <row r="35" spans="2:12" ht="24" customHeight="1">
      <c r="B35" s="1" t="s">
        <v>1047</v>
      </c>
    </row>
    <row r="36" spans="2:12" ht="24" customHeight="1">
      <c r="B36" s="1" t="s">
        <v>1048</v>
      </c>
    </row>
    <row r="37" spans="2:12" ht="24" customHeight="1">
      <c r="B37" s="5" t="s">
        <v>1044</v>
      </c>
    </row>
    <row r="38" spans="2:12" ht="24" customHeight="1"/>
  </sheetData>
  <sheetProtection algorithmName="SHA-512" hashValue="LVzLhYi0WbeS87LFOFkS+vXZRac0ivX1hg1PdRJtUggyV4W1d2gpwGaF4GXiXKeUnFHpKyKNBsYO6yViyrg35Q==" saltValue="2wYGdzU4N76DG5l1TjpZgw==" spinCount="100000" sheet="1" formatCells="0" formatRows="0"/>
  <mergeCells count="39">
    <mergeCell ref="B17:I17"/>
    <mergeCell ref="J17:L17"/>
    <mergeCell ref="F27:H27"/>
    <mergeCell ref="F33:H33"/>
    <mergeCell ref="A1:C1"/>
    <mergeCell ref="B5:D5"/>
    <mergeCell ref="B16:D16"/>
    <mergeCell ref="E16:L16"/>
    <mergeCell ref="J7:L7"/>
    <mergeCell ref="K3:L3"/>
    <mergeCell ref="A6:N6"/>
    <mergeCell ref="J10:L10"/>
    <mergeCell ref="J8:L8"/>
    <mergeCell ref="J18:L18"/>
    <mergeCell ref="K19:L19"/>
    <mergeCell ref="J20:L20"/>
    <mergeCell ref="D18:I18"/>
    <mergeCell ref="D20:I20"/>
    <mergeCell ref="D19:E19"/>
    <mergeCell ref="K21:L21"/>
    <mergeCell ref="K22:L22"/>
    <mergeCell ref="D21:I21"/>
    <mergeCell ref="D22:I22"/>
    <mergeCell ref="J23:L23"/>
    <mergeCell ref="B27:C27"/>
    <mergeCell ref="J27:K27"/>
    <mergeCell ref="J28:K28"/>
    <mergeCell ref="B28:C28"/>
    <mergeCell ref="J24:L24"/>
    <mergeCell ref="J29:K29"/>
    <mergeCell ref="J30:K30"/>
    <mergeCell ref="J31:K31"/>
    <mergeCell ref="J32:K32"/>
    <mergeCell ref="B33:C33"/>
    <mergeCell ref="J33:K33"/>
    <mergeCell ref="B29:C29"/>
    <mergeCell ref="B30:C30"/>
    <mergeCell ref="B31:C31"/>
    <mergeCell ref="B32:C32"/>
  </mergeCells>
  <phoneticPr fontId="2"/>
  <conditionalFormatting sqref="L28:L32">
    <cfRule type="expression" dxfId="1" priority="5">
      <formula>L28&lt;&gt;""</formula>
    </cfRule>
    <cfRule type="expression" dxfId="0" priority="6">
      <formula>E28&lt;60</formula>
    </cfRule>
  </conditionalFormatting>
  <dataValidations count="1">
    <dataValidation type="list" allowBlank="1" showInputMessage="1" showErrorMessage="1" sqref="N3" xr:uid="{00000000-0002-0000-0100-000001000000}">
      <formula1>"令和　　　年　　　月　　　日,令和　２　年　３　月　３１　日"</formula1>
    </dataValidation>
  </dataValidations>
  <pageMargins left="0.70866141732283472" right="0.19685039370078741" top="0.74803149606299213" bottom="0.39370078740157483" header="0.55118110236220474" footer="0.19685039370078741"/>
  <pageSetup paperSize="9" scale="64" orientation="portrait" r:id="rId1"/>
  <headerFooter alignWithMargins="0">
    <oddHeader>&amp;L&amp;"游ゴシック,標準"&amp;12様式第１号&amp;R&amp;"游ゴシック,標準"&amp;12（申請）</oddHead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92D050"/>
    <pageSetUpPr fitToPage="1"/>
  </sheetPr>
  <dimension ref="B2:M24"/>
  <sheetViews>
    <sheetView showZeros="0" view="pageBreakPreview" topLeftCell="A11" zoomScaleNormal="100" zoomScaleSheetLayoutView="100" workbookViewId="0">
      <selection activeCell="D19" sqref="D19:E19"/>
    </sheetView>
  </sheetViews>
  <sheetFormatPr defaultColWidth="9" defaultRowHeight="13.5"/>
  <cols>
    <col min="1" max="1" width="2" style="1" customWidth="1"/>
    <col min="2" max="2" width="5.625" style="1" customWidth="1"/>
    <col min="3" max="3" width="13.5" style="1" customWidth="1"/>
    <col min="4" max="4" width="5.625" style="1" customWidth="1"/>
    <col min="5" max="5" width="8.625" style="1" customWidth="1"/>
    <col min="6" max="9" width="13.625" style="1" customWidth="1"/>
    <col min="10" max="10" width="17.5" style="1" customWidth="1"/>
    <col min="11" max="11" width="1.875" style="1" customWidth="1"/>
    <col min="12" max="16384" width="9" style="1"/>
  </cols>
  <sheetData>
    <row r="2" spans="2:13" ht="27.75" customHeight="1" thickBot="1">
      <c r="G2" s="2" t="s">
        <v>36</v>
      </c>
      <c r="H2" s="236" t="str">
        <f>IFERROR(VLOOKUP(一番最初に入力!$C$9,【何も入力しないでください】法人情報!$A:$F,3),"")</f>
        <v/>
      </c>
      <c r="I2" s="237"/>
      <c r="J2" s="237"/>
      <c r="M2" s="12" t="s">
        <v>265</v>
      </c>
    </row>
    <row r="3" spans="2:13" ht="24.75" customHeight="1"/>
    <row r="4" spans="2:13" s="11" customFormat="1" ht="30" customHeight="1">
      <c r="B4" s="22"/>
      <c r="C4" s="20" t="s">
        <v>35</v>
      </c>
      <c r="D4" s="19" t="str">
        <f>一番最初に入力!$C$13&amp;""</f>
        <v>7</v>
      </c>
      <c r="E4" s="21" t="s">
        <v>290</v>
      </c>
      <c r="F4" s="21"/>
      <c r="G4" s="19"/>
      <c r="H4" s="19"/>
      <c r="I4" s="19"/>
      <c r="J4" s="18"/>
    </row>
    <row r="5" spans="2:13" ht="14.25" thickBot="1"/>
    <row r="6" spans="2:13" ht="39.950000000000003" customHeight="1">
      <c r="B6" s="238" t="s">
        <v>13</v>
      </c>
      <c r="C6" s="239"/>
      <c r="D6" s="243">
        <f>【様式第１号】加算申請書!$B$28</f>
        <v>0</v>
      </c>
      <c r="E6" s="244"/>
      <c r="F6" s="51">
        <f>【様式第１号】加算申請書!$B$29</f>
        <v>0</v>
      </c>
      <c r="G6" s="52">
        <f>【様式第１号】加算申請書!$B$30</f>
        <v>0</v>
      </c>
      <c r="H6" s="53">
        <f>【様式第１号】加算申請書!$B$31</f>
        <v>0</v>
      </c>
      <c r="I6" s="53">
        <f>【様式第１号】加算申請書!$B$32</f>
        <v>0</v>
      </c>
      <c r="J6" s="56" t="s">
        <v>15</v>
      </c>
    </row>
    <row r="7" spans="2:13" ht="39.950000000000003" customHeight="1">
      <c r="B7" s="240" t="s">
        <v>16</v>
      </c>
      <c r="C7" s="13" t="s">
        <v>1</v>
      </c>
      <c r="D7" s="245"/>
      <c r="E7" s="246"/>
      <c r="F7" s="69"/>
      <c r="G7" s="70"/>
      <c r="H7" s="71"/>
      <c r="I7" s="72"/>
      <c r="J7" s="57">
        <f>SUM(D7:I7)</f>
        <v>0</v>
      </c>
    </row>
    <row r="8" spans="2:13" ht="39.950000000000003" customHeight="1">
      <c r="B8" s="241"/>
      <c r="C8" s="13" t="s">
        <v>2</v>
      </c>
      <c r="D8" s="245"/>
      <c r="E8" s="246"/>
      <c r="F8" s="69"/>
      <c r="G8" s="70"/>
      <c r="H8" s="71"/>
      <c r="I8" s="72"/>
      <c r="J8" s="57">
        <f>SUM(D8:I8)</f>
        <v>0</v>
      </c>
    </row>
    <row r="9" spans="2:13" ht="39.950000000000003" customHeight="1">
      <c r="B9" s="241"/>
      <c r="C9" s="13" t="s">
        <v>3</v>
      </c>
      <c r="D9" s="245"/>
      <c r="E9" s="246"/>
      <c r="F9" s="69"/>
      <c r="G9" s="70"/>
      <c r="H9" s="71"/>
      <c r="I9" s="72"/>
      <c r="J9" s="57">
        <f>SUM(D9:I9)</f>
        <v>0</v>
      </c>
    </row>
    <row r="10" spans="2:13" ht="39.950000000000003" customHeight="1">
      <c r="B10" s="241"/>
      <c r="C10" s="13" t="s">
        <v>4</v>
      </c>
      <c r="D10" s="245"/>
      <c r="E10" s="246"/>
      <c r="F10" s="69"/>
      <c r="G10" s="70"/>
      <c r="H10" s="71"/>
      <c r="I10" s="72"/>
      <c r="J10" s="57">
        <f>SUM(D10:I10)</f>
        <v>0</v>
      </c>
    </row>
    <row r="11" spans="2:13" ht="39.950000000000003" customHeight="1">
      <c r="B11" s="241"/>
      <c r="C11" s="13" t="s">
        <v>5</v>
      </c>
      <c r="D11" s="245"/>
      <c r="E11" s="246"/>
      <c r="F11" s="69"/>
      <c r="G11" s="70"/>
      <c r="H11" s="71"/>
      <c r="I11" s="72"/>
      <c r="J11" s="57">
        <f t="shared" ref="J11:J18" si="0">SUM(D11:I11)</f>
        <v>0</v>
      </c>
    </row>
    <row r="12" spans="2:13" ht="39.950000000000003" customHeight="1">
      <c r="B12" s="241"/>
      <c r="C12" s="13" t="s">
        <v>6</v>
      </c>
      <c r="D12" s="245"/>
      <c r="E12" s="246"/>
      <c r="F12" s="69"/>
      <c r="G12" s="70"/>
      <c r="H12" s="71"/>
      <c r="I12" s="72"/>
      <c r="J12" s="57">
        <f t="shared" si="0"/>
        <v>0</v>
      </c>
    </row>
    <row r="13" spans="2:13" ht="39.950000000000003" customHeight="1">
      <c r="B13" s="241"/>
      <c r="C13" s="13" t="s">
        <v>7</v>
      </c>
      <c r="D13" s="245"/>
      <c r="E13" s="246"/>
      <c r="F13" s="69"/>
      <c r="G13" s="70"/>
      <c r="H13" s="71"/>
      <c r="I13" s="72"/>
      <c r="J13" s="57">
        <f t="shared" si="0"/>
        <v>0</v>
      </c>
    </row>
    <row r="14" spans="2:13" ht="39.950000000000003" customHeight="1" thickBot="1">
      <c r="B14" s="241"/>
      <c r="C14" s="54" t="s">
        <v>8</v>
      </c>
      <c r="D14" s="245"/>
      <c r="E14" s="246"/>
      <c r="F14" s="69"/>
      <c r="G14" s="73"/>
      <c r="H14" s="74"/>
      <c r="I14" s="75"/>
      <c r="J14" s="58">
        <f t="shared" si="0"/>
        <v>0</v>
      </c>
    </row>
    <row r="15" spans="2:13" ht="39.950000000000003" customHeight="1" thickTop="1" thickBot="1">
      <c r="B15" s="241"/>
      <c r="C15" s="55" t="s">
        <v>277</v>
      </c>
      <c r="D15" s="251">
        <f>SUM(D7:D14)</f>
        <v>0</v>
      </c>
      <c r="E15" s="252"/>
      <c r="F15" s="63">
        <f>SUM(F7:F14)</f>
        <v>0</v>
      </c>
      <c r="G15" s="63">
        <f t="shared" ref="G15:I15" si="1">SUM(G7:G14)</f>
        <v>0</v>
      </c>
      <c r="H15" s="63">
        <f>SUM(H7:H14)</f>
        <v>0</v>
      </c>
      <c r="I15" s="63">
        <f t="shared" si="1"/>
        <v>0</v>
      </c>
      <c r="J15" s="64">
        <f>SUM(J7:J14)</f>
        <v>0</v>
      </c>
    </row>
    <row r="16" spans="2:13" ht="39.950000000000003" customHeight="1" thickTop="1">
      <c r="B16" s="241"/>
      <c r="C16" s="14" t="s">
        <v>9</v>
      </c>
      <c r="D16" s="247"/>
      <c r="E16" s="248"/>
      <c r="F16" s="79"/>
      <c r="G16" s="76"/>
      <c r="H16" s="77"/>
      <c r="I16" s="78"/>
      <c r="J16" s="59">
        <f t="shared" si="0"/>
        <v>0</v>
      </c>
    </row>
    <row r="17" spans="2:10" ht="39.950000000000003" customHeight="1">
      <c r="B17" s="241"/>
      <c r="C17" s="13" t="s">
        <v>10</v>
      </c>
      <c r="D17" s="247"/>
      <c r="E17" s="248"/>
      <c r="F17" s="79"/>
      <c r="G17" s="76"/>
      <c r="H17" s="77"/>
      <c r="I17" s="78"/>
      <c r="J17" s="57">
        <f>SUM(D17:I17)</f>
        <v>0</v>
      </c>
    </row>
    <row r="18" spans="2:10" ht="39.950000000000003" customHeight="1">
      <c r="B18" s="241"/>
      <c r="C18" s="13" t="s">
        <v>11</v>
      </c>
      <c r="D18" s="247"/>
      <c r="E18" s="248"/>
      <c r="F18" s="79"/>
      <c r="G18" s="76"/>
      <c r="H18" s="77"/>
      <c r="I18" s="78"/>
      <c r="J18" s="57">
        <f t="shared" si="0"/>
        <v>0</v>
      </c>
    </row>
    <row r="19" spans="2:10" ht="39.950000000000003" customHeight="1" thickBot="1">
      <c r="B19" s="241"/>
      <c r="C19" s="54" t="s">
        <v>12</v>
      </c>
      <c r="D19" s="249"/>
      <c r="E19" s="250"/>
      <c r="F19" s="80"/>
      <c r="G19" s="73"/>
      <c r="H19" s="74"/>
      <c r="I19" s="75"/>
      <c r="J19" s="58">
        <f>SUM(D19:I19)</f>
        <v>0</v>
      </c>
    </row>
    <row r="20" spans="2:10" ht="39.950000000000003" customHeight="1" thickTop="1" thickBot="1">
      <c r="B20" s="241"/>
      <c r="C20" s="65" t="s">
        <v>278</v>
      </c>
      <c r="D20" s="251">
        <f>SUM(D16:D19)</f>
        <v>0</v>
      </c>
      <c r="E20" s="252"/>
      <c r="F20" s="63">
        <f>SUM(F16:F19)</f>
        <v>0</v>
      </c>
      <c r="G20" s="63">
        <f t="shared" ref="G20:I20" si="2">SUM(G16:G19)</f>
        <v>0</v>
      </c>
      <c r="H20" s="63">
        <f t="shared" si="2"/>
        <v>0</v>
      </c>
      <c r="I20" s="63">
        <f t="shared" si="2"/>
        <v>0</v>
      </c>
      <c r="J20" s="64">
        <f>SUM(J16:J19)</f>
        <v>0</v>
      </c>
    </row>
    <row r="21" spans="2:10" ht="39.950000000000003" customHeight="1" thickTop="1" thickBot="1">
      <c r="B21" s="242"/>
      <c r="C21" s="66" t="s">
        <v>14</v>
      </c>
      <c r="D21" s="253">
        <f>D15+D20</f>
        <v>0</v>
      </c>
      <c r="E21" s="254"/>
      <c r="F21" s="67">
        <f>F15+F20</f>
        <v>0</v>
      </c>
      <c r="G21" s="67">
        <f t="shared" ref="G21:I21" si="3">G15+G20</f>
        <v>0</v>
      </c>
      <c r="H21" s="67">
        <f t="shared" si="3"/>
        <v>0</v>
      </c>
      <c r="I21" s="67">
        <f t="shared" si="3"/>
        <v>0</v>
      </c>
      <c r="J21" s="68">
        <f>J15+J20</f>
        <v>0</v>
      </c>
    </row>
    <row r="22" spans="2:10" ht="25.5" customHeight="1">
      <c r="J22" s="142" t="str">
        <f>+IF(J21&gt;=400,"","400時間未満であるため、申請対象外です")</f>
        <v>400時間未満であるため、申請対象外です</v>
      </c>
    </row>
    <row r="23" spans="2:10" ht="17.25" customHeight="1">
      <c r="B23" s="1" t="s">
        <v>275</v>
      </c>
    </row>
    <row r="24" spans="2:10" ht="17.25" customHeight="1">
      <c r="B24" s="1" t="s">
        <v>276</v>
      </c>
    </row>
  </sheetData>
  <sheetProtection algorithmName="SHA-512" hashValue="18/mAoCIzVtLlZNyjLbFsTTzfsLUDud77nnOhNOMhd0sDsUWtHPU0+RDhQFyqgiMUl6fnMW4gMsAivnfxJ2Jiw==" saltValue="y5sF8uJbi/gvZTbzbYi5Mg==" spinCount="100000" sheet="1" scenarios="1" formatCells="0"/>
  <mergeCells count="19">
    <mergeCell ref="D15:E15"/>
    <mergeCell ref="D20:E20"/>
    <mergeCell ref="D21:E21"/>
    <mergeCell ref="H2:J2"/>
    <mergeCell ref="B6:C6"/>
    <mergeCell ref="B7:B21"/>
    <mergeCell ref="D6:E6"/>
    <mergeCell ref="D7:E7"/>
    <mergeCell ref="D8:E8"/>
    <mergeCell ref="D9:E9"/>
    <mergeCell ref="D10:E10"/>
    <mergeCell ref="D11:E11"/>
    <mergeCell ref="D12:E12"/>
    <mergeCell ref="D13:E13"/>
    <mergeCell ref="D14:E14"/>
    <mergeCell ref="D16:E16"/>
    <mergeCell ref="D17:E17"/>
    <mergeCell ref="D18:E18"/>
    <mergeCell ref="D19:E19"/>
  </mergeCells>
  <phoneticPr fontId="2"/>
  <pageMargins left="0.70866141732283472" right="0.39370078740157483" top="1.1023622047244095" bottom="0.98425196850393704" header="0.51181102362204722" footer="0.51181102362204722"/>
  <pageSetup paperSize="9" scale="85" orientation="portrait" r:id="rId1"/>
  <headerFooter alignWithMargins="0">
    <oddHeader>&amp;L&amp;"游ゴシック,標準"様式第2号&amp;R&amp;"游ゴシック,標準"（申請）</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37"/>
  <sheetViews>
    <sheetView view="pageBreakPreview" zoomScaleNormal="100" zoomScaleSheetLayoutView="100" workbookViewId="0">
      <selection activeCell="B8" sqref="B8:J14"/>
    </sheetView>
  </sheetViews>
  <sheetFormatPr defaultRowHeight="13.5"/>
  <cols>
    <col min="1" max="1" width="3.125" style="132" customWidth="1"/>
    <col min="2" max="10" width="9" style="132"/>
    <col min="11" max="11" width="3.125" style="132" customWidth="1"/>
    <col min="12" max="256" width="9" style="132"/>
    <col min="257" max="257" width="3.125" style="132" customWidth="1"/>
    <col min="258" max="512" width="9" style="132"/>
    <col min="513" max="513" width="3.125" style="132" customWidth="1"/>
    <col min="514" max="768" width="9" style="132"/>
    <col min="769" max="769" width="3.125" style="132" customWidth="1"/>
    <col min="770" max="1024" width="9" style="132"/>
    <col min="1025" max="1025" width="3.125" style="132" customWidth="1"/>
    <col min="1026" max="1280" width="9" style="132"/>
    <col min="1281" max="1281" width="3.125" style="132" customWidth="1"/>
    <col min="1282" max="1536" width="9" style="132"/>
    <col min="1537" max="1537" width="3.125" style="132" customWidth="1"/>
    <col min="1538" max="1792" width="9" style="132"/>
    <col min="1793" max="1793" width="3.125" style="132" customWidth="1"/>
    <col min="1794" max="2048" width="9" style="132"/>
    <col min="2049" max="2049" width="3.125" style="132" customWidth="1"/>
    <col min="2050" max="2304" width="9" style="132"/>
    <col min="2305" max="2305" width="3.125" style="132" customWidth="1"/>
    <col min="2306" max="2560" width="9" style="132"/>
    <col min="2561" max="2561" width="3.125" style="132" customWidth="1"/>
    <col min="2562" max="2816" width="9" style="132"/>
    <col min="2817" max="2817" width="3.125" style="132" customWidth="1"/>
    <col min="2818" max="3072" width="9" style="132"/>
    <col min="3073" max="3073" width="3.125" style="132" customWidth="1"/>
    <col min="3074" max="3328" width="9" style="132"/>
    <col min="3329" max="3329" width="3.125" style="132" customWidth="1"/>
    <col min="3330" max="3584" width="9" style="132"/>
    <col min="3585" max="3585" width="3.125" style="132" customWidth="1"/>
    <col min="3586" max="3840" width="9" style="132"/>
    <col min="3841" max="3841" width="3.125" style="132" customWidth="1"/>
    <col min="3842" max="4096" width="9" style="132"/>
    <col min="4097" max="4097" width="3.125" style="132" customWidth="1"/>
    <col min="4098" max="4352" width="9" style="132"/>
    <col min="4353" max="4353" width="3.125" style="132" customWidth="1"/>
    <col min="4354" max="4608" width="9" style="132"/>
    <col min="4609" max="4609" width="3.125" style="132" customWidth="1"/>
    <col min="4610" max="4864" width="9" style="132"/>
    <col min="4865" max="4865" width="3.125" style="132" customWidth="1"/>
    <col min="4866" max="5120" width="9" style="132"/>
    <col min="5121" max="5121" width="3.125" style="132" customWidth="1"/>
    <col min="5122" max="5376" width="9" style="132"/>
    <col min="5377" max="5377" width="3.125" style="132" customWidth="1"/>
    <col min="5378" max="5632" width="9" style="132"/>
    <col min="5633" max="5633" width="3.125" style="132" customWidth="1"/>
    <col min="5634" max="5888" width="9" style="132"/>
    <col min="5889" max="5889" width="3.125" style="132" customWidth="1"/>
    <col min="5890" max="6144" width="9" style="132"/>
    <col min="6145" max="6145" width="3.125" style="132" customWidth="1"/>
    <col min="6146" max="6400" width="9" style="132"/>
    <col min="6401" max="6401" width="3.125" style="132" customWidth="1"/>
    <col min="6402" max="6656" width="9" style="132"/>
    <col min="6657" max="6657" width="3.125" style="132" customWidth="1"/>
    <col min="6658" max="6912" width="9" style="132"/>
    <col min="6913" max="6913" width="3.125" style="132" customWidth="1"/>
    <col min="6914" max="7168" width="9" style="132"/>
    <col min="7169" max="7169" width="3.125" style="132" customWidth="1"/>
    <col min="7170" max="7424" width="9" style="132"/>
    <col min="7425" max="7425" width="3.125" style="132" customWidth="1"/>
    <col min="7426" max="7680" width="9" style="132"/>
    <col min="7681" max="7681" width="3.125" style="132" customWidth="1"/>
    <col min="7682" max="7936" width="9" style="132"/>
    <col min="7937" max="7937" width="3.125" style="132" customWidth="1"/>
    <col min="7938" max="8192" width="9" style="132"/>
    <col min="8193" max="8193" width="3.125" style="132" customWidth="1"/>
    <col min="8194" max="8448" width="9" style="132"/>
    <col min="8449" max="8449" width="3.125" style="132" customWidth="1"/>
    <col min="8450" max="8704" width="9" style="132"/>
    <col min="8705" max="8705" width="3.125" style="132" customWidth="1"/>
    <col min="8706" max="8960" width="9" style="132"/>
    <col min="8961" max="8961" width="3.125" style="132" customWidth="1"/>
    <col min="8962" max="9216" width="9" style="132"/>
    <col min="9217" max="9217" width="3.125" style="132" customWidth="1"/>
    <col min="9218" max="9472" width="9" style="132"/>
    <col min="9473" max="9473" width="3.125" style="132" customWidth="1"/>
    <col min="9474" max="9728" width="9" style="132"/>
    <col min="9729" max="9729" width="3.125" style="132" customWidth="1"/>
    <col min="9730" max="9984" width="9" style="132"/>
    <col min="9985" max="9985" width="3.125" style="132" customWidth="1"/>
    <col min="9986" max="10240" width="9" style="132"/>
    <col min="10241" max="10241" width="3.125" style="132" customWidth="1"/>
    <col min="10242" max="10496" width="9" style="132"/>
    <col min="10497" max="10497" width="3.125" style="132" customWidth="1"/>
    <col min="10498" max="10752" width="9" style="132"/>
    <col min="10753" max="10753" width="3.125" style="132" customWidth="1"/>
    <col min="10754" max="11008" width="9" style="132"/>
    <col min="11009" max="11009" width="3.125" style="132" customWidth="1"/>
    <col min="11010" max="11264" width="9" style="132"/>
    <col min="11265" max="11265" width="3.125" style="132" customWidth="1"/>
    <col min="11266" max="11520" width="9" style="132"/>
    <col min="11521" max="11521" width="3.125" style="132" customWidth="1"/>
    <col min="11522" max="11776" width="9" style="132"/>
    <col min="11777" max="11777" width="3.125" style="132" customWidth="1"/>
    <col min="11778" max="12032" width="9" style="132"/>
    <col min="12033" max="12033" width="3.125" style="132" customWidth="1"/>
    <col min="12034" max="12288" width="9" style="132"/>
    <col min="12289" max="12289" width="3.125" style="132" customWidth="1"/>
    <col min="12290" max="12544" width="9" style="132"/>
    <col min="12545" max="12545" width="3.125" style="132" customWidth="1"/>
    <col min="12546" max="12800" width="9" style="132"/>
    <col min="12801" max="12801" width="3.125" style="132" customWidth="1"/>
    <col min="12802" max="13056" width="9" style="132"/>
    <col min="13057" max="13057" width="3.125" style="132" customWidth="1"/>
    <col min="13058" max="13312" width="9" style="132"/>
    <col min="13313" max="13313" width="3.125" style="132" customWidth="1"/>
    <col min="13314" max="13568" width="9" style="132"/>
    <col min="13569" max="13569" width="3.125" style="132" customWidth="1"/>
    <col min="13570" max="13824" width="9" style="132"/>
    <col min="13825" max="13825" width="3.125" style="132" customWidth="1"/>
    <col min="13826" max="14080" width="9" style="132"/>
    <col min="14081" max="14081" width="3.125" style="132" customWidth="1"/>
    <col min="14082" max="14336" width="9" style="132"/>
    <col min="14337" max="14337" width="3.125" style="132" customWidth="1"/>
    <col min="14338" max="14592" width="9" style="132"/>
    <col min="14593" max="14593" width="3.125" style="132" customWidth="1"/>
    <col min="14594" max="14848" width="9" style="132"/>
    <col min="14849" max="14849" width="3.125" style="132" customWidth="1"/>
    <col min="14850" max="15104" width="9" style="132"/>
    <col min="15105" max="15105" width="3.125" style="132" customWidth="1"/>
    <col min="15106" max="15360" width="9" style="132"/>
    <col min="15361" max="15361" width="3.125" style="132" customWidth="1"/>
    <col min="15362" max="15616" width="9" style="132"/>
    <col min="15617" max="15617" width="3.125" style="132" customWidth="1"/>
    <col min="15618" max="15872" width="9" style="132"/>
    <col min="15873" max="15873" width="3.125" style="132" customWidth="1"/>
    <col min="15874" max="16128" width="9" style="132"/>
    <col min="16129" max="16129" width="3.125" style="132" customWidth="1"/>
    <col min="16130" max="16384" width="9" style="132"/>
  </cols>
  <sheetData>
    <row r="1" spans="2:11" ht="15" customHeight="1"/>
    <row r="2" spans="2:11" ht="22.5" customHeight="1" thickBot="1">
      <c r="F2" s="133" t="s">
        <v>18</v>
      </c>
      <c r="G2" s="255" t="str">
        <f>IFERROR(VLOOKUP(一番最初に入力!$C$9,【何も入力しないでください】法人情報!$A:$F,3),"")</f>
        <v/>
      </c>
      <c r="H2" s="255"/>
      <c r="I2" s="255"/>
      <c r="J2" s="255"/>
    </row>
    <row r="3" spans="2:11" ht="22.5" customHeight="1"/>
    <row r="4" spans="2:11" ht="45.75" customHeight="1">
      <c r="B4" s="256" t="s">
        <v>282</v>
      </c>
      <c r="C4" s="256"/>
      <c r="D4" s="256"/>
      <c r="E4" s="256"/>
      <c r="F4" s="256"/>
      <c r="G4" s="256"/>
      <c r="H4" s="256"/>
      <c r="I4" s="256"/>
      <c r="J4" s="256"/>
    </row>
    <row r="5" spans="2:11" ht="23.25" customHeight="1">
      <c r="B5" s="135"/>
      <c r="C5" s="135"/>
      <c r="D5" s="135"/>
      <c r="E5" s="135"/>
      <c r="F5" s="135"/>
      <c r="G5" s="135"/>
      <c r="H5" s="135"/>
      <c r="I5" s="135"/>
      <c r="J5" s="135"/>
    </row>
    <row r="6" spans="2:11" ht="24.75" customHeight="1">
      <c r="B6" s="135"/>
      <c r="C6" s="135"/>
      <c r="D6" s="135"/>
      <c r="E6" s="135"/>
      <c r="F6" s="135"/>
      <c r="G6" s="274" t="str">
        <f>【様式第１号】加算申請書!K3</f>
        <v>令和　　　年　　　月　　　日</v>
      </c>
      <c r="H6" s="274"/>
      <c r="I6" s="274"/>
      <c r="J6" s="274"/>
    </row>
    <row r="7" spans="2:11" ht="24.95" customHeight="1">
      <c r="B7" s="136" t="s">
        <v>279</v>
      </c>
    </row>
    <row r="8" spans="2:11" ht="24.95" customHeight="1">
      <c r="B8" s="257"/>
      <c r="C8" s="258"/>
      <c r="D8" s="258"/>
      <c r="E8" s="258"/>
      <c r="F8" s="258"/>
      <c r="G8" s="258"/>
      <c r="H8" s="258"/>
      <c r="I8" s="258"/>
      <c r="J8" s="259"/>
    </row>
    <row r="9" spans="2:11" ht="24.95" customHeight="1">
      <c r="B9" s="260"/>
      <c r="C9" s="261"/>
      <c r="D9" s="261"/>
      <c r="E9" s="261"/>
      <c r="F9" s="261"/>
      <c r="G9" s="261"/>
      <c r="H9" s="261"/>
      <c r="I9" s="261"/>
      <c r="J9" s="262"/>
    </row>
    <row r="10" spans="2:11" ht="24.95" customHeight="1">
      <c r="B10" s="260"/>
      <c r="C10" s="261"/>
      <c r="D10" s="261"/>
      <c r="E10" s="261"/>
      <c r="F10" s="261"/>
      <c r="G10" s="261"/>
      <c r="H10" s="261"/>
      <c r="I10" s="261"/>
      <c r="J10" s="262"/>
    </row>
    <row r="11" spans="2:11" ht="24.95" customHeight="1">
      <c r="B11" s="260"/>
      <c r="C11" s="261"/>
      <c r="D11" s="261"/>
      <c r="E11" s="261"/>
      <c r="F11" s="261"/>
      <c r="G11" s="261"/>
      <c r="H11" s="261"/>
      <c r="I11" s="261"/>
      <c r="J11" s="262"/>
    </row>
    <row r="12" spans="2:11" ht="24.95" customHeight="1">
      <c r="B12" s="260"/>
      <c r="C12" s="261"/>
      <c r="D12" s="261"/>
      <c r="E12" s="261"/>
      <c r="F12" s="261"/>
      <c r="G12" s="261"/>
      <c r="H12" s="261"/>
      <c r="I12" s="261"/>
      <c r="J12" s="262"/>
    </row>
    <row r="13" spans="2:11" ht="24.95" customHeight="1">
      <c r="B13" s="260"/>
      <c r="C13" s="261"/>
      <c r="D13" s="261"/>
      <c r="E13" s="261"/>
      <c r="F13" s="261"/>
      <c r="G13" s="261"/>
      <c r="H13" s="261"/>
      <c r="I13" s="261"/>
      <c r="J13" s="262"/>
    </row>
    <row r="14" spans="2:11" ht="24.95" customHeight="1">
      <c r="B14" s="263"/>
      <c r="C14" s="264"/>
      <c r="D14" s="264"/>
      <c r="E14" s="264"/>
      <c r="F14" s="264"/>
      <c r="G14" s="264"/>
      <c r="H14" s="264"/>
      <c r="I14" s="264"/>
      <c r="J14" s="265"/>
    </row>
    <row r="15" spans="2:11" ht="15" customHeight="1">
      <c r="B15" s="134"/>
      <c r="C15" s="134"/>
      <c r="D15" s="134"/>
      <c r="E15" s="134"/>
      <c r="F15" s="134"/>
      <c r="G15" s="134"/>
      <c r="H15" s="134"/>
      <c r="I15" s="134"/>
      <c r="J15" s="134"/>
    </row>
    <row r="16" spans="2:11" ht="24.95" customHeight="1">
      <c r="B16" s="136" t="s">
        <v>280</v>
      </c>
    </row>
    <row r="17" spans="2:10" ht="24.95" customHeight="1">
      <c r="B17" s="257"/>
      <c r="C17" s="266"/>
      <c r="D17" s="266"/>
      <c r="E17" s="266"/>
      <c r="F17" s="266"/>
      <c r="G17" s="266"/>
      <c r="H17" s="266"/>
      <c r="I17" s="266"/>
      <c r="J17" s="267"/>
    </row>
    <row r="18" spans="2:10" ht="24.95" customHeight="1">
      <c r="B18" s="268"/>
      <c r="C18" s="269"/>
      <c r="D18" s="269"/>
      <c r="E18" s="269"/>
      <c r="F18" s="269"/>
      <c r="G18" s="269"/>
      <c r="H18" s="269"/>
      <c r="I18" s="269"/>
      <c r="J18" s="270"/>
    </row>
    <row r="19" spans="2:10" ht="24.95" customHeight="1">
      <c r="B19" s="268"/>
      <c r="C19" s="269"/>
      <c r="D19" s="269"/>
      <c r="E19" s="269"/>
      <c r="F19" s="269"/>
      <c r="G19" s="269"/>
      <c r="H19" s="269"/>
      <c r="I19" s="269"/>
      <c r="J19" s="270"/>
    </row>
    <row r="20" spans="2:10" ht="24.95" customHeight="1">
      <c r="B20" s="268"/>
      <c r="C20" s="269"/>
      <c r="D20" s="269"/>
      <c r="E20" s="269"/>
      <c r="F20" s="269"/>
      <c r="G20" s="269"/>
      <c r="H20" s="269"/>
      <c r="I20" s="269"/>
      <c r="J20" s="270"/>
    </row>
    <row r="21" spans="2:10" ht="24.95" customHeight="1">
      <c r="B21" s="268"/>
      <c r="C21" s="269"/>
      <c r="D21" s="269"/>
      <c r="E21" s="269"/>
      <c r="F21" s="269"/>
      <c r="G21" s="269"/>
      <c r="H21" s="269"/>
      <c r="I21" s="269"/>
      <c r="J21" s="270"/>
    </row>
    <row r="22" spans="2:10" ht="24.95" customHeight="1">
      <c r="B22" s="268"/>
      <c r="C22" s="269"/>
      <c r="D22" s="269"/>
      <c r="E22" s="269"/>
      <c r="F22" s="269"/>
      <c r="G22" s="269"/>
      <c r="H22" s="269"/>
      <c r="I22" s="269"/>
      <c r="J22" s="270"/>
    </row>
    <row r="23" spans="2:10" ht="24.95" customHeight="1">
      <c r="B23" s="271"/>
      <c r="C23" s="272"/>
      <c r="D23" s="272"/>
      <c r="E23" s="272"/>
      <c r="F23" s="272"/>
      <c r="G23" s="272"/>
      <c r="H23" s="272"/>
      <c r="I23" s="272"/>
      <c r="J23" s="273"/>
    </row>
    <row r="24" spans="2:10" ht="24.95" customHeight="1"/>
    <row r="25" spans="2:10" ht="24.95" customHeight="1"/>
    <row r="26" spans="2:10" ht="24.95" customHeight="1"/>
    <row r="27" spans="2:10" ht="24.95" customHeight="1"/>
    <row r="28" spans="2:10" ht="24.95" customHeight="1"/>
    <row r="29" spans="2:10" ht="24.95" customHeight="1"/>
    <row r="30" spans="2:10" ht="24.95" customHeight="1"/>
    <row r="31" spans="2:10" ht="24.95" customHeight="1"/>
    <row r="32" spans="2:10" ht="24.95" customHeight="1"/>
    <row r="33" ht="24.95" customHeight="1"/>
    <row r="34" ht="24.95" customHeight="1"/>
    <row r="35" ht="24.95" customHeight="1"/>
    <row r="36" ht="24.95" customHeight="1"/>
    <row r="37" ht="24.95" customHeight="1"/>
  </sheetData>
  <sheetProtection formatCells="0"/>
  <mergeCells count="5">
    <mergeCell ref="G2:J2"/>
    <mergeCell ref="B4:J4"/>
    <mergeCell ref="B8:J14"/>
    <mergeCell ref="B17:J23"/>
    <mergeCell ref="G6:J6"/>
  </mergeCells>
  <phoneticPr fontId="2"/>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0C4AB-E67E-46D5-957C-C3C1170E8ADD}">
  <sheetPr>
    <pageSetUpPr fitToPage="1"/>
  </sheetPr>
  <dimension ref="A1:Q99"/>
  <sheetViews>
    <sheetView view="pageBreakPreview" topLeftCell="A63" zoomScale="82" zoomScaleNormal="100" zoomScaleSheetLayoutView="82" workbookViewId="0">
      <selection activeCell="C10" sqref="C10"/>
    </sheetView>
  </sheetViews>
  <sheetFormatPr defaultColWidth="9" defaultRowHeight="13.5"/>
  <cols>
    <col min="1" max="1" width="9.125" style="23" customWidth="1"/>
    <col min="2" max="2" width="9" style="23" customWidth="1"/>
    <col min="3" max="3" width="17.5" style="23" customWidth="1"/>
    <col min="4" max="4" width="8.625" style="23" customWidth="1"/>
    <col min="5" max="5" width="9" style="23" customWidth="1"/>
    <col min="6" max="6" width="26.875" style="23" customWidth="1"/>
    <col min="7" max="7" width="3" style="23" customWidth="1"/>
    <col min="8" max="8" width="3.125" style="23" customWidth="1"/>
    <col min="9" max="9" width="9.5" style="23" customWidth="1"/>
    <col min="10" max="10" width="26" style="23" customWidth="1"/>
    <col min="11" max="11" width="2.125" style="23" customWidth="1"/>
    <col min="12" max="12" width="3.125" style="23" customWidth="1"/>
    <col min="13" max="13" width="9" style="23"/>
    <col min="14" max="14" width="14.375" style="23" customWidth="1"/>
    <col min="15" max="16384" width="9" style="23"/>
  </cols>
  <sheetData>
    <row r="1" spans="1:16" ht="33.75" customHeight="1">
      <c r="A1" s="173" t="s">
        <v>271</v>
      </c>
      <c r="B1" s="173"/>
      <c r="C1" s="173"/>
      <c r="D1" s="173"/>
      <c r="E1" s="173"/>
      <c r="F1" s="173"/>
      <c r="G1" s="173"/>
      <c r="H1" s="173"/>
      <c r="I1" s="173"/>
      <c r="J1" s="173"/>
    </row>
    <row r="2" spans="1:16" ht="17.25">
      <c r="A2" s="24"/>
    </row>
    <row r="3" spans="1:16">
      <c r="A3" s="50"/>
    </row>
    <row r="4" spans="1:16">
      <c r="A4" s="25"/>
    </row>
    <row r="5" spans="1:16" ht="14.25">
      <c r="A5" s="26" t="s">
        <v>37</v>
      </c>
      <c r="B5" s="27"/>
      <c r="C5" s="27"/>
      <c r="D5" s="27"/>
      <c r="E5" s="27"/>
      <c r="F5" s="27"/>
      <c r="G5" s="27"/>
      <c r="H5" s="27"/>
      <c r="I5" s="27"/>
      <c r="J5" s="27"/>
      <c r="K5" s="27"/>
    </row>
    <row r="6" spans="1:16" ht="14.25">
      <c r="A6" s="27"/>
      <c r="B6" s="27"/>
      <c r="C6" s="27"/>
      <c r="D6" s="27"/>
      <c r="E6" s="27"/>
      <c r="F6" s="27"/>
      <c r="G6" s="27"/>
      <c r="H6" s="27"/>
      <c r="I6" s="27"/>
      <c r="J6" s="27"/>
      <c r="K6" s="27"/>
    </row>
    <row r="7" spans="1:16" ht="14.25">
      <c r="A7" s="28" t="s">
        <v>38</v>
      </c>
      <c r="B7" s="27" t="s">
        <v>39</v>
      </c>
      <c r="C7" s="27"/>
      <c r="D7" s="27"/>
      <c r="E7" s="27"/>
      <c r="F7" s="27"/>
      <c r="G7" s="27"/>
      <c r="H7" s="27"/>
      <c r="I7" s="27"/>
      <c r="J7" s="27"/>
      <c r="K7" s="27"/>
    </row>
    <row r="8" spans="1:16" ht="15" thickBot="1">
      <c r="A8" s="28"/>
      <c r="B8" s="27"/>
      <c r="C8" s="27"/>
      <c r="D8" s="27"/>
      <c r="E8" s="27"/>
      <c r="F8" s="27"/>
      <c r="G8" s="27"/>
      <c r="H8" s="27"/>
      <c r="I8" s="27"/>
      <c r="J8" s="27"/>
      <c r="K8" s="27"/>
    </row>
    <row r="9" spans="1:16" ht="30" customHeight="1" thickTop="1" thickBot="1">
      <c r="A9" s="28"/>
      <c r="B9" s="27"/>
      <c r="C9" s="49" t="s">
        <v>1053</v>
      </c>
      <c r="D9" s="27"/>
      <c r="E9" s="27"/>
      <c r="F9" s="27"/>
      <c r="G9" s="27"/>
      <c r="H9" s="27"/>
      <c r="I9" s="27"/>
      <c r="J9" s="27"/>
      <c r="K9" s="27"/>
    </row>
    <row r="10" spans="1:16" ht="15" thickTop="1">
      <c r="A10" s="28"/>
      <c r="B10" s="27"/>
      <c r="C10" s="27"/>
      <c r="D10" s="27"/>
      <c r="E10" s="27"/>
      <c r="F10" s="27"/>
      <c r="G10" s="27"/>
      <c r="H10" s="27"/>
      <c r="I10" s="27"/>
      <c r="J10" s="27"/>
      <c r="K10" s="27"/>
    </row>
    <row r="11" spans="1:16" ht="14.25">
      <c r="A11" s="28" t="s">
        <v>40</v>
      </c>
      <c r="B11" s="29" t="s">
        <v>272</v>
      </c>
      <c r="C11" s="27"/>
      <c r="D11" s="27"/>
      <c r="E11" s="27"/>
      <c r="F11" s="27"/>
      <c r="G11" s="27"/>
      <c r="H11" s="27"/>
      <c r="I11" s="27"/>
      <c r="J11" s="27"/>
      <c r="K11" s="27"/>
    </row>
    <row r="12" spans="1:16" ht="15" thickBot="1">
      <c r="A12" s="28"/>
      <c r="B12" s="27"/>
      <c r="C12" s="27"/>
      <c r="D12" s="27"/>
      <c r="E12" s="27"/>
      <c r="F12" s="27"/>
      <c r="G12" s="27"/>
      <c r="H12" s="27"/>
      <c r="I12" s="27"/>
      <c r="J12" s="27"/>
      <c r="K12" s="27"/>
    </row>
    <row r="13" spans="1:16" ht="30" customHeight="1" thickTop="1" thickBot="1">
      <c r="A13" s="28"/>
      <c r="B13" s="27"/>
      <c r="C13" s="30" t="s">
        <v>742</v>
      </c>
      <c r="D13" s="27"/>
      <c r="E13" s="27"/>
      <c r="F13" s="27"/>
      <c r="G13" s="27"/>
      <c r="H13" s="27"/>
      <c r="I13" s="27"/>
      <c r="J13" s="27"/>
      <c r="K13" s="27"/>
      <c r="L13" s="31"/>
    </row>
    <row r="14" spans="1:16" ht="15" thickTop="1">
      <c r="A14" s="28"/>
      <c r="B14" s="27"/>
      <c r="C14" s="27"/>
      <c r="D14" s="27"/>
      <c r="E14" s="27"/>
      <c r="F14" s="27"/>
      <c r="G14" s="27"/>
      <c r="H14" s="27"/>
      <c r="I14" s="27"/>
      <c r="J14" s="27"/>
      <c r="K14" s="27"/>
      <c r="L14" s="31"/>
    </row>
    <row r="15" spans="1:16" ht="17.25" customHeight="1">
      <c r="A15" s="28"/>
      <c r="B15" s="182" t="s">
        <v>273</v>
      </c>
      <c r="C15" s="182"/>
      <c r="D15" s="182"/>
      <c r="E15" s="182"/>
      <c r="F15" s="182"/>
      <c r="G15" s="182"/>
      <c r="H15" s="182"/>
      <c r="I15" s="182"/>
      <c r="J15" s="182"/>
      <c r="K15" s="182"/>
      <c r="L15" s="182"/>
      <c r="M15" s="182"/>
      <c r="N15" s="182"/>
      <c r="O15" s="182"/>
      <c r="P15" s="182"/>
    </row>
    <row r="16" spans="1:16" ht="17.25" customHeight="1">
      <c r="A16" s="28"/>
      <c r="B16" s="182"/>
      <c r="C16" s="182"/>
      <c r="D16" s="182"/>
      <c r="E16" s="182"/>
      <c r="F16" s="182"/>
      <c r="G16" s="182"/>
      <c r="H16" s="182"/>
      <c r="I16" s="182"/>
      <c r="J16" s="182"/>
      <c r="K16" s="182"/>
      <c r="L16" s="182"/>
      <c r="M16" s="182"/>
      <c r="N16" s="182"/>
      <c r="O16" s="182"/>
      <c r="P16" s="182"/>
    </row>
    <row r="17" spans="1:17" ht="14.25">
      <c r="A17" s="28"/>
      <c r="B17" s="27"/>
      <c r="C17" s="27"/>
      <c r="D17" s="27"/>
      <c r="E17" s="27"/>
      <c r="F17" s="27"/>
      <c r="G17" s="27"/>
      <c r="H17" s="27"/>
      <c r="I17" s="27"/>
      <c r="J17" s="27"/>
      <c r="K17" s="27"/>
      <c r="L17" s="31"/>
    </row>
    <row r="18" spans="1:17" ht="22.5" customHeight="1">
      <c r="A18" s="32" t="s">
        <v>41</v>
      </c>
      <c r="B18" s="174" t="s">
        <v>274</v>
      </c>
      <c r="C18" s="174"/>
      <c r="D18" s="174"/>
      <c r="E18" s="174"/>
      <c r="F18" s="174"/>
      <c r="G18" s="174"/>
      <c r="H18" s="174"/>
      <c r="I18" s="174"/>
      <c r="J18" s="27"/>
      <c r="K18" s="27"/>
      <c r="L18" s="31"/>
    </row>
    <row r="19" spans="1:17" ht="14.25">
      <c r="A19" s="28"/>
      <c r="B19" s="27"/>
      <c r="C19" s="27"/>
      <c r="D19" s="27"/>
      <c r="E19" s="27"/>
      <c r="F19" s="27"/>
      <c r="G19" s="27"/>
      <c r="H19" s="27"/>
      <c r="I19" s="27"/>
      <c r="J19" s="27"/>
      <c r="K19" s="27"/>
      <c r="L19" s="31"/>
    </row>
    <row r="20" spans="1:17" ht="18" customHeight="1">
      <c r="A20" s="28" t="s">
        <v>42</v>
      </c>
      <c r="B20" s="33" t="s">
        <v>1038</v>
      </c>
      <c r="C20" s="34"/>
      <c r="D20" s="34"/>
      <c r="E20" s="34"/>
      <c r="F20" s="34"/>
      <c r="G20" s="34"/>
      <c r="H20" s="34"/>
      <c r="I20" s="34"/>
      <c r="J20" s="34"/>
      <c r="K20" s="34"/>
      <c r="L20" s="31"/>
    </row>
    <row r="21" spans="1:17" ht="13.5" customHeight="1">
      <c r="A21" s="28"/>
      <c r="B21" s="33"/>
      <c r="C21" s="34"/>
      <c r="D21" s="34"/>
      <c r="E21" s="34"/>
      <c r="F21" s="34"/>
      <c r="G21" s="34"/>
      <c r="H21" s="34"/>
      <c r="I21" s="34"/>
      <c r="J21" s="34"/>
      <c r="K21" s="34"/>
      <c r="L21" s="31"/>
    </row>
    <row r="22" spans="1:17" ht="14.25" customHeight="1">
      <c r="A22" s="35"/>
      <c r="B22" s="175" t="s">
        <v>287</v>
      </c>
      <c r="C22" s="175"/>
      <c r="D22" s="175"/>
      <c r="E22" s="175"/>
      <c r="F22" s="175"/>
      <c r="G22" s="175"/>
      <c r="H22" s="175"/>
      <c r="I22" s="175"/>
      <c r="J22" s="175"/>
      <c r="K22" s="175"/>
      <c r="L22" s="31"/>
    </row>
    <row r="23" spans="1:17" ht="13.5" customHeight="1">
      <c r="A23" s="35"/>
      <c r="B23" s="175"/>
      <c r="C23" s="175"/>
      <c r="D23" s="175"/>
      <c r="E23" s="175"/>
      <c r="F23" s="175"/>
      <c r="G23" s="175"/>
      <c r="H23" s="175"/>
      <c r="I23" s="175"/>
      <c r="J23" s="175"/>
      <c r="K23" s="175"/>
      <c r="L23" s="31"/>
    </row>
    <row r="24" spans="1:17" ht="14.25" customHeight="1">
      <c r="A24" s="35"/>
      <c r="B24" s="175"/>
      <c r="C24" s="175"/>
      <c r="D24" s="175"/>
      <c r="E24" s="175"/>
      <c r="F24" s="175"/>
      <c r="G24" s="175"/>
      <c r="H24" s="175"/>
      <c r="I24" s="175"/>
      <c r="J24" s="175"/>
      <c r="K24" s="175"/>
      <c r="L24" s="31"/>
    </row>
    <row r="25" spans="1:17" s="82" customFormat="1" ht="14.25">
      <c r="A25" s="176" t="s">
        <v>43</v>
      </c>
      <c r="B25" s="176"/>
      <c r="C25" s="176"/>
      <c r="D25" s="176"/>
      <c r="E25" s="176"/>
      <c r="F25" s="176"/>
      <c r="G25" s="176"/>
      <c r="H25" s="176"/>
      <c r="I25" s="176"/>
      <c r="J25" s="176"/>
      <c r="K25" s="176"/>
      <c r="L25" s="176"/>
      <c r="M25" s="176"/>
      <c r="N25" s="176"/>
      <c r="O25" s="176"/>
      <c r="P25" s="176"/>
      <c r="Q25" s="81"/>
    </row>
    <row r="26" spans="1:17" s="82" customFormat="1">
      <c r="A26" s="177" t="s">
        <v>44</v>
      </c>
      <c r="B26" s="178"/>
      <c r="C26" s="178"/>
      <c r="D26" s="178"/>
      <c r="E26" s="178"/>
      <c r="F26" s="178"/>
      <c r="G26" s="178"/>
      <c r="H26" s="178"/>
      <c r="I26" s="178"/>
      <c r="J26" s="178"/>
      <c r="K26" s="178"/>
      <c r="L26" s="178"/>
      <c r="M26" s="178"/>
      <c r="N26" s="178"/>
      <c r="O26" s="178"/>
      <c r="P26" s="178"/>
      <c r="Q26" s="83"/>
    </row>
    <row r="27" spans="1:17" s="85" customFormat="1" ht="13.5" customHeight="1">
      <c r="A27" s="179" t="s">
        <v>45</v>
      </c>
      <c r="B27" s="180"/>
      <c r="C27" s="180"/>
      <c r="D27" s="181"/>
      <c r="E27" s="179" t="s">
        <v>46</v>
      </c>
      <c r="F27" s="180"/>
      <c r="G27" s="180"/>
      <c r="H27" s="181"/>
      <c r="I27" s="167" t="s">
        <v>181</v>
      </c>
      <c r="J27" s="168"/>
      <c r="K27" s="168"/>
      <c r="L27" s="169"/>
      <c r="M27" s="89" t="s">
        <v>110</v>
      </c>
      <c r="N27" s="163" t="s">
        <v>111</v>
      </c>
      <c r="O27" s="164"/>
      <c r="P27" s="165"/>
    </row>
    <row r="28" spans="1:17" s="85" customFormat="1" ht="13.5" customHeight="1">
      <c r="A28" s="86" t="s">
        <v>47</v>
      </c>
      <c r="B28" s="170" t="s">
        <v>48</v>
      </c>
      <c r="C28" s="171"/>
      <c r="D28" s="172"/>
      <c r="E28" s="86" t="s">
        <v>49</v>
      </c>
      <c r="F28" s="170" t="s">
        <v>50</v>
      </c>
      <c r="G28" s="171"/>
      <c r="H28" s="172"/>
      <c r="I28" s="84" t="s">
        <v>186</v>
      </c>
      <c r="J28" s="163" t="s">
        <v>187</v>
      </c>
      <c r="K28" s="164"/>
      <c r="L28" s="165"/>
      <c r="M28" s="89" t="s">
        <v>373</v>
      </c>
      <c r="N28" s="163" t="s">
        <v>374</v>
      </c>
      <c r="O28" s="164"/>
      <c r="P28" s="165"/>
      <c r="Q28" s="87"/>
    </row>
    <row r="29" spans="1:17" s="85" customFormat="1" ht="13.5" customHeight="1">
      <c r="A29" s="88" t="s">
        <v>53</v>
      </c>
      <c r="B29" s="163" t="s">
        <v>54</v>
      </c>
      <c r="C29" s="164"/>
      <c r="D29" s="165"/>
      <c r="E29" s="88" t="s">
        <v>55</v>
      </c>
      <c r="F29" s="163" t="s">
        <v>56</v>
      </c>
      <c r="G29" s="164"/>
      <c r="H29" s="165"/>
      <c r="I29" s="84" t="s">
        <v>192</v>
      </c>
      <c r="J29" s="163" t="s">
        <v>193</v>
      </c>
      <c r="K29" s="164"/>
      <c r="L29" s="165"/>
      <c r="M29" s="89" t="s">
        <v>375</v>
      </c>
      <c r="N29" s="163" t="s">
        <v>376</v>
      </c>
      <c r="O29" s="164"/>
      <c r="P29" s="165"/>
      <c r="Q29" s="87"/>
    </row>
    <row r="30" spans="1:17" s="85" customFormat="1" ht="13.5" customHeight="1">
      <c r="A30" s="88" t="s">
        <v>64</v>
      </c>
      <c r="B30" s="163" t="s">
        <v>65</v>
      </c>
      <c r="C30" s="164"/>
      <c r="D30" s="165"/>
      <c r="E30" s="88" t="s">
        <v>59</v>
      </c>
      <c r="F30" s="163" t="s">
        <v>60</v>
      </c>
      <c r="G30" s="164"/>
      <c r="H30" s="165"/>
      <c r="I30" s="84" t="s">
        <v>196</v>
      </c>
      <c r="J30" s="163" t="s">
        <v>197</v>
      </c>
      <c r="K30" s="164"/>
      <c r="L30" s="165"/>
      <c r="M30" s="84" t="s">
        <v>686</v>
      </c>
      <c r="N30" s="163" t="s">
        <v>1021</v>
      </c>
      <c r="O30" s="164"/>
      <c r="P30" s="165"/>
      <c r="Q30" s="87"/>
    </row>
    <row r="31" spans="1:17" s="85" customFormat="1" ht="13.5" customHeight="1">
      <c r="A31" s="88" t="s">
        <v>68</v>
      </c>
      <c r="B31" s="163" t="s">
        <v>69</v>
      </c>
      <c r="C31" s="164"/>
      <c r="D31" s="165"/>
      <c r="E31" s="88" t="s">
        <v>70</v>
      </c>
      <c r="F31" s="163" t="s">
        <v>71</v>
      </c>
      <c r="G31" s="164"/>
      <c r="H31" s="165"/>
      <c r="I31" s="84" t="s">
        <v>57</v>
      </c>
      <c r="J31" s="163" t="s">
        <v>58</v>
      </c>
      <c r="K31" s="164"/>
      <c r="L31" s="165"/>
      <c r="M31" s="84" t="s">
        <v>1014</v>
      </c>
      <c r="N31" s="163" t="s">
        <v>1022</v>
      </c>
      <c r="O31" s="164"/>
      <c r="P31" s="165"/>
      <c r="Q31" s="87"/>
    </row>
    <row r="32" spans="1:17" s="85" customFormat="1" ht="13.5" customHeight="1">
      <c r="A32" s="88" t="s">
        <v>74</v>
      </c>
      <c r="B32" s="163" t="s">
        <v>75</v>
      </c>
      <c r="C32" s="164"/>
      <c r="D32" s="165"/>
      <c r="E32" s="88" t="s">
        <v>76</v>
      </c>
      <c r="F32" s="163" t="s">
        <v>77</v>
      </c>
      <c r="G32" s="164"/>
      <c r="H32" s="165"/>
      <c r="I32" s="84" t="s">
        <v>61</v>
      </c>
      <c r="J32" s="163" t="s">
        <v>62</v>
      </c>
      <c r="K32" s="164"/>
      <c r="L32" s="165"/>
      <c r="M32" s="167" t="s">
        <v>114</v>
      </c>
      <c r="N32" s="168"/>
      <c r="O32" s="168"/>
      <c r="P32" s="169"/>
      <c r="Q32" s="87"/>
    </row>
    <row r="33" spans="1:17" s="85" customFormat="1" ht="13.5" customHeight="1">
      <c r="A33" s="88" t="s">
        <v>80</v>
      </c>
      <c r="B33" s="163" t="s">
        <v>81</v>
      </c>
      <c r="C33" s="164"/>
      <c r="D33" s="165"/>
      <c r="E33" s="88" t="s">
        <v>86</v>
      </c>
      <c r="F33" s="163" t="s">
        <v>87</v>
      </c>
      <c r="G33" s="164"/>
      <c r="H33" s="165"/>
      <c r="I33" s="84" t="s">
        <v>66</v>
      </c>
      <c r="J33" s="163" t="s">
        <v>67</v>
      </c>
      <c r="K33" s="164"/>
      <c r="L33" s="165"/>
      <c r="M33" s="90" t="s">
        <v>115</v>
      </c>
      <c r="N33" s="163" t="s">
        <v>116</v>
      </c>
      <c r="O33" s="164"/>
      <c r="P33" s="165"/>
      <c r="Q33" s="87"/>
    </row>
    <row r="34" spans="1:17" s="85" customFormat="1" ht="13.5" customHeight="1">
      <c r="A34" s="88" t="s">
        <v>90</v>
      </c>
      <c r="B34" s="163" t="s">
        <v>91</v>
      </c>
      <c r="C34" s="164"/>
      <c r="D34" s="165"/>
      <c r="E34" s="88" t="s">
        <v>92</v>
      </c>
      <c r="F34" s="163" t="s">
        <v>93</v>
      </c>
      <c r="G34" s="164"/>
      <c r="H34" s="165"/>
      <c r="I34" s="84" t="s">
        <v>72</v>
      </c>
      <c r="J34" s="163" t="s">
        <v>73</v>
      </c>
      <c r="K34" s="164"/>
      <c r="L34" s="165"/>
      <c r="M34" s="84" t="s">
        <v>123</v>
      </c>
      <c r="N34" s="163" t="s">
        <v>124</v>
      </c>
      <c r="O34" s="164"/>
      <c r="P34" s="165"/>
      <c r="Q34" s="87"/>
    </row>
    <row r="35" spans="1:17" s="85" customFormat="1" ht="13.5" customHeight="1">
      <c r="A35" s="88" t="s">
        <v>96</v>
      </c>
      <c r="B35" s="163" t="s">
        <v>97</v>
      </c>
      <c r="C35" s="164"/>
      <c r="D35" s="165"/>
      <c r="E35" s="88" t="s">
        <v>98</v>
      </c>
      <c r="F35" s="163" t="s">
        <v>99</v>
      </c>
      <c r="G35" s="164"/>
      <c r="H35" s="165"/>
      <c r="I35" s="84" t="s">
        <v>82</v>
      </c>
      <c r="J35" s="163" t="s">
        <v>83</v>
      </c>
      <c r="K35" s="164"/>
      <c r="L35" s="165"/>
      <c r="M35" s="84" t="s">
        <v>138</v>
      </c>
      <c r="N35" s="163" t="s">
        <v>139</v>
      </c>
      <c r="O35" s="164"/>
      <c r="P35" s="165"/>
      <c r="Q35" s="87"/>
    </row>
    <row r="36" spans="1:17" s="85" customFormat="1" ht="13.5" customHeight="1">
      <c r="A36" s="88" t="s">
        <v>102</v>
      </c>
      <c r="B36" s="163" t="s">
        <v>103</v>
      </c>
      <c r="C36" s="164"/>
      <c r="D36" s="165"/>
      <c r="E36" s="88" t="s">
        <v>108</v>
      </c>
      <c r="F36" s="163" t="s">
        <v>109</v>
      </c>
      <c r="G36" s="164"/>
      <c r="H36" s="165"/>
      <c r="I36" s="84" t="s">
        <v>100</v>
      </c>
      <c r="J36" s="163" t="s">
        <v>101</v>
      </c>
      <c r="K36" s="164"/>
      <c r="L36" s="165"/>
      <c r="M36" s="84" t="s">
        <v>145</v>
      </c>
      <c r="N36" s="163" t="s">
        <v>146</v>
      </c>
      <c r="O36" s="164"/>
      <c r="P36" s="165"/>
      <c r="Q36" s="87"/>
    </row>
    <row r="37" spans="1:17" s="85" customFormat="1" ht="13.5" customHeight="1">
      <c r="A37" s="88" t="s">
        <v>106</v>
      </c>
      <c r="B37" s="163" t="s">
        <v>107</v>
      </c>
      <c r="C37" s="164"/>
      <c r="D37" s="165"/>
      <c r="E37" s="88" t="s">
        <v>121</v>
      </c>
      <c r="F37" s="163" t="s">
        <v>122</v>
      </c>
      <c r="G37" s="164"/>
      <c r="H37" s="165"/>
      <c r="I37" s="84" t="s">
        <v>104</v>
      </c>
      <c r="J37" s="163" t="s">
        <v>105</v>
      </c>
      <c r="K37" s="164"/>
      <c r="L37" s="165"/>
      <c r="M37" s="84" t="s">
        <v>153</v>
      </c>
      <c r="N37" s="163" t="s">
        <v>154</v>
      </c>
      <c r="O37" s="164"/>
      <c r="P37" s="165"/>
      <c r="Q37" s="87"/>
    </row>
    <row r="38" spans="1:17" s="85" customFormat="1" ht="13.5" customHeight="1">
      <c r="A38" s="88" t="s">
        <v>117</v>
      </c>
      <c r="B38" s="163" t="s">
        <v>118</v>
      </c>
      <c r="C38" s="164"/>
      <c r="D38" s="165"/>
      <c r="E38" s="88" t="s">
        <v>127</v>
      </c>
      <c r="F38" s="163" t="s">
        <v>128</v>
      </c>
      <c r="G38" s="164"/>
      <c r="H38" s="165"/>
      <c r="I38" s="84" t="s">
        <v>112</v>
      </c>
      <c r="J38" s="163" t="s">
        <v>113</v>
      </c>
      <c r="K38" s="164"/>
      <c r="L38" s="165"/>
      <c r="M38" s="84" t="s">
        <v>164</v>
      </c>
      <c r="N38" s="163" t="s">
        <v>165</v>
      </c>
      <c r="O38" s="164"/>
      <c r="P38" s="165"/>
      <c r="Q38" s="87"/>
    </row>
    <row r="39" spans="1:17" s="85" customFormat="1" ht="13.5" customHeight="1">
      <c r="A39" s="88" t="s">
        <v>119</v>
      </c>
      <c r="B39" s="163" t="s">
        <v>120</v>
      </c>
      <c r="C39" s="164"/>
      <c r="D39" s="165"/>
      <c r="E39" s="88" t="s">
        <v>130</v>
      </c>
      <c r="F39" s="163" t="s">
        <v>131</v>
      </c>
      <c r="G39" s="164"/>
      <c r="H39" s="165"/>
      <c r="I39" s="84" t="s">
        <v>129</v>
      </c>
      <c r="J39" s="163" t="s">
        <v>1023</v>
      </c>
      <c r="K39" s="164"/>
      <c r="L39" s="165"/>
      <c r="M39" s="84" t="s">
        <v>167</v>
      </c>
      <c r="N39" s="163" t="s">
        <v>168</v>
      </c>
      <c r="O39" s="164"/>
      <c r="P39" s="165"/>
      <c r="Q39" s="87"/>
    </row>
    <row r="40" spans="1:17" s="85" customFormat="1" ht="13.5" customHeight="1">
      <c r="A40" s="88" t="s">
        <v>125</v>
      </c>
      <c r="B40" s="163" t="s">
        <v>126</v>
      </c>
      <c r="C40" s="164"/>
      <c r="D40" s="165"/>
      <c r="E40" s="88" t="s">
        <v>135</v>
      </c>
      <c r="F40" s="163" t="s">
        <v>136</v>
      </c>
      <c r="G40" s="164"/>
      <c r="H40" s="165"/>
      <c r="I40" s="84" t="s">
        <v>132</v>
      </c>
      <c r="J40" s="163" t="s">
        <v>1024</v>
      </c>
      <c r="K40" s="164"/>
      <c r="L40" s="165"/>
      <c r="M40" s="84" t="s">
        <v>174</v>
      </c>
      <c r="N40" s="163" t="s">
        <v>175</v>
      </c>
      <c r="O40" s="164"/>
      <c r="P40" s="165"/>
      <c r="Q40" s="87"/>
    </row>
    <row r="41" spans="1:17" s="85" customFormat="1" ht="13.5" customHeight="1">
      <c r="A41" s="88" t="s">
        <v>133</v>
      </c>
      <c r="B41" s="163" t="s">
        <v>134</v>
      </c>
      <c r="C41" s="164"/>
      <c r="D41" s="165"/>
      <c r="E41" s="88" t="s">
        <v>140</v>
      </c>
      <c r="F41" s="163" t="s">
        <v>141</v>
      </c>
      <c r="G41" s="164"/>
      <c r="H41" s="165"/>
      <c r="I41" s="84" t="s">
        <v>137</v>
      </c>
      <c r="J41" s="163" t="s">
        <v>1025</v>
      </c>
      <c r="K41" s="164"/>
      <c r="L41" s="165"/>
      <c r="M41" s="84" t="s">
        <v>179</v>
      </c>
      <c r="N41" s="163" t="s">
        <v>180</v>
      </c>
      <c r="O41" s="164"/>
      <c r="P41" s="165"/>
      <c r="Q41" s="87"/>
    </row>
    <row r="42" spans="1:17" s="85" customFormat="1" ht="13.5" customHeight="1">
      <c r="A42" s="88" t="s">
        <v>147</v>
      </c>
      <c r="B42" s="163" t="s">
        <v>148</v>
      </c>
      <c r="C42" s="164"/>
      <c r="D42" s="165"/>
      <c r="E42" s="88" t="s">
        <v>142</v>
      </c>
      <c r="F42" s="163" t="s">
        <v>1026</v>
      </c>
      <c r="G42" s="164"/>
      <c r="H42" s="165"/>
      <c r="I42" s="84" t="s">
        <v>143</v>
      </c>
      <c r="J42" s="163" t="s">
        <v>144</v>
      </c>
      <c r="K42" s="164"/>
      <c r="L42" s="165"/>
      <c r="M42" s="84" t="s">
        <v>190</v>
      </c>
      <c r="N42" s="163" t="s">
        <v>191</v>
      </c>
      <c r="O42" s="164"/>
      <c r="P42" s="165"/>
      <c r="Q42" s="87"/>
    </row>
    <row r="43" spans="1:17" s="85" customFormat="1" ht="13.5" customHeight="1">
      <c r="A43" s="88" t="s">
        <v>159</v>
      </c>
      <c r="B43" s="163" t="s">
        <v>160</v>
      </c>
      <c r="C43" s="164"/>
      <c r="D43" s="165"/>
      <c r="E43" s="88" t="s">
        <v>149</v>
      </c>
      <c r="F43" s="163" t="s">
        <v>1027</v>
      </c>
      <c r="G43" s="164"/>
      <c r="H43" s="165"/>
      <c r="I43" s="84" t="s">
        <v>296</v>
      </c>
      <c r="J43" s="163" t="s">
        <v>377</v>
      </c>
      <c r="K43" s="164"/>
      <c r="L43" s="165"/>
      <c r="M43" s="84" t="s">
        <v>194</v>
      </c>
      <c r="N43" s="163" t="s">
        <v>195</v>
      </c>
      <c r="O43" s="164"/>
      <c r="P43" s="165"/>
      <c r="Q43" s="87"/>
    </row>
    <row r="44" spans="1:17" s="85" customFormat="1" ht="13.5" customHeight="1">
      <c r="A44" s="92" t="s">
        <v>379</v>
      </c>
      <c r="B44" s="163" t="s">
        <v>380</v>
      </c>
      <c r="C44" s="164"/>
      <c r="D44" s="165"/>
      <c r="E44" s="88" t="s">
        <v>150</v>
      </c>
      <c r="F44" s="163" t="s">
        <v>1028</v>
      </c>
      <c r="G44" s="164"/>
      <c r="H44" s="165"/>
      <c r="I44" s="84" t="s">
        <v>362</v>
      </c>
      <c r="J44" s="163" t="s">
        <v>397</v>
      </c>
      <c r="K44" s="164"/>
      <c r="L44" s="165"/>
      <c r="M44" s="84" t="s">
        <v>297</v>
      </c>
      <c r="N44" s="163" t="s">
        <v>378</v>
      </c>
      <c r="O44" s="164"/>
      <c r="P44" s="165"/>
      <c r="Q44" s="87"/>
    </row>
    <row r="45" spans="1:17" s="85" customFormat="1" ht="13.5" customHeight="1">
      <c r="A45" s="167" t="s">
        <v>166</v>
      </c>
      <c r="B45" s="168"/>
      <c r="C45" s="168"/>
      <c r="D45" s="169"/>
      <c r="E45" s="88" t="s">
        <v>151</v>
      </c>
      <c r="F45" s="163" t="s">
        <v>152</v>
      </c>
      <c r="G45" s="164"/>
      <c r="H45" s="165"/>
      <c r="I45" s="84" t="s">
        <v>685</v>
      </c>
      <c r="J45" s="163" t="s">
        <v>1029</v>
      </c>
      <c r="K45" s="164"/>
      <c r="L45" s="165"/>
      <c r="M45" s="84" t="s">
        <v>298</v>
      </c>
      <c r="N45" s="163" t="s">
        <v>381</v>
      </c>
      <c r="O45" s="164"/>
      <c r="P45" s="165"/>
      <c r="Q45" s="87"/>
    </row>
    <row r="46" spans="1:17" s="85" customFormat="1" ht="13.5" customHeight="1">
      <c r="A46" s="86" t="s">
        <v>169</v>
      </c>
      <c r="B46" s="163" t="s">
        <v>170</v>
      </c>
      <c r="C46" s="164"/>
      <c r="D46" s="165"/>
      <c r="E46" s="88" t="s">
        <v>155</v>
      </c>
      <c r="F46" s="163" t="s">
        <v>394</v>
      </c>
      <c r="G46" s="164"/>
      <c r="H46" s="165"/>
      <c r="I46" s="167" t="s">
        <v>156</v>
      </c>
      <c r="J46" s="168"/>
      <c r="K46" s="168"/>
      <c r="L46" s="169"/>
      <c r="M46" s="84" t="s">
        <v>382</v>
      </c>
      <c r="N46" s="163" t="s">
        <v>383</v>
      </c>
      <c r="O46" s="164"/>
      <c r="P46" s="165"/>
      <c r="Q46" s="87"/>
    </row>
    <row r="47" spans="1:17" s="85" customFormat="1" ht="13.5" customHeight="1">
      <c r="A47" s="88" t="s">
        <v>184</v>
      </c>
      <c r="B47" s="163" t="s">
        <v>185</v>
      </c>
      <c r="C47" s="164"/>
      <c r="D47" s="165"/>
      <c r="E47" s="88" t="s">
        <v>157</v>
      </c>
      <c r="F47" s="163" t="s">
        <v>158</v>
      </c>
      <c r="G47" s="164"/>
      <c r="H47" s="165"/>
      <c r="I47" s="84" t="s">
        <v>162</v>
      </c>
      <c r="J47" s="163" t="s">
        <v>163</v>
      </c>
      <c r="K47" s="164"/>
      <c r="L47" s="165"/>
      <c r="M47" s="128"/>
      <c r="N47" s="129"/>
      <c r="O47" s="129"/>
      <c r="P47" s="129"/>
      <c r="Q47" s="87"/>
    </row>
    <row r="48" spans="1:17" s="85" customFormat="1" ht="13.5" customHeight="1">
      <c r="A48" s="88" t="s">
        <v>198</v>
      </c>
      <c r="B48" s="163" t="s">
        <v>199</v>
      </c>
      <c r="C48" s="164"/>
      <c r="D48" s="164"/>
      <c r="E48" s="88" t="s">
        <v>161</v>
      </c>
      <c r="F48" s="163" t="s">
        <v>395</v>
      </c>
      <c r="G48" s="164"/>
      <c r="H48" s="165"/>
      <c r="I48" s="84" t="s">
        <v>177</v>
      </c>
      <c r="J48" s="163" t="s">
        <v>178</v>
      </c>
      <c r="K48" s="164"/>
      <c r="L48" s="165"/>
      <c r="M48" s="99"/>
      <c r="N48" s="103"/>
      <c r="O48" s="103"/>
      <c r="P48" s="103"/>
      <c r="Q48" s="87"/>
    </row>
    <row r="49" spans="1:17" s="85" customFormat="1" ht="13.5" customHeight="1">
      <c r="A49" s="88" t="s">
        <v>300</v>
      </c>
      <c r="B49" s="163" t="s">
        <v>386</v>
      </c>
      <c r="C49" s="164"/>
      <c r="D49" s="165"/>
      <c r="E49" s="88" t="s">
        <v>171</v>
      </c>
      <c r="F49" s="163" t="s">
        <v>1030</v>
      </c>
      <c r="G49" s="164"/>
      <c r="H49" s="165"/>
      <c r="I49" s="84" t="s">
        <v>182</v>
      </c>
      <c r="J49" s="163" t="s">
        <v>183</v>
      </c>
      <c r="K49" s="164"/>
      <c r="L49" s="165"/>
      <c r="M49" s="99"/>
      <c r="N49" s="103"/>
      <c r="O49" s="103"/>
      <c r="P49" s="103"/>
      <c r="Q49" s="87"/>
    </row>
    <row r="50" spans="1:17" s="85" customFormat="1" ht="13.5" customHeight="1">
      <c r="A50" s="91" t="s">
        <v>335</v>
      </c>
      <c r="B50" s="163" t="s">
        <v>336</v>
      </c>
      <c r="C50" s="164"/>
      <c r="D50" s="165"/>
      <c r="E50" s="88" t="s">
        <v>172</v>
      </c>
      <c r="F50" s="163" t="s">
        <v>173</v>
      </c>
      <c r="G50" s="164"/>
      <c r="H50" s="165"/>
      <c r="I50" s="84" t="s">
        <v>188</v>
      </c>
      <c r="J50" s="163" t="s">
        <v>189</v>
      </c>
      <c r="K50" s="164"/>
      <c r="L50" s="165"/>
      <c r="M50" s="99"/>
      <c r="N50" s="103"/>
      <c r="O50" s="103"/>
      <c r="P50" s="103"/>
      <c r="Q50" s="87"/>
    </row>
    <row r="51" spans="1:17" s="85" customFormat="1" ht="13.5" customHeight="1">
      <c r="A51" s="130"/>
      <c r="B51" s="130"/>
      <c r="C51" s="130"/>
      <c r="D51" s="130"/>
      <c r="E51" s="88" t="s">
        <v>176</v>
      </c>
      <c r="F51" s="163" t="s">
        <v>1031</v>
      </c>
      <c r="G51" s="164"/>
      <c r="H51" s="165"/>
      <c r="I51" s="84" t="s">
        <v>200</v>
      </c>
      <c r="J51" s="163" t="s">
        <v>201</v>
      </c>
      <c r="K51" s="164"/>
      <c r="L51" s="165"/>
      <c r="M51" s="99"/>
      <c r="N51" s="103"/>
      <c r="O51" s="103"/>
      <c r="P51" s="103"/>
      <c r="Q51" s="87"/>
    </row>
    <row r="52" spans="1:17" s="85" customFormat="1" ht="13.5" customHeight="1">
      <c r="A52" s="130"/>
      <c r="B52" s="130"/>
      <c r="C52" s="130"/>
      <c r="D52" s="130"/>
      <c r="E52" s="88" t="s">
        <v>361</v>
      </c>
      <c r="F52" s="163" t="s">
        <v>1032</v>
      </c>
      <c r="G52" s="164"/>
      <c r="H52" s="165"/>
      <c r="I52" s="84" t="s">
        <v>51</v>
      </c>
      <c r="J52" s="163" t="s">
        <v>52</v>
      </c>
      <c r="K52" s="164"/>
      <c r="L52" s="165"/>
      <c r="M52" s="99"/>
      <c r="N52" s="166"/>
      <c r="O52" s="166"/>
      <c r="P52" s="166"/>
      <c r="Q52" s="87"/>
    </row>
    <row r="53" spans="1:17" s="85" customFormat="1" ht="13.5" customHeight="1">
      <c r="A53" s="130"/>
      <c r="B53" s="130"/>
      <c r="C53" s="130"/>
      <c r="D53" s="130"/>
      <c r="E53" s="88" t="s">
        <v>384</v>
      </c>
      <c r="F53" s="163" t="s">
        <v>1033</v>
      </c>
      <c r="G53" s="164"/>
      <c r="H53" s="165"/>
      <c r="I53" s="84" t="s">
        <v>63</v>
      </c>
      <c r="J53" s="163" t="s">
        <v>1034</v>
      </c>
      <c r="K53" s="164"/>
      <c r="L53" s="165"/>
      <c r="M53" s="99"/>
      <c r="N53" s="103"/>
      <c r="O53" s="103"/>
      <c r="P53" s="103"/>
      <c r="Q53" s="87"/>
    </row>
    <row r="54" spans="1:17" s="85" customFormat="1" ht="13.5" customHeight="1">
      <c r="A54" s="130"/>
      <c r="B54" s="130"/>
      <c r="C54" s="130"/>
      <c r="D54" s="130"/>
      <c r="E54" s="88" t="s">
        <v>385</v>
      </c>
      <c r="F54" s="163" t="s">
        <v>1035</v>
      </c>
      <c r="G54" s="164"/>
      <c r="H54" s="165"/>
      <c r="I54" s="84" t="s">
        <v>78</v>
      </c>
      <c r="J54" s="163" t="s">
        <v>79</v>
      </c>
      <c r="K54" s="164"/>
      <c r="L54" s="165"/>
      <c r="M54" s="99"/>
      <c r="N54" s="103"/>
      <c r="O54" s="103"/>
      <c r="P54" s="103"/>
      <c r="Q54" s="87"/>
    </row>
    <row r="55" spans="1:17" s="85" customFormat="1" ht="13.5" customHeight="1">
      <c r="A55" s="130"/>
      <c r="B55" s="130"/>
      <c r="C55" s="130"/>
      <c r="D55" s="130"/>
      <c r="E55" s="88" t="s">
        <v>387</v>
      </c>
      <c r="F55" s="163" t="s">
        <v>1036</v>
      </c>
      <c r="G55" s="164"/>
      <c r="H55" s="165"/>
      <c r="I55" s="84" t="s">
        <v>84</v>
      </c>
      <c r="J55" s="163" t="s">
        <v>85</v>
      </c>
      <c r="K55" s="164"/>
      <c r="L55" s="165"/>
      <c r="M55" s="99"/>
      <c r="N55" s="166"/>
      <c r="O55" s="166"/>
      <c r="P55" s="166"/>
      <c r="Q55" s="87"/>
    </row>
    <row r="56" spans="1:17" s="85" customFormat="1" ht="13.5" customHeight="1">
      <c r="A56" s="130"/>
      <c r="B56" s="130"/>
      <c r="C56" s="130"/>
      <c r="D56" s="130"/>
      <c r="E56" s="88" t="s">
        <v>508</v>
      </c>
      <c r="F56" s="163" t="s">
        <v>1037</v>
      </c>
      <c r="G56" s="164"/>
      <c r="H56" s="165"/>
      <c r="I56" s="84" t="s">
        <v>88</v>
      </c>
      <c r="J56" s="163" t="s">
        <v>89</v>
      </c>
      <c r="K56" s="164"/>
      <c r="L56" s="165"/>
      <c r="M56" s="99"/>
      <c r="N56" s="166"/>
      <c r="O56" s="166"/>
      <c r="P56" s="166"/>
      <c r="Q56" s="87"/>
    </row>
    <row r="57" spans="1:17" s="85" customFormat="1" ht="13.5" customHeight="1">
      <c r="A57" s="130"/>
      <c r="B57" s="130"/>
      <c r="C57" s="130"/>
      <c r="D57" s="130"/>
      <c r="E57" s="88" t="s">
        <v>509</v>
      </c>
      <c r="F57" s="163" t="s">
        <v>507</v>
      </c>
      <c r="G57" s="164"/>
      <c r="H57" s="165"/>
      <c r="I57" s="84" t="s">
        <v>94</v>
      </c>
      <c r="J57" s="163" t="s">
        <v>95</v>
      </c>
      <c r="K57" s="164"/>
      <c r="L57" s="165"/>
      <c r="M57" s="100"/>
      <c r="N57" s="166"/>
      <c r="O57" s="166"/>
      <c r="P57" s="166"/>
      <c r="Q57" s="87"/>
    </row>
    <row r="58" spans="1:17" s="85" customFormat="1" ht="13.5" customHeight="1">
      <c r="A58" s="183" t="s">
        <v>266</v>
      </c>
      <c r="B58" s="184"/>
      <c r="C58" s="184"/>
      <c r="D58" s="184"/>
      <c r="E58" s="184"/>
      <c r="F58" s="184"/>
      <c r="G58" s="184"/>
      <c r="H58" s="184"/>
      <c r="I58" s="184"/>
      <c r="J58" s="184"/>
      <c r="K58" s="184"/>
      <c r="L58" s="184"/>
      <c r="M58" s="184"/>
      <c r="N58" s="184"/>
      <c r="O58" s="184"/>
      <c r="P58" s="184"/>
      <c r="Q58" s="87"/>
    </row>
    <row r="59" spans="1:17" s="82" customFormat="1">
      <c r="A59" s="185" t="s">
        <v>744</v>
      </c>
      <c r="B59" s="185"/>
      <c r="C59" s="185"/>
      <c r="D59" s="185"/>
      <c r="E59" s="185"/>
      <c r="F59" s="185"/>
      <c r="G59" s="185"/>
      <c r="H59" s="185"/>
      <c r="I59" s="186" t="s">
        <v>745</v>
      </c>
      <c r="J59" s="186"/>
      <c r="K59" s="186"/>
      <c r="L59" s="186"/>
      <c r="M59" s="186"/>
      <c r="N59" s="186"/>
      <c r="O59" s="186"/>
      <c r="P59" s="186"/>
      <c r="Q59" s="81"/>
    </row>
    <row r="60" spans="1:17" s="82" customFormat="1">
      <c r="A60" s="104" t="s">
        <v>429</v>
      </c>
      <c r="B60" s="187" t="s">
        <v>337</v>
      </c>
      <c r="C60" s="187"/>
      <c r="D60" s="187"/>
      <c r="E60" s="104" t="s">
        <v>460</v>
      </c>
      <c r="F60" s="187" t="s">
        <v>354</v>
      </c>
      <c r="G60" s="187"/>
      <c r="H60" s="187"/>
      <c r="I60" s="104" t="s">
        <v>488</v>
      </c>
      <c r="J60" s="187" t="s">
        <v>746</v>
      </c>
      <c r="K60" s="187"/>
      <c r="L60" s="187"/>
      <c r="M60" s="104" t="s">
        <v>494</v>
      </c>
      <c r="N60" s="187" t="s">
        <v>747</v>
      </c>
      <c r="O60" s="187"/>
      <c r="P60" s="187"/>
      <c r="Q60" s="81"/>
    </row>
    <row r="61" spans="1:17" s="82" customFormat="1">
      <c r="A61" s="104" t="s">
        <v>430</v>
      </c>
      <c r="B61" s="187" t="s">
        <v>338</v>
      </c>
      <c r="C61" s="187"/>
      <c r="D61" s="187"/>
      <c r="E61" s="104" t="s">
        <v>461</v>
      </c>
      <c r="F61" s="187" t="s">
        <v>515</v>
      </c>
      <c r="G61" s="187"/>
      <c r="H61" s="187"/>
      <c r="I61" s="104" t="s">
        <v>565</v>
      </c>
      <c r="J61" s="187" t="s">
        <v>518</v>
      </c>
      <c r="K61" s="187"/>
      <c r="L61" s="187"/>
      <c r="M61" s="104" t="s">
        <v>495</v>
      </c>
      <c r="N61" s="187" t="s">
        <v>360</v>
      </c>
      <c r="O61" s="187"/>
      <c r="P61" s="187"/>
      <c r="Q61" s="81"/>
    </row>
    <row r="62" spans="1:17" s="82" customFormat="1">
      <c r="A62" s="104" t="s">
        <v>431</v>
      </c>
      <c r="B62" s="187" t="s">
        <v>339</v>
      </c>
      <c r="C62" s="187"/>
      <c r="D62" s="187"/>
      <c r="E62" s="104" t="s">
        <v>462</v>
      </c>
      <c r="F62" s="187" t="s">
        <v>748</v>
      </c>
      <c r="G62" s="187"/>
      <c r="H62" s="187"/>
      <c r="I62" s="104" t="s">
        <v>566</v>
      </c>
      <c r="J62" s="187" t="s">
        <v>544</v>
      </c>
      <c r="K62" s="187"/>
      <c r="L62" s="187"/>
      <c r="M62" s="104" t="s">
        <v>496</v>
      </c>
      <c r="N62" s="187" t="s">
        <v>749</v>
      </c>
      <c r="O62" s="187"/>
      <c r="P62" s="187"/>
      <c r="Q62" s="81"/>
    </row>
    <row r="63" spans="1:17" s="82" customFormat="1">
      <c r="A63" s="104" t="s">
        <v>432</v>
      </c>
      <c r="B63" s="187" t="s">
        <v>750</v>
      </c>
      <c r="C63" s="187"/>
      <c r="D63" s="187"/>
      <c r="E63" s="104" t="s">
        <v>463</v>
      </c>
      <c r="F63" s="187" t="s">
        <v>355</v>
      </c>
      <c r="G63" s="187"/>
      <c r="H63" s="187"/>
      <c r="I63" s="104" t="s">
        <v>664</v>
      </c>
      <c r="J63" s="187" t="s">
        <v>681</v>
      </c>
      <c r="K63" s="187"/>
      <c r="L63" s="187"/>
      <c r="M63" s="104" t="s">
        <v>428</v>
      </c>
      <c r="N63" s="187" t="s">
        <v>751</v>
      </c>
      <c r="O63" s="187"/>
      <c r="P63" s="187"/>
      <c r="Q63" s="81"/>
    </row>
    <row r="64" spans="1:17" s="82" customFormat="1">
      <c r="A64" s="104" t="s">
        <v>433</v>
      </c>
      <c r="B64" s="187" t="s">
        <v>340</v>
      </c>
      <c r="C64" s="187"/>
      <c r="D64" s="187"/>
      <c r="E64" s="104" t="s">
        <v>464</v>
      </c>
      <c r="F64" s="187" t="s">
        <v>752</v>
      </c>
      <c r="G64" s="187"/>
      <c r="H64" s="187"/>
      <c r="I64" s="104" t="s">
        <v>665</v>
      </c>
      <c r="J64" s="187" t="s">
        <v>753</v>
      </c>
      <c r="K64" s="187"/>
      <c r="L64" s="187"/>
      <c r="M64" s="104" t="s">
        <v>497</v>
      </c>
      <c r="N64" s="187" t="s">
        <v>754</v>
      </c>
      <c r="O64" s="187"/>
      <c r="P64" s="187"/>
      <c r="Q64" s="81"/>
    </row>
    <row r="65" spans="1:17" s="82" customFormat="1">
      <c r="A65" s="104" t="s">
        <v>434</v>
      </c>
      <c r="B65" s="187" t="s">
        <v>341</v>
      </c>
      <c r="C65" s="187"/>
      <c r="D65" s="187"/>
      <c r="E65" s="104" t="s">
        <v>465</v>
      </c>
      <c r="F65" s="187" t="s">
        <v>755</v>
      </c>
      <c r="G65" s="187"/>
      <c r="H65" s="187"/>
      <c r="I65" s="104" t="s">
        <v>666</v>
      </c>
      <c r="J65" s="187" t="s">
        <v>756</v>
      </c>
      <c r="K65" s="187"/>
      <c r="L65" s="187"/>
      <c r="M65" s="104" t="s">
        <v>498</v>
      </c>
      <c r="N65" s="187" t="s">
        <v>757</v>
      </c>
      <c r="O65" s="187"/>
      <c r="P65" s="187"/>
      <c r="Q65" s="81"/>
    </row>
    <row r="66" spans="1:17" s="82" customFormat="1">
      <c r="A66" s="104" t="s">
        <v>435</v>
      </c>
      <c r="B66" s="187" t="s">
        <v>388</v>
      </c>
      <c r="C66" s="187"/>
      <c r="D66" s="187"/>
      <c r="E66" s="104" t="s">
        <v>466</v>
      </c>
      <c r="F66" s="187" t="s">
        <v>389</v>
      </c>
      <c r="G66" s="187"/>
      <c r="H66" s="187"/>
      <c r="I66" s="104" t="s">
        <v>667</v>
      </c>
      <c r="J66" s="187" t="s">
        <v>758</v>
      </c>
      <c r="K66" s="187"/>
      <c r="L66" s="187"/>
      <c r="M66" s="104" t="s">
        <v>499</v>
      </c>
      <c r="N66" s="187" t="s">
        <v>759</v>
      </c>
      <c r="O66" s="187"/>
      <c r="P66" s="187"/>
      <c r="Q66" s="81"/>
    </row>
    <row r="67" spans="1:17" s="82" customFormat="1">
      <c r="A67" s="104" t="s">
        <v>436</v>
      </c>
      <c r="B67" s="187" t="s">
        <v>760</v>
      </c>
      <c r="C67" s="187"/>
      <c r="D67" s="187"/>
      <c r="E67" s="104" t="s">
        <v>467</v>
      </c>
      <c r="F67" s="187" t="s">
        <v>390</v>
      </c>
      <c r="G67" s="187"/>
      <c r="H67" s="187"/>
      <c r="I67" s="104" t="s">
        <v>761</v>
      </c>
      <c r="J67" s="187" t="s">
        <v>762</v>
      </c>
      <c r="K67" s="187"/>
      <c r="L67" s="187"/>
      <c r="M67" s="104" t="s">
        <v>567</v>
      </c>
      <c r="N67" s="187" t="s">
        <v>763</v>
      </c>
      <c r="O67" s="187"/>
      <c r="P67" s="187"/>
      <c r="Q67" s="81"/>
    </row>
    <row r="68" spans="1:17" s="82" customFormat="1">
      <c r="A68" s="104" t="s">
        <v>557</v>
      </c>
      <c r="B68" s="187" t="s">
        <v>764</v>
      </c>
      <c r="C68" s="187"/>
      <c r="D68" s="187"/>
      <c r="E68" s="104" t="s">
        <v>468</v>
      </c>
      <c r="F68" s="187" t="s">
        <v>765</v>
      </c>
      <c r="G68" s="187"/>
      <c r="H68" s="187"/>
      <c r="I68" s="104" t="s">
        <v>766</v>
      </c>
      <c r="J68" s="187" t="s">
        <v>767</v>
      </c>
      <c r="K68" s="187"/>
      <c r="L68" s="187"/>
      <c r="M68" s="104" t="s">
        <v>671</v>
      </c>
      <c r="N68" s="187" t="s">
        <v>683</v>
      </c>
      <c r="O68" s="187"/>
      <c r="P68" s="187"/>
      <c r="Q68" s="81"/>
    </row>
    <row r="69" spans="1:17" s="82" customFormat="1">
      <c r="A69" s="104" t="s">
        <v>768</v>
      </c>
      <c r="B69" s="187" t="s">
        <v>769</v>
      </c>
      <c r="C69" s="187"/>
      <c r="D69" s="187"/>
      <c r="E69" s="104" t="s">
        <v>469</v>
      </c>
      <c r="F69" s="187" t="s">
        <v>770</v>
      </c>
      <c r="G69" s="187"/>
      <c r="H69" s="187"/>
      <c r="I69" s="104" t="s">
        <v>771</v>
      </c>
      <c r="J69" s="187" t="s">
        <v>772</v>
      </c>
      <c r="K69" s="187"/>
      <c r="L69" s="187"/>
      <c r="M69" s="104" t="s">
        <v>773</v>
      </c>
      <c r="N69" s="187" t="s">
        <v>774</v>
      </c>
      <c r="O69" s="187"/>
      <c r="P69" s="187"/>
      <c r="Q69" s="81"/>
    </row>
    <row r="70" spans="1:17" s="82" customFormat="1">
      <c r="A70" s="104" t="s">
        <v>437</v>
      </c>
      <c r="B70" s="187" t="s">
        <v>342</v>
      </c>
      <c r="C70" s="187"/>
      <c r="D70" s="187"/>
      <c r="E70" s="104" t="s">
        <v>470</v>
      </c>
      <c r="F70" s="187" t="s">
        <v>775</v>
      </c>
      <c r="G70" s="187"/>
      <c r="H70" s="187"/>
      <c r="I70" s="104" t="s">
        <v>776</v>
      </c>
      <c r="J70" s="187" t="s">
        <v>777</v>
      </c>
      <c r="K70" s="187"/>
      <c r="L70" s="187"/>
      <c r="M70" s="104" t="s">
        <v>500</v>
      </c>
      <c r="N70" s="187" t="s">
        <v>778</v>
      </c>
      <c r="O70" s="187"/>
      <c r="P70" s="187"/>
      <c r="Q70" s="81"/>
    </row>
    <row r="71" spans="1:17" s="82" customFormat="1">
      <c r="A71" s="104" t="s">
        <v>438</v>
      </c>
      <c r="B71" s="187" t="s">
        <v>343</v>
      </c>
      <c r="C71" s="187"/>
      <c r="D71" s="187"/>
      <c r="E71" s="104" t="s">
        <v>471</v>
      </c>
      <c r="F71" s="187" t="s">
        <v>779</v>
      </c>
      <c r="G71" s="187"/>
      <c r="H71" s="187"/>
      <c r="I71" s="104" t="s">
        <v>489</v>
      </c>
      <c r="J71" s="187" t="s">
        <v>359</v>
      </c>
      <c r="K71" s="187"/>
      <c r="L71" s="187"/>
      <c r="M71" s="104" t="s">
        <v>501</v>
      </c>
      <c r="N71" s="187" t="s">
        <v>780</v>
      </c>
      <c r="O71" s="187"/>
      <c r="P71" s="187"/>
      <c r="Q71" s="81"/>
    </row>
    <row r="72" spans="1:17" s="82" customFormat="1">
      <c r="A72" s="104" t="s">
        <v>439</v>
      </c>
      <c r="B72" s="187" t="s">
        <v>344</v>
      </c>
      <c r="C72" s="187"/>
      <c r="D72" s="187"/>
      <c r="E72" s="104" t="s">
        <v>562</v>
      </c>
      <c r="F72" s="187" t="s">
        <v>781</v>
      </c>
      <c r="G72" s="187"/>
      <c r="H72" s="187"/>
      <c r="I72" s="104" t="s">
        <v>490</v>
      </c>
      <c r="J72" s="187" t="s">
        <v>782</v>
      </c>
      <c r="K72" s="187"/>
      <c r="L72" s="187"/>
      <c r="M72" s="104" t="s">
        <v>502</v>
      </c>
      <c r="N72" s="187" t="s">
        <v>783</v>
      </c>
      <c r="O72" s="187"/>
      <c r="P72" s="187"/>
      <c r="Q72" s="81"/>
    </row>
    <row r="73" spans="1:17" s="82" customFormat="1">
      <c r="A73" s="104" t="s">
        <v>440</v>
      </c>
      <c r="B73" s="187" t="s">
        <v>345</v>
      </c>
      <c r="C73" s="187"/>
      <c r="D73" s="187"/>
      <c r="E73" s="104" t="s">
        <v>563</v>
      </c>
      <c r="F73" s="187" t="s">
        <v>784</v>
      </c>
      <c r="G73" s="187"/>
      <c r="H73" s="187"/>
      <c r="I73" s="104" t="s">
        <v>491</v>
      </c>
      <c r="J73" s="187" t="s">
        <v>785</v>
      </c>
      <c r="K73" s="187"/>
      <c r="L73" s="187"/>
      <c r="M73" s="104" t="s">
        <v>568</v>
      </c>
      <c r="N73" s="187" t="s">
        <v>786</v>
      </c>
      <c r="O73" s="187"/>
      <c r="P73" s="187"/>
      <c r="Q73" s="81"/>
    </row>
    <row r="74" spans="1:17" s="82" customFormat="1">
      <c r="A74" s="104" t="s">
        <v>441</v>
      </c>
      <c r="B74" s="187" t="s">
        <v>787</v>
      </c>
      <c r="C74" s="187"/>
      <c r="D74" s="187"/>
      <c r="E74" s="104" t="s">
        <v>472</v>
      </c>
      <c r="F74" s="187" t="s">
        <v>356</v>
      </c>
      <c r="G74" s="187"/>
      <c r="H74" s="187"/>
      <c r="I74" s="104" t="s">
        <v>492</v>
      </c>
      <c r="J74" s="187" t="s">
        <v>788</v>
      </c>
      <c r="K74" s="187"/>
      <c r="L74" s="187"/>
      <c r="M74" s="104" t="s">
        <v>672</v>
      </c>
      <c r="N74" s="187" t="s">
        <v>789</v>
      </c>
      <c r="O74" s="187"/>
      <c r="P74" s="187"/>
      <c r="Q74" s="81"/>
    </row>
    <row r="75" spans="1:17" s="82" customFormat="1">
      <c r="A75" s="104" t="s">
        <v>442</v>
      </c>
      <c r="B75" s="187" t="s">
        <v>790</v>
      </c>
      <c r="C75" s="187"/>
      <c r="D75" s="187"/>
      <c r="E75" s="104" t="s">
        <v>473</v>
      </c>
      <c r="F75" s="187" t="s">
        <v>791</v>
      </c>
      <c r="G75" s="187"/>
      <c r="H75" s="187"/>
      <c r="I75" s="104" t="s">
        <v>493</v>
      </c>
      <c r="J75" s="187" t="s">
        <v>545</v>
      </c>
      <c r="K75" s="187"/>
      <c r="L75" s="187"/>
      <c r="M75" s="104" t="s">
        <v>673</v>
      </c>
      <c r="N75" s="187" t="s">
        <v>792</v>
      </c>
      <c r="O75" s="187"/>
      <c r="P75" s="187"/>
      <c r="Q75" s="81"/>
    </row>
    <row r="76" spans="1:17" s="82" customFormat="1">
      <c r="A76" s="104" t="s">
        <v>443</v>
      </c>
      <c r="B76" s="187" t="s">
        <v>793</v>
      </c>
      <c r="C76" s="187"/>
      <c r="D76" s="187"/>
      <c r="E76" s="104" t="s">
        <v>474</v>
      </c>
      <c r="F76" s="187" t="s">
        <v>794</v>
      </c>
      <c r="G76" s="187"/>
      <c r="H76" s="187"/>
      <c r="I76" s="104" t="s">
        <v>519</v>
      </c>
      <c r="J76" s="187" t="s">
        <v>546</v>
      </c>
      <c r="K76" s="187"/>
      <c r="L76" s="187"/>
      <c r="M76" s="104" t="s">
        <v>674</v>
      </c>
      <c r="N76" s="187" t="s">
        <v>795</v>
      </c>
      <c r="O76" s="187"/>
      <c r="P76" s="187"/>
      <c r="Q76" s="81"/>
    </row>
    <row r="77" spans="1:17" s="82" customFormat="1">
      <c r="A77" s="104" t="s">
        <v>444</v>
      </c>
      <c r="B77" s="187" t="s">
        <v>796</v>
      </c>
      <c r="C77" s="187"/>
      <c r="D77" s="187"/>
      <c r="E77" s="185" t="s">
        <v>797</v>
      </c>
      <c r="F77" s="185"/>
      <c r="G77" s="185"/>
      <c r="H77" s="185"/>
      <c r="I77" s="104" t="s">
        <v>520</v>
      </c>
      <c r="J77" s="187" t="s">
        <v>798</v>
      </c>
      <c r="K77" s="187"/>
      <c r="L77" s="187"/>
      <c r="M77" s="104" t="s">
        <v>799</v>
      </c>
      <c r="N77" s="187" t="s">
        <v>800</v>
      </c>
      <c r="O77" s="187"/>
      <c r="P77" s="187"/>
      <c r="Q77" s="81"/>
    </row>
    <row r="78" spans="1:17" s="82" customFormat="1">
      <c r="A78" s="104" t="s">
        <v>445</v>
      </c>
      <c r="B78" s="187" t="s">
        <v>801</v>
      </c>
      <c r="C78" s="187"/>
      <c r="D78" s="187"/>
      <c r="E78" s="104" t="s">
        <v>475</v>
      </c>
      <c r="F78" s="187" t="s">
        <v>357</v>
      </c>
      <c r="G78" s="187"/>
      <c r="H78" s="187"/>
      <c r="I78" s="104" t="s">
        <v>521</v>
      </c>
      <c r="J78" s="187" t="s">
        <v>802</v>
      </c>
      <c r="K78" s="187"/>
      <c r="L78" s="187"/>
      <c r="M78" s="104" t="s">
        <v>503</v>
      </c>
      <c r="N78" s="187" t="s">
        <v>392</v>
      </c>
      <c r="O78" s="187"/>
      <c r="P78" s="187"/>
      <c r="Q78" s="81"/>
    </row>
    <row r="79" spans="1:17" s="82" customFormat="1">
      <c r="A79" s="104" t="s">
        <v>446</v>
      </c>
      <c r="B79" s="187" t="s">
        <v>803</v>
      </c>
      <c r="C79" s="187"/>
      <c r="D79" s="187"/>
      <c r="E79" s="104" t="s">
        <v>476</v>
      </c>
      <c r="F79" s="187" t="s">
        <v>678</v>
      </c>
      <c r="G79" s="187"/>
      <c r="H79" s="187"/>
      <c r="I79" s="104" t="s">
        <v>522</v>
      </c>
      <c r="J79" s="187" t="s">
        <v>804</v>
      </c>
      <c r="K79" s="187"/>
      <c r="L79" s="187"/>
      <c r="M79" s="104" t="s">
        <v>504</v>
      </c>
      <c r="N79" s="187" t="s">
        <v>805</v>
      </c>
      <c r="O79" s="187"/>
      <c r="P79" s="187"/>
      <c r="Q79" s="81"/>
    </row>
    <row r="80" spans="1:17" s="82" customFormat="1">
      <c r="A80" s="104" t="s">
        <v>806</v>
      </c>
      <c r="B80" s="187" t="s">
        <v>807</v>
      </c>
      <c r="C80" s="187"/>
      <c r="D80" s="187"/>
      <c r="E80" s="104" t="s">
        <v>808</v>
      </c>
      <c r="F80" s="187" t="s">
        <v>809</v>
      </c>
      <c r="G80" s="187"/>
      <c r="H80" s="187"/>
      <c r="I80" s="104" t="s">
        <v>523</v>
      </c>
      <c r="J80" s="187" t="s">
        <v>682</v>
      </c>
      <c r="K80" s="187"/>
      <c r="L80" s="187"/>
      <c r="M80" s="104" t="s">
        <v>505</v>
      </c>
      <c r="N80" s="187" t="s">
        <v>552</v>
      </c>
      <c r="O80" s="187"/>
      <c r="P80" s="187"/>
      <c r="Q80" s="81"/>
    </row>
    <row r="81" spans="1:17" s="82" customFormat="1">
      <c r="A81" s="104" t="s">
        <v>447</v>
      </c>
      <c r="B81" s="187" t="s">
        <v>513</v>
      </c>
      <c r="C81" s="187"/>
      <c r="D81" s="187"/>
      <c r="E81" s="104" t="s">
        <v>477</v>
      </c>
      <c r="F81" s="187" t="s">
        <v>810</v>
      </c>
      <c r="G81" s="187"/>
      <c r="H81" s="187"/>
      <c r="I81" s="104" t="s">
        <v>524</v>
      </c>
      <c r="J81" s="187" t="s">
        <v>811</v>
      </c>
      <c r="K81" s="187"/>
      <c r="L81" s="187"/>
      <c r="M81" s="104" t="s">
        <v>569</v>
      </c>
      <c r="N81" s="187" t="s">
        <v>812</v>
      </c>
      <c r="O81" s="187"/>
      <c r="P81" s="187"/>
      <c r="Q81" s="81"/>
    </row>
    <row r="82" spans="1:17" s="82" customFormat="1">
      <c r="A82" s="104" t="s">
        <v>448</v>
      </c>
      <c r="B82" s="187" t="s">
        <v>347</v>
      </c>
      <c r="C82" s="187"/>
      <c r="D82" s="187"/>
      <c r="E82" s="104" t="s">
        <v>660</v>
      </c>
      <c r="F82" s="187" t="s">
        <v>679</v>
      </c>
      <c r="G82" s="187"/>
      <c r="H82" s="187"/>
      <c r="I82" s="104" t="s">
        <v>525</v>
      </c>
      <c r="J82" s="187" t="s">
        <v>346</v>
      </c>
      <c r="K82" s="187"/>
      <c r="L82" s="187"/>
      <c r="M82" s="104" t="s">
        <v>570</v>
      </c>
      <c r="N82" s="187" t="s">
        <v>813</v>
      </c>
      <c r="O82" s="187"/>
      <c r="P82" s="187"/>
      <c r="Q82" s="81"/>
    </row>
    <row r="83" spans="1:17" s="82" customFormat="1">
      <c r="A83" s="104" t="s">
        <v>449</v>
      </c>
      <c r="B83" s="187" t="s">
        <v>814</v>
      </c>
      <c r="C83" s="187"/>
      <c r="D83" s="187"/>
      <c r="E83" s="104" t="s">
        <v>815</v>
      </c>
      <c r="F83" s="187" t="s">
        <v>816</v>
      </c>
      <c r="G83" s="187"/>
      <c r="H83" s="187"/>
      <c r="I83" s="105" t="s">
        <v>668</v>
      </c>
      <c r="J83" s="187" t="s">
        <v>817</v>
      </c>
      <c r="K83" s="187"/>
      <c r="L83" s="187"/>
      <c r="M83" s="104" t="s">
        <v>571</v>
      </c>
      <c r="N83" s="187" t="s">
        <v>818</v>
      </c>
      <c r="O83" s="187"/>
      <c r="P83" s="187"/>
      <c r="Q83" s="81"/>
    </row>
    <row r="84" spans="1:17" s="82" customFormat="1">
      <c r="A84" s="104" t="s">
        <v>427</v>
      </c>
      <c r="B84" s="187" t="s">
        <v>348</v>
      </c>
      <c r="C84" s="187"/>
      <c r="D84" s="187"/>
      <c r="E84" s="104" t="s">
        <v>819</v>
      </c>
      <c r="F84" s="187" t="s">
        <v>820</v>
      </c>
      <c r="G84" s="187"/>
      <c r="H84" s="187"/>
      <c r="I84" s="105" t="s">
        <v>669</v>
      </c>
      <c r="J84" s="187" t="s">
        <v>821</v>
      </c>
      <c r="K84" s="187"/>
      <c r="L84" s="188"/>
      <c r="M84" s="104" t="s">
        <v>572</v>
      </c>
      <c r="N84" s="187" t="s">
        <v>822</v>
      </c>
      <c r="O84" s="187"/>
      <c r="P84" s="187"/>
      <c r="Q84" s="81"/>
    </row>
    <row r="85" spans="1:17" s="82" customFormat="1">
      <c r="A85" s="104" t="s">
        <v>450</v>
      </c>
      <c r="B85" s="187" t="s">
        <v>514</v>
      </c>
      <c r="C85" s="187"/>
      <c r="D85" s="187"/>
      <c r="E85" s="104" t="s">
        <v>478</v>
      </c>
      <c r="F85" s="187" t="s">
        <v>823</v>
      </c>
      <c r="G85" s="187"/>
      <c r="H85" s="187"/>
      <c r="I85" s="105" t="s">
        <v>670</v>
      </c>
      <c r="J85" s="187" t="s">
        <v>824</v>
      </c>
      <c r="K85" s="187"/>
      <c r="L85" s="188"/>
      <c r="M85" s="104" t="s">
        <v>675</v>
      </c>
      <c r="N85" s="187" t="s">
        <v>825</v>
      </c>
      <c r="O85" s="187"/>
      <c r="P85" s="187"/>
      <c r="Q85" s="81"/>
    </row>
    <row r="86" spans="1:17" s="82" customFormat="1">
      <c r="A86" s="104" t="s">
        <v>451</v>
      </c>
      <c r="B86" s="187" t="s">
        <v>826</v>
      </c>
      <c r="C86" s="187"/>
      <c r="D86" s="187"/>
      <c r="E86" s="104" t="s">
        <v>564</v>
      </c>
      <c r="F86" s="187" t="s">
        <v>680</v>
      </c>
      <c r="G86" s="187"/>
      <c r="H86" s="187"/>
      <c r="I86" s="106"/>
      <c r="J86" s="106"/>
      <c r="K86" s="106"/>
      <c r="L86" s="106"/>
      <c r="M86" s="104" t="s">
        <v>506</v>
      </c>
      <c r="N86" s="187" t="s">
        <v>827</v>
      </c>
      <c r="O86" s="187"/>
      <c r="P86" s="187"/>
      <c r="Q86" s="81"/>
    </row>
    <row r="87" spans="1:17" s="82" customFormat="1">
      <c r="A87" s="104" t="s">
        <v>558</v>
      </c>
      <c r="B87" s="187" t="s">
        <v>828</v>
      </c>
      <c r="C87" s="187"/>
      <c r="D87" s="187"/>
      <c r="E87" s="104" t="s">
        <v>661</v>
      </c>
      <c r="F87" s="187" t="s">
        <v>829</v>
      </c>
      <c r="G87" s="187"/>
      <c r="H87" s="187"/>
      <c r="I87" s="106"/>
      <c r="J87" s="106"/>
      <c r="K87" s="106"/>
      <c r="L87" s="106"/>
      <c r="M87" s="104" t="s">
        <v>676</v>
      </c>
      <c r="N87" s="187" t="s">
        <v>684</v>
      </c>
      <c r="O87" s="187"/>
      <c r="P87" s="187"/>
      <c r="Q87" s="81"/>
    </row>
    <row r="88" spans="1:17" s="82" customFormat="1">
      <c r="A88" s="104" t="s">
        <v>559</v>
      </c>
      <c r="B88" s="187" t="s">
        <v>830</v>
      </c>
      <c r="C88" s="187"/>
      <c r="D88" s="187"/>
      <c r="E88" s="104" t="s">
        <v>662</v>
      </c>
      <c r="F88" s="187" t="s">
        <v>831</v>
      </c>
      <c r="G88" s="187"/>
      <c r="H88" s="187"/>
      <c r="I88" s="106"/>
      <c r="J88" s="106"/>
      <c r="K88" s="106"/>
      <c r="L88" s="106"/>
      <c r="M88" s="104" t="s">
        <v>832</v>
      </c>
      <c r="N88" s="187" t="s">
        <v>833</v>
      </c>
      <c r="O88" s="187"/>
      <c r="P88" s="187"/>
      <c r="Q88" s="81"/>
    </row>
    <row r="89" spans="1:17" s="82" customFormat="1">
      <c r="A89" s="104" t="s">
        <v>834</v>
      </c>
      <c r="B89" s="187" t="s">
        <v>835</v>
      </c>
      <c r="C89" s="187"/>
      <c r="D89" s="187"/>
      <c r="E89" s="104" t="s">
        <v>479</v>
      </c>
      <c r="F89" s="187" t="s">
        <v>516</v>
      </c>
      <c r="G89" s="187"/>
      <c r="H89" s="187"/>
      <c r="I89" s="106"/>
      <c r="J89" s="106"/>
      <c r="K89" s="106"/>
      <c r="L89" s="106"/>
      <c r="M89" s="104" t="s">
        <v>836</v>
      </c>
      <c r="N89" s="187" t="s">
        <v>837</v>
      </c>
      <c r="O89" s="187"/>
      <c r="P89" s="187"/>
      <c r="Q89" s="81"/>
    </row>
    <row r="90" spans="1:17" s="82" customFormat="1">
      <c r="A90" s="104" t="s">
        <v>452</v>
      </c>
      <c r="B90" s="187" t="s">
        <v>677</v>
      </c>
      <c r="C90" s="187"/>
      <c r="D90" s="187"/>
      <c r="E90" s="104" t="s">
        <v>480</v>
      </c>
      <c r="F90" s="187" t="s">
        <v>358</v>
      </c>
      <c r="G90" s="187"/>
      <c r="H90" s="187"/>
      <c r="I90" s="106"/>
      <c r="J90" s="106"/>
      <c r="K90" s="106"/>
      <c r="L90" s="106"/>
      <c r="M90" s="106"/>
      <c r="N90" s="106"/>
      <c r="O90" s="106"/>
      <c r="P90" s="106"/>
      <c r="Q90" s="81"/>
    </row>
    <row r="91" spans="1:17" s="82" customFormat="1">
      <c r="A91" s="104" t="s">
        <v>453</v>
      </c>
      <c r="B91" s="187" t="s">
        <v>349</v>
      </c>
      <c r="C91" s="187"/>
      <c r="D91" s="187"/>
      <c r="E91" s="104" t="s">
        <v>481</v>
      </c>
      <c r="F91" s="187" t="s">
        <v>391</v>
      </c>
      <c r="G91" s="187"/>
      <c r="H91" s="187"/>
      <c r="I91" s="106"/>
      <c r="J91" s="106"/>
      <c r="K91" s="106"/>
      <c r="L91" s="106"/>
      <c r="M91" s="106"/>
      <c r="N91" s="106"/>
      <c r="O91" s="106"/>
      <c r="P91" s="106"/>
      <c r="Q91" s="81"/>
    </row>
    <row r="92" spans="1:17" s="82" customFormat="1">
      <c r="A92" s="104" t="s">
        <v>454</v>
      </c>
      <c r="B92" s="187" t="s">
        <v>350</v>
      </c>
      <c r="C92" s="187"/>
      <c r="D92" s="187"/>
      <c r="E92" s="104" t="s">
        <v>482</v>
      </c>
      <c r="F92" s="187" t="s">
        <v>838</v>
      </c>
      <c r="G92" s="187"/>
      <c r="H92" s="187"/>
      <c r="I92" s="106"/>
      <c r="J92" s="106"/>
      <c r="K92" s="106"/>
      <c r="L92" s="106"/>
      <c r="M92" s="106"/>
      <c r="N92" s="106"/>
      <c r="O92" s="106"/>
      <c r="P92" s="106"/>
      <c r="Q92" s="81"/>
    </row>
    <row r="93" spans="1:17" s="82" customFormat="1">
      <c r="A93" s="104" t="s">
        <v>455</v>
      </c>
      <c r="B93" s="187" t="s">
        <v>351</v>
      </c>
      <c r="C93" s="187"/>
      <c r="D93" s="187"/>
      <c r="E93" s="104" t="s">
        <v>483</v>
      </c>
      <c r="F93" s="187" t="s">
        <v>839</v>
      </c>
      <c r="G93" s="187"/>
      <c r="H93" s="187"/>
      <c r="I93" s="106"/>
      <c r="J93" s="106"/>
      <c r="K93" s="106"/>
      <c r="L93" s="106"/>
      <c r="M93" s="106"/>
      <c r="N93" s="106"/>
      <c r="O93" s="106"/>
      <c r="P93" s="106"/>
      <c r="Q93" s="81"/>
    </row>
    <row r="94" spans="1:17" s="82" customFormat="1">
      <c r="A94" s="104" t="s">
        <v>456</v>
      </c>
      <c r="B94" s="187" t="s">
        <v>352</v>
      </c>
      <c r="C94" s="187"/>
      <c r="D94" s="187"/>
      <c r="E94" s="104" t="s">
        <v>484</v>
      </c>
      <c r="F94" s="187" t="s">
        <v>840</v>
      </c>
      <c r="G94" s="187"/>
      <c r="H94" s="187"/>
      <c r="I94" s="106"/>
      <c r="J94" s="106"/>
      <c r="K94" s="106"/>
      <c r="L94" s="106"/>
      <c r="M94" s="106"/>
      <c r="N94" s="106"/>
      <c r="O94" s="106"/>
      <c r="P94" s="106"/>
      <c r="Q94" s="81"/>
    </row>
    <row r="95" spans="1:17" s="82" customFormat="1">
      <c r="A95" s="104" t="s">
        <v>457</v>
      </c>
      <c r="B95" s="187" t="s">
        <v>841</v>
      </c>
      <c r="C95" s="187"/>
      <c r="D95" s="187"/>
      <c r="E95" s="104" t="s">
        <v>485</v>
      </c>
      <c r="F95" s="187" t="s">
        <v>842</v>
      </c>
      <c r="G95" s="187"/>
      <c r="H95" s="187"/>
      <c r="I95" s="106"/>
      <c r="J95" s="106"/>
      <c r="K95" s="106"/>
      <c r="L95" s="106"/>
      <c r="M95" s="106"/>
      <c r="N95" s="106"/>
      <c r="O95" s="106"/>
      <c r="P95" s="106"/>
      <c r="Q95" s="81"/>
    </row>
    <row r="96" spans="1:17" s="82" customFormat="1">
      <c r="A96" s="104" t="s">
        <v>458</v>
      </c>
      <c r="B96" s="187" t="s">
        <v>843</v>
      </c>
      <c r="C96" s="187"/>
      <c r="D96" s="187"/>
      <c r="E96" s="104" t="s">
        <v>486</v>
      </c>
      <c r="F96" s="187" t="s">
        <v>844</v>
      </c>
      <c r="G96" s="187"/>
      <c r="H96" s="187"/>
      <c r="I96" s="106"/>
      <c r="J96" s="106"/>
      <c r="K96" s="106"/>
      <c r="L96" s="106"/>
      <c r="M96" s="106"/>
      <c r="N96" s="106"/>
      <c r="O96" s="106"/>
      <c r="P96" s="106"/>
      <c r="Q96" s="81"/>
    </row>
    <row r="97" spans="1:17" s="82" customFormat="1">
      <c r="A97" s="104" t="s">
        <v>459</v>
      </c>
      <c r="B97" s="187" t="s">
        <v>353</v>
      </c>
      <c r="C97" s="187"/>
      <c r="D97" s="187"/>
      <c r="E97" s="104" t="s">
        <v>663</v>
      </c>
      <c r="F97" s="187" t="s">
        <v>845</v>
      </c>
      <c r="G97" s="187"/>
      <c r="H97" s="187"/>
      <c r="I97" s="106"/>
      <c r="J97" s="106"/>
      <c r="K97" s="106"/>
      <c r="L97" s="106"/>
      <c r="M97" s="106"/>
      <c r="N97" s="106"/>
      <c r="O97" s="106"/>
      <c r="P97" s="106"/>
      <c r="Q97" s="81"/>
    </row>
    <row r="98" spans="1:17" s="82" customFormat="1">
      <c r="A98" s="104" t="s">
        <v>560</v>
      </c>
      <c r="B98" s="187" t="s">
        <v>846</v>
      </c>
      <c r="C98" s="187"/>
      <c r="D98" s="187"/>
      <c r="E98" s="104" t="s">
        <v>487</v>
      </c>
      <c r="F98" s="187" t="s">
        <v>517</v>
      </c>
      <c r="G98" s="187"/>
      <c r="H98" s="187"/>
      <c r="I98" s="106"/>
      <c r="J98" s="106"/>
      <c r="K98" s="106"/>
      <c r="L98" s="106"/>
      <c r="M98" s="106"/>
      <c r="N98" s="106"/>
      <c r="O98" s="106"/>
      <c r="P98" s="106"/>
      <c r="Q98" s="81"/>
    </row>
    <row r="99" spans="1:17" s="82" customFormat="1">
      <c r="A99" s="104" t="s">
        <v>561</v>
      </c>
      <c r="B99" s="187" t="s">
        <v>847</v>
      </c>
      <c r="C99" s="187"/>
      <c r="D99" s="187"/>
      <c r="E99" s="106"/>
      <c r="F99" s="106"/>
      <c r="G99" s="106"/>
      <c r="H99" s="106"/>
      <c r="I99" s="106"/>
      <c r="J99" s="106"/>
      <c r="K99" s="106"/>
      <c r="L99" s="106"/>
      <c r="M99" s="106"/>
      <c r="N99" s="106"/>
      <c r="O99" s="106"/>
      <c r="P99" s="106"/>
      <c r="Q99" s="81"/>
    </row>
  </sheetData>
  <mergeCells count="254">
    <mergeCell ref="A1:J1"/>
    <mergeCell ref="B15:P16"/>
    <mergeCell ref="B18:I18"/>
    <mergeCell ref="B22:K24"/>
    <mergeCell ref="A25:P25"/>
    <mergeCell ref="A26:P26"/>
    <mergeCell ref="B29:D29"/>
    <mergeCell ref="F29:H29"/>
    <mergeCell ref="J29:L29"/>
    <mergeCell ref="N29:P29"/>
    <mergeCell ref="B30:D30"/>
    <mergeCell ref="F30:H30"/>
    <mergeCell ref="J30:L30"/>
    <mergeCell ref="N30:P30"/>
    <mergeCell ref="A27:D27"/>
    <mergeCell ref="E27:H27"/>
    <mergeCell ref="I27:L27"/>
    <mergeCell ref="N27:P27"/>
    <mergeCell ref="B28:D28"/>
    <mergeCell ref="F28:H28"/>
    <mergeCell ref="J28:L28"/>
    <mergeCell ref="N28:P28"/>
    <mergeCell ref="B33:D33"/>
    <mergeCell ref="F33:H33"/>
    <mergeCell ref="J33:L33"/>
    <mergeCell ref="N33:P33"/>
    <mergeCell ref="B34:D34"/>
    <mergeCell ref="F34:H34"/>
    <mergeCell ref="J34:L34"/>
    <mergeCell ref="N34:P34"/>
    <mergeCell ref="B31:D31"/>
    <mergeCell ref="F31:H31"/>
    <mergeCell ref="J31:L31"/>
    <mergeCell ref="N31:P31"/>
    <mergeCell ref="B32:D32"/>
    <mergeCell ref="F32:H32"/>
    <mergeCell ref="J32:L32"/>
    <mergeCell ref="M32:P32"/>
    <mergeCell ref="B37:D37"/>
    <mergeCell ref="F37:H37"/>
    <mergeCell ref="J37:L37"/>
    <mergeCell ref="N37:P37"/>
    <mergeCell ref="B38:D38"/>
    <mergeCell ref="F38:H38"/>
    <mergeCell ref="J38:L38"/>
    <mergeCell ref="N38:P38"/>
    <mergeCell ref="B35:D35"/>
    <mergeCell ref="F35:H35"/>
    <mergeCell ref="J35:L35"/>
    <mergeCell ref="N35:P35"/>
    <mergeCell ref="B36:D36"/>
    <mergeCell ref="F36:H36"/>
    <mergeCell ref="J36:L36"/>
    <mergeCell ref="N36:P36"/>
    <mergeCell ref="B41:D41"/>
    <mergeCell ref="F41:H41"/>
    <mergeCell ref="J41:L41"/>
    <mergeCell ref="N41:P41"/>
    <mergeCell ref="B42:D42"/>
    <mergeCell ref="F42:H42"/>
    <mergeCell ref="J42:L42"/>
    <mergeCell ref="N42:P42"/>
    <mergeCell ref="B39:D39"/>
    <mergeCell ref="F39:H39"/>
    <mergeCell ref="J39:L39"/>
    <mergeCell ref="N39:P39"/>
    <mergeCell ref="B40:D40"/>
    <mergeCell ref="F40:H40"/>
    <mergeCell ref="J40:L40"/>
    <mergeCell ref="N40:P40"/>
    <mergeCell ref="N45:P45"/>
    <mergeCell ref="B46:D46"/>
    <mergeCell ref="F46:H46"/>
    <mergeCell ref="I46:L46"/>
    <mergeCell ref="N46:P46"/>
    <mergeCell ref="B43:D43"/>
    <mergeCell ref="F43:H43"/>
    <mergeCell ref="J43:L43"/>
    <mergeCell ref="N43:P43"/>
    <mergeCell ref="B44:D44"/>
    <mergeCell ref="F44:H44"/>
    <mergeCell ref="J44:L44"/>
    <mergeCell ref="N44:P44"/>
    <mergeCell ref="B47:D47"/>
    <mergeCell ref="F47:H47"/>
    <mergeCell ref="J47:L47"/>
    <mergeCell ref="B48:D48"/>
    <mergeCell ref="F48:H48"/>
    <mergeCell ref="J48:L48"/>
    <mergeCell ref="A45:D45"/>
    <mergeCell ref="F45:H45"/>
    <mergeCell ref="J45:L45"/>
    <mergeCell ref="F51:H51"/>
    <mergeCell ref="J51:L51"/>
    <mergeCell ref="F52:H52"/>
    <mergeCell ref="J52:L52"/>
    <mergeCell ref="N52:P52"/>
    <mergeCell ref="F53:H53"/>
    <mergeCell ref="J53:L53"/>
    <mergeCell ref="B49:D49"/>
    <mergeCell ref="F49:H49"/>
    <mergeCell ref="J49:L49"/>
    <mergeCell ref="B50:D50"/>
    <mergeCell ref="F50:H50"/>
    <mergeCell ref="J50:L50"/>
    <mergeCell ref="F57:H57"/>
    <mergeCell ref="J57:L57"/>
    <mergeCell ref="N57:P57"/>
    <mergeCell ref="A58:P58"/>
    <mergeCell ref="A59:H59"/>
    <mergeCell ref="I59:P59"/>
    <mergeCell ref="F54:H54"/>
    <mergeCell ref="J54:L54"/>
    <mergeCell ref="F55:H55"/>
    <mergeCell ref="J55:L55"/>
    <mergeCell ref="N55:P55"/>
    <mergeCell ref="F56:H56"/>
    <mergeCell ref="J56:L56"/>
    <mergeCell ref="N56:P56"/>
    <mergeCell ref="B62:D62"/>
    <mergeCell ref="F62:H62"/>
    <mergeCell ref="J62:L62"/>
    <mergeCell ref="N62:P62"/>
    <mergeCell ref="B63:D63"/>
    <mergeCell ref="F63:H63"/>
    <mergeCell ref="J63:L63"/>
    <mergeCell ref="N63:P63"/>
    <mergeCell ref="B60:D60"/>
    <mergeCell ref="F60:H60"/>
    <mergeCell ref="J60:L60"/>
    <mergeCell ref="N60:P60"/>
    <mergeCell ref="B61:D61"/>
    <mergeCell ref="F61:H61"/>
    <mergeCell ref="J61:L61"/>
    <mergeCell ref="N61:P61"/>
    <mergeCell ref="B66:D66"/>
    <mergeCell ref="F66:H66"/>
    <mergeCell ref="J66:L66"/>
    <mergeCell ref="N66:P66"/>
    <mergeCell ref="B67:D67"/>
    <mergeCell ref="F67:H67"/>
    <mergeCell ref="J67:L67"/>
    <mergeCell ref="N67:P67"/>
    <mergeCell ref="B64:D64"/>
    <mergeCell ref="F64:H64"/>
    <mergeCell ref="J64:L64"/>
    <mergeCell ref="N64:P64"/>
    <mergeCell ref="B65:D65"/>
    <mergeCell ref="F65:H65"/>
    <mergeCell ref="J65:L65"/>
    <mergeCell ref="N65:P65"/>
    <mergeCell ref="B70:D70"/>
    <mergeCell ref="F70:H70"/>
    <mergeCell ref="J70:L70"/>
    <mergeCell ref="N70:P70"/>
    <mergeCell ref="B71:D71"/>
    <mergeCell ref="F71:H71"/>
    <mergeCell ref="J71:L71"/>
    <mergeCell ref="N71:P71"/>
    <mergeCell ref="B68:D68"/>
    <mergeCell ref="F68:H68"/>
    <mergeCell ref="J68:L68"/>
    <mergeCell ref="N68:P68"/>
    <mergeCell ref="B69:D69"/>
    <mergeCell ref="F69:H69"/>
    <mergeCell ref="J69:L69"/>
    <mergeCell ref="N69:P69"/>
    <mergeCell ref="B74:D74"/>
    <mergeCell ref="F74:H74"/>
    <mergeCell ref="J74:L74"/>
    <mergeCell ref="N74:P74"/>
    <mergeCell ref="B75:D75"/>
    <mergeCell ref="F75:H75"/>
    <mergeCell ref="J75:L75"/>
    <mergeCell ref="N75:P75"/>
    <mergeCell ref="B72:D72"/>
    <mergeCell ref="F72:H72"/>
    <mergeCell ref="J72:L72"/>
    <mergeCell ref="N72:P72"/>
    <mergeCell ref="B73:D73"/>
    <mergeCell ref="F73:H73"/>
    <mergeCell ref="J73:L73"/>
    <mergeCell ref="N73:P73"/>
    <mergeCell ref="B78:D78"/>
    <mergeCell ref="F78:H78"/>
    <mergeCell ref="J78:L78"/>
    <mergeCell ref="N78:P78"/>
    <mergeCell ref="B79:D79"/>
    <mergeCell ref="F79:H79"/>
    <mergeCell ref="J79:L79"/>
    <mergeCell ref="N79:P79"/>
    <mergeCell ref="B76:D76"/>
    <mergeCell ref="F76:H76"/>
    <mergeCell ref="J76:L76"/>
    <mergeCell ref="N76:P76"/>
    <mergeCell ref="B77:D77"/>
    <mergeCell ref="E77:H77"/>
    <mergeCell ref="J77:L77"/>
    <mergeCell ref="N77:P77"/>
    <mergeCell ref="B82:D82"/>
    <mergeCell ref="F82:H82"/>
    <mergeCell ref="J82:L82"/>
    <mergeCell ref="N82:P82"/>
    <mergeCell ref="B83:D83"/>
    <mergeCell ref="F83:H83"/>
    <mergeCell ref="J83:L83"/>
    <mergeCell ref="N83:P83"/>
    <mergeCell ref="B80:D80"/>
    <mergeCell ref="F80:H80"/>
    <mergeCell ref="J80:L80"/>
    <mergeCell ref="N80:P80"/>
    <mergeCell ref="B81:D81"/>
    <mergeCell ref="F81:H81"/>
    <mergeCell ref="J81:L81"/>
    <mergeCell ref="N81:P81"/>
    <mergeCell ref="B86:D86"/>
    <mergeCell ref="F86:H86"/>
    <mergeCell ref="N86:P86"/>
    <mergeCell ref="B87:D87"/>
    <mergeCell ref="F87:H87"/>
    <mergeCell ref="N87:P87"/>
    <mergeCell ref="B84:D84"/>
    <mergeCell ref="F84:H84"/>
    <mergeCell ref="J84:L84"/>
    <mergeCell ref="N84:P84"/>
    <mergeCell ref="B85:D85"/>
    <mergeCell ref="F85:H85"/>
    <mergeCell ref="J85:L85"/>
    <mergeCell ref="N85:P85"/>
    <mergeCell ref="B90:D90"/>
    <mergeCell ref="F90:H90"/>
    <mergeCell ref="B91:D91"/>
    <mergeCell ref="F91:H91"/>
    <mergeCell ref="B92:D92"/>
    <mergeCell ref="F92:H92"/>
    <mergeCell ref="B88:D88"/>
    <mergeCell ref="F88:H88"/>
    <mergeCell ref="N88:P88"/>
    <mergeCell ref="B89:D89"/>
    <mergeCell ref="F89:H89"/>
    <mergeCell ref="N89:P89"/>
    <mergeCell ref="B99:D99"/>
    <mergeCell ref="B96:D96"/>
    <mergeCell ref="F96:H96"/>
    <mergeCell ref="B97:D97"/>
    <mergeCell ref="F97:H97"/>
    <mergeCell ref="B98:D98"/>
    <mergeCell ref="F98:H98"/>
    <mergeCell ref="B93:D93"/>
    <mergeCell ref="F93:H93"/>
    <mergeCell ref="B94:D94"/>
    <mergeCell ref="F94:H94"/>
    <mergeCell ref="B95:D95"/>
    <mergeCell ref="F95:H95"/>
  </mergeCells>
  <phoneticPr fontId="2"/>
  <pageMargins left="0.7" right="0.7" top="0.75" bottom="0.75" header="0.3" footer="0.3"/>
  <pageSetup paperSize="9" scale="53"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2628A-92F3-4C10-B1D2-55135A233F32}">
  <sheetPr>
    <tabColor rgb="FF00B0F0"/>
    <pageSetUpPr fitToPage="1"/>
  </sheetPr>
  <dimension ref="A1:N38"/>
  <sheetViews>
    <sheetView view="pageBreakPreview" zoomScale="85" zoomScaleNormal="70" zoomScaleSheetLayoutView="85" workbookViewId="0">
      <selection activeCell="E34" sqref="E34"/>
    </sheetView>
  </sheetViews>
  <sheetFormatPr defaultColWidth="9" defaultRowHeight="13.5"/>
  <cols>
    <col min="1" max="1" width="1.875" style="1" customWidth="1"/>
    <col min="2" max="2" width="14.625" style="1" customWidth="1"/>
    <col min="3" max="3" width="5.625" style="1" customWidth="1"/>
    <col min="4" max="4" width="20.25" style="1" customWidth="1"/>
    <col min="5" max="5" width="7.625" style="1" customWidth="1"/>
    <col min="6" max="6" width="19.625" style="1" customWidth="1"/>
    <col min="7" max="7" width="16.5" style="1" customWidth="1"/>
    <col min="8" max="8" width="17.375" style="1" customWidth="1"/>
    <col min="9" max="9" width="13.625" style="1" customWidth="1"/>
    <col min="10" max="10" width="19.625" style="1" customWidth="1"/>
    <col min="11" max="11" width="1.875" style="1" customWidth="1"/>
    <col min="12" max="12" width="3" style="1" customWidth="1"/>
    <col min="13" max="13" width="9" style="1" customWidth="1"/>
    <col min="14" max="16384" width="9" style="1"/>
  </cols>
  <sheetData>
    <row r="1" spans="1:13" ht="30" customHeight="1">
      <c r="A1" s="222"/>
      <c r="B1" s="222"/>
      <c r="C1" s="222"/>
      <c r="J1" s="46" t="str">
        <f>'一番最初に入力 (記載例用)'!$C$9&amp;""</f>
        <v>99999</v>
      </c>
    </row>
    <row r="2" spans="1:13">
      <c r="J2" s="2"/>
    </row>
    <row r="3" spans="1:13" ht="20.25" customHeight="1">
      <c r="G3" s="3"/>
      <c r="I3" s="229" t="s">
        <v>1065</v>
      </c>
      <c r="J3" s="229"/>
      <c r="K3" s="10"/>
      <c r="L3" s="9"/>
      <c r="M3" s="97">
        <v>2025</v>
      </c>
    </row>
    <row r="4" spans="1:13">
      <c r="M4" s="97">
        <v>4</v>
      </c>
    </row>
    <row r="5" spans="1:13" ht="20.25" customHeight="1">
      <c r="B5" s="212" t="s">
        <v>268</v>
      </c>
      <c r="C5" s="212"/>
      <c r="D5" s="212"/>
      <c r="M5" s="97"/>
    </row>
    <row r="6" spans="1:13">
      <c r="A6" s="222"/>
      <c r="B6" s="222"/>
      <c r="C6" s="222"/>
      <c r="D6" s="222"/>
      <c r="E6" s="222"/>
      <c r="F6" s="222"/>
      <c r="G6" s="222"/>
      <c r="H6" s="222"/>
      <c r="I6" s="222"/>
      <c r="J6" s="222"/>
      <c r="K6" s="222"/>
      <c r="L6" s="222"/>
    </row>
    <row r="7" spans="1:13" ht="20.25" customHeight="1">
      <c r="G7" s="2" t="s">
        <v>25</v>
      </c>
      <c r="H7" s="284" t="str">
        <f>IFERROR(VLOOKUP('一番最初に入力 (記載例用)'!$C$9,【何も入力しないでください】法人情報!$A:$F,5),"")</f>
        <v>社会福祉法人　〇〇会</v>
      </c>
      <c r="I7" s="284"/>
      <c r="J7" s="284"/>
      <c r="M7" s="12" t="s">
        <v>265</v>
      </c>
    </row>
    <row r="8" spans="1:13" ht="20.25" customHeight="1">
      <c r="G8" s="2" t="s">
        <v>30</v>
      </c>
      <c r="H8" s="285" t="s">
        <v>267</v>
      </c>
      <c r="I8" s="285"/>
      <c r="J8" s="285"/>
    </row>
    <row r="9" spans="1:13" ht="20.25" customHeight="1">
      <c r="G9" s="2"/>
      <c r="H9" s="48"/>
      <c r="I9" s="48"/>
      <c r="J9" s="3"/>
    </row>
    <row r="10" spans="1:13" ht="20.25" customHeight="1">
      <c r="G10" s="47" t="s">
        <v>269</v>
      </c>
      <c r="H10" s="280" t="s">
        <v>1067</v>
      </c>
      <c r="I10" s="280"/>
      <c r="J10" s="280"/>
    </row>
    <row r="11" spans="1:13" ht="20.25" customHeight="1">
      <c r="J11" s="3"/>
    </row>
    <row r="12" spans="1:13" ht="21" customHeight="1">
      <c r="B12" s="4"/>
      <c r="C12" s="3"/>
      <c r="D12" s="16" t="s">
        <v>29</v>
      </c>
      <c r="E12" s="22" t="str">
        <f>'一番最初に入力 (記載例用)'!$C$13&amp;""</f>
        <v>7</v>
      </c>
      <c r="F12" s="17" t="s">
        <v>289</v>
      </c>
      <c r="G12" s="22"/>
      <c r="H12" s="22"/>
      <c r="I12" s="15"/>
      <c r="J12" s="15"/>
    </row>
    <row r="13" spans="1:13" ht="18.75" customHeight="1"/>
    <row r="14" spans="1:13">
      <c r="B14" s="5" t="s">
        <v>284</v>
      </c>
    </row>
    <row r="15" spans="1:13" ht="18.75" customHeight="1"/>
    <row r="16" spans="1:13" ht="38.1" customHeight="1">
      <c r="B16" s="195" t="s">
        <v>18</v>
      </c>
      <c r="C16" s="197"/>
      <c r="D16" s="196"/>
      <c r="E16" s="281" t="str">
        <f>IFERROR(VLOOKUP('一番最初に入力 (記載例用)'!$C$9,【何も入力しないでください】法人情報!$A:$F,3),"")</f>
        <v>かみすぎ保育園</v>
      </c>
      <c r="F16" s="282"/>
      <c r="G16" s="282"/>
      <c r="H16" s="282"/>
      <c r="I16" s="282"/>
      <c r="J16" s="283"/>
    </row>
    <row r="17" spans="2:14" ht="34.5" customHeight="1">
      <c r="B17" s="230" t="s">
        <v>1066</v>
      </c>
      <c r="C17" s="231"/>
      <c r="D17" s="231"/>
      <c r="E17" s="231"/>
      <c r="F17" s="231"/>
      <c r="G17" s="232"/>
      <c r="H17" s="233" t="s">
        <v>19</v>
      </c>
      <c r="I17" s="234"/>
      <c r="J17" s="235"/>
    </row>
    <row r="18" spans="2:14" ht="34.5" customHeight="1">
      <c r="B18" s="7"/>
      <c r="C18" s="143" t="b">
        <v>1</v>
      </c>
      <c r="D18" s="224" t="s">
        <v>1041</v>
      </c>
      <c r="E18" s="224"/>
      <c r="F18" s="224"/>
      <c r="G18" s="225"/>
      <c r="H18" s="218" t="s">
        <v>20</v>
      </c>
      <c r="I18" s="219"/>
      <c r="J18" s="220"/>
    </row>
    <row r="19" spans="2:14" ht="34.5" customHeight="1">
      <c r="B19" s="7" t="s">
        <v>31</v>
      </c>
      <c r="C19" s="143" t="b">
        <v>1</v>
      </c>
      <c r="D19" s="212" t="s">
        <v>33</v>
      </c>
      <c r="E19" s="212"/>
      <c r="F19" s="2" t="s">
        <v>34</v>
      </c>
      <c r="G19" s="41" t="s">
        <v>1059</v>
      </c>
      <c r="H19" s="144">
        <v>6</v>
      </c>
      <c r="I19" s="204" t="s">
        <v>28</v>
      </c>
      <c r="J19" s="213"/>
    </row>
    <row r="20" spans="2:14" ht="34.5" customHeight="1">
      <c r="B20" s="7"/>
      <c r="C20" s="143" t="b">
        <v>0</v>
      </c>
      <c r="D20" s="212" t="s">
        <v>1042</v>
      </c>
      <c r="E20" s="212"/>
      <c r="F20" s="212"/>
      <c r="G20" s="213"/>
      <c r="H20" s="221" t="s">
        <v>20</v>
      </c>
      <c r="I20" s="222"/>
      <c r="J20" s="223"/>
    </row>
    <row r="21" spans="2:14" ht="34.5" customHeight="1">
      <c r="B21" s="7"/>
      <c r="C21" s="143" t="b">
        <v>1</v>
      </c>
      <c r="D21" s="212" t="s">
        <v>283</v>
      </c>
      <c r="E21" s="212"/>
      <c r="F21" s="212"/>
      <c r="G21" s="213"/>
      <c r="H21" s="145">
        <v>1</v>
      </c>
      <c r="I21" s="204" t="s">
        <v>22</v>
      </c>
      <c r="J21" s="205"/>
    </row>
    <row r="22" spans="2:14" ht="34.5" customHeight="1">
      <c r="B22" s="8"/>
      <c r="C22" s="143" t="b">
        <v>0</v>
      </c>
      <c r="D22" s="214" t="s">
        <v>32</v>
      </c>
      <c r="E22" s="214"/>
      <c r="F22" s="214"/>
      <c r="G22" s="215"/>
      <c r="H22" s="146">
        <v>1</v>
      </c>
      <c r="I22" s="206" t="s">
        <v>23</v>
      </c>
      <c r="J22" s="207"/>
    </row>
    <row r="23" spans="2:14" ht="34.5" customHeight="1">
      <c r="B23" s="208" t="s">
        <v>24</v>
      </c>
      <c r="C23" s="209"/>
      <c r="D23" s="209"/>
      <c r="E23" s="210"/>
      <c r="F23" s="210"/>
      <c r="G23" s="211"/>
      <c r="H23" s="216" t="s">
        <v>26</v>
      </c>
      <c r="I23" s="216"/>
      <c r="J23" s="217"/>
    </row>
    <row r="24" spans="2:14" ht="34.5" customHeight="1">
      <c r="B24" s="198" t="s">
        <v>17</v>
      </c>
      <c r="C24" s="199"/>
      <c r="D24" s="199"/>
      <c r="E24" s="200"/>
      <c r="F24" s="200"/>
      <c r="G24" s="201"/>
      <c r="H24" s="202" t="s">
        <v>27</v>
      </c>
      <c r="I24" s="202"/>
      <c r="J24" s="203"/>
    </row>
    <row r="25" spans="2:14" ht="32.25" customHeight="1"/>
    <row r="26" spans="2:14" ht="24" customHeight="1">
      <c r="B26" s="1" t="s">
        <v>1051</v>
      </c>
    </row>
    <row r="27" spans="2:14" ht="42" customHeight="1">
      <c r="B27" s="195" t="s">
        <v>13</v>
      </c>
      <c r="C27" s="196"/>
      <c r="D27" s="6" t="s">
        <v>372</v>
      </c>
      <c r="E27" s="96" t="s">
        <v>743</v>
      </c>
      <c r="F27" s="131" t="s">
        <v>1045</v>
      </c>
      <c r="G27" s="96" t="s">
        <v>1039</v>
      </c>
      <c r="H27" s="197" t="s">
        <v>1049</v>
      </c>
      <c r="I27" s="196"/>
      <c r="J27" s="6" t="s">
        <v>1050</v>
      </c>
    </row>
    <row r="28" spans="2:14" ht="48" customHeight="1">
      <c r="B28" s="277" t="s">
        <v>285</v>
      </c>
      <c r="C28" s="278"/>
      <c r="D28" s="147">
        <v>22251</v>
      </c>
      <c r="E28" s="98">
        <f>IF(D28="","",
IF($M$4&lt;4,IF(D28&gt;DATE($M$3-1,4,1),0,DATEDIF(D28,DATE($M$3-1,4,1),"y")),IF(D28&gt;DATE($M$3,4,1),0,DATEDIF(D28,DATE($M$3,4,1),"y"))))</f>
        <v>64</v>
      </c>
      <c r="F28" s="161" t="s">
        <v>1060</v>
      </c>
      <c r="G28" s="137">
        <f>'【様式第２号】月別雇用時間内訳表 (作成例)'!$D$21</f>
        <v>1295.5</v>
      </c>
      <c r="H28" s="279" t="s">
        <v>1064</v>
      </c>
      <c r="I28" s="279"/>
      <c r="J28" s="154"/>
      <c r="N28" s="141" t="str">
        <f>+IF(E28="","",IF(E28&gt;=60,"高齢者として加算対象、備考記載不要","満年齢60歳未満のため、※3参照の上、備考に記載が必要"))</f>
        <v>高齢者として加算対象、備考記載不要</v>
      </c>
    </row>
    <row r="29" spans="2:14" ht="48" customHeight="1">
      <c r="B29" s="277" t="s">
        <v>286</v>
      </c>
      <c r="C29" s="278"/>
      <c r="D29" s="147">
        <v>32843</v>
      </c>
      <c r="E29" s="98">
        <f t="shared" ref="E29:E32" si="0">IF(D29="","",
IF($M$4&lt;4,IF(D29&gt;DATE($M$3-1,4,1),0,DATEDIF(D29,DATE($M$3-1,4,1),"y")),IF(D29&gt;DATE($M$3,4,1),0,DATEDIF(D29,DATE($M$3,4,1),"y"))))</f>
        <v>35</v>
      </c>
      <c r="F29" s="161" t="s">
        <v>1061</v>
      </c>
      <c r="G29" s="137">
        <f>'【様式第２号】月別雇用時間内訳表 (作成例)'!$F$21</f>
        <v>626.75</v>
      </c>
      <c r="H29" s="279" t="s">
        <v>1063</v>
      </c>
      <c r="I29" s="279"/>
      <c r="J29" s="162" t="s">
        <v>1062</v>
      </c>
      <c r="N29" s="141" t="str">
        <f t="shared" ref="N29:N32" si="1">+IF(E29="","",IF(E29&gt;=60,"高齢者として加算対象、備考記載不要","満年齢60歳未満のため、※3参照の上、備考に記載が必要"))</f>
        <v>満年齢60歳未満のため、※3参照の上、備考に記載が必要</v>
      </c>
    </row>
    <row r="30" spans="2:14" ht="48" customHeight="1">
      <c r="B30" s="193"/>
      <c r="C30" s="193"/>
      <c r="D30" s="155"/>
      <c r="E30" s="98" t="str">
        <f t="shared" si="0"/>
        <v/>
      </c>
      <c r="F30" s="158"/>
      <c r="G30" s="137">
        <f>'【様式第２号】月別雇用時間内訳表 (作成例)'!$G$21</f>
        <v>0</v>
      </c>
      <c r="H30" s="275"/>
      <c r="I30" s="275"/>
      <c r="J30" s="154"/>
      <c r="N30" s="141" t="str">
        <f t="shared" si="1"/>
        <v/>
      </c>
    </row>
    <row r="31" spans="2:14" ht="48" customHeight="1">
      <c r="B31" s="193"/>
      <c r="C31" s="193"/>
      <c r="D31" s="155"/>
      <c r="E31" s="98" t="str">
        <f t="shared" si="0"/>
        <v/>
      </c>
      <c r="F31" s="158"/>
      <c r="G31" s="137">
        <f>'【様式第２号】月別雇用時間内訳表 (作成例)'!$H$21</f>
        <v>0</v>
      </c>
      <c r="H31" s="275"/>
      <c r="I31" s="275"/>
      <c r="J31" s="154"/>
      <c r="N31" s="141" t="str">
        <f t="shared" si="1"/>
        <v/>
      </c>
    </row>
    <row r="32" spans="2:14" ht="48" customHeight="1">
      <c r="B32" s="194"/>
      <c r="C32" s="194"/>
      <c r="D32" s="160"/>
      <c r="E32" s="98" t="str">
        <f t="shared" si="0"/>
        <v/>
      </c>
      <c r="F32" s="159"/>
      <c r="G32" s="138">
        <f>'【様式第２号】月別雇用時間内訳表 (作成例)'!$I$21</f>
        <v>0</v>
      </c>
      <c r="H32" s="276"/>
      <c r="I32" s="276"/>
      <c r="J32" s="157"/>
      <c r="N32" s="141" t="str">
        <f t="shared" si="1"/>
        <v/>
      </c>
    </row>
    <row r="33" spans="2:10" ht="37.5" customHeight="1">
      <c r="B33" s="191" t="s">
        <v>0</v>
      </c>
      <c r="C33" s="191"/>
      <c r="D33" s="6" t="s">
        <v>1043</v>
      </c>
      <c r="E33" s="139" t="s">
        <v>1043</v>
      </c>
      <c r="F33" s="6" t="s">
        <v>1043</v>
      </c>
      <c r="G33" s="140">
        <f>SUM(G28:G32)</f>
        <v>1922.25</v>
      </c>
      <c r="H33" s="192" t="s">
        <v>1043</v>
      </c>
      <c r="I33" s="192"/>
      <c r="J33" s="6" t="s">
        <v>1043</v>
      </c>
    </row>
    <row r="34" spans="2:10" ht="24" customHeight="1">
      <c r="B34" s="1" t="s">
        <v>1046</v>
      </c>
    </row>
    <row r="35" spans="2:10" ht="24" customHeight="1">
      <c r="B35" s="1" t="s">
        <v>1047</v>
      </c>
    </row>
    <row r="36" spans="2:10" ht="24" customHeight="1">
      <c r="B36" s="1" t="s">
        <v>1048</v>
      </c>
    </row>
    <row r="37" spans="2:10" ht="24" customHeight="1">
      <c r="B37" s="5" t="s">
        <v>1044</v>
      </c>
    </row>
    <row r="38" spans="2:10" ht="24" customHeight="1"/>
  </sheetData>
  <sheetProtection algorithmName="SHA-512" hashValue="mVRsST7FMXtSRNTd5WeMaJmj5Ulg3sNtgt5TMJZgfg1gpbjjCM4KMTHkUnUbligDv7N/+mT/1yGU40nqb2tMHg==" saltValue="74cMi7/qC+rbWXx7Aifzqg==" spinCount="100000" sheet="1" formatCells="0" formatRows="0"/>
  <mergeCells count="39">
    <mergeCell ref="D18:G18"/>
    <mergeCell ref="H18:J18"/>
    <mergeCell ref="A1:C1"/>
    <mergeCell ref="I3:J3"/>
    <mergeCell ref="B5:D5"/>
    <mergeCell ref="A6:L6"/>
    <mergeCell ref="H7:J7"/>
    <mergeCell ref="H8:J8"/>
    <mergeCell ref="H10:J10"/>
    <mergeCell ref="B16:D16"/>
    <mergeCell ref="E16:J16"/>
    <mergeCell ref="B17:G17"/>
    <mergeCell ref="H17:J17"/>
    <mergeCell ref="D19:E19"/>
    <mergeCell ref="I19:J19"/>
    <mergeCell ref="D20:G20"/>
    <mergeCell ref="H20:J20"/>
    <mergeCell ref="D21:G21"/>
    <mergeCell ref="I21:J21"/>
    <mergeCell ref="D22:G22"/>
    <mergeCell ref="I22:J22"/>
    <mergeCell ref="B23:G23"/>
    <mergeCell ref="H23:J23"/>
    <mergeCell ref="B24:G24"/>
    <mergeCell ref="H24:J24"/>
    <mergeCell ref="B27:C27"/>
    <mergeCell ref="H27:I27"/>
    <mergeCell ref="B28:C28"/>
    <mergeCell ref="H28:I28"/>
    <mergeCell ref="B29:C29"/>
    <mergeCell ref="H29:I29"/>
    <mergeCell ref="B33:C33"/>
    <mergeCell ref="H33:I33"/>
    <mergeCell ref="B30:C30"/>
    <mergeCell ref="H30:I30"/>
    <mergeCell ref="B31:C31"/>
    <mergeCell ref="H31:I31"/>
    <mergeCell ref="B32:C32"/>
    <mergeCell ref="H32:I32"/>
  </mergeCells>
  <phoneticPr fontId="2"/>
  <conditionalFormatting sqref="J28:J32">
    <cfRule type="expression" dxfId="3" priority="1">
      <formula>J28&lt;&gt;""</formula>
    </cfRule>
    <cfRule type="expression" dxfId="2" priority="2">
      <formula>E28&lt;60</formula>
    </cfRule>
  </conditionalFormatting>
  <dataValidations count="1">
    <dataValidation type="list" allowBlank="1" showInputMessage="1" showErrorMessage="1" sqref="L3" xr:uid="{046D7CD9-C587-4A5D-8D86-9A52820C362B}">
      <formula1>"令和　　　年　　　月　　　日,令和　２　年　３　月　３１　日"</formula1>
    </dataValidation>
  </dataValidations>
  <pageMargins left="0.70866141732283472" right="0.19685039370078741" top="0.74803149606299213" bottom="0.39370078740157483" header="0.55118110236220474" footer="0.19685039370078741"/>
  <pageSetup paperSize="9" scale="51" orientation="portrait" r:id="rId1"/>
  <headerFooter alignWithMargins="0">
    <oddHeader>&amp;L&amp;"游ゴシック,標準"&amp;12様式第１号&amp;R&amp;"游ゴシック,標準"&amp;12（申請）</oddHead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49BBA-A24D-46E6-ABD0-F6B909E61BD6}">
  <sheetPr>
    <tabColor rgb="FF00B0F0"/>
    <pageSetUpPr fitToPage="1"/>
  </sheetPr>
  <dimension ref="B2:M24"/>
  <sheetViews>
    <sheetView showZeros="0" view="pageBreakPreview" topLeftCell="A15" zoomScaleNormal="100" zoomScaleSheetLayoutView="100" workbookViewId="0">
      <selection activeCell="J23" sqref="J23"/>
    </sheetView>
  </sheetViews>
  <sheetFormatPr defaultColWidth="9" defaultRowHeight="13.5"/>
  <cols>
    <col min="1" max="1" width="2" style="1" customWidth="1"/>
    <col min="2" max="2" width="5.625" style="1" customWidth="1"/>
    <col min="3" max="3" width="13.5" style="1" customWidth="1"/>
    <col min="4" max="4" width="5.625" style="1" customWidth="1"/>
    <col min="5" max="5" width="8.625" style="1" customWidth="1"/>
    <col min="6" max="9" width="13.625" style="1" customWidth="1"/>
    <col min="10" max="10" width="17.5" style="1" customWidth="1"/>
    <col min="11" max="11" width="1.875" style="1" customWidth="1"/>
    <col min="12" max="16384" width="9" style="1"/>
  </cols>
  <sheetData>
    <row r="2" spans="2:13" ht="27.75" customHeight="1" thickBot="1">
      <c r="G2" s="2" t="s">
        <v>18</v>
      </c>
      <c r="H2" s="292" t="s">
        <v>288</v>
      </c>
      <c r="I2" s="293"/>
      <c r="J2" s="293"/>
      <c r="M2" s="12" t="s">
        <v>265</v>
      </c>
    </row>
    <row r="3" spans="2:13" ht="24.75" customHeight="1"/>
    <row r="4" spans="2:13" s="11" customFormat="1" ht="30" customHeight="1">
      <c r="B4" s="22"/>
      <c r="C4" s="20" t="s">
        <v>29</v>
      </c>
      <c r="D4" s="19" t="str">
        <f>[1]一番最初に入力!$C$13&amp;""</f>
        <v>7</v>
      </c>
      <c r="E4" s="21" t="s">
        <v>290</v>
      </c>
      <c r="F4" s="21"/>
      <c r="G4" s="19"/>
      <c r="H4" s="19"/>
      <c r="I4" s="19"/>
      <c r="J4" s="18"/>
    </row>
    <row r="5" spans="2:13" ht="14.25" thickBot="1"/>
    <row r="6" spans="2:13" ht="39.950000000000003" customHeight="1">
      <c r="B6" s="238" t="s">
        <v>13</v>
      </c>
      <c r="C6" s="239"/>
      <c r="D6" s="243" t="str">
        <f>'【様式第１号】加算申請書 (記載例)'!B28</f>
        <v>青葉　太郎</v>
      </c>
      <c r="E6" s="244"/>
      <c r="F6" s="51" t="str">
        <f>'【様式第１号】加算申請書 (記載例)'!B29</f>
        <v>仙台　花子</v>
      </c>
      <c r="G6" s="52">
        <f>'【様式第１号】加算申請書 (記載例)'!B30</f>
        <v>0</v>
      </c>
      <c r="H6" s="53">
        <f>'【様式第１号】加算申請書 (記載例)'!B31</f>
        <v>0</v>
      </c>
      <c r="I6" s="53">
        <f>'【様式第１号】加算申請書 (記載例)'!B32</f>
        <v>0</v>
      </c>
      <c r="J6" s="56" t="s">
        <v>15</v>
      </c>
    </row>
    <row r="7" spans="2:13" ht="39.950000000000003" customHeight="1">
      <c r="B7" s="240" t="s">
        <v>16</v>
      </c>
      <c r="C7" s="13" t="s">
        <v>1</v>
      </c>
      <c r="D7" s="288">
        <v>103.25</v>
      </c>
      <c r="E7" s="289"/>
      <c r="F7" s="149"/>
      <c r="G7" s="70"/>
      <c r="H7" s="71"/>
      <c r="I7" s="72"/>
      <c r="J7" s="57">
        <f>SUM(D7:I7)</f>
        <v>103.25</v>
      </c>
    </row>
    <row r="8" spans="2:13" ht="39.950000000000003" customHeight="1">
      <c r="B8" s="241"/>
      <c r="C8" s="13" t="s">
        <v>2</v>
      </c>
      <c r="D8" s="288">
        <v>90.5</v>
      </c>
      <c r="E8" s="289"/>
      <c r="F8" s="149"/>
      <c r="G8" s="70"/>
      <c r="H8" s="71"/>
      <c r="I8" s="72"/>
      <c r="J8" s="57">
        <f>SUM(D8:I8)</f>
        <v>90.5</v>
      </c>
    </row>
    <row r="9" spans="2:13" ht="39.950000000000003" customHeight="1">
      <c r="B9" s="241"/>
      <c r="C9" s="13" t="s">
        <v>3</v>
      </c>
      <c r="D9" s="288">
        <v>106.5</v>
      </c>
      <c r="E9" s="289"/>
      <c r="F9" s="149"/>
      <c r="G9" s="70"/>
      <c r="H9" s="71"/>
      <c r="I9" s="72"/>
      <c r="J9" s="57">
        <f>SUM(D9:I9)</f>
        <v>106.5</v>
      </c>
    </row>
    <row r="10" spans="2:13" ht="39.950000000000003" customHeight="1">
      <c r="B10" s="241"/>
      <c r="C10" s="13" t="s">
        <v>4</v>
      </c>
      <c r="D10" s="288">
        <v>118</v>
      </c>
      <c r="E10" s="289"/>
      <c r="F10" s="149"/>
      <c r="G10" s="70"/>
      <c r="H10" s="71"/>
      <c r="I10" s="72"/>
      <c r="J10" s="57">
        <f>SUM(D10:I10)</f>
        <v>118</v>
      </c>
    </row>
    <row r="11" spans="2:13" ht="39.950000000000003" customHeight="1">
      <c r="B11" s="241"/>
      <c r="C11" s="13" t="s">
        <v>5</v>
      </c>
      <c r="D11" s="288">
        <v>113.75</v>
      </c>
      <c r="E11" s="289"/>
      <c r="F11" s="149"/>
      <c r="G11" s="70"/>
      <c r="H11" s="71"/>
      <c r="I11" s="72"/>
      <c r="J11" s="57">
        <f t="shared" ref="J11:J18" si="0">SUM(D11:I11)</f>
        <v>113.75</v>
      </c>
    </row>
    <row r="12" spans="2:13" ht="39.950000000000003" customHeight="1">
      <c r="B12" s="241"/>
      <c r="C12" s="13" t="s">
        <v>6</v>
      </c>
      <c r="D12" s="288">
        <v>107.5</v>
      </c>
      <c r="E12" s="289"/>
      <c r="F12" s="149"/>
      <c r="G12" s="70"/>
      <c r="H12" s="71"/>
      <c r="I12" s="72"/>
      <c r="J12" s="57">
        <f t="shared" si="0"/>
        <v>107.5</v>
      </c>
    </row>
    <row r="13" spans="2:13" ht="39.950000000000003" customHeight="1">
      <c r="B13" s="241"/>
      <c r="C13" s="13" t="s">
        <v>7</v>
      </c>
      <c r="D13" s="288">
        <v>111.5</v>
      </c>
      <c r="E13" s="289"/>
      <c r="F13" s="148">
        <v>66.75</v>
      </c>
      <c r="G13" s="70"/>
      <c r="H13" s="71"/>
      <c r="I13" s="72"/>
      <c r="J13" s="57">
        <f t="shared" si="0"/>
        <v>178.25</v>
      </c>
    </row>
    <row r="14" spans="2:13" ht="39.950000000000003" customHeight="1" thickBot="1">
      <c r="B14" s="241"/>
      <c r="C14" s="54" t="s">
        <v>8</v>
      </c>
      <c r="D14" s="288">
        <v>107.25</v>
      </c>
      <c r="E14" s="289"/>
      <c r="F14" s="148">
        <v>119</v>
      </c>
      <c r="G14" s="73"/>
      <c r="H14" s="74"/>
      <c r="I14" s="75"/>
      <c r="J14" s="58">
        <f t="shared" si="0"/>
        <v>226.25</v>
      </c>
    </row>
    <row r="15" spans="2:13" ht="39.950000000000003" customHeight="1" thickTop="1" thickBot="1">
      <c r="B15" s="241"/>
      <c r="C15" s="55" t="s">
        <v>277</v>
      </c>
      <c r="D15" s="251">
        <f>SUM(D7:D14)</f>
        <v>858.25</v>
      </c>
      <c r="E15" s="252"/>
      <c r="F15" s="63">
        <f>SUM(F7:F14)</f>
        <v>185.75</v>
      </c>
      <c r="G15" s="63">
        <f t="shared" ref="G15:I15" si="1">SUM(G7:G14)</f>
        <v>0</v>
      </c>
      <c r="H15" s="63">
        <f>SUM(H7:H14)</f>
        <v>0</v>
      </c>
      <c r="I15" s="63">
        <f t="shared" si="1"/>
        <v>0</v>
      </c>
      <c r="J15" s="64">
        <f>SUM(J7:J14)</f>
        <v>1044</v>
      </c>
    </row>
    <row r="16" spans="2:13" ht="39.950000000000003" customHeight="1" thickTop="1">
      <c r="B16" s="241"/>
      <c r="C16" s="14" t="s">
        <v>9</v>
      </c>
      <c r="D16" s="290">
        <v>112.5</v>
      </c>
      <c r="E16" s="291"/>
      <c r="F16" s="150">
        <v>115.25</v>
      </c>
      <c r="G16" s="76"/>
      <c r="H16" s="77"/>
      <c r="I16" s="78"/>
      <c r="J16" s="59">
        <f t="shared" si="0"/>
        <v>227.75</v>
      </c>
    </row>
    <row r="17" spans="2:10" ht="39.950000000000003" customHeight="1">
      <c r="B17" s="241"/>
      <c r="C17" s="13" t="s">
        <v>10</v>
      </c>
      <c r="D17" s="290">
        <v>105</v>
      </c>
      <c r="E17" s="291"/>
      <c r="F17" s="150">
        <v>106</v>
      </c>
      <c r="G17" s="76"/>
      <c r="H17" s="77"/>
      <c r="I17" s="78"/>
      <c r="J17" s="57">
        <f>SUM(D17:I17)</f>
        <v>211</v>
      </c>
    </row>
    <row r="18" spans="2:10" ht="39.950000000000003" customHeight="1">
      <c r="B18" s="241"/>
      <c r="C18" s="13" t="s">
        <v>11</v>
      </c>
      <c r="D18" s="290">
        <v>107.25</v>
      </c>
      <c r="E18" s="291"/>
      <c r="F18" s="150">
        <v>105.5</v>
      </c>
      <c r="G18" s="76"/>
      <c r="H18" s="77"/>
      <c r="I18" s="78"/>
      <c r="J18" s="57">
        <f t="shared" si="0"/>
        <v>212.75</v>
      </c>
    </row>
    <row r="19" spans="2:10" ht="39.950000000000003" customHeight="1" thickBot="1">
      <c r="B19" s="241"/>
      <c r="C19" s="54" t="s">
        <v>12</v>
      </c>
      <c r="D19" s="286">
        <v>112.5</v>
      </c>
      <c r="E19" s="287"/>
      <c r="F19" s="151">
        <v>114.25</v>
      </c>
      <c r="G19" s="73"/>
      <c r="H19" s="74"/>
      <c r="I19" s="75"/>
      <c r="J19" s="58">
        <f>SUM(D19:I19)</f>
        <v>226.75</v>
      </c>
    </row>
    <row r="20" spans="2:10" ht="39.950000000000003" customHeight="1" thickTop="1" thickBot="1">
      <c r="B20" s="241"/>
      <c r="C20" s="65" t="s">
        <v>278</v>
      </c>
      <c r="D20" s="251">
        <f>SUM(D16:D19)</f>
        <v>437.25</v>
      </c>
      <c r="E20" s="252"/>
      <c r="F20" s="63">
        <f>SUM(F16:F19)</f>
        <v>441</v>
      </c>
      <c r="G20" s="63">
        <f t="shared" ref="G20:I20" si="2">SUM(G16:G19)</f>
        <v>0</v>
      </c>
      <c r="H20" s="63">
        <f t="shared" si="2"/>
        <v>0</v>
      </c>
      <c r="I20" s="63">
        <f t="shared" si="2"/>
        <v>0</v>
      </c>
      <c r="J20" s="64">
        <f>SUM(J16:J19)</f>
        <v>878.25</v>
      </c>
    </row>
    <row r="21" spans="2:10" ht="39.950000000000003" customHeight="1" thickTop="1" thickBot="1">
      <c r="B21" s="242"/>
      <c r="C21" s="66" t="s">
        <v>14</v>
      </c>
      <c r="D21" s="253">
        <f>D15+D20</f>
        <v>1295.5</v>
      </c>
      <c r="E21" s="254"/>
      <c r="F21" s="67">
        <f>F15+F20</f>
        <v>626.75</v>
      </c>
      <c r="G21" s="67">
        <f t="shared" ref="G21:I21" si="3">G15+G20</f>
        <v>0</v>
      </c>
      <c r="H21" s="67">
        <f t="shared" si="3"/>
        <v>0</v>
      </c>
      <c r="I21" s="67">
        <f t="shared" si="3"/>
        <v>0</v>
      </c>
      <c r="J21" s="68">
        <f>J15+J20</f>
        <v>1922.25</v>
      </c>
    </row>
    <row r="22" spans="2:10" ht="25.5" customHeight="1">
      <c r="J22" s="142" t="str">
        <f>+IF(J21&gt;=400,"","400時間未満であるため、申請対象外です")</f>
        <v/>
      </c>
    </row>
    <row r="23" spans="2:10" ht="17.25" customHeight="1">
      <c r="B23" s="1" t="s">
        <v>275</v>
      </c>
    </row>
    <row r="24" spans="2:10" ht="17.25" customHeight="1">
      <c r="B24" s="1" t="s">
        <v>276</v>
      </c>
    </row>
  </sheetData>
  <sheetProtection algorithmName="SHA-512" hashValue="Ddhh+zIXdSaiCefCWtWkIQSt4epk6rCPmx6c7lbqTUD4v2josUunFbvEwfZPY05l5XLUKGeHZ2KVyhCHkefNtg==" saltValue="xdeDVgF4Fq8+0+6hGJbNog==" spinCount="100000" sheet="1" scenarios="1" formatCells="0"/>
  <mergeCells count="19">
    <mergeCell ref="H2:J2"/>
    <mergeCell ref="B6:C6"/>
    <mergeCell ref="D6:E6"/>
    <mergeCell ref="B7:B21"/>
    <mergeCell ref="D7:E7"/>
    <mergeCell ref="D8:E8"/>
    <mergeCell ref="D9:E9"/>
    <mergeCell ref="D10:E10"/>
    <mergeCell ref="D11:E11"/>
    <mergeCell ref="D12:E12"/>
    <mergeCell ref="D19:E19"/>
    <mergeCell ref="D20:E20"/>
    <mergeCell ref="D21:E21"/>
    <mergeCell ref="D13:E13"/>
    <mergeCell ref="D14:E14"/>
    <mergeCell ref="D15:E15"/>
    <mergeCell ref="D16:E16"/>
    <mergeCell ref="D17:E17"/>
    <mergeCell ref="D18:E18"/>
  </mergeCells>
  <phoneticPr fontId="2"/>
  <pageMargins left="0.70866141732283472" right="0.39370078740157483" top="1.1023622047244095" bottom="0.98425196850393704" header="0.51181102362204722" footer="0.51181102362204722"/>
  <pageSetup paperSize="9" scale="85" orientation="portrait" r:id="rId1"/>
  <headerFooter alignWithMargins="0">
    <oddHeader>&amp;L&amp;"游ゴシック,標準"様式第2号&amp;R&amp;"游ゴシック,標準"（申請）</oddHead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B1:K37"/>
  <sheetViews>
    <sheetView view="pageBreakPreview" zoomScaleNormal="100" zoomScaleSheetLayoutView="100" workbookViewId="0">
      <selection activeCell="B8" sqref="B8:J14"/>
    </sheetView>
  </sheetViews>
  <sheetFormatPr defaultRowHeight="13.5"/>
  <cols>
    <col min="1" max="1" width="3.125" customWidth="1"/>
    <col min="11" max="11" width="3.125" customWidth="1"/>
    <col min="257" max="257" width="3.125" customWidth="1"/>
    <col min="513" max="513" width="3.125" customWidth="1"/>
    <col min="769" max="769" width="3.125" customWidth="1"/>
    <col min="1025" max="1025" width="3.125" customWidth="1"/>
    <col min="1281" max="1281" width="3.125" customWidth="1"/>
    <col min="1537" max="1537" width="3.125" customWidth="1"/>
    <col min="1793" max="1793" width="3.125" customWidth="1"/>
    <col min="2049" max="2049" width="3.125" customWidth="1"/>
    <col min="2305" max="2305" width="3.125" customWidth="1"/>
    <col min="2561" max="2561" width="3.125" customWidth="1"/>
    <col min="2817" max="2817" width="3.125" customWidth="1"/>
    <col min="3073" max="3073" width="3.125" customWidth="1"/>
    <col min="3329" max="3329" width="3.125" customWidth="1"/>
    <col min="3585" max="3585" width="3.125" customWidth="1"/>
    <col min="3841" max="3841" width="3.125" customWidth="1"/>
    <col min="4097" max="4097" width="3.125" customWidth="1"/>
    <col min="4353" max="4353" width="3.125" customWidth="1"/>
    <col min="4609" max="4609" width="3.125" customWidth="1"/>
    <col min="4865" max="4865" width="3.125" customWidth="1"/>
    <col min="5121" max="5121" width="3.125" customWidth="1"/>
    <col min="5377" max="5377" width="3.125" customWidth="1"/>
    <col min="5633" max="5633" width="3.125" customWidth="1"/>
    <col min="5889" max="5889" width="3.125" customWidth="1"/>
    <col min="6145" max="6145" width="3.125" customWidth="1"/>
    <col min="6401" max="6401" width="3.125" customWidth="1"/>
    <col min="6657" max="6657" width="3.125" customWidth="1"/>
    <col min="6913" max="6913" width="3.125" customWidth="1"/>
    <col min="7169" max="7169" width="3.125" customWidth="1"/>
    <col min="7425" max="7425" width="3.125" customWidth="1"/>
    <col min="7681" max="7681" width="3.125" customWidth="1"/>
    <col min="7937" max="7937" width="3.125" customWidth="1"/>
    <col min="8193" max="8193" width="3.125" customWidth="1"/>
    <col min="8449" max="8449" width="3.125" customWidth="1"/>
    <col min="8705" max="8705" width="3.125" customWidth="1"/>
    <col min="8961" max="8961" width="3.125" customWidth="1"/>
    <col min="9217" max="9217" width="3.125" customWidth="1"/>
    <col min="9473" max="9473" width="3.125" customWidth="1"/>
    <col min="9729" max="9729" width="3.125" customWidth="1"/>
    <col min="9985" max="9985" width="3.125" customWidth="1"/>
    <col min="10241" max="10241" width="3.125" customWidth="1"/>
    <col min="10497" max="10497" width="3.125" customWidth="1"/>
    <col min="10753" max="10753" width="3.125" customWidth="1"/>
    <col min="11009" max="11009" width="3.125" customWidth="1"/>
    <col min="11265" max="11265" width="3.125" customWidth="1"/>
    <col min="11521" max="11521" width="3.125" customWidth="1"/>
    <col min="11777" max="11777" width="3.125" customWidth="1"/>
    <col min="12033" max="12033" width="3.125" customWidth="1"/>
    <col min="12289" max="12289" width="3.125" customWidth="1"/>
    <col min="12545" max="12545" width="3.125" customWidth="1"/>
    <col min="12801" max="12801" width="3.125" customWidth="1"/>
    <col min="13057" max="13057" width="3.125" customWidth="1"/>
    <col min="13313" max="13313" width="3.125" customWidth="1"/>
    <col min="13569" max="13569" width="3.125" customWidth="1"/>
    <col min="13825" max="13825" width="3.125" customWidth="1"/>
    <col min="14081" max="14081" width="3.125" customWidth="1"/>
    <col min="14337" max="14337" width="3.125" customWidth="1"/>
    <col min="14593" max="14593" width="3.125" customWidth="1"/>
    <col min="14849" max="14849" width="3.125" customWidth="1"/>
    <col min="15105" max="15105" width="3.125" customWidth="1"/>
    <col min="15361" max="15361" width="3.125" customWidth="1"/>
    <col min="15617" max="15617" width="3.125" customWidth="1"/>
    <col min="15873" max="15873" width="3.125" customWidth="1"/>
    <col min="16129" max="16129" width="3.125" customWidth="1"/>
  </cols>
  <sheetData>
    <row r="1" spans="2:11" ht="15" customHeight="1"/>
    <row r="2" spans="2:11" ht="22.5" customHeight="1" thickBot="1">
      <c r="F2" s="62" t="s">
        <v>18</v>
      </c>
      <c r="G2" s="292" t="s">
        <v>288</v>
      </c>
      <c r="H2" s="292"/>
      <c r="I2" s="292"/>
      <c r="J2" s="292"/>
    </row>
    <row r="3" spans="2:11" ht="22.5" customHeight="1"/>
    <row r="4" spans="2:11" ht="45.75" customHeight="1">
      <c r="B4" s="294" t="s">
        <v>282</v>
      </c>
      <c r="C4" s="294"/>
      <c r="D4" s="294"/>
      <c r="E4" s="294"/>
      <c r="F4" s="294"/>
      <c r="G4" s="294"/>
      <c r="H4" s="294"/>
      <c r="I4" s="294"/>
      <c r="J4" s="294"/>
    </row>
    <row r="5" spans="2:11" ht="23.25" customHeight="1">
      <c r="B5" s="60"/>
      <c r="C5" s="60"/>
      <c r="D5" s="60"/>
      <c r="E5" s="60"/>
      <c r="F5" s="60"/>
      <c r="G5" s="60"/>
      <c r="H5" s="60"/>
      <c r="I5" s="60"/>
      <c r="J5" s="60"/>
    </row>
    <row r="6" spans="2:11" ht="24.75" customHeight="1">
      <c r="B6" s="60"/>
      <c r="C6" s="60"/>
      <c r="D6" s="60"/>
      <c r="E6" s="60"/>
      <c r="F6" s="60"/>
      <c r="G6" s="295" t="str">
        <f>+'【様式第１号】加算申請書 (記載例)'!I3</f>
        <v>令和　7年　12月　1日</v>
      </c>
      <c r="H6" s="295"/>
      <c r="I6" s="295"/>
      <c r="J6" s="295"/>
    </row>
    <row r="7" spans="2:11" ht="24.95" customHeight="1">
      <c r="B7" s="152" t="s">
        <v>279</v>
      </c>
    </row>
    <row r="8" spans="2:11" ht="24.95" customHeight="1">
      <c r="B8" s="296" t="s">
        <v>426</v>
      </c>
      <c r="C8" s="297"/>
      <c r="D8" s="297"/>
      <c r="E8" s="297"/>
      <c r="F8" s="297"/>
      <c r="G8" s="297"/>
      <c r="H8" s="297"/>
      <c r="I8" s="297"/>
      <c r="J8" s="298"/>
    </row>
    <row r="9" spans="2:11" ht="24.95" customHeight="1">
      <c r="B9" s="299"/>
      <c r="C9" s="300"/>
      <c r="D9" s="300"/>
      <c r="E9" s="300"/>
      <c r="F9" s="300"/>
      <c r="G9" s="300"/>
      <c r="H9" s="300"/>
      <c r="I9" s="300"/>
      <c r="J9" s="301"/>
    </row>
    <row r="10" spans="2:11" ht="24.95" customHeight="1">
      <c r="B10" s="299"/>
      <c r="C10" s="300"/>
      <c r="D10" s="300"/>
      <c r="E10" s="300"/>
      <c r="F10" s="300"/>
      <c r="G10" s="300"/>
      <c r="H10" s="300"/>
      <c r="I10" s="300"/>
      <c r="J10" s="301"/>
    </row>
    <row r="11" spans="2:11" ht="24.95" customHeight="1">
      <c r="B11" s="299"/>
      <c r="C11" s="300"/>
      <c r="D11" s="300"/>
      <c r="E11" s="300"/>
      <c r="F11" s="300"/>
      <c r="G11" s="300"/>
      <c r="H11" s="300"/>
      <c r="I11" s="300"/>
      <c r="J11" s="301"/>
    </row>
    <row r="12" spans="2:11" ht="24.95" customHeight="1">
      <c r="B12" s="299"/>
      <c r="C12" s="300"/>
      <c r="D12" s="300"/>
      <c r="E12" s="300"/>
      <c r="F12" s="300"/>
      <c r="G12" s="300"/>
      <c r="H12" s="300"/>
      <c r="I12" s="300"/>
      <c r="J12" s="301"/>
    </row>
    <row r="13" spans="2:11" ht="24.95" customHeight="1">
      <c r="B13" s="299"/>
      <c r="C13" s="300"/>
      <c r="D13" s="300"/>
      <c r="E13" s="300"/>
      <c r="F13" s="300"/>
      <c r="G13" s="300"/>
      <c r="H13" s="300"/>
      <c r="I13" s="300"/>
      <c r="J13" s="301"/>
    </row>
    <row r="14" spans="2:11" ht="24.95" customHeight="1">
      <c r="B14" s="302"/>
      <c r="C14" s="303"/>
      <c r="D14" s="303"/>
      <c r="E14" s="303"/>
      <c r="F14" s="303"/>
      <c r="G14" s="303"/>
      <c r="H14" s="303"/>
      <c r="I14" s="303"/>
      <c r="J14" s="304"/>
    </row>
    <row r="15" spans="2:11" ht="15" customHeight="1">
      <c r="B15" s="61"/>
      <c r="C15" s="61"/>
      <c r="D15" s="61"/>
      <c r="E15" s="61"/>
      <c r="F15" s="61"/>
      <c r="G15" s="61"/>
      <c r="H15" s="61"/>
      <c r="I15" s="61"/>
      <c r="J15" s="61"/>
    </row>
    <row r="16" spans="2:11" ht="24.95" customHeight="1">
      <c r="B16" s="152" t="s">
        <v>280</v>
      </c>
    </row>
    <row r="17" spans="2:10" ht="24.95" customHeight="1">
      <c r="B17" s="296" t="s">
        <v>281</v>
      </c>
      <c r="C17" s="305"/>
      <c r="D17" s="305"/>
      <c r="E17" s="305"/>
      <c r="F17" s="305"/>
      <c r="G17" s="305"/>
      <c r="H17" s="305"/>
      <c r="I17" s="305"/>
      <c r="J17" s="306"/>
    </row>
    <row r="18" spans="2:10" ht="24.95" customHeight="1">
      <c r="B18" s="307"/>
      <c r="C18" s="308"/>
      <c r="D18" s="308"/>
      <c r="E18" s="308"/>
      <c r="F18" s="308"/>
      <c r="G18" s="308"/>
      <c r="H18" s="308"/>
      <c r="I18" s="308"/>
      <c r="J18" s="309"/>
    </row>
    <row r="19" spans="2:10" ht="24.95" customHeight="1">
      <c r="B19" s="307"/>
      <c r="C19" s="308"/>
      <c r="D19" s="308"/>
      <c r="E19" s="308"/>
      <c r="F19" s="308"/>
      <c r="G19" s="308"/>
      <c r="H19" s="308"/>
      <c r="I19" s="308"/>
      <c r="J19" s="309"/>
    </row>
    <row r="20" spans="2:10" ht="24.95" customHeight="1">
      <c r="B20" s="307"/>
      <c r="C20" s="308"/>
      <c r="D20" s="308"/>
      <c r="E20" s="308"/>
      <c r="F20" s="308"/>
      <c r="G20" s="308"/>
      <c r="H20" s="308"/>
      <c r="I20" s="308"/>
      <c r="J20" s="309"/>
    </row>
    <row r="21" spans="2:10" ht="24.95" customHeight="1">
      <c r="B21" s="307"/>
      <c r="C21" s="308"/>
      <c r="D21" s="308"/>
      <c r="E21" s="308"/>
      <c r="F21" s="308"/>
      <c r="G21" s="308"/>
      <c r="H21" s="308"/>
      <c r="I21" s="308"/>
      <c r="J21" s="309"/>
    </row>
    <row r="22" spans="2:10" ht="24.95" customHeight="1">
      <c r="B22" s="307"/>
      <c r="C22" s="308"/>
      <c r="D22" s="308"/>
      <c r="E22" s="308"/>
      <c r="F22" s="308"/>
      <c r="G22" s="308"/>
      <c r="H22" s="308"/>
      <c r="I22" s="308"/>
      <c r="J22" s="309"/>
    </row>
    <row r="23" spans="2:10" ht="24.95" customHeight="1">
      <c r="B23" s="310"/>
      <c r="C23" s="311"/>
      <c r="D23" s="311"/>
      <c r="E23" s="311"/>
      <c r="F23" s="311"/>
      <c r="G23" s="311"/>
      <c r="H23" s="311"/>
      <c r="I23" s="311"/>
      <c r="J23" s="312"/>
    </row>
    <row r="24" spans="2:10" ht="24.95" customHeight="1"/>
    <row r="25" spans="2:10" ht="24.95" customHeight="1"/>
    <row r="26" spans="2:10" ht="24.95" customHeight="1"/>
    <row r="27" spans="2:10" ht="24.95" customHeight="1"/>
    <row r="28" spans="2:10" ht="24.95" customHeight="1"/>
    <row r="29" spans="2:10" ht="24.95" customHeight="1"/>
    <row r="30" spans="2:10" ht="24.95" customHeight="1"/>
    <row r="31" spans="2:10" ht="24.95" customHeight="1"/>
    <row r="32" spans="2:10" ht="24.95" customHeight="1"/>
    <row r="33" ht="24.95" customHeight="1"/>
    <row r="34" ht="24.95" customHeight="1"/>
    <row r="35" ht="24.95" customHeight="1"/>
    <row r="36" ht="24.95" customHeight="1"/>
    <row r="37" ht="24.95" customHeight="1"/>
  </sheetData>
  <sheetProtection formatCells="0"/>
  <mergeCells count="5">
    <mergeCell ref="G2:J2"/>
    <mergeCell ref="B4:J4"/>
    <mergeCell ref="G6:J6"/>
    <mergeCell ref="B8:J14"/>
    <mergeCell ref="B17:J23"/>
  </mergeCells>
  <phoneticPr fontId="2"/>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36"/>
  <sheetViews>
    <sheetView view="pageBreakPreview" zoomScale="85" zoomScaleNormal="100" zoomScaleSheetLayoutView="85" workbookViewId="0">
      <pane xSplit="3" ySplit="1" topLeftCell="D2" activePane="bottomRight" state="frozen"/>
      <selection sqref="A1:J1"/>
      <selection pane="topRight" sqref="A1:J1"/>
      <selection pane="bottomLeft" sqref="A1:J1"/>
      <selection pane="bottomRight" activeCell="D237" sqref="D237"/>
    </sheetView>
  </sheetViews>
  <sheetFormatPr defaultColWidth="9" defaultRowHeight="18.75"/>
  <cols>
    <col min="1" max="1" width="9" style="42" customWidth="1"/>
    <col min="2" max="2" width="15.625" style="40" customWidth="1"/>
    <col min="3" max="3" width="37.125" style="39" customWidth="1"/>
    <col min="4" max="4" width="39.125" style="39" customWidth="1"/>
    <col min="5" max="5" width="39.875" style="39" customWidth="1"/>
    <col min="6" max="6" width="13.875" style="94" customWidth="1"/>
    <col min="7" max="16384" width="9" style="39"/>
  </cols>
  <sheetData>
    <row r="1" spans="1:6" ht="38.25" customHeight="1">
      <c r="A1" s="95" t="s">
        <v>202</v>
      </c>
      <c r="B1" s="93" t="s">
        <v>366</v>
      </c>
      <c r="C1" s="93" t="s">
        <v>18</v>
      </c>
      <c r="D1" s="93" t="s">
        <v>203</v>
      </c>
      <c r="E1" s="93" t="s">
        <v>204</v>
      </c>
      <c r="F1" s="93" t="s">
        <v>365</v>
      </c>
    </row>
    <row r="2" spans="1:6" s="36" customFormat="1" ht="20.100000000000001" customHeight="1">
      <c r="A2" s="115" t="s">
        <v>47</v>
      </c>
      <c r="B2" s="126" t="s">
        <v>510</v>
      </c>
      <c r="C2" s="117" t="s">
        <v>48</v>
      </c>
      <c r="D2" s="119" t="s">
        <v>301</v>
      </c>
      <c r="E2" s="121" t="s">
        <v>205</v>
      </c>
      <c r="F2" s="123">
        <v>60</v>
      </c>
    </row>
    <row r="3" spans="1:6" s="36" customFormat="1" ht="20.100000000000001" customHeight="1">
      <c r="A3" s="116" t="s">
        <v>53</v>
      </c>
      <c r="B3" s="127" t="s">
        <v>510</v>
      </c>
      <c r="C3" s="118" t="s">
        <v>54</v>
      </c>
      <c r="D3" s="120" t="s">
        <v>302</v>
      </c>
      <c r="E3" s="122" t="s">
        <v>206</v>
      </c>
      <c r="F3" s="124">
        <v>80</v>
      </c>
    </row>
    <row r="4" spans="1:6" s="36" customFormat="1" ht="20.100000000000001" customHeight="1">
      <c r="A4" s="116" t="s">
        <v>64</v>
      </c>
      <c r="B4" s="127" t="s">
        <v>510</v>
      </c>
      <c r="C4" s="118" t="s">
        <v>65</v>
      </c>
      <c r="D4" s="120" t="s">
        <v>303</v>
      </c>
      <c r="E4" s="122" t="s">
        <v>207</v>
      </c>
      <c r="F4" s="124">
        <v>120</v>
      </c>
    </row>
    <row r="5" spans="1:6" s="36" customFormat="1" ht="20.100000000000001" customHeight="1">
      <c r="A5" s="116" t="s">
        <v>68</v>
      </c>
      <c r="B5" s="127" t="s">
        <v>510</v>
      </c>
      <c r="C5" s="118" t="s">
        <v>69</v>
      </c>
      <c r="D5" s="120" t="s">
        <v>304</v>
      </c>
      <c r="E5" s="122" t="s">
        <v>208</v>
      </c>
      <c r="F5" s="124">
        <v>120</v>
      </c>
    </row>
    <row r="6" spans="1:6" s="36" customFormat="1" ht="20.100000000000001" customHeight="1">
      <c r="A6" s="116" t="s">
        <v>74</v>
      </c>
      <c r="B6" s="127" t="s">
        <v>510</v>
      </c>
      <c r="C6" s="118" t="s">
        <v>75</v>
      </c>
      <c r="D6" s="120" t="s">
        <v>304</v>
      </c>
      <c r="E6" s="122" t="s">
        <v>208</v>
      </c>
      <c r="F6" s="124">
        <v>100</v>
      </c>
    </row>
    <row r="7" spans="1:6" s="36" customFormat="1" ht="20.100000000000001" customHeight="1">
      <c r="A7" s="116" t="s">
        <v>80</v>
      </c>
      <c r="B7" s="127" t="s">
        <v>510</v>
      </c>
      <c r="C7" s="118" t="s">
        <v>81</v>
      </c>
      <c r="D7" s="120" t="s">
        <v>301</v>
      </c>
      <c r="E7" s="122" t="s">
        <v>205</v>
      </c>
      <c r="F7" s="124">
        <v>60</v>
      </c>
    </row>
    <row r="8" spans="1:6" s="36" customFormat="1" ht="20.100000000000001" customHeight="1">
      <c r="A8" s="116" t="s">
        <v>90</v>
      </c>
      <c r="B8" s="127" t="s">
        <v>510</v>
      </c>
      <c r="C8" s="118" t="s">
        <v>91</v>
      </c>
      <c r="D8" s="120" t="s">
        <v>304</v>
      </c>
      <c r="E8" s="122" t="s">
        <v>208</v>
      </c>
      <c r="F8" s="124">
        <v>120</v>
      </c>
    </row>
    <row r="9" spans="1:6" s="36" customFormat="1" ht="20.100000000000001" customHeight="1">
      <c r="A9" s="116" t="s">
        <v>96</v>
      </c>
      <c r="B9" s="127" t="s">
        <v>510</v>
      </c>
      <c r="C9" s="118" t="s">
        <v>97</v>
      </c>
      <c r="D9" s="120" t="s">
        <v>305</v>
      </c>
      <c r="E9" s="122" t="s">
        <v>209</v>
      </c>
      <c r="F9" s="124">
        <v>90</v>
      </c>
    </row>
    <row r="10" spans="1:6" s="36" customFormat="1" ht="20.100000000000001" customHeight="1">
      <c r="A10" s="116" t="s">
        <v>102</v>
      </c>
      <c r="B10" s="127" t="s">
        <v>510</v>
      </c>
      <c r="C10" s="118" t="s">
        <v>103</v>
      </c>
      <c r="D10" s="120" t="s">
        <v>306</v>
      </c>
      <c r="E10" s="122" t="s">
        <v>210</v>
      </c>
      <c r="F10" s="124">
        <v>60</v>
      </c>
    </row>
    <row r="11" spans="1:6" s="36" customFormat="1" ht="20.100000000000001" customHeight="1">
      <c r="A11" s="116" t="s">
        <v>106</v>
      </c>
      <c r="B11" s="127" t="s">
        <v>510</v>
      </c>
      <c r="C11" s="118" t="s">
        <v>107</v>
      </c>
      <c r="D11" s="120" t="s">
        <v>307</v>
      </c>
      <c r="E11" s="122" t="s">
        <v>211</v>
      </c>
      <c r="F11" s="124">
        <v>60</v>
      </c>
    </row>
    <row r="12" spans="1:6" s="36" customFormat="1" ht="20.100000000000001" customHeight="1">
      <c r="A12" s="116" t="s">
        <v>117</v>
      </c>
      <c r="B12" s="127" t="s">
        <v>510</v>
      </c>
      <c r="C12" s="118" t="s">
        <v>687</v>
      </c>
      <c r="D12" s="120" t="s">
        <v>212</v>
      </c>
      <c r="E12" s="122" t="s">
        <v>213</v>
      </c>
      <c r="F12" s="124">
        <v>30</v>
      </c>
    </row>
    <row r="13" spans="1:6" s="36" customFormat="1" ht="20.100000000000001" customHeight="1">
      <c r="A13" s="116" t="s">
        <v>119</v>
      </c>
      <c r="B13" s="127" t="s">
        <v>510</v>
      </c>
      <c r="C13" s="118" t="s">
        <v>688</v>
      </c>
      <c r="D13" s="120" t="s">
        <v>214</v>
      </c>
      <c r="E13" s="122" t="s">
        <v>215</v>
      </c>
      <c r="F13" s="124">
        <v>90</v>
      </c>
    </row>
    <row r="14" spans="1:6" s="36" customFormat="1" ht="20.100000000000001" customHeight="1">
      <c r="A14" s="116" t="s">
        <v>125</v>
      </c>
      <c r="B14" s="127" t="s">
        <v>510</v>
      </c>
      <c r="C14" s="118" t="s">
        <v>689</v>
      </c>
      <c r="D14" s="120" t="s">
        <v>511</v>
      </c>
      <c r="E14" s="122" t="s">
        <v>216</v>
      </c>
      <c r="F14" s="124">
        <v>70</v>
      </c>
    </row>
    <row r="15" spans="1:6" s="37" customFormat="1" ht="20.100000000000001" customHeight="1">
      <c r="A15" s="116" t="s">
        <v>133</v>
      </c>
      <c r="B15" s="127" t="s">
        <v>510</v>
      </c>
      <c r="C15" s="118" t="s">
        <v>134</v>
      </c>
      <c r="D15" s="120" t="s">
        <v>728</v>
      </c>
      <c r="E15" s="122" t="s">
        <v>217</v>
      </c>
      <c r="F15" s="124">
        <v>60</v>
      </c>
    </row>
    <row r="16" spans="1:6" s="37" customFormat="1" ht="20.100000000000001" customHeight="1">
      <c r="A16" s="116" t="s">
        <v>147</v>
      </c>
      <c r="B16" s="127" t="s">
        <v>510</v>
      </c>
      <c r="C16" s="118" t="s">
        <v>148</v>
      </c>
      <c r="D16" s="120" t="s">
        <v>311</v>
      </c>
      <c r="E16" s="122" t="s">
        <v>218</v>
      </c>
      <c r="F16" s="124">
        <v>50</v>
      </c>
    </row>
    <row r="17" spans="1:6" s="36" customFormat="1" ht="20.100000000000001" customHeight="1">
      <c r="A17" s="116" t="s">
        <v>159</v>
      </c>
      <c r="B17" s="127" t="s">
        <v>510</v>
      </c>
      <c r="C17" s="118" t="s">
        <v>690</v>
      </c>
      <c r="D17" s="120" t="s">
        <v>313</v>
      </c>
      <c r="E17" s="122" t="s">
        <v>716</v>
      </c>
      <c r="F17" s="124">
        <v>50</v>
      </c>
    </row>
    <row r="18" spans="1:6" s="36" customFormat="1" ht="20.100000000000001" customHeight="1">
      <c r="A18" s="116" t="s">
        <v>379</v>
      </c>
      <c r="B18" s="127" t="s">
        <v>510</v>
      </c>
      <c r="C18" s="118" t="s">
        <v>691</v>
      </c>
      <c r="D18" s="120" t="s">
        <v>393</v>
      </c>
      <c r="E18" s="122" t="s">
        <v>717</v>
      </c>
      <c r="F18" s="124">
        <v>30</v>
      </c>
    </row>
    <row r="19" spans="1:6" s="36" customFormat="1" ht="20.100000000000001" customHeight="1">
      <c r="A19" s="116" t="s">
        <v>49</v>
      </c>
      <c r="B19" s="127" t="s">
        <v>510</v>
      </c>
      <c r="C19" s="118" t="s">
        <v>50</v>
      </c>
      <c r="D19" s="120" t="s">
        <v>368</v>
      </c>
      <c r="E19" s="122" t="s">
        <v>219</v>
      </c>
      <c r="F19" s="124">
        <v>90</v>
      </c>
    </row>
    <row r="20" spans="1:6" s="36" customFormat="1" ht="20.100000000000001" customHeight="1">
      <c r="A20" s="116" t="s">
        <v>55</v>
      </c>
      <c r="B20" s="127" t="s">
        <v>510</v>
      </c>
      <c r="C20" s="118" t="s">
        <v>56</v>
      </c>
      <c r="D20" s="120" t="s">
        <v>314</v>
      </c>
      <c r="E20" s="122" t="s">
        <v>220</v>
      </c>
      <c r="F20" s="124">
        <v>90</v>
      </c>
    </row>
    <row r="21" spans="1:6" s="36" customFormat="1" ht="20.100000000000001" customHeight="1">
      <c r="A21" s="116" t="s">
        <v>59</v>
      </c>
      <c r="B21" s="127" t="s">
        <v>510</v>
      </c>
      <c r="C21" s="118" t="s">
        <v>60</v>
      </c>
      <c r="D21" s="120" t="s">
        <v>303</v>
      </c>
      <c r="E21" s="122" t="s">
        <v>207</v>
      </c>
      <c r="F21" s="124">
        <v>60</v>
      </c>
    </row>
    <row r="22" spans="1:6" s="36" customFormat="1" ht="20.100000000000001" customHeight="1">
      <c r="A22" s="116" t="s">
        <v>70</v>
      </c>
      <c r="B22" s="127" t="s">
        <v>510</v>
      </c>
      <c r="C22" s="118" t="s">
        <v>71</v>
      </c>
      <c r="D22" s="120" t="s">
        <v>315</v>
      </c>
      <c r="E22" s="122" t="s">
        <v>221</v>
      </c>
      <c r="F22" s="124">
        <v>120</v>
      </c>
    </row>
    <row r="23" spans="1:6" s="36" customFormat="1" ht="20.100000000000001" customHeight="1">
      <c r="A23" s="116" t="s">
        <v>76</v>
      </c>
      <c r="B23" s="127" t="s">
        <v>510</v>
      </c>
      <c r="C23" s="118" t="s">
        <v>77</v>
      </c>
      <c r="D23" s="120" t="s">
        <v>316</v>
      </c>
      <c r="E23" s="122" t="s">
        <v>222</v>
      </c>
      <c r="F23" s="124">
        <v>30</v>
      </c>
    </row>
    <row r="24" spans="1:6" s="36" customFormat="1" ht="20.100000000000001" customHeight="1">
      <c r="A24" s="116" t="s">
        <v>86</v>
      </c>
      <c r="B24" s="127" t="s">
        <v>510</v>
      </c>
      <c r="C24" s="118" t="s">
        <v>87</v>
      </c>
      <c r="D24" s="120" t="s">
        <v>317</v>
      </c>
      <c r="E24" s="122" t="s">
        <v>223</v>
      </c>
      <c r="F24" s="125">
        <v>120</v>
      </c>
    </row>
    <row r="25" spans="1:6" s="36" customFormat="1" ht="20.100000000000001" customHeight="1">
      <c r="A25" s="116" t="s">
        <v>92</v>
      </c>
      <c r="B25" s="127" t="s">
        <v>510</v>
      </c>
      <c r="C25" s="118" t="s">
        <v>93</v>
      </c>
      <c r="D25" s="120" t="s">
        <v>318</v>
      </c>
      <c r="E25" s="122" t="s">
        <v>224</v>
      </c>
      <c r="F25" s="124">
        <v>60</v>
      </c>
    </row>
    <row r="26" spans="1:6" s="36" customFormat="1" ht="20.100000000000001" customHeight="1">
      <c r="A26" s="116" t="s">
        <v>98</v>
      </c>
      <c r="B26" s="127" t="s">
        <v>510</v>
      </c>
      <c r="C26" s="118" t="s">
        <v>99</v>
      </c>
      <c r="D26" s="120" t="s">
        <v>319</v>
      </c>
      <c r="E26" s="122" t="s">
        <v>225</v>
      </c>
      <c r="F26" s="124">
        <v>90</v>
      </c>
    </row>
    <row r="27" spans="1:6" s="101" customFormat="1" ht="20.100000000000001" customHeight="1">
      <c r="A27" s="116" t="s">
        <v>108</v>
      </c>
      <c r="B27" s="127" t="s">
        <v>510</v>
      </c>
      <c r="C27" s="118" t="s">
        <v>109</v>
      </c>
      <c r="D27" s="120" t="s">
        <v>320</v>
      </c>
      <c r="E27" s="122" t="s">
        <v>226</v>
      </c>
      <c r="F27" s="124">
        <v>60</v>
      </c>
    </row>
    <row r="28" spans="1:6" s="36" customFormat="1" ht="20.100000000000001" customHeight="1">
      <c r="A28" s="116" t="s">
        <v>121</v>
      </c>
      <c r="B28" s="127" t="s">
        <v>510</v>
      </c>
      <c r="C28" s="118" t="s">
        <v>122</v>
      </c>
      <c r="D28" s="120" t="s">
        <v>230</v>
      </c>
      <c r="E28" s="122" t="s">
        <v>231</v>
      </c>
      <c r="F28" s="124">
        <v>120</v>
      </c>
    </row>
    <row r="29" spans="1:6" s="36" customFormat="1" ht="20.100000000000001" customHeight="1">
      <c r="A29" s="116" t="s">
        <v>127</v>
      </c>
      <c r="B29" s="127" t="s">
        <v>510</v>
      </c>
      <c r="C29" s="118" t="s">
        <v>128</v>
      </c>
      <c r="D29" s="120" t="s">
        <v>729</v>
      </c>
      <c r="E29" s="122" t="s">
        <v>292</v>
      </c>
      <c r="F29" s="124">
        <v>90</v>
      </c>
    </row>
    <row r="30" spans="1:6" s="37" customFormat="1" ht="20.100000000000001" customHeight="1">
      <c r="A30" s="116" t="s">
        <v>130</v>
      </c>
      <c r="B30" s="127" t="s">
        <v>510</v>
      </c>
      <c r="C30" s="118" t="s">
        <v>131</v>
      </c>
      <c r="D30" s="120" t="s">
        <v>212</v>
      </c>
      <c r="E30" s="122" t="s">
        <v>213</v>
      </c>
      <c r="F30" s="124">
        <v>110</v>
      </c>
    </row>
    <row r="31" spans="1:6" s="37" customFormat="1" ht="20.100000000000001" customHeight="1">
      <c r="A31" s="116" t="s">
        <v>135</v>
      </c>
      <c r="B31" s="127" t="s">
        <v>510</v>
      </c>
      <c r="C31" s="118" t="s">
        <v>136</v>
      </c>
      <c r="D31" s="120" t="s">
        <v>1017</v>
      </c>
      <c r="E31" s="122" t="s">
        <v>229</v>
      </c>
      <c r="F31" s="124">
        <v>100</v>
      </c>
    </row>
    <row r="32" spans="1:6" s="102" customFormat="1" ht="20.100000000000001" customHeight="1">
      <c r="A32" s="116" t="s">
        <v>140</v>
      </c>
      <c r="B32" s="127" t="s">
        <v>510</v>
      </c>
      <c r="C32" s="118" t="s">
        <v>141</v>
      </c>
      <c r="D32" s="120" t="s">
        <v>1017</v>
      </c>
      <c r="E32" s="122" t="s">
        <v>229</v>
      </c>
      <c r="F32" s="124">
        <v>80</v>
      </c>
    </row>
    <row r="33" spans="1:6" s="37" customFormat="1" ht="20.100000000000001" customHeight="1">
      <c r="A33" s="116" t="s">
        <v>142</v>
      </c>
      <c r="B33" s="127" t="s">
        <v>510</v>
      </c>
      <c r="C33" s="118" t="s">
        <v>692</v>
      </c>
      <c r="D33" s="120" t="s">
        <v>730</v>
      </c>
      <c r="E33" s="122" t="s">
        <v>718</v>
      </c>
      <c r="F33" s="124">
        <v>90</v>
      </c>
    </row>
    <row r="34" spans="1:6" s="37" customFormat="1" ht="20.100000000000001" customHeight="1">
      <c r="A34" s="116" t="s">
        <v>149</v>
      </c>
      <c r="B34" s="127" t="s">
        <v>510</v>
      </c>
      <c r="C34" s="118" t="s">
        <v>693</v>
      </c>
      <c r="D34" s="120" t="s">
        <v>321</v>
      </c>
      <c r="E34" s="122" t="s">
        <v>232</v>
      </c>
      <c r="F34" s="124">
        <v>60</v>
      </c>
    </row>
    <row r="35" spans="1:6" s="102" customFormat="1" ht="20.100000000000001" customHeight="1">
      <c r="A35" s="116" t="s">
        <v>150</v>
      </c>
      <c r="B35" s="127" t="s">
        <v>510</v>
      </c>
      <c r="C35" s="118" t="s">
        <v>694</v>
      </c>
      <c r="D35" s="120" t="s">
        <v>1017</v>
      </c>
      <c r="E35" s="122" t="s">
        <v>229</v>
      </c>
      <c r="F35" s="124">
        <v>80</v>
      </c>
    </row>
    <row r="36" spans="1:6" s="37" customFormat="1" ht="20.100000000000001" customHeight="1">
      <c r="A36" s="116" t="s">
        <v>151</v>
      </c>
      <c r="B36" s="127" t="s">
        <v>510</v>
      </c>
      <c r="C36" s="118" t="s">
        <v>152</v>
      </c>
      <c r="D36" s="120" t="s">
        <v>315</v>
      </c>
      <c r="E36" s="122" t="s">
        <v>221</v>
      </c>
      <c r="F36" s="124">
        <v>70</v>
      </c>
    </row>
    <row r="37" spans="1:6" s="37" customFormat="1" ht="20.100000000000001" customHeight="1">
      <c r="A37" s="116" t="s">
        <v>155</v>
      </c>
      <c r="B37" s="127" t="s">
        <v>510</v>
      </c>
      <c r="C37" s="118" t="s">
        <v>394</v>
      </c>
      <c r="D37" s="120" t="s">
        <v>369</v>
      </c>
      <c r="E37" s="122" t="s">
        <v>233</v>
      </c>
      <c r="F37" s="124">
        <v>90</v>
      </c>
    </row>
    <row r="38" spans="1:6" s="37" customFormat="1" ht="20.100000000000001" customHeight="1">
      <c r="A38" s="116" t="s">
        <v>157</v>
      </c>
      <c r="B38" s="127" t="s">
        <v>510</v>
      </c>
      <c r="C38" s="118" t="s">
        <v>158</v>
      </c>
      <c r="D38" s="120" t="s">
        <v>730</v>
      </c>
      <c r="E38" s="122" t="s">
        <v>718</v>
      </c>
      <c r="F38" s="124">
        <v>90</v>
      </c>
    </row>
    <row r="39" spans="1:6" s="37" customFormat="1" ht="20.100000000000001" customHeight="1">
      <c r="A39" s="116" t="s">
        <v>161</v>
      </c>
      <c r="B39" s="127" t="s">
        <v>510</v>
      </c>
      <c r="C39" s="118" t="s">
        <v>395</v>
      </c>
      <c r="D39" s="120" t="s">
        <v>731</v>
      </c>
      <c r="E39" s="122" t="s">
        <v>719</v>
      </c>
      <c r="F39" s="124">
        <v>60</v>
      </c>
    </row>
    <row r="40" spans="1:6" s="37" customFormat="1" ht="20.100000000000001" customHeight="1">
      <c r="A40" s="116" t="s">
        <v>171</v>
      </c>
      <c r="B40" s="127" t="s">
        <v>510</v>
      </c>
      <c r="C40" s="118" t="s">
        <v>695</v>
      </c>
      <c r="D40" s="120" t="s">
        <v>364</v>
      </c>
      <c r="E40" s="122" t="s">
        <v>293</v>
      </c>
      <c r="F40" s="124">
        <v>90</v>
      </c>
    </row>
    <row r="41" spans="1:6" s="37" customFormat="1" ht="20.100000000000001" customHeight="1">
      <c r="A41" s="116" t="s">
        <v>172</v>
      </c>
      <c r="B41" s="127" t="s">
        <v>510</v>
      </c>
      <c r="C41" s="118" t="s">
        <v>173</v>
      </c>
      <c r="D41" s="120" t="s">
        <v>234</v>
      </c>
      <c r="E41" s="122" t="s">
        <v>720</v>
      </c>
      <c r="F41" s="124">
        <v>120</v>
      </c>
    </row>
    <row r="42" spans="1:6" s="37" customFormat="1" ht="20.100000000000001" customHeight="1">
      <c r="A42" s="116" t="s">
        <v>176</v>
      </c>
      <c r="B42" s="127" t="s">
        <v>510</v>
      </c>
      <c r="C42" s="118" t="s">
        <v>696</v>
      </c>
      <c r="D42" s="120" t="s">
        <v>732</v>
      </c>
      <c r="E42" s="122" t="s">
        <v>721</v>
      </c>
      <c r="F42" s="124">
        <v>42</v>
      </c>
    </row>
    <row r="43" spans="1:6" s="37" customFormat="1" ht="20.100000000000001" customHeight="1">
      <c r="A43" s="116" t="s">
        <v>361</v>
      </c>
      <c r="B43" s="127" t="s">
        <v>510</v>
      </c>
      <c r="C43" s="118" t="s">
        <v>1015</v>
      </c>
      <c r="D43" s="120" t="s">
        <v>733</v>
      </c>
      <c r="E43" s="122" t="s">
        <v>722</v>
      </c>
      <c r="F43" s="124">
        <v>60</v>
      </c>
    </row>
    <row r="44" spans="1:6" s="37" customFormat="1" ht="20.100000000000001" customHeight="1">
      <c r="A44" s="116" t="s">
        <v>384</v>
      </c>
      <c r="B44" s="127" t="s">
        <v>510</v>
      </c>
      <c r="C44" s="118" t="s">
        <v>697</v>
      </c>
      <c r="D44" s="120" t="s">
        <v>734</v>
      </c>
      <c r="E44" s="122" t="s">
        <v>396</v>
      </c>
      <c r="F44" s="124">
        <v>60</v>
      </c>
    </row>
    <row r="45" spans="1:6" s="37" customFormat="1" ht="20.100000000000001" customHeight="1">
      <c r="A45" s="116" t="s">
        <v>385</v>
      </c>
      <c r="B45" s="127" t="s">
        <v>510</v>
      </c>
      <c r="C45" s="118" t="s">
        <v>698</v>
      </c>
      <c r="D45" s="120" t="s">
        <v>733</v>
      </c>
      <c r="E45" s="122" t="s">
        <v>722</v>
      </c>
      <c r="F45" s="124">
        <v>60</v>
      </c>
    </row>
    <row r="46" spans="1:6" s="37" customFormat="1" ht="20.100000000000001" customHeight="1">
      <c r="A46" s="116" t="s">
        <v>387</v>
      </c>
      <c r="B46" s="127" t="s">
        <v>510</v>
      </c>
      <c r="C46" s="118" t="s">
        <v>699</v>
      </c>
      <c r="D46" s="120" t="s">
        <v>735</v>
      </c>
      <c r="E46" s="122" t="s">
        <v>723</v>
      </c>
      <c r="F46" s="124">
        <v>60</v>
      </c>
    </row>
    <row r="47" spans="1:6" s="37" customFormat="1" ht="20.100000000000001" customHeight="1">
      <c r="A47" s="116" t="s">
        <v>508</v>
      </c>
      <c r="B47" s="127" t="s">
        <v>510</v>
      </c>
      <c r="C47" s="118" t="s">
        <v>700</v>
      </c>
      <c r="D47" s="120" t="s">
        <v>730</v>
      </c>
      <c r="E47" s="122" t="s">
        <v>718</v>
      </c>
      <c r="F47" s="124">
        <v>100</v>
      </c>
    </row>
    <row r="48" spans="1:6" s="37" customFormat="1" ht="20.100000000000001" customHeight="1">
      <c r="A48" s="116" t="s">
        <v>509</v>
      </c>
      <c r="B48" s="127" t="s">
        <v>510</v>
      </c>
      <c r="C48" s="118" t="s">
        <v>701</v>
      </c>
      <c r="D48" s="120" t="s">
        <v>333</v>
      </c>
      <c r="E48" s="122" t="s">
        <v>294</v>
      </c>
      <c r="F48" s="124">
        <v>50</v>
      </c>
    </row>
    <row r="49" spans="1:6" s="37" customFormat="1" ht="20.100000000000001" customHeight="1">
      <c r="A49" s="116" t="s">
        <v>186</v>
      </c>
      <c r="B49" s="127" t="s">
        <v>510</v>
      </c>
      <c r="C49" s="118" t="s">
        <v>187</v>
      </c>
      <c r="D49" s="120" t="s">
        <v>322</v>
      </c>
      <c r="E49" s="122" t="s">
        <v>235</v>
      </c>
      <c r="F49" s="124">
        <v>90</v>
      </c>
    </row>
    <row r="50" spans="1:6" s="37" customFormat="1" ht="20.100000000000001" customHeight="1">
      <c r="A50" s="116" t="s">
        <v>192</v>
      </c>
      <c r="B50" s="127" t="s">
        <v>510</v>
      </c>
      <c r="C50" s="118" t="s">
        <v>193</v>
      </c>
      <c r="D50" s="120" t="s">
        <v>301</v>
      </c>
      <c r="E50" s="122" t="s">
        <v>205</v>
      </c>
      <c r="F50" s="124">
        <v>60</v>
      </c>
    </row>
    <row r="51" spans="1:6" s="37" customFormat="1" ht="20.100000000000001" customHeight="1">
      <c r="A51" s="116" t="s">
        <v>196</v>
      </c>
      <c r="B51" s="127" t="s">
        <v>510</v>
      </c>
      <c r="C51" s="118" t="s">
        <v>197</v>
      </c>
      <c r="D51" s="120" t="s">
        <v>317</v>
      </c>
      <c r="E51" s="122" t="s">
        <v>223</v>
      </c>
      <c r="F51" s="124">
        <v>120</v>
      </c>
    </row>
    <row r="52" spans="1:6" s="37" customFormat="1" ht="20.100000000000001" customHeight="1">
      <c r="A52" s="116" t="s">
        <v>57</v>
      </c>
      <c r="B52" s="127" t="s">
        <v>510</v>
      </c>
      <c r="C52" s="118" t="s">
        <v>58</v>
      </c>
      <c r="D52" s="120" t="s">
        <v>323</v>
      </c>
      <c r="E52" s="122" t="s">
        <v>236</v>
      </c>
      <c r="F52" s="124">
        <v>80</v>
      </c>
    </row>
    <row r="53" spans="1:6" s="37" customFormat="1" ht="20.100000000000001" customHeight="1">
      <c r="A53" s="116" t="s">
        <v>61</v>
      </c>
      <c r="B53" s="127" t="s">
        <v>510</v>
      </c>
      <c r="C53" s="118" t="s">
        <v>62</v>
      </c>
      <c r="D53" s="120" t="s">
        <v>323</v>
      </c>
      <c r="E53" s="122" t="s">
        <v>236</v>
      </c>
      <c r="F53" s="124">
        <v>80</v>
      </c>
    </row>
    <row r="54" spans="1:6" s="37" customFormat="1" ht="20.100000000000001" customHeight="1">
      <c r="A54" s="116" t="s">
        <v>66</v>
      </c>
      <c r="B54" s="127" t="s">
        <v>510</v>
      </c>
      <c r="C54" s="118" t="s">
        <v>67</v>
      </c>
      <c r="D54" s="120" t="s">
        <v>323</v>
      </c>
      <c r="E54" s="122" t="s">
        <v>236</v>
      </c>
      <c r="F54" s="124">
        <v>90</v>
      </c>
    </row>
    <row r="55" spans="1:6" s="37" customFormat="1" ht="20.100000000000001" customHeight="1">
      <c r="A55" s="116" t="s">
        <v>72</v>
      </c>
      <c r="B55" s="127" t="s">
        <v>510</v>
      </c>
      <c r="C55" s="118" t="s">
        <v>73</v>
      </c>
      <c r="D55" s="120" t="s">
        <v>212</v>
      </c>
      <c r="E55" s="122" t="s">
        <v>213</v>
      </c>
      <c r="F55" s="124">
        <v>90</v>
      </c>
    </row>
    <row r="56" spans="1:6" s="37" customFormat="1" ht="20.100000000000001" customHeight="1">
      <c r="A56" s="116" t="s">
        <v>82</v>
      </c>
      <c r="B56" s="127" t="s">
        <v>510</v>
      </c>
      <c r="C56" s="118" t="s">
        <v>83</v>
      </c>
      <c r="D56" s="120" t="s">
        <v>324</v>
      </c>
      <c r="E56" s="122" t="s">
        <v>237</v>
      </c>
      <c r="F56" s="124">
        <v>80</v>
      </c>
    </row>
    <row r="57" spans="1:6" s="37" customFormat="1" ht="20.100000000000001" customHeight="1">
      <c r="A57" s="116" t="s">
        <v>100</v>
      </c>
      <c r="B57" s="127" t="s">
        <v>510</v>
      </c>
      <c r="C57" s="118" t="s">
        <v>101</v>
      </c>
      <c r="D57" s="120" t="s">
        <v>238</v>
      </c>
      <c r="E57" s="122" t="s">
        <v>239</v>
      </c>
      <c r="F57" s="124">
        <v>60</v>
      </c>
    </row>
    <row r="58" spans="1:6" s="37" customFormat="1" ht="20.100000000000001" customHeight="1">
      <c r="A58" s="116" t="s">
        <v>104</v>
      </c>
      <c r="B58" s="127" t="s">
        <v>510</v>
      </c>
      <c r="C58" s="118" t="s">
        <v>105</v>
      </c>
      <c r="D58" s="120" t="s">
        <v>230</v>
      </c>
      <c r="E58" s="122" t="s">
        <v>231</v>
      </c>
      <c r="F58" s="124">
        <v>120</v>
      </c>
    </row>
    <row r="59" spans="1:6" s="102" customFormat="1" ht="20.100000000000001" customHeight="1">
      <c r="A59" s="116" t="s">
        <v>112</v>
      </c>
      <c r="B59" s="127" t="s">
        <v>510</v>
      </c>
      <c r="C59" s="118" t="s">
        <v>113</v>
      </c>
      <c r="D59" s="120" t="s">
        <v>736</v>
      </c>
      <c r="E59" s="122" t="s">
        <v>240</v>
      </c>
      <c r="F59" s="124">
        <v>90</v>
      </c>
    </row>
    <row r="60" spans="1:6" s="37" customFormat="1" ht="20.100000000000001" customHeight="1">
      <c r="A60" s="116" t="s">
        <v>129</v>
      </c>
      <c r="B60" s="127" t="s">
        <v>510</v>
      </c>
      <c r="C60" s="118" t="s">
        <v>702</v>
      </c>
      <c r="D60" s="120" t="s">
        <v>214</v>
      </c>
      <c r="E60" s="122" t="s">
        <v>215</v>
      </c>
      <c r="F60" s="124">
        <v>108</v>
      </c>
    </row>
    <row r="61" spans="1:6" s="37" customFormat="1" ht="20.100000000000001" customHeight="1">
      <c r="A61" s="116" t="s">
        <v>132</v>
      </c>
      <c r="B61" s="127" t="s">
        <v>510</v>
      </c>
      <c r="C61" s="118" t="s">
        <v>703</v>
      </c>
      <c r="D61" s="120" t="s">
        <v>241</v>
      </c>
      <c r="E61" s="122" t="s">
        <v>242</v>
      </c>
      <c r="F61" s="124">
        <v>86</v>
      </c>
    </row>
    <row r="62" spans="1:6" s="37" customFormat="1" ht="20.100000000000001" customHeight="1">
      <c r="A62" s="116" t="s">
        <v>137</v>
      </c>
      <c r="B62" s="127" t="s">
        <v>510</v>
      </c>
      <c r="C62" s="118" t="s">
        <v>704</v>
      </c>
      <c r="D62" s="120" t="s">
        <v>317</v>
      </c>
      <c r="E62" s="122" t="s">
        <v>223</v>
      </c>
      <c r="F62" s="124">
        <v>90</v>
      </c>
    </row>
    <row r="63" spans="1:6" s="37" customFormat="1" ht="20.100000000000001" customHeight="1">
      <c r="A63" s="116" t="s">
        <v>143</v>
      </c>
      <c r="B63" s="127" t="s">
        <v>510</v>
      </c>
      <c r="C63" s="118" t="s">
        <v>144</v>
      </c>
      <c r="D63" s="120" t="s">
        <v>326</v>
      </c>
      <c r="E63" s="122" t="s">
        <v>243</v>
      </c>
      <c r="F63" s="124">
        <v>60</v>
      </c>
    </row>
    <row r="64" spans="1:6" s="37" customFormat="1" ht="20.100000000000001" customHeight="1">
      <c r="A64" s="116" t="s">
        <v>296</v>
      </c>
      <c r="B64" s="127" t="s">
        <v>510</v>
      </c>
      <c r="C64" s="118" t="s">
        <v>705</v>
      </c>
      <c r="D64" s="120" t="s">
        <v>730</v>
      </c>
      <c r="E64" s="122" t="s">
        <v>718</v>
      </c>
      <c r="F64" s="124">
        <v>56</v>
      </c>
    </row>
    <row r="65" spans="1:6" s="37" customFormat="1" ht="20.100000000000001" customHeight="1">
      <c r="A65" s="116" t="s">
        <v>362</v>
      </c>
      <c r="B65" s="127" t="s">
        <v>510</v>
      </c>
      <c r="C65" s="118" t="s">
        <v>397</v>
      </c>
      <c r="D65" s="120" t="s">
        <v>263</v>
      </c>
      <c r="E65" s="122" t="s">
        <v>264</v>
      </c>
      <c r="F65" s="124">
        <v>120</v>
      </c>
    </row>
    <row r="66" spans="1:6" s="37" customFormat="1" ht="20.100000000000001" customHeight="1">
      <c r="A66" s="116" t="s">
        <v>685</v>
      </c>
      <c r="B66" s="127" t="s">
        <v>510</v>
      </c>
      <c r="C66" s="118" t="s">
        <v>706</v>
      </c>
      <c r="D66" s="120" t="s">
        <v>737</v>
      </c>
      <c r="E66" s="122" t="s">
        <v>724</v>
      </c>
      <c r="F66" s="124">
        <v>43</v>
      </c>
    </row>
    <row r="67" spans="1:6" s="37" customFormat="1" ht="20.100000000000001" customHeight="1">
      <c r="A67" s="116" t="s">
        <v>162</v>
      </c>
      <c r="B67" s="127" t="s">
        <v>510</v>
      </c>
      <c r="C67" s="118" t="s">
        <v>163</v>
      </c>
      <c r="D67" s="120" t="s">
        <v>327</v>
      </c>
      <c r="E67" s="122" t="s">
        <v>245</v>
      </c>
      <c r="F67" s="124">
        <v>60</v>
      </c>
    </row>
    <row r="68" spans="1:6" s="37" customFormat="1" ht="20.100000000000001" customHeight="1">
      <c r="A68" s="116" t="s">
        <v>177</v>
      </c>
      <c r="B68" s="127" t="s">
        <v>510</v>
      </c>
      <c r="C68" s="118" t="s">
        <v>178</v>
      </c>
      <c r="D68" s="120" t="s">
        <v>328</v>
      </c>
      <c r="E68" s="122" t="s">
        <v>370</v>
      </c>
      <c r="F68" s="124">
        <v>30</v>
      </c>
    </row>
    <row r="69" spans="1:6" s="37" customFormat="1" ht="20.100000000000001" customHeight="1">
      <c r="A69" s="116" t="s">
        <v>182</v>
      </c>
      <c r="B69" s="127" t="s">
        <v>510</v>
      </c>
      <c r="C69" s="118" t="s">
        <v>183</v>
      </c>
      <c r="D69" s="120" t="s">
        <v>329</v>
      </c>
      <c r="E69" s="122" t="s">
        <v>246</v>
      </c>
      <c r="F69" s="124">
        <v>90</v>
      </c>
    </row>
    <row r="70" spans="1:6" s="37" customFormat="1" ht="20.100000000000001" customHeight="1">
      <c r="A70" s="116" t="s">
        <v>188</v>
      </c>
      <c r="B70" s="127" t="s">
        <v>510</v>
      </c>
      <c r="C70" s="118" t="s">
        <v>189</v>
      </c>
      <c r="D70" s="120" t="s">
        <v>316</v>
      </c>
      <c r="E70" s="122" t="s">
        <v>247</v>
      </c>
      <c r="F70" s="124">
        <v>70</v>
      </c>
    </row>
    <row r="71" spans="1:6" s="37" customFormat="1" ht="20.100000000000001" customHeight="1">
      <c r="A71" s="116" t="s">
        <v>200</v>
      </c>
      <c r="B71" s="127" t="s">
        <v>510</v>
      </c>
      <c r="C71" s="118" t="s">
        <v>201</v>
      </c>
      <c r="D71" s="120" t="s">
        <v>1017</v>
      </c>
      <c r="E71" s="122" t="s">
        <v>229</v>
      </c>
      <c r="F71" s="124">
        <v>80</v>
      </c>
    </row>
    <row r="72" spans="1:6" s="37" customFormat="1" ht="20.100000000000001" customHeight="1">
      <c r="A72" s="116" t="s">
        <v>51</v>
      </c>
      <c r="B72" s="127" t="s">
        <v>510</v>
      </c>
      <c r="C72" s="118" t="s">
        <v>52</v>
      </c>
      <c r="D72" s="120" t="s">
        <v>736</v>
      </c>
      <c r="E72" s="122" t="s">
        <v>240</v>
      </c>
      <c r="F72" s="124">
        <v>60</v>
      </c>
    </row>
    <row r="73" spans="1:6" s="37" customFormat="1" ht="20.100000000000001" customHeight="1">
      <c r="A73" s="116" t="s">
        <v>63</v>
      </c>
      <c r="B73" s="127" t="s">
        <v>510</v>
      </c>
      <c r="C73" s="118" t="s">
        <v>707</v>
      </c>
      <c r="D73" s="120" t="s">
        <v>248</v>
      </c>
      <c r="E73" s="122" t="s">
        <v>249</v>
      </c>
      <c r="F73" s="124">
        <v>60</v>
      </c>
    </row>
    <row r="74" spans="1:6" s="37" customFormat="1" ht="20.100000000000001" customHeight="1">
      <c r="A74" s="116" t="s">
        <v>78</v>
      </c>
      <c r="B74" s="127" t="s">
        <v>510</v>
      </c>
      <c r="C74" s="118" t="s">
        <v>79</v>
      </c>
      <c r="D74" s="120" t="s">
        <v>250</v>
      </c>
      <c r="E74" s="122" t="s">
        <v>215</v>
      </c>
      <c r="F74" s="124">
        <v>105</v>
      </c>
    </row>
    <row r="75" spans="1:6" s="37" customFormat="1" ht="20.100000000000001" customHeight="1">
      <c r="A75" s="116" t="s">
        <v>84</v>
      </c>
      <c r="B75" s="127" t="s">
        <v>510</v>
      </c>
      <c r="C75" s="118" t="s">
        <v>85</v>
      </c>
      <c r="D75" s="120" t="s">
        <v>1018</v>
      </c>
      <c r="E75" s="122" t="s">
        <v>251</v>
      </c>
      <c r="F75" s="124">
        <v>60</v>
      </c>
    </row>
    <row r="76" spans="1:6" s="37" customFormat="1" ht="20.100000000000001" customHeight="1">
      <c r="A76" s="116" t="s">
        <v>88</v>
      </c>
      <c r="B76" s="127" t="s">
        <v>510</v>
      </c>
      <c r="C76" s="118" t="s">
        <v>89</v>
      </c>
      <c r="D76" s="120" t="s">
        <v>252</v>
      </c>
      <c r="E76" s="122" t="s">
        <v>251</v>
      </c>
      <c r="F76" s="124">
        <v>60</v>
      </c>
    </row>
    <row r="77" spans="1:6" s="37" customFormat="1" ht="20.100000000000001" customHeight="1">
      <c r="A77" s="116" t="s">
        <v>94</v>
      </c>
      <c r="B77" s="127" t="s">
        <v>510</v>
      </c>
      <c r="C77" s="118" t="s">
        <v>95</v>
      </c>
      <c r="D77" s="120" t="s">
        <v>253</v>
      </c>
      <c r="E77" s="122" t="s">
        <v>254</v>
      </c>
      <c r="F77" s="124">
        <v>60</v>
      </c>
    </row>
    <row r="78" spans="1:6" s="37" customFormat="1" ht="20.100000000000001" customHeight="1">
      <c r="A78" s="116" t="s">
        <v>110</v>
      </c>
      <c r="B78" s="127" t="s">
        <v>510</v>
      </c>
      <c r="C78" s="118" t="s">
        <v>111</v>
      </c>
      <c r="D78" s="120" t="s">
        <v>738</v>
      </c>
      <c r="E78" s="122" t="s">
        <v>725</v>
      </c>
      <c r="F78" s="124">
        <v>40</v>
      </c>
    </row>
    <row r="79" spans="1:6" s="37" customFormat="1" ht="20.100000000000001" customHeight="1">
      <c r="A79" s="116" t="s">
        <v>373</v>
      </c>
      <c r="B79" s="127" t="s">
        <v>510</v>
      </c>
      <c r="C79" s="118" t="s">
        <v>708</v>
      </c>
      <c r="D79" s="120" t="s">
        <v>732</v>
      </c>
      <c r="E79" s="122" t="s">
        <v>721</v>
      </c>
      <c r="F79" s="124">
        <v>60</v>
      </c>
    </row>
    <row r="80" spans="1:6" s="102" customFormat="1" ht="20.100000000000001" customHeight="1">
      <c r="A80" s="116" t="s">
        <v>375</v>
      </c>
      <c r="B80" s="127" t="s">
        <v>510</v>
      </c>
      <c r="C80" s="118" t="s">
        <v>709</v>
      </c>
      <c r="D80" s="120" t="s">
        <v>739</v>
      </c>
      <c r="E80" s="122" t="s">
        <v>726</v>
      </c>
      <c r="F80" s="124">
        <v>50</v>
      </c>
    </row>
    <row r="81" spans="1:6" s="102" customFormat="1" ht="20.100000000000001" customHeight="1">
      <c r="A81" s="116" t="s">
        <v>686</v>
      </c>
      <c r="B81" s="127" t="s">
        <v>510</v>
      </c>
      <c r="C81" s="118" t="s">
        <v>710</v>
      </c>
      <c r="D81" s="120" t="s">
        <v>735</v>
      </c>
      <c r="E81" s="122" t="s">
        <v>723</v>
      </c>
      <c r="F81" s="124">
        <v>60</v>
      </c>
    </row>
    <row r="82" spans="1:6" s="37" customFormat="1" ht="20.100000000000001" customHeight="1">
      <c r="A82" s="116" t="s">
        <v>1014</v>
      </c>
      <c r="B82" s="127" t="s">
        <v>510</v>
      </c>
      <c r="C82" s="118" t="s">
        <v>1016</v>
      </c>
      <c r="D82" s="120" t="s">
        <v>1019</v>
      </c>
      <c r="E82" s="122" t="s">
        <v>1020</v>
      </c>
      <c r="F82" s="124">
        <v>20</v>
      </c>
    </row>
    <row r="83" spans="1:6" s="37" customFormat="1" ht="20.100000000000001" customHeight="1">
      <c r="A83" s="116" t="s">
        <v>115</v>
      </c>
      <c r="B83" s="127" t="s">
        <v>510</v>
      </c>
      <c r="C83" s="118" t="s">
        <v>116</v>
      </c>
      <c r="D83" s="120" t="s">
        <v>301</v>
      </c>
      <c r="E83" s="122" t="s">
        <v>205</v>
      </c>
      <c r="F83" s="124">
        <v>60</v>
      </c>
    </row>
    <row r="84" spans="1:6" s="37" customFormat="1" ht="20.100000000000001" customHeight="1">
      <c r="A84" s="116" t="s">
        <v>123</v>
      </c>
      <c r="B84" s="127" t="s">
        <v>510</v>
      </c>
      <c r="C84" s="118" t="s">
        <v>124</v>
      </c>
      <c r="D84" s="120" t="s">
        <v>255</v>
      </c>
      <c r="E84" s="122" t="s">
        <v>256</v>
      </c>
      <c r="F84" s="124">
        <v>130</v>
      </c>
    </row>
    <row r="85" spans="1:6" s="102" customFormat="1" ht="20.100000000000001" customHeight="1">
      <c r="A85" s="116" t="s">
        <v>138</v>
      </c>
      <c r="B85" s="127" t="s">
        <v>510</v>
      </c>
      <c r="C85" s="118" t="s">
        <v>139</v>
      </c>
      <c r="D85" s="120" t="s">
        <v>330</v>
      </c>
      <c r="E85" s="122" t="s">
        <v>257</v>
      </c>
      <c r="F85" s="124">
        <v>90</v>
      </c>
    </row>
    <row r="86" spans="1:6" s="37" customFormat="1" ht="20.100000000000001" customHeight="1">
      <c r="A86" s="116" t="s">
        <v>145</v>
      </c>
      <c r="B86" s="127" t="s">
        <v>510</v>
      </c>
      <c r="C86" s="118" t="s">
        <v>146</v>
      </c>
      <c r="D86" s="120" t="s">
        <v>331</v>
      </c>
      <c r="E86" s="122" t="s">
        <v>258</v>
      </c>
      <c r="F86" s="124">
        <v>30</v>
      </c>
    </row>
    <row r="87" spans="1:6" s="37" customFormat="1" ht="20.100000000000001" customHeight="1">
      <c r="A87" s="116" t="s">
        <v>153</v>
      </c>
      <c r="B87" s="127" t="s">
        <v>510</v>
      </c>
      <c r="C87" s="118" t="s">
        <v>154</v>
      </c>
      <c r="D87" s="120" t="s">
        <v>1017</v>
      </c>
      <c r="E87" s="122" t="s">
        <v>229</v>
      </c>
      <c r="F87" s="124">
        <v>90</v>
      </c>
    </row>
    <row r="88" spans="1:6" s="37" customFormat="1" ht="20.100000000000001" customHeight="1">
      <c r="A88" s="116" t="s">
        <v>164</v>
      </c>
      <c r="B88" s="127" t="s">
        <v>510</v>
      </c>
      <c r="C88" s="118" t="s">
        <v>711</v>
      </c>
      <c r="D88" s="120" t="s">
        <v>212</v>
      </c>
      <c r="E88" s="122" t="s">
        <v>213</v>
      </c>
      <c r="F88" s="124">
        <v>130</v>
      </c>
    </row>
    <row r="89" spans="1:6" s="37" customFormat="1" ht="20.100000000000001" customHeight="1">
      <c r="A89" s="116" t="s">
        <v>167</v>
      </c>
      <c r="B89" s="127" t="s">
        <v>510</v>
      </c>
      <c r="C89" s="118" t="s">
        <v>168</v>
      </c>
      <c r="D89" s="120" t="s">
        <v>259</v>
      </c>
      <c r="E89" s="122" t="s">
        <v>260</v>
      </c>
      <c r="F89" s="124">
        <v>60</v>
      </c>
    </row>
    <row r="90" spans="1:6" s="37" customFormat="1" ht="20.100000000000001" customHeight="1">
      <c r="A90" s="116" t="s">
        <v>174</v>
      </c>
      <c r="B90" s="127" t="s">
        <v>510</v>
      </c>
      <c r="C90" s="118" t="s">
        <v>175</v>
      </c>
      <c r="D90" s="120" t="s">
        <v>512</v>
      </c>
      <c r="E90" s="122" t="s">
        <v>216</v>
      </c>
      <c r="F90" s="124">
        <v>80</v>
      </c>
    </row>
    <row r="91" spans="1:6" s="37" customFormat="1" ht="20.100000000000001" customHeight="1">
      <c r="A91" s="116" t="s">
        <v>179</v>
      </c>
      <c r="B91" s="127" t="s">
        <v>510</v>
      </c>
      <c r="C91" s="118" t="s">
        <v>180</v>
      </c>
      <c r="D91" s="120" t="s">
        <v>253</v>
      </c>
      <c r="E91" s="122" t="s">
        <v>254</v>
      </c>
      <c r="F91" s="124">
        <v>60</v>
      </c>
    </row>
    <row r="92" spans="1:6" s="102" customFormat="1" ht="20.100000000000001" customHeight="1">
      <c r="A92" s="116" t="s">
        <v>190</v>
      </c>
      <c r="B92" s="127" t="s">
        <v>510</v>
      </c>
      <c r="C92" s="118" t="s">
        <v>191</v>
      </c>
      <c r="D92" s="120" t="s">
        <v>332</v>
      </c>
      <c r="E92" s="122" t="s">
        <v>261</v>
      </c>
      <c r="F92" s="124">
        <v>46</v>
      </c>
    </row>
    <row r="93" spans="1:6" s="102" customFormat="1" ht="20.100000000000001" customHeight="1">
      <c r="A93" s="116" t="s">
        <v>194</v>
      </c>
      <c r="B93" s="127" t="s">
        <v>510</v>
      </c>
      <c r="C93" s="118" t="s">
        <v>195</v>
      </c>
      <c r="D93" s="120" t="s">
        <v>333</v>
      </c>
      <c r="E93" s="122" t="s">
        <v>294</v>
      </c>
      <c r="F93" s="124">
        <v>60</v>
      </c>
    </row>
    <row r="94" spans="1:6" s="37" customFormat="1" ht="20.100000000000001" customHeight="1">
      <c r="A94" s="116" t="s">
        <v>297</v>
      </c>
      <c r="B94" s="127" t="s">
        <v>510</v>
      </c>
      <c r="C94" s="118" t="s">
        <v>378</v>
      </c>
      <c r="D94" s="120" t="s">
        <v>740</v>
      </c>
      <c r="E94" s="122" t="s">
        <v>299</v>
      </c>
      <c r="F94" s="124">
        <v>60</v>
      </c>
    </row>
    <row r="95" spans="1:6" s="37" customFormat="1" ht="20.100000000000001" customHeight="1">
      <c r="A95" s="116" t="s">
        <v>298</v>
      </c>
      <c r="B95" s="127" t="s">
        <v>510</v>
      </c>
      <c r="C95" s="118" t="s">
        <v>712</v>
      </c>
      <c r="D95" s="120" t="s">
        <v>241</v>
      </c>
      <c r="E95" s="122" t="s">
        <v>727</v>
      </c>
      <c r="F95" s="124">
        <v>80</v>
      </c>
    </row>
    <row r="96" spans="1:6" s="37" customFormat="1" ht="20.100000000000001" customHeight="1">
      <c r="A96" s="116" t="s">
        <v>382</v>
      </c>
      <c r="B96" s="127" t="s">
        <v>510</v>
      </c>
      <c r="C96" s="118" t="s">
        <v>713</v>
      </c>
      <c r="D96" s="120" t="s">
        <v>741</v>
      </c>
      <c r="E96" s="122" t="s">
        <v>398</v>
      </c>
      <c r="F96" s="124">
        <v>50</v>
      </c>
    </row>
    <row r="97" spans="1:6" s="37" customFormat="1" ht="20.100000000000001" customHeight="1">
      <c r="A97" s="116" t="s">
        <v>169</v>
      </c>
      <c r="B97" s="127" t="s">
        <v>510</v>
      </c>
      <c r="C97" s="118" t="s">
        <v>170</v>
      </c>
      <c r="D97" s="120" t="s">
        <v>334</v>
      </c>
      <c r="E97" s="122" t="s">
        <v>262</v>
      </c>
      <c r="F97" s="124">
        <f>105+12</f>
        <v>117</v>
      </c>
    </row>
    <row r="98" spans="1:6" s="37" customFormat="1" ht="20.100000000000001" customHeight="1">
      <c r="A98" s="116" t="s">
        <v>184</v>
      </c>
      <c r="B98" s="127" t="s">
        <v>510</v>
      </c>
      <c r="C98" s="118" t="s">
        <v>185</v>
      </c>
      <c r="D98" s="120" t="s">
        <v>1017</v>
      </c>
      <c r="E98" s="122" t="s">
        <v>229</v>
      </c>
      <c r="F98" s="124">
        <v>110</v>
      </c>
    </row>
    <row r="99" spans="1:6" s="37" customFormat="1" ht="20.100000000000001" customHeight="1">
      <c r="A99" s="116" t="s">
        <v>198</v>
      </c>
      <c r="B99" s="127" t="s">
        <v>510</v>
      </c>
      <c r="C99" s="118" t="s">
        <v>199</v>
      </c>
      <c r="D99" s="120" t="s">
        <v>212</v>
      </c>
      <c r="E99" s="122" t="s">
        <v>213</v>
      </c>
      <c r="F99" s="124">
        <v>90</v>
      </c>
    </row>
    <row r="100" spans="1:6" s="37" customFormat="1" ht="20.100000000000001" customHeight="1">
      <c r="A100" s="116" t="s">
        <v>300</v>
      </c>
      <c r="B100" s="127" t="s">
        <v>510</v>
      </c>
      <c r="C100" s="118" t="s">
        <v>714</v>
      </c>
      <c r="D100" s="120" t="s">
        <v>732</v>
      </c>
      <c r="E100" s="122" t="s">
        <v>721</v>
      </c>
      <c r="F100" s="124">
        <v>90</v>
      </c>
    </row>
    <row r="101" spans="1:6" s="37" customFormat="1" ht="20.100000000000001" customHeight="1">
      <c r="A101" s="116" t="s">
        <v>363</v>
      </c>
      <c r="B101" s="127" t="s">
        <v>510</v>
      </c>
      <c r="C101" s="118" t="s">
        <v>715</v>
      </c>
      <c r="D101" s="120" t="s">
        <v>227</v>
      </c>
      <c r="E101" s="122" t="s">
        <v>228</v>
      </c>
      <c r="F101" s="124">
        <v>90</v>
      </c>
    </row>
    <row r="102" spans="1:6" s="37" customFormat="1" ht="20.100000000000001" customHeight="1">
      <c r="A102" s="107" t="s">
        <v>429</v>
      </c>
      <c r="B102" s="108" t="s">
        <v>1013</v>
      </c>
      <c r="C102" s="109" t="s">
        <v>573</v>
      </c>
      <c r="D102" s="110" t="s">
        <v>574</v>
      </c>
      <c r="E102" s="110" t="s">
        <v>848</v>
      </c>
      <c r="F102" s="111">
        <v>105</v>
      </c>
    </row>
    <row r="103" spans="1:6" s="37" customFormat="1" ht="20.100000000000001" customHeight="1">
      <c r="A103" s="107" t="s">
        <v>430</v>
      </c>
      <c r="B103" s="108" t="s">
        <v>1013</v>
      </c>
      <c r="C103" s="112" t="s">
        <v>575</v>
      </c>
      <c r="D103" s="113" t="s">
        <v>576</v>
      </c>
      <c r="E103" s="113" t="s">
        <v>849</v>
      </c>
      <c r="F103" s="111">
        <v>120</v>
      </c>
    </row>
    <row r="104" spans="1:6" s="37" customFormat="1" ht="20.100000000000001" customHeight="1">
      <c r="A104" s="107" t="s">
        <v>431</v>
      </c>
      <c r="B104" s="108" t="s">
        <v>1013</v>
      </c>
      <c r="C104" s="112" t="s">
        <v>577</v>
      </c>
      <c r="D104" s="113" t="s">
        <v>578</v>
      </c>
      <c r="E104" s="113" t="s">
        <v>850</v>
      </c>
      <c r="F104" s="111">
        <v>90</v>
      </c>
    </row>
    <row r="105" spans="1:6" s="37" customFormat="1" ht="20.100000000000001" customHeight="1">
      <c r="A105" s="107" t="s">
        <v>432</v>
      </c>
      <c r="B105" s="108" t="s">
        <v>1013</v>
      </c>
      <c r="C105" s="112" t="s">
        <v>851</v>
      </c>
      <c r="D105" s="113" t="s">
        <v>579</v>
      </c>
      <c r="E105" s="113" t="s">
        <v>852</v>
      </c>
      <c r="F105" s="111">
        <v>75</v>
      </c>
    </row>
    <row r="106" spans="1:6" s="37" customFormat="1" ht="20.100000000000001" customHeight="1">
      <c r="A106" s="107" t="s">
        <v>433</v>
      </c>
      <c r="B106" s="108" t="s">
        <v>1013</v>
      </c>
      <c r="C106" s="112" t="s">
        <v>580</v>
      </c>
      <c r="D106" s="113" t="s">
        <v>581</v>
      </c>
      <c r="E106" s="113" t="s">
        <v>853</v>
      </c>
      <c r="F106" s="111">
        <v>78</v>
      </c>
    </row>
    <row r="107" spans="1:6" s="38" customFormat="1" ht="20.100000000000001" customHeight="1">
      <c r="A107" s="107" t="s">
        <v>434</v>
      </c>
      <c r="B107" s="108" t="s">
        <v>1013</v>
      </c>
      <c r="C107" s="112" t="s">
        <v>582</v>
      </c>
      <c r="D107" s="113" t="s">
        <v>583</v>
      </c>
      <c r="E107" s="113" t="s">
        <v>854</v>
      </c>
      <c r="F107" s="111">
        <v>130</v>
      </c>
    </row>
    <row r="108" spans="1:6" s="38" customFormat="1" ht="20.100000000000001" customHeight="1">
      <c r="A108" s="107" t="s">
        <v>435</v>
      </c>
      <c r="B108" s="108" t="s">
        <v>1013</v>
      </c>
      <c r="C108" s="112" t="s">
        <v>584</v>
      </c>
      <c r="D108" s="113" t="s">
        <v>526</v>
      </c>
      <c r="E108" s="113" t="s">
        <v>855</v>
      </c>
      <c r="F108" s="111">
        <v>86</v>
      </c>
    </row>
    <row r="109" spans="1:6" s="38" customFormat="1" ht="20.100000000000001" customHeight="1">
      <c r="A109" s="107" t="s">
        <v>436</v>
      </c>
      <c r="B109" s="108" t="s">
        <v>1013</v>
      </c>
      <c r="C109" s="112" t="s">
        <v>399</v>
      </c>
      <c r="D109" s="113" t="s">
        <v>425</v>
      </c>
      <c r="E109" s="113" t="s">
        <v>856</v>
      </c>
      <c r="F109" s="111">
        <v>60</v>
      </c>
    </row>
    <row r="110" spans="1:6" s="38" customFormat="1" ht="20.100000000000001" customHeight="1">
      <c r="A110" s="107" t="s">
        <v>557</v>
      </c>
      <c r="B110" s="108" t="s">
        <v>1013</v>
      </c>
      <c r="C110" s="112" t="s">
        <v>527</v>
      </c>
      <c r="D110" s="113" t="s">
        <v>857</v>
      </c>
      <c r="E110" s="113" t="s">
        <v>858</v>
      </c>
      <c r="F110" s="111">
        <v>70</v>
      </c>
    </row>
    <row r="111" spans="1:6" s="38" customFormat="1" ht="20.100000000000001" customHeight="1">
      <c r="A111" s="107" t="s">
        <v>768</v>
      </c>
      <c r="B111" s="108" t="s">
        <v>1013</v>
      </c>
      <c r="C111" s="112" t="s">
        <v>859</v>
      </c>
      <c r="D111" s="113" t="s">
        <v>309</v>
      </c>
      <c r="E111" s="113" t="s">
        <v>860</v>
      </c>
      <c r="F111" s="111">
        <v>135</v>
      </c>
    </row>
    <row r="112" spans="1:6" s="38" customFormat="1" ht="20.100000000000001" customHeight="1">
      <c r="A112" s="107" t="s">
        <v>437</v>
      </c>
      <c r="B112" s="108" t="s">
        <v>1013</v>
      </c>
      <c r="C112" s="112" t="s">
        <v>585</v>
      </c>
      <c r="D112" s="113" t="s">
        <v>586</v>
      </c>
      <c r="E112" s="113" t="s">
        <v>861</v>
      </c>
      <c r="F112" s="111">
        <v>61</v>
      </c>
    </row>
    <row r="113" spans="1:6" s="38" customFormat="1" ht="20.100000000000001" customHeight="1">
      <c r="A113" s="107" t="s">
        <v>438</v>
      </c>
      <c r="B113" s="108" t="s">
        <v>1013</v>
      </c>
      <c r="C113" s="112" t="s">
        <v>862</v>
      </c>
      <c r="D113" s="113" t="s">
        <v>587</v>
      </c>
      <c r="E113" s="113" t="s">
        <v>863</v>
      </c>
      <c r="F113" s="111">
        <v>87</v>
      </c>
    </row>
    <row r="114" spans="1:6" s="38" customFormat="1" ht="20.100000000000001" customHeight="1">
      <c r="A114" s="107" t="s">
        <v>439</v>
      </c>
      <c r="B114" s="108" t="s">
        <v>1013</v>
      </c>
      <c r="C114" s="112" t="s">
        <v>864</v>
      </c>
      <c r="D114" s="113" t="s">
        <v>587</v>
      </c>
      <c r="E114" s="113" t="s">
        <v>863</v>
      </c>
      <c r="F114" s="111">
        <v>120</v>
      </c>
    </row>
    <row r="115" spans="1:6" s="38" customFormat="1" ht="20.100000000000001" customHeight="1">
      <c r="A115" s="107" t="s">
        <v>440</v>
      </c>
      <c r="B115" s="108" t="s">
        <v>1013</v>
      </c>
      <c r="C115" s="112" t="s">
        <v>588</v>
      </c>
      <c r="D115" s="113" t="s">
        <v>587</v>
      </c>
      <c r="E115" s="113" t="s">
        <v>863</v>
      </c>
      <c r="F115" s="111">
        <v>60</v>
      </c>
    </row>
    <row r="116" spans="1:6" s="38" customFormat="1" ht="20.100000000000001" customHeight="1">
      <c r="A116" s="107" t="s">
        <v>441</v>
      </c>
      <c r="B116" s="108" t="s">
        <v>1013</v>
      </c>
      <c r="C116" s="112" t="s">
        <v>865</v>
      </c>
      <c r="D116" s="113" t="s">
        <v>589</v>
      </c>
      <c r="E116" s="113" t="s">
        <v>866</v>
      </c>
      <c r="F116" s="111">
        <v>80</v>
      </c>
    </row>
    <row r="117" spans="1:6" s="38" customFormat="1" ht="20.100000000000001" customHeight="1">
      <c r="A117" s="107" t="s">
        <v>442</v>
      </c>
      <c r="B117" s="108" t="s">
        <v>1013</v>
      </c>
      <c r="C117" s="112" t="s">
        <v>867</v>
      </c>
      <c r="D117" s="113" t="s">
        <v>590</v>
      </c>
      <c r="E117" s="113" t="s">
        <v>868</v>
      </c>
      <c r="F117" s="111">
        <v>65</v>
      </c>
    </row>
    <row r="118" spans="1:6" s="38" customFormat="1" ht="20.100000000000001" customHeight="1">
      <c r="A118" s="107" t="s">
        <v>443</v>
      </c>
      <c r="B118" s="108" t="s">
        <v>1013</v>
      </c>
      <c r="C118" s="112" t="s">
        <v>869</v>
      </c>
      <c r="D118" s="113" t="s">
        <v>591</v>
      </c>
      <c r="E118" s="113" t="s">
        <v>870</v>
      </c>
      <c r="F118" s="111">
        <v>159</v>
      </c>
    </row>
    <row r="119" spans="1:6" s="38" customFormat="1" ht="20.100000000000001" customHeight="1">
      <c r="A119" s="107" t="s">
        <v>444</v>
      </c>
      <c r="B119" s="108" t="s">
        <v>1013</v>
      </c>
      <c r="C119" s="112" t="s">
        <v>871</v>
      </c>
      <c r="D119" s="113" t="s">
        <v>592</v>
      </c>
      <c r="E119" s="113" t="s">
        <v>872</v>
      </c>
      <c r="F119" s="111">
        <v>66</v>
      </c>
    </row>
    <row r="120" spans="1:6" s="38" customFormat="1" ht="20.100000000000001" customHeight="1">
      <c r="A120" s="107" t="s">
        <v>445</v>
      </c>
      <c r="B120" s="108" t="s">
        <v>1013</v>
      </c>
      <c r="C120" s="112" t="s">
        <v>401</v>
      </c>
      <c r="D120" s="113" t="s">
        <v>593</v>
      </c>
      <c r="E120" s="113" t="s">
        <v>860</v>
      </c>
      <c r="F120" s="111">
        <v>123</v>
      </c>
    </row>
    <row r="121" spans="1:6" s="38" customFormat="1" ht="20.100000000000001" customHeight="1">
      <c r="A121" s="107" t="s">
        <v>446</v>
      </c>
      <c r="B121" s="108" t="s">
        <v>1013</v>
      </c>
      <c r="C121" s="112" t="s">
        <v>528</v>
      </c>
      <c r="D121" s="113" t="s">
        <v>594</v>
      </c>
      <c r="E121" s="113" t="s">
        <v>873</v>
      </c>
      <c r="F121" s="111">
        <v>50</v>
      </c>
    </row>
    <row r="122" spans="1:6" s="38" customFormat="1" ht="20.100000000000001" customHeight="1">
      <c r="A122" s="107" t="s">
        <v>806</v>
      </c>
      <c r="B122" s="108" t="s">
        <v>1013</v>
      </c>
      <c r="C122" s="112" t="s">
        <v>874</v>
      </c>
      <c r="D122" s="113" t="s">
        <v>325</v>
      </c>
      <c r="E122" s="113" t="s">
        <v>860</v>
      </c>
      <c r="F122" s="111">
        <v>120</v>
      </c>
    </row>
    <row r="123" spans="1:6" s="38" customFormat="1" ht="20.100000000000001" customHeight="1">
      <c r="A123" s="107" t="s">
        <v>447</v>
      </c>
      <c r="B123" s="108" t="s">
        <v>1013</v>
      </c>
      <c r="C123" s="112" t="s">
        <v>595</v>
      </c>
      <c r="D123" s="113" t="s">
        <v>596</v>
      </c>
      <c r="E123" s="113" t="s">
        <v>875</v>
      </c>
      <c r="F123" s="111">
        <v>90</v>
      </c>
    </row>
    <row r="124" spans="1:6" s="38" customFormat="1" ht="20.100000000000001" customHeight="1">
      <c r="A124" s="107" t="s">
        <v>448</v>
      </c>
      <c r="B124" s="108" t="s">
        <v>1013</v>
      </c>
      <c r="C124" s="112" t="s">
        <v>876</v>
      </c>
      <c r="D124" s="113" t="s">
        <v>587</v>
      </c>
      <c r="E124" s="113" t="s">
        <v>863</v>
      </c>
      <c r="F124" s="111">
        <v>90</v>
      </c>
    </row>
    <row r="125" spans="1:6" s="38" customFormat="1" ht="20.100000000000001" customHeight="1">
      <c r="A125" s="107" t="s">
        <v>449</v>
      </c>
      <c r="B125" s="108" t="s">
        <v>1013</v>
      </c>
      <c r="C125" s="112" t="s">
        <v>877</v>
      </c>
      <c r="D125" s="113" t="s">
        <v>597</v>
      </c>
      <c r="E125" s="113" t="s">
        <v>878</v>
      </c>
      <c r="F125" s="111">
        <v>60</v>
      </c>
    </row>
    <row r="126" spans="1:6" s="38" customFormat="1" ht="20.100000000000001" customHeight="1">
      <c r="A126" s="107" t="s">
        <v>427</v>
      </c>
      <c r="B126" s="108" t="s">
        <v>1013</v>
      </c>
      <c r="C126" s="112" t="s">
        <v>598</v>
      </c>
      <c r="D126" s="113" t="s">
        <v>599</v>
      </c>
      <c r="E126" s="113" t="s">
        <v>858</v>
      </c>
      <c r="F126" s="111">
        <v>110</v>
      </c>
    </row>
    <row r="127" spans="1:6" s="38" customFormat="1" ht="20.100000000000001" customHeight="1">
      <c r="A127" s="107" t="s">
        <v>450</v>
      </c>
      <c r="B127" s="108" t="s">
        <v>1013</v>
      </c>
      <c r="C127" s="112" t="s">
        <v>600</v>
      </c>
      <c r="D127" s="113" t="s">
        <v>594</v>
      </c>
      <c r="E127" s="113" t="s">
        <v>873</v>
      </c>
      <c r="F127" s="111">
        <v>80</v>
      </c>
    </row>
    <row r="128" spans="1:6" s="38" customFormat="1" ht="20.100000000000001" customHeight="1">
      <c r="A128" s="107" t="s">
        <v>451</v>
      </c>
      <c r="B128" s="108" t="s">
        <v>1013</v>
      </c>
      <c r="C128" s="112" t="s">
        <v>529</v>
      </c>
      <c r="D128" s="113" t="s">
        <v>594</v>
      </c>
      <c r="E128" s="113" t="s">
        <v>873</v>
      </c>
      <c r="F128" s="111">
        <v>90</v>
      </c>
    </row>
    <row r="129" spans="1:6" s="38" customFormat="1" ht="20.100000000000001" customHeight="1">
      <c r="A129" s="107" t="s">
        <v>558</v>
      </c>
      <c r="B129" s="108" t="s">
        <v>1013</v>
      </c>
      <c r="C129" s="112" t="s">
        <v>530</v>
      </c>
      <c r="D129" s="113" t="s">
        <v>879</v>
      </c>
      <c r="E129" s="113" t="s">
        <v>854</v>
      </c>
      <c r="F129" s="111">
        <v>117</v>
      </c>
    </row>
    <row r="130" spans="1:6" s="38" customFormat="1" ht="20.100000000000001" customHeight="1">
      <c r="A130" s="107" t="s">
        <v>559</v>
      </c>
      <c r="B130" s="108" t="s">
        <v>1013</v>
      </c>
      <c r="C130" s="112" t="s">
        <v>531</v>
      </c>
      <c r="D130" s="113" t="s">
        <v>880</v>
      </c>
      <c r="E130" s="113" t="s">
        <v>881</v>
      </c>
      <c r="F130" s="111">
        <v>90</v>
      </c>
    </row>
    <row r="131" spans="1:6" s="38" customFormat="1" ht="20.100000000000001" customHeight="1">
      <c r="A131" s="107" t="s">
        <v>834</v>
      </c>
      <c r="B131" s="108" t="s">
        <v>1013</v>
      </c>
      <c r="C131" s="112" t="s">
        <v>882</v>
      </c>
      <c r="D131" s="113" t="s">
        <v>291</v>
      </c>
      <c r="E131" s="113" t="s">
        <v>883</v>
      </c>
      <c r="F131" s="111">
        <v>90</v>
      </c>
    </row>
    <row r="132" spans="1:6" s="38" customFormat="1" ht="20.100000000000001" customHeight="1">
      <c r="A132" s="107" t="s">
        <v>452</v>
      </c>
      <c r="B132" s="108" t="s">
        <v>1013</v>
      </c>
      <c r="C132" s="112" t="s">
        <v>884</v>
      </c>
      <c r="D132" s="113" t="s">
        <v>601</v>
      </c>
      <c r="E132" s="113" t="s">
        <v>885</v>
      </c>
      <c r="F132" s="111">
        <v>86</v>
      </c>
    </row>
    <row r="133" spans="1:6" s="38" customFormat="1" ht="20.100000000000001" customHeight="1">
      <c r="A133" s="107" t="s">
        <v>453</v>
      </c>
      <c r="B133" s="108" t="s">
        <v>1013</v>
      </c>
      <c r="C133" s="112" t="s">
        <v>602</v>
      </c>
      <c r="D133" s="113" t="s">
        <v>603</v>
      </c>
      <c r="E133" s="113" t="s">
        <v>886</v>
      </c>
      <c r="F133" s="111">
        <v>64</v>
      </c>
    </row>
    <row r="134" spans="1:6" s="38" customFormat="1" ht="20.100000000000001" customHeight="1">
      <c r="A134" s="107" t="s">
        <v>454</v>
      </c>
      <c r="B134" s="108" t="s">
        <v>1013</v>
      </c>
      <c r="C134" s="112" t="s">
        <v>604</v>
      </c>
      <c r="D134" s="113" t="s">
        <v>887</v>
      </c>
      <c r="E134" s="113" t="s">
        <v>888</v>
      </c>
      <c r="F134" s="111">
        <v>10</v>
      </c>
    </row>
    <row r="135" spans="1:6" s="38" customFormat="1" ht="20.100000000000001" customHeight="1">
      <c r="A135" s="107" t="s">
        <v>455</v>
      </c>
      <c r="B135" s="108" t="s">
        <v>1013</v>
      </c>
      <c r="C135" s="112" t="s">
        <v>889</v>
      </c>
      <c r="D135" s="113" t="s">
        <v>605</v>
      </c>
      <c r="E135" s="113" t="s">
        <v>890</v>
      </c>
      <c r="F135" s="111">
        <v>90</v>
      </c>
    </row>
    <row r="136" spans="1:6" s="38" customFormat="1" ht="20.100000000000001" customHeight="1">
      <c r="A136" s="107" t="s">
        <v>456</v>
      </c>
      <c r="B136" s="108" t="s">
        <v>1013</v>
      </c>
      <c r="C136" s="112" t="s">
        <v>891</v>
      </c>
      <c r="D136" s="113" t="s">
        <v>587</v>
      </c>
      <c r="E136" s="113" t="s">
        <v>863</v>
      </c>
      <c r="F136" s="111">
        <v>130</v>
      </c>
    </row>
    <row r="137" spans="1:6" s="38" customFormat="1" ht="20.100000000000001" customHeight="1">
      <c r="A137" s="107" t="s">
        <v>457</v>
      </c>
      <c r="B137" s="108" t="s">
        <v>1013</v>
      </c>
      <c r="C137" s="112" t="s">
        <v>892</v>
      </c>
      <c r="D137" s="113" t="s">
        <v>606</v>
      </c>
      <c r="E137" s="113" t="s">
        <v>893</v>
      </c>
      <c r="F137" s="111">
        <v>90</v>
      </c>
    </row>
    <row r="138" spans="1:6" s="38" customFormat="1" ht="20.100000000000001" customHeight="1">
      <c r="A138" s="107" t="s">
        <v>458</v>
      </c>
      <c r="B138" s="108" t="s">
        <v>1013</v>
      </c>
      <c r="C138" s="112" t="s">
        <v>894</v>
      </c>
      <c r="D138" s="113" t="s">
        <v>607</v>
      </c>
      <c r="E138" s="113" t="s">
        <v>895</v>
      </c>
      <c r="F138" s="111">
        <v>90</v>
      </c>
    </row>
    <row r="139" spans="1:6" s="38" customFormat="1" ht="20.100000000000001" customHeight="1">
      <c r="A139" s="107" t="s">
        <v>459</v>
      </c>
      <c r="B139" s="108" t="s">
        <v>1013</v>
      </c>
      <c r="C139" s="112" t="s">
        <v>608</v>
      </c>
      <c r="D139" s="113" t="s">
        <v>606</v>
      </c>
      <c r="E139" s="113" t="s">
        <v>893</v>
      </c>
      <c r="F139" s="111">
        <v>120</v>
      </c>
    </row>
    <row r="140" spans="1:6" s="38" customFormat="1" ht="20.100000000000001" customHeight="1">
      <c r="A140" s="107" t="s">
        <v>560</v>
      </c>
      <c r="B140" s="108" t="s">
        <v>1013</v>
      </c>
      <c r="C140" s="112" t="s">
        <v>532</v>
      </c>
      <c r="D140" s="113" t="s">
        <v>609</v>
      </c>
      <c r="E140" s="113" t="s">
        <v>896</v>
      </c>
      <c r="F140" s="111">
        <v>90</v>
      </c>
    </row>
    <row r="141" spans="1:6" s="38" customFormat="1" ht="20.100000000000001" customHeight="1">
      <c r="A141" s="107" t="s">
        <v>561</v>
      </c>
      <c r="B141" s="108" t="s">
        <v>1013</v>
      </c>
      <c r="C141" s="112" t="s">
        <v>533</v>
      </c>
      <c r="D141" s="113" t="s">
        <v>609</v>
      </c>
      <c r="E141" s="113" t="s">
        <v>896</v>
      </c>
      <c r="F141" s="111">
        <v>120</v>
      </c>
    </row>
    <row r="142" spans="1:6" s="38" customFormat="1" ht="20.100000000000001" customHeight="1">
      <c r="A142" s="107" t="s">
        <v>460</v>
      </c>
      <c r="B142" s="108" t="s">
        <v>1013</v>
      </c>
      <c r="C142" s="112" t="s">
        <v>610</v>
      </c>
      <c r="D142" s="113" t="s">
        <v>605</v>
      </c>
      <c r="E142" s="113" t="s">
        <v>890</v>
      </c>
      <c r="F142" s="111">
        <v>90</v>
      </c>
    </row>
    <row r="143" spans="1:6" s="38" customFormat="1" ht="20.100000000000001" customHeight="1">
      <c r="A143" s="107" t="s">
        <v>461</v>
      </c>
      <c r="B143" s="108" t="s">
        <v>1013</v>
      </c>
      <c r="C143" s="112" t="s">
        <v>897</v>
      </c>
      <c r="D143" s="113" t="s">
        <v>578</v>
      </c>
      <c r="E143" s="113" t="s">
        <v>850</v>
      </c>
      <c r="F143" s="111">
        <v>96</v>
      </c>
    </row>
    <row r="144" spans="1:6" s="38" customFormat="1" ht="20.100000000000001" customHeight="1">
      <c r="A144" s="107" t="s">
        <v>462</v>
      </c>
      <c r="B144" s="108" t="s">
        <v>1013</v>
      </c>
      <c r="C144" s="112" t="s">
        <v>898</v>
      </c>
      <c r="D144" s="113" t="s">
        <v>605</v>
      </c>
      <c r="E144" s="113" t="s">
        <v>890</v>
      </c>
      <c r="F144" s="111">
        <v>210</v>
      </c>
    </row>
    <row r="145" spans="1:6">
      <c r="A145" s="107" t="s">
        <v>463</v>
      </c>
      <c r="B145" s="108" t="s">
        <v>1013</v>
      </c>
      <c r="C145" s="112" t="s">
        <v>899</v>
      </c>
      <c r="D145" s="113" t="s">
        <v>587</v>
      </c>
      <c r="E145" s="113" t="s">
        <v>863</v>
      </c>
      <c r="F145" s="111">
        <v>90</v>
      </c>
    </row>
    <row r="146" spans="1:6">
      <c r="A146" s="107" t="s">
        <v>464</v>
      </c>
      <c r="B146" s="108" t="s">
        <v>1013</v>
      </c>
      <c r="C146" s="112" t="s">
        <v>900</v>
      </c>
      <c r="D146" s="113" t="s">
        <v>611</v>
      </c>
      <c r="E146" s="113" t="s">
        <v>901</v>
      </c>
      <c r="F146" s="111">
        <v>168</v>
      </c>
    </row>
    <row r="147" spans="1:6">
      <c r="A147" s="107" t="s">
        <v>465</v>
      </c>
      <c r="B147" s="108" t="s">
        <v>1013</v>
      </c>
      <c r="C147" s="112" t="s">
        <v>902</v>
      </c>
      <c r="D147" s="113" t="s">
        <v>597</v>
      </c>
      <c r="E147" s="113" t="s">
        <v>883</v>
      </c>
      <c r="F147" s="111">
        <v>90</v>
      </c>
    </row>
    <row r="148" spans="1:6">
      <c r="A148" s="107" t="s">
        <v>466</v>
      </c>
      <c r="B148" s="108" t="s">
        <v>1013</v>
      </c>
      <c r="C148" s="112" t="s">
        <v>612</v>
      </c>
      <c r="D148" s="113" t="s">
        <v>613</v>
      </c>
      <c r="E148" s="113" t="s">
        <v>903</v>
      </c>
      <c r="F148" s="111">
        <v>80</v>
      </c>
    </row>
    <row r="149" spans="1:6">
      <c r="A149" s="107" t="s">
        <v>467</v>
      </c>
      <c r="B149" s="108" t="s">
        <v>1013</v>
      </c>
      <c r="C149" s="112" t="s">
        <v>614</v>
      </c>
      <c r="D149" s="113" t="s">
        <v>613</v>
      </c>
      <c r="E149" s="113" t="s">
        <v>903</v>
      </c>
      <c r="F149" s="111">
        <v>90</v>
      </c>
    </row>
    <row r="150" spans="1:6">
      <c r="A150" s="107" t="s">
        <v>468</v>
      </c>
      <c r="B150" s="108" t="s">
        <v>1013</v>
      </c>
      <c r="C150" s="112" t="s">
        <v>402</v>
      </c>
      <c r="D150" s="113" t="s">
        <v>615</v>
      </c>
      <c r="E150" s="113" t="s">
        <v>904</v>
      </c>
      <c r="F150" s="111">
        <v>110</v>
      </c>
    </row>
    <row r="151" spans="1:6">
      <c r="A151" s="107" t="s">
        <v>469</v>
      </c>
      <c r="B151" s="108" t="s">
        <v>1013</v>
      </c>
      <c r="C151" s="112" t="s">
        <v>403</v>
      </c>
      <c r="D151" s="113" t="s">
        <v>615</v>
      </c>
      <c r="E151" s="113" t="s">
        <v>904</v>
      </c>
      <c r="F151" s="111">
        <v>90</v>
      </c>
    </row>
    <row r="152" spans="1:6">
      <c r="A152" s="107" t="s">
        <v>470</v>
      </c>
      <c r="B152" s="108" t="s">
        <v>1013</v>
      </c>
      <c r="C152" s="112" t="s">
        <v>534</v>
      </c>
      <c r="D152" s="113" t="s">
        <v>594</v>
      </c>
      <c r="E152" s="113" t="s">
        <v>873</v>
      </c>
      <c r="F152" s="111">
        <v>60</v>
      </c>
    </row>
    <row r="153" spans="1:6">
      <c r="A153" s="107" t="s">
        <v>471</v>
      </c>
      <c r="B153" s="108" t="s">
        <v>1013</v>
      </c>
      <c r="C153" s="114" t="s">
        <v>535</v>
      </c>
      <c r="D153" s="114" t="s">
        <v>594</v>
      </c>
      <c r="E153" s="114" t="s">
        <v>873</v>
      </c>
      <c r="F153" s="111">
        <v>60</v>
      </c>
    </row>
    <row r="154" spans="1:6">
      <c r="A154" s="107" t="s">
        <v>562</v>
      </c>
      <c r="B154" s="108" t="s">
        <v>1013</v>
      </c>
      <c r="C154" s="114" t="s">
        <v>536</v>
      </c>
      <c r="D154" s="114" t="s">
        <v>609</v>
      </c>
      <c r="E154" s="114" t="s">
        <v>896</v>
      </c>
      <c r="F154" s="111">
        <v>90</v>
      </c>
    </row>
    <row r="155" spans="1:6">
      <c r="A155" s="107" t="s">
        <v>563</v>
      </c>
      <c r="B155" s="108" t="s">
        <v>1013</v>
      </c>
      <c r="C155" s="114" t="s">
        <v>537</v>
      </c>
      <c r="D155" s="114" t="s">
        <v>905</v>
      </c>
      <c r="E155" s="114" t="s">
        <v>863</v>
      </c>
      <c r="F155" s="111">
        <v>90</v>
      </c>
    </row>
    <row r="156" spans="1:6">
      <c r="A156" s="107" t="s">
        <v>472</v>
      </c>
      <c r="B156" s="108" t="s">
        <v>1013</v>
      </c>
      <c r="C156" s="114" t="s">
        <v>616</v>
      </c>
      <c r="D156" s="114" t="s">
        <v>583</v>
      </c>
      <c r="E156" s="114" t="s">
        <v>854</v>
      </c>
      <c r="F156" s="111">
        <v>110</v>
      </c>
    </row>
    <row r="157" spans="1:6">
      <c r="A157" s="107" t="s">
        <v>473</v>
      </c>
      <c r="B157" s="108" t="s">
        <v>1013</v>
      </c>
      <c r="C157" s="114" t="s">
        <v>405</v>
      </c>
      <c r="D157" s="114" t="s">
        <v>617</v>
      </c>
      <c r="E157" s="114" t="s">
        <v>906</v>
      </c>
      <c r="F157" s="111">
        <v>120</v>
      </c>
    </row>
    <row r="158" spans="1:6">
      <c r="A158" s="107" t="s">
        <v>474</v>
      </c>
      <c r="B158" s="108" t="s">
        <v>1013</v>
      </c>
      <c r="C158" s="114" t="s">
        <v>406</v>
      </c>
      <c r="D158" s="114" t="s">
        <v>606</v>
      </c>
      <c r="E158" s="114" t="s">
        <v>893</v>
      </c>
      <c r="F158" s="111">
        <v>130</v>
      </c>
    </row>
    <row r="159" spans="1:6">
      <c r="A159" s="107" t="s">
        <v>475</v>
      </c>
      <c r="B159" s="108" t="s">
        <v>1013</v>
      </c>
      <c r="C159" s="114" t="s">
        <v>618</v>
      </c>
      <c r="D159" s="114" t="s">
        <v>609</v>
      </c>
      <c r="E159" s="114" t="s">
        <v>907</v>
      </c>
      <c r="F159" s="111">
        <v>80</v>
      </c>
    </row>
    <row r="160" spans="1:6">
      <c r="A160" s="107" t="s">
        <v>476</v>
      </c>
      <c r="B160" s="108" t="s">
        <v>1013</v>
      </c>
      <c r="C160" s="114" t="s">
        <v>908</v>
      </c>
      <c r="D160" s="114" t="s">
        <v>619</v>
      </c>
      <c r="E160" s="114" t="s">
        <v>909</v>
      </c>
      <c r="F160" s="111">
        <v>20</v>
      </c>
    </row>
    <row r="161" spans="1:6">
      <c r="A161" s="107" t="s">
        <v>808</v>
      </c>
      <c r="B161" s="108" t="s">
        <v>1013</v>
      </c>
      <c r="C161" s="114" t="s">
        <v>910</v>
      </c>
      <c r="D161" s="114" t="s">
        <v>911</v>
      </c>
      <c r="E161" s="114" t="s">
        <v>912</v>
      </c>
      <c r="F161" s="111">
        <v>70</v>
      </c>
    </row>
    <row r="162" spans="1:6">
      <c r="A162" s="107" t="s">
        <v>477</v>
      </c>
      <c r="B162" s="108" t="s">
        <v>1013</v>
      </c>
      <c r="C162" s="114" t="s">
        <v>913</v>
      </c>
      <c r="D162" s="114" t="s">
        <v>620</v>
      </c>
      <c r="E162" s="114" t="s">
        <v>914</v>
      </c>
      <c r="F162" s="111">
        <v>46</v>
      </c>
    </row>
    <row r="163" spans="1:6">
      <c r="A163" s="107" t="s">
        <v>660</v>
      </c>
      <c r="B163" s="108" t="s">
        <v>1013</v>
      </c>
      <c r="C163" s="114" t="s">
        <v>915</v>
      </c>
      <c r="D163" s="114" t="s">
        <v>916</v>
      </c>
      <c r="E163" s="114" t="s">
        <v>917</v>
      </c>
      <c r="F163" s="111">
        <v>30</v>
      </c>
    </row>
    <row r="164" spans="1:6">
      <c r="A164" s="107" t="s">
        <v>815</v>
      </c>
      <c r="B164" s="108" t="s">
        <v>1013</v>
      </c>
      <c r="C164" s="114" t="s">
        <v>918</v>
      </c>
      <c r="D164" s="114" t="s">
        <v>919</v>
      </c>
      <c r="E164" s="114" t="s">
        <v>920</v>
      </c>
      <c r="F164" s="111">
        <v>40</v>
      </c>
    </row>
    <row r="165" spans="1:6">
      <c r="A165" s="107" t="s">
        <v>819</v>
      </c>
      <c r="B165" s="108" t="s">
        <v>1013</v>
      </c>
      <c r="C165" s="114" t="s">
        <v>921</v>
      </c>
      <c r="D165" s="114" t="s">
        <v>922</v>
      </c>
      <c r="E165" s="114" t="s">
        <v>923</v>
      </c>
      <c r="F165" s="111">
        <v>70</v>
      </c>
    </row>
    <row r="166" spans="1:6">
      <c r="A166" s="107" t="s">
        <v>478</v>
      </c>
      <c r="B166" s="108" t="s">
        <v>1013</v>
      </c>
      <c r="C166" s="114" t="s">
        <v>924</v>
      </c>
      <c r="D166" s="114" t="s">
        <v>621</v>
      </c>
      <c r="E166" s="114" t="s">
        <v>925</v>
      </c>
      <c r="F166" s="111">
        <v>40</v>
      </c>
    </row>
    <row r="167" spans="1:6">
      <c r="A167" s="107" t="s">
        <v>564</v>
      </c>
      <c r="B167" s="108" t="s">
        <v>1013</v>
      </c>
      <c r="C167" s="114" t="s">
        <v>622</v>
      </c>
      <c r="D167" s="114" t="s">
        <v>926</v>
      </c>
      <c r="E167" s="114" t="s">
        <v>927</v>
      </c>
      <c r="F167" s="111">
        <v>60</v>
      </c>
    </row>
    <row r="168" spans="1:6">
      <c r="A168" s="107" t="s">
        <v>661</v>
      </c>
      <c r="B168" s="108" t="s">
        <v>1013</v>
      </c>
      <c r="C168" s="114" t="s">
        <v>928</v>
      </c>
      <c r="D168" s="114" t="s">
        <v>929</v>
      </c>
      <c r="E168" s="114" t="s">
        <v>930</v>
      </c>
      <c r="F168" s="111">
        <v>10</v>
      </c>
    </row>
    <row r="169" spans="1:6">
      <c r="A169" s="107" t="s">
        <v>662</v>
      </c>
      <c r="B169" s="108" t="s">
        <v>1013</v>
      </c>
      <c r="C169" s="114" t="s">
        <v>931</v>
      </c>
      <c r="D169" s="114" t="s">
        <v>932</v>
      </c>
      <c r="E169" s="114" t="s">
        <v>933</v>
      </c>
      <c r="F169" s="111">
        <v>50</v>
      </c>
    </row>
    <row r="170" spans="1:6">
      <c r="A170" s="107" t="s">
        <v>479</v>
      </c>
      <c r="B170" s="108" t="s">
        <v>1013</v>
      </c>
      <c r="C170" s="114" t="s">
        <v>623</v>
      </c>
      <c r="D170" s="114" t="s">
        <v>624</v>
      </c>
      <c r="E170" s="114" t="s">
        <v>934</v>
      </c>
      <c r="F170" s="111">
        <v>60</v>
      </c>
    </row>
    <row r="171" spans="1:6">
      <c r="A171" s="107" t="s">
        <v>480</v>
      </c>
      <c r="B171" s="108" t="s">
        <v>1013</v>
      </c>
      <c r="C171" s="114" t="s">
        <v>625</v>
      </c>
      <c r="D171" s="114" t="s">
        <v>626</v>
      </c>
      <c r="E171" s="114" t="s">
        <v>935</v>
      </c>
      <c r="F171" s="111">
        <v>40</v>
      </c>
    </row>
    <row r="172" spans="1:6">
      <c r="A172" s="107" t="s">
        <v>481</v>
      </c>
      <c r="B172" s="108" t="s">
        <v>1013</v>
      </c>
      <c r="C172" s="114" t="s">
        <v>627</v>
      </c>
      <c r="D172" s="114" t="s">
        <v>538</v>
      </c>
      <c r="E172" s="114" t="s">
        <v>936</v>
      </c>
      <c r="F172" s="111">
        <v>52</v>
      </c>
    </row>
    <row r="173" spans="1:6">
      <c r="A173" s="107" t="s">
        <v>482</v>
      </c>
      <c r="B173" s="108" t="s">
        <v>1013</v>
      </c>
      <c r="C173" s="114" t="s">
        <v>407</v>
      </c>
      <c r="D173" s="114" t="s">
        <v>539</v>
      </c>
      <c r="E173" s="114" t="s">
        <v>937</v>
      </c>
      <c r="F173" s="111">
        <v>60</v>
      </c>
    </row>
    <row r="174" spans="1:6">
      <c r="A174" s="107" t="s">
        <v>483</v>
      </c>
      <c r="B174" s="108" t="s">
        <v>1013</v>
      </c>
      <c r="C174" s="114" t="s">
        <v>408</v>
      </c>
      <c r="D174" s="114" t="s">
        <v>540</v>
      </c>
      <c r="E174" s="114" t="s">
        <v>938</v>
      </c>
      <c r="F174" s="111">
        <v>40</v>
      </c>
    </row>
    <row r="175" spans="1:6">
      <c r="A175" s="107" t="s">
        <v>484</v>
      </c>
      <c r="B175" s="108" t="s">
        <v>1013</v>
      </c>
      <c r="C175" s="114" t="s">
        <v>409</v>
      </c>
      <c r="D175" s="114" t="s">
        <v>541</v>
      </c>
      <c r="E175" s="114" t="s">
        <v>939</v>
      </c>
      <c r="F175" s="111">
        <v>70</v>
      </c>
    </row>
    <row r="176" spans="1:6">
      <c r="A176" s="107" t="s">
        <v>485</v>
      </c>
      <c r="B176" s="108" t="s">
        <v>1013</v>
      </c>
      <c r="C176" s="114" t="s">
        <v>410</v>
      </c>
      <c r="D176" s="114" t="s">
        <v>542</v>
      </c>
      <c r="E176" s="114" t="s">
        <v>940</v>
      </c>
      <c r="F176" s="111">
        <v>70</v>
      </c>
    </row>
    <row r="177" spans="1:6">
      <c r="A177" s="107" t="s">
        <v>486</v>
      </c>
      <c r="B177" s="108" t="s">
        <v>1013</v>
      </c>
      <c r="C177" s="114" t="s">
        <v>411</v>
      </c>
      <c r="D177" s="114" t="s">
        <v>543</v>
      </c>
      <c r="E177" s="114" t="s">
        <v>941</v>
      </c>
      <c r="F177" s="111">
        <v>45</v>
      </c>
    </row>
    <row r="178" spans="1:6">
      <c r="A178" s="107" t="s">
        <v>663</v>
      </c>
      <c r="B178" s="108" t="s">
        <v>1013</v>
      </c>
      <c r="C178" s="114" t="s">
        <v>942</v>
      </c>
      <c r="D178" s="114" t="s">
        <v>943</v>
      </c>
      <c r="E178" s="114" t="s">
        <v>923</v>
      </c>
      <c r="F178" s="111">
        <v>80</v>
      </c>
    </row>
    <row r="179" spans="1:6">
      <c r="A179" s="107" t="s">
        <v>487</v>
      </c>
      <c r="B179" s="108" t="s">
        <v>1013</v>
      </c>
      <c r="C179" s="114" t="s">
        <v>628</v>
      </c>
      <c r="D179" s="114" t="s">
        <v>629</v>
      </c>
      <c r="E179" s="114" t="s">
        <v>944</v>
      </c>
      <c r="F179" s="111">
        <v>20</v>
      </c>
    </row>
    <row r="180" spans="1:6">
      <c r="A180" s="107" t="s">
        <v>488</v>
      </c>
      <c r="B180" s="108" t="s">
        <v>1013</v>
      </c>
      <c r="C180" s="114" t="s">
        <v>412</v>
      </c>
      <c r="D180" s="114" t="s">
        <v>630</v>
      </c>
      <c r="E180" s="114" t="s">
        <v>945</v>
      </c>
      <c r="F180" s="111">
        <v>90</v>
      </c>
    </row>
    <row r="181" spans="1:6">
      <c r="A181" s="107" t="s">
        <v>565</v>
      </c>
      <c r="B181" s="108" t="s">
        <v>1013</v>
      </c>
      <c r="C181" s="114" t="s">
        <v>631</v>
      </c>
      <c r="D181" s="114" t="s">
        <v>946</v>
      </c>
      <c r="E181" s="114" t="s">
        <v>912</v>
      </c>
      <c r="F181" s="111">
        <v>43</v>
      </c>
    </row>
    <row r="182" spans="1:6">
      <c r="A182" s="107" t="s">
        <v>566</v>
      </c>
      <c r="B182" s="108" t="s">
        <v>1013</v>
      </c>
      <c r="C182" s="114" t="s">
        <v>632</v>
      </c>
      <c r="D182" s="114" t="s">
        <v>947</v>
      </c>
      <c r="E182" s="114" t="s">
        <v>948</v>
      </c>
      <c r="F182" s="111">
        <v>90</v>
      </c>
    </row>
    <row r="183" spans="1:6">
      <c r="A183" s="107" t="s">
        <v>664</v>
      </c>
      <c r="B183" s="108" t="s">
        <v>1013</v>
      </c>
      <c r="C183" s="114" t="s">
        <v>633</v>
      </c>
      <c r="D183" s="114" t="s">
        <v>949</v>
      </c>
      <c r="E183" s="114" t="s">
        <v>950</v>
      </c>
      <c r="F183" s="111">
        <v>50</v>
      </c>
    </row>
    <row r="184" spans="1:6">
      <c r="A184" s="107" t="s">
        <v>665</v>
      </c>
      <c r="B184" s="108" t="s">
        <v>1013</v>
      </c>
      <c r="C184" s="114" t="s">
        <v>951</v>
      </c>
      <c r="D184" s="114" t="s">
        <v>949</v>
      </c>
      <c r="E184" s="114" t="s">
        <v>950</v>
      </c>
      <c r="F184" s="111">
        <v>46</v>
      </c>
    </row>
    <row r="185" spans="1:6">
      <c r="A185" s="107" t="s">
        <v>666</v>
      </c>
      <c r="B185" s="108" t="s">
        <v>1013</v>
      </c>
      <c r="C185" s="114" t="s">
        <v>952</v>
      </c>
      <c r="D185" s="114" t="s">
        <v>953</v>
      </c>
      <c r="E185" s="114" t="s">
        <v>954</v>
      </c>
      <c r="F185" s="111">
        <v>90</v>
      </c>
    </row>
    <row r="186" spans="1:6">
      <c r="A186" s="107" t="s">
        <v>667</v>
      </c>
      <c r="B186" s="108" t="s">
        <v>1013</v>
      </c>
      <c r="C186" s="114" t="s">
        <v>400</v>
      </c>
      <c r="D186" s="114" t="s">
        <v>634</v>
      </c>
      <c r="E186" s="114" t="s">
        <v>955</v>
      </c>
      <c r="F186" s="111">
        <v>102</v>
      </c>
    </row>
    <row r="187" spans="1:6">
      <c r="A187" s="107" t="s">
        <v>761</v>
      </c>
      <c r="B187" s="108" t="s">
        <v>1013</v>
      </c>
      <c r="C187" s="114" t="s">
        <v>956</v>
      </c>
      <c r="D187" s="114" t="s">
        <v>308</v>
      </c>
      <c r="E187" s="114" t="s">
        <v>957</v>
      </c>
      <c r="F187" s="111">
        <v>80</v>
      </c>
    </row>
    <row r="188" spans="1:6">
      <c r="A188" s="107" t="s">
        <v>766</v>
      </c>
      <c r="B188" s="108" t="s">
        <v>1013</v>
      </c>
      <c r="C188" s="114" t="s">
        <v>958</v>
      </c>
      <c r="D188" s="114" t="s">
        <v>312</v>
      </c>
      <c r="E188" s="114" t="s">
        <v>959</v>
      </c>
      <c r="F188" s="111">
        <v>60</v>
      </c>
    </row>
    <row r="189" spans="1:6">
      <c r="A189" s="107" t="s">
        <v>771</v>
      </c>
      <c r="B189" s="108" t="s">
        <v>1013</v>
      </c>
      <c r="C189" s="114" t="s">
        <v>960</v>
      </c>
      <c r="D189" s="114" t="s">
        <v>312</v>
      </c>
      <c r="E189" s="114" t="s">
        <v>961</v>
      </c>
      <c r="F189" s="111">
        <v>90</v>
      </c>
    </row>
    <row r="190" spans="1:6">
      <c r="A190" s="107" t="s">
        <v>776</v>
      </c>
      <c r="B190" s="108" t="s">
        <v>1013</v>
      </c>
      <c r="C190" s="114" t="s">
        <v>962</v>
      </c>
      <c r="D190" s="114" t="s">
        <v>310</v>
      </c>
      <c r="E190" s="114" t="s">
        <v>963</v>
      </c>
      <c r="F190" s="111">
        <v>38</v>
      </c>
    </row>
    <row r="191" spans="1:6">
      <c r="A191" s="107" t="s">
        <v>489</v>
      </c>
      <c r="B191" s="108" t="s">
        <v>1013</v>
      </c>
      <c r="C191" s="114" t="s">
        <v>964</v>
      </c>
      <c r="D191" s="114" t="s">
        <v>635</v>
      </c>
      <c r="E191" s="114" t="s">
        <v>636</v>
      </c>
      <c r="F191" s="111">
        <v>60</v>
      </c>
    </row>
    <row r="192" spans="1:6">
      <c r="A192" s="107" t="s">
        <v>490</v>
      </c>
      <c r="B192" s="108" t="s">
        <v>1013</v>
      </c>
      <c r="C192" s="114" t="s">
        <v>965</v>
      </c>
      <c r="D192" s="114" t="s">
        <v>637</v>
      </c>
      <c r="E192" s="114" t="s">
        <v>966</v>
      </c>
      <c r="F192" s="111">
        <v>78</v>
      </c>
    </row>
    <row r="193" spans="1:6">
      <c r="A193" s="107" t="s">
        <v>491</v>
      </c>
      <c r="B193" s="108" t="s">
        <v>1013</v>
      </c>
      <c r="C193" s="114" t="s">
        <v>413</v>
      </c>
      <c r="D193" s="114" t="s">
        <v>638</v>
      </c>
      <c r="E193" s="114" t="s">
        <v>639</v>
      </c>
      <c r="F193" s="111">
        <v>40</v>
      </c>
    </row>
    <row r="194" spans="1:6">
      <c r="A194" s="107" t="s">
        <v>492</v>
      </c>
      <c r="B194" s="108" t="s">
        <v>1013</v>
      </c>
      <c r="C194" s="114" t="s">
        <v>414</v>
      </c>
      <c r="D194" s="114" t="s">
        <v>638</v>
      </c>
      <c r="E194" s="114" t="s">
        <v>639</v>
      </c>
      <c r="F194" s="111">
        <v>50</v>
      </c>
    </row>
    <row r="195" spans="1:6">
      <c r="A195" s="107" t="s">
        <v>493</v>
      </c>
      <c r="B195" s="108" t="s">
        <v>1013</v>
      </c>
      <c r="C195" s="114" t="s">
        <v>967</v>
      </c>
      <c r="D195" s="114" t="s">
        <v>640</v>
      </c>
      <c r="E195" s="114" t="s">
        <v>968</v>
      </c>
      <c r="F195" s="111">
        <v>35</v>
      </c>
    </row>
    <row r="196" spans="1:6">
      <c r="A196" s="107" t="s">
        <v>519</v>
      </c>
      <c r="B196" s="108" t="s">
        <v>1013</v>
      </c>
      <c r="C196" s="114" t="s">
        <v>641</v>
      </c>
      <c r="D196" s="114" t="s">
        <v>969</v>
      </c>
      <c r="E196" s="114" t="s">
        <v>955</v>
      </c>
      <c r="F196" s="111">
        <v>54</v>
      </c>
    </row>
    <row r="197" spans="1:6">
      <c r="A197" s="107" t="s">
        <v>520</v>
      </c>
      <c r="B197" s="108" t="s">
        <v>1013</v>
      </c>
      <c r="C197" s="114" t="s">
        <v>547</v>
      </c>
      <c r="D197" s="114" t="s">
        <v>970</v>
      </c>
      <c r="E197" s="114" t="s">
        <v>971</v>
      </c>
      <c r="F197" s="111">
        <v>60</v>
      </c>
    </row>
    <row r="198" spans="1:6">
      <c r="A198" s="107" t="s">
        <v>521</v>
      </c>
      <c r="B198" s="108" t="s">
        <v>1013</v>
      </c>
      <c r="C198" s="114" t="s">
        <v>548</v>
      </c>
      <c r="D198" s="114" t="s">
        <v>905</v>
      </c>
      <c r="E198" s="114" t="s">
        <v>863</v>
      </c>
      <c r="F198" s="111">
        <v>70</v>
      </c>
    </row>
    <row r="199" spans="1:6">
      <c r="A199" s="107" t="s">
        <v>522</v>
      </c>
      <c r="B199" s="108" t="s">
        <v>1013</v>
      </c>
      <c r="C199" s="114" t="s">
        <v>549</v>
      </c>
      <c r="D199" s="114" t="s">
        <v>972</v>
      </c>
      <c r="E199" s="114" t="s">
        <v>639</v>
      </c>
      <c r="F199" s="111">
        <v>30</v>
      </c>
    </row>
    <row r="200" spans="1:6">
      <c r="A200" s="107" t="s">
        <v>523</v>
      </c>
      <c r="B200" s="108" t="s">
        <v>1013</v>
      </c>
      <c r="C200" s="114" t="s">
        <v>642</v>
      </c>
      <c r="D200" s="114" t="s">
        <v>973</v>
      </c>
      <c r="E200" s="114" t="s">
        <v>968</v>
      </c>
      <c r="F200" s="111">
        <v>37</v>
      </c>
    </row>
    <row r="201" spans="1:6">
      <c r="A201" s="107" t="s">
        <v>524</v>
      </c>
      <c r="B201" s="108" t="s">
        <v>1013</v>
      </c>
      <c r="C201" s="114" t="s">
        <v>643</v>
      </c>
      <c r="D201" s="114" t="s">
        <v>974</v>
      </c>
      <c r="E201" s="114" t="s">
        <v>644</v>
      </c>
      <c r="F201" s="111">
        <v>60</v>
      </c>
    </row>
    <row r="202" spans="1:6">
      <c r="A202" s="107" t="s">
        <v>525</v>
      </c>
      <c r="B202" s="108" t="s">
        <v>1013</v>
      </c>
      <c r="C202" s="114" t="s">
        <v>645</v>
      </c>
      <c r="D202" s="114" t="s">
        <v>244</v>
      </c>
      <c r="E202" s="114" t="s">
        <v>975</v>
      </c>
      <c r="F202" s="111">
        <v>50</v>
      </c>
    </row>
    <row r="203" spans="1:6">
      <c r="A203" s="107" t="s">
        <v>668</v>
      </c>
      <c r="B203" s="108" t="s">
        <v>1013</v>
      </c>
      <c r="C203" s="114" t="s">
        <v>976</v>
      </c>
      <c r="D203" s="114" t="s">
        <v>953</v>
      </c>
      <c r="E203" s="114" t="s">
        <v>954</v>
      </c>
      <c r="F203" s="111">
        <v>100</v>
      </c>
    </row>
    <row r="204" spans="1:6">
      <c r="A204" s="107" t="s">
        <v>669</v>
      </c>
      <c r="B204" s="108" t="s">
        <v>1013</v>
      </c>
      <c r="C204" s="114" t="s">
        <v>977</v>
      </c>
      <c r="D204" s="114" t="s">
        <v>978</v>
      </c>
      <c r="E204" s="114" t="s">
        <v>979</v>
      </c>
      <c r="F204" s="111">
        <v>60</v>
      </c>
    </row>
    <row r="205" spans="1:6">
      <c r="A205" s="107" t="s">
        <v>670</v>
      </c>
      <c r="B205" s="108" t="s">
        <v>1013</v>
      </c>
      <c r="C205" s="114" t="s">
        <v>980</v>
      </c>
      <c r="D205" s="114" t="s">
        <v>244</v>
      </c>
      <c r="E205" s="114" t="s">
        <v>975</v>
      </c>
      <c r="F205" s="111">
        <v>60</v>
      </c>
    </row>
    <row r="206" spans="1:6">
      <c r="A206" s="107" t="s">
        <v>494</v>
      </c>
      <c r="B206" s="108" t="s">
        <v>1013</v>
      </c>
      <c r="C206" s="114" t="s">
        <v>981</v>
      </c>
      <c r="D206" s="114" t="s">
        <v>637</v>
      </c>
      <c r="E206" s="114" t="s">
        <v>966</v>
      </c>
      <c r="F206" s="111">
        <v>60</v>
      </c>
    </row>
    <row r="207" spans="1:6">
      <c r="A207" s="107" t="s">
        <v>495</v>
      </c>
      <c r="B207" s="108" t="s">
        <v>1013</v>
      </c>
      <c r="C207" s="114" t="s">
        <v>646</v>
      </c>
      <c r="D207" s="114" t="s">
        <v>647</v>
      </c>
      <c r="E207" s="114" t="s">
        <v>982</v>
      </c>
      <c r="F207" s="111">
        <v>60</v>
      </c>
    </row>
    <row r="208" spans="1:6">
      <c r="A208" s="107" t="s">
        <v>496</v>
      </c>
      <c r="B208" s="108" t="s">
        <v>1013</v>
      </c>
      <c r="C208" s="114" t="s">
        <v>415</v>
      </c>
      <c r="D208" s="114" t="s">
        <v>648</v>
      </c>
      <c r="E208" s="114" t="s">
        <v>983</v>
      </c>
      <c r="F208" s="111">
        <v>36</v>
      </c>
    </row>
    <row r="209" spans="1:6">
      <c r="A209" s="107" t="s">
        <v>428</v>
      </c>
      <c r="B209" s="108" t="s">
        <v>1013</v>
      </c>
      <c r="C209" s="114" t="s">
        <v>416</v>
      </c>
      <c r="D209" s="114" t="s">
        <v>649</v>
      </c>
      <c r="E209" s="114" t="s">
        <v>984</v>
      </c>
      <c r="F209" s="111">
        <v>51</v>
      </c>
    </row>
    <row r="210" spans="1:6">
      <c r="A210" s="107" t="s">
        <v>497</v>
      </c>
      <c r="B210" s="108" t="s">
        <v>1013</v>
      </c>
      <c r="C210" s="114" t="s">
        <v>417</v>
      </c>
      <c r="D210" s="114" t="s">
        <v>630</v>
      </c>
      <c r="E210" s="114" t="s">
        <v>945</v>
      </c>
      <c r="F210" s="111">
        <v>60</v>
      </c>
    </row>
    <row r="211" spans="1:6">
      <c r="A211" s="107" t="s">
        <v>498</v>
      </c>
      <c r="B211" s="108" t="s">
        <v>1013</v>
      </c>
      <c r="C211" s="114" t="s">
        <v>418</v>
      </c>
      <c r="D211" s="114" t="s">
        <v>630</v>
      </c>
      <c r="E211" s="114" t="s">
        <v>945</v>
      </c>
      <c r="F211" s="111">
        <v>50</v>
      </c>
    </row>
    <row r="212" spans="1:6">
      <c r="A212" s="107" t="s">
        <v>499</v>
      </c>
      <c r="B212" s="108" t="s">
        <v>1013</v>
      </c>
      <c r="C212" s="114" t="s">
        <v>419</v>
      </c>
      <c r="D212" s="114" t="s">
        <v>637</v>
      </c>
      <c r="E212" s="114" t="s">
        <v>966</v>
      </c>
      <c r="F212" s="111">
        <v>60</v>
      </c>
    </row>
    <row r="213" spans="1:6">
      <c r="A213" s="107" t="s">
        <v>567</v>
      </c>
      <c r="B213" s="108" t="s">
        <v>1013</v>
      </c>
      <c r="C213" s="114" t="s">
        <v>550</v>
      </c>
      <c r="D213" s="114" t="s">
        <v>985</v>
      </c>
      <c r="E213" s="114" t="s">
        <v>986</v>
      </c>
      <c r="F213" s="111">
        <v>90</v>
      </c>
    </row>
    <row r="214" spans="1:6">
      <c r="A214" s="107" t="s">
        <v>671</v>
      </c>
      <c r="B214" s="108" t="s">
        <v>1013</v>
      </c>
      <c r="C214" s="114" t="s">
        <v>650</v>
      </c>
      <c r="D214" s="114" t="s">
        <v>987</v>
      </c>
      <c r="E214" s="114" t="s">
        <v>988</v>
      </c>
      <c r="F214" s="111">
        <v>90</v>
      </c>
    </row>
    <row r="215" spans="1:6">
      <c r="A215" s="107" t="s">
        <v>773</v>
      </c>
      <c r="B215" s="108" t="s">
        <v>1013</v>
      </c>
      <c r="C215" s="114" t="s">
        <v>989</v>
      </c>
      <c r="D215" s="114" t="s">
        <v>312</v>
      </c>
      <c r="E215" s="114" t="s">
        <v>990</v>
      </c>
      <c r="F215" s="111">
        <v>70</v>
      </c>
    </row>
    <row r="216" spans="1:6">
      <c r="A216" s="107" t="s">
        <v>500</v>
      </c>
      <c r="B216" s="108" t="s">
        <v>1013</v>
      </c>
      <c r="C216" s="114" t="s">
        <v>420</v>
      </c>
      <c r="D216" s="114" t="s">
        <v>651</v>
      </c>
      <c r="E216" s="114" t="s">
        <v>991</v>
      </c>
      <c r="F216" s="111">
        <v>48</v>
      </c>
    </row>
    <row r="217" spans="1:6">
      <c r="A217" s="107" t="s">
        <v>501</v>
      </c>
      <c r="B217" s="108" t="s">
        <v>1013</v>
      </c>
      <c r="C217" s="114" t="s">
        <v>421</v>
      </c>
      <c r="D217" s="114" t="s">
        <v>652</v>
      </c>
      <c r="E217" s="114" t="s">
        <v>992</v>
      </c>
      <c r="F217" s="111">
        <v>50</v>
      </c>
    </row>
    <row r="218" spans="1:6">
      <c r="A218" s="107" t="s">
        <v>502</v>
      </c>
      <c r="B218" s="108" t="s">
        <v>1013</v>
      </c>
      <c r="C218" s="114" t="s">
        <v>422</v>
      </c>
      <c r="D218" s="114" t="s">
        <v>653</v>
      </c>
      <c r="E218" s="114" t="s">
        <v>993</v>
      </c>
      <c r="F218" s="111">
        <v>39</v>
      </c>
    </row>
    <row r="219" spans="1:6">
      <c r="A219" s="107" t="s">
        <v>568</v>
      </c>
      <c r="B219" s="108" t="s">
        <v>1013</v>
      </c>
      <c r="C219" s="114" t="s">
        <v>551</v>
      </c>
      <c r="D219" s="114" t="s">
        <v>994</v>
      </c>
      <c r="E219" s="114" t="s">
        <v>995</v>
      </c>
      <c r="F219" s="111">
        <v>100</v>
      </c>
    </row>
    <row r="220" spans="1:6">
      <c r="A220" s="107" t="s">
        <v>672</v>
      </c>
      <c r="B220" s="108" t="s">
        <v>1013</v>
      </c>
      <c r="C220" s="114" t="s">
        <v>996</v>
      </c>
      <c r="D220" s="114" t="s">
        <v>949</v>
      </c>
      <c r="E220" s="114" t="s">
        <v>950</v>
      </c>
      <c r="F220" s="111">
        <v>60</v>
      </c>
    </row>
    <row r="221" spans="1:6">
      <c r="A221" s="107" t="s">
        <v>673</v>
      </c>
      <c r="B221" s="108" t="s">
        <v>1013</v>
      </c>
      <c r="C221" s="112" t="s">
        <v>997</v>
      </c>
      <c r="D221" s="113" t="s">
        <v>879</v>
      </c>
      <c r="E221" s="113" t="s">
        <v>854</v>
      </c>
      <c r="F221" s="111">
        <v>90</v>
      </c>
    </row>
    <row r="222" spans="1:6">
      <c r="A222" s="107" t="s">
        <v>674</v>
      </c>
      <c r="B222" s="108" t="s">
        <v>1013</v>
      </c>
      <c r="C222" s="112" t="s">
        <v>998</v>
      </c>
      <c r="D222" s="113" t="s">
        <v>978</v>
      </c>
      <c r="E222" s="113" t="s">
        <v>979</v>
      </c>
      <c r="F222" s="111">
        <v>90</v>
      </c>
    </row>
    <row r="223" spans="1:6">
      <c r="A223" s="107" t="s">
        <v>799</v>
      </c>
      <c r="B223" s="108" t="s">
        <v>1013</v>
      </c>
      <c r="C223" s="112" t="s">
        <v>999</v>
      </c>
      <c r="D223" s="113" t="s">
        <v>295</v>
      </c>
      <c r="E223" s="113" t="s">
        <v>896</v>
      </c>
      <c r="F223" s="111">
        <v>90</v>
      </c>
    </row>
    <row r="224" spans="1:6">
      <c r="A224" s="107" t="s">
        <v>503</v>
      </c>
      <c r="B224" s="108" t="s">
        <v>1013</v>
      </c>
      <c r="C224" s="112" t="s">
        <v>654</v>
      </c>
      <c r="D224" s="113" t="s">
        <v>655</v>
      </c>
      <c r="E224" s="113" t="s">
        <v>1000</v>
      </c>
      <c r="F224" s="111">
        <v>50</v>
      </c>
    </row>
    <row r="225" spans="1:6">
      <c r="A225" s="107" t="s">
        <v>504</v>
      </c>
      <c r="B225" s="108" t="s">
        <v>1013</v>
      </c>
      <c r="C225" s="114" t="s">
        <v>423</v>
      </c>
      <c r="D225" s="114" t="s">
        <v>1001</v>
      </c>
      <c r="E225" s="114" t="s">
        <v>1002</v>
      </c>
      <c r="F225" s="111">
        <v>59</v>
      </c>
    </row>
    <row r="226" spans="1:6">
      <c r="A226" s="107" t="s">
        <v>505</v>
      </c>
      <c r="B226" s="108" t="s">
        <v>1013</v>
      </c>
      <c r="C226" s="114" t="s">
        <v>656</v>
      </c>
      <c r="D226" s="114" t="s">
        <v>657</v>
      </c>
      <c r="E226" s="114" t="s">
        <v>1003</v>
      </c>
      <c r="F226" s="111">
        <v>56</v>
      </c>
    </row>
    <row r="227" spans="1:6">
      <c r="A227" s="107" t="s">
        <v>569</v>
      </c>
      <c r="B227" s="108" t="s">
        <v>1013</v>
      </c>
      <c r="C227" s="114" t="s">
        <v>553</v>
      </c>
      <c r="D227" s="114" t="s">
        <v>606</v>
      </c>
      <c r="E227" s="114" t="s">
        <v>893</v>
      </c>
      <c r="F227" s="111">
        <v>90</v>
      </c>
    </row>
    <row r="228" spans="1:6">
      <c r="A228" s="107" t="s">
        <v>570</v>
      </c>
      <c r="B228" s="108" t="s">
        <v>1013</v>
      </c>
      <c r="C228" s="114" t="s">
        <v>554</v>
      </c>
      <c r="D228" s="114" t="s">
        <v>1004</v>
      </c>
      <c r="E228" s="114" t="s">
        <v>1005</v>
      </c>
      <c r="F228" s="111">
        <v>60</v>
      </c>
    </row>
    <row r="229" spans="1:6">
      <c r="A229" s="107" t="s">
        <v>571</v>
      </c>
      <c r="B229" s="108" t="s">
        <v>1013</v>
      </c>
      <c r="C229" s="114" t="s">
        <v>555</v>
      </c>
      <c r="D229" s="114" t="s">
        <v>1006</v>
      </c>
      <c r="E229" s="114" t="s">
        <v>1002</v>
      </c>
      <c r="F229" s="111">
        <v>40</v>
      </c>
    </row>
    <row r="230" spans="1:6">
      <c r="A230" s="107" t="s">
        <v>572</v>
      </c>
      <c r="B230" s="108" t="s">
        <v>1013</v>
      </c>
      <c r="C230" s="114" t="s">
        <v>556</v>
      </c>
      <c r="D230" s="114" t="s">
        <v>1007</v>
      </c>
      <c r="E230" s="114" t="s">
        <v>1008</v>
      </c>
      <c r="F230" s="111">
        <v>41</v>
      </c>
    </row>
    <row r="231" spans="1:6">
      <c r="A231" s="107" t="s">
        <v>675</v>
      </c>
      <c r="B231" s="108" t="s">
        <v>1013</v>
      </c>
      <c r="C231" s="114" t="s">
        <v>404</v>
      </c>
      <c r="D231" s="114" t="s">
        <v>658</v>
      </c>
      <c r="E231" s="114" t="s">
        <v>955</v>
      </c>
      <c r="F231" s="111">
        <v>78</v>
      </c>
    </row>
    <row r="232" spans="1:6">
      <c r="A232" s="107" t="s">
        <v>506</v>
      </c>
      <c r="B232" s="108" t="s">
        <v>1013</v>
      </c>
      <c r="C232" s="114" t="s">
        <v>424</v>
      </c>
      <c r="D232" s="114" t="s">
        <v>630</v>
      </c>
      <c r="E232" s="114" t="s">
        <v>945</v>
      </c>
      <c r="F232" s="111">
        <v>30</v>
      </c>
    </row>
    <row r="233" spans="1:6">
      <c r="A233" s="107" t="s">
        <v>676</v>
      </c>
      <c r="B233" s="108" t="s">
        <v>1013</v>
      </c>
      <c r="C233" s="114" t="s">
        <v>659</v>
      </c>
      <c r="D233" s="114" t="s">
        <v>1009</v>
      </c>
      <c r="E233" s="114" t="s">
        <v>988</v>
      </c>
      <c r="F233" s="111">
        <v>117</v>
      </c>
    </row>
    <row r="234" spans="1:6">
      <c r="A234" s="107" t="s">
        <v>832</v>
      </c>
      <c r="B234" s="108" t="s">
        <v>1013</v>
      </c>
      <c r="C234" s="114" t="s">
        <v>1010</v>
      </c>
      <c r="D234" s="114" t="s">
        <v>212</v>
      </c>
      <c r="E234" s="114" t="s">
        <v>1011</v>
      </c>
      <c r="F234" s="111">
        <v>111</v>
      </c>
    </row>
    <row r="235" spans="1:6">
      <c r="A235" s="107" t="s">
        <v>836</v>
      </c>
      <c r="B235" s="108" t="s">
        <v>1013</v>
      </c>
      <c r="C235" s="114" t="s">
        <v>1012</v>
      </c>
      <c r="D235" s="114" t="s">
        <v>212</v>
      </c>
      <c r="E235" s="114" t="s">
        <v>1011</v>
      </c>
      <c r="F235" s="111">
        <v>90</v>
      </c>
    </row>
    <row r="236" spans="1:6">
      <c r="A236" s="107" t="s">
        <v>1054</v>
      </c>
      <c r="B236" s="108" t="s">
        <v>1055</v>
      </c>
      <c r="C236" s="114" t="s">
        <v>1057</v>
      </c>
      <c r="D236" s="114" t="s">
        <v>1058</v>
      </c>
      <c r="E236" s="114" t="s">
        <v>1056</v>
      </c>
      <c r="F236" s="111">
        <v>90</v>
      </c>
    </row>
  </sheetData>
  <autoFilter ref="A1:F152" xr:uid="{00000000-0009-0000-0000-000009000000}"/>
  <phoneticPr fontId="2"/>
  <pageMargins left="0.7" right="0.7" top="0.75" bottom="0.75" header="0.3" footer="0.3"/>
  <pageSetup paperSize="9"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一番最初に入力</vt:lpstr>
      <vt:lpstr>【様式第１号】加算申請書</vt:lpstr>
      <vt:lpstr>【様式第2号】月別雇用時間内訳表</vt:lpstr>
      <vt:lpstr>（参考様式）高齢者等活躍促進加算の効果・必要性について</vt:lpstr>
      <vt:lpstr>一番最初に入力 (記載例用)</vt:lpstr>
      <vt:lpstr>【様式第１号】加算申請書 (記載例)</vt:lpstr>
      <vt:lpstr>【様式第２号】月別雇用時間内訳表 (作成例)</vt:lpstr>
      <vt:lpstr>高齢者等活躍促進加算の効果・必要性について（記載例）</vt:lpstr>
      <vt:lpstr>【何も入力しないでください】法人情報</vt:lpstr>
      <vt:lpstr>'（参考様式）高齢者等活躍促進加算の効果・必要性について'!Print_Area</vt:lpstr>
      <vt:lpstr>【何も入力しないでください】法人情報!Print_Area</vt:lpstr>
      <vt:lpstr>【様式第１号】加算申請書!Print_Area</vt:lpstr>
      <vt:lpstr>'【様式第１号】加算申請書 (記載例)'!Print_Area</vt:lpstr>
      <vt:lpstr>【様式第2号】月別雇用時間内訳表!Print_Area</vt:lpstr>
      <vt:lpstr>'【様式第２号】月別雇用時間内訳表 (作成例)'!Print_Area</vt:lpstr>
      <vt:lpstr>一番最初に入力!Print_Area</vt:lpstr>
      <vt:lpstr>'一番最初に入力 (記載例用)'!Print_Area</vt:lpstr>
      <vt:lpstr>'高齢者等活躍促進加算の効果・必要性について（記載例）'!Print_Area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森　なつ美</cp:lastModifiedBy>
  <cp:lastPrinted>2025-11-05T07:15:02Z</cp:lastPrinted>
  <dcterms:created xsi:type="dcterms:W3CDTF">2006-02-28T08:25:37Z</dcterms:created>
  <dcterms:modified xsi:type="dcterms:W3CDTF">2025-11-05T08:02:24Z</dcterms:modified>
</cp:coreProperties>
</file>