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8_加算\R7\10_3月加算\01_申請案内\施設機能強化推進費加算申請書（年央適用済み）\"/>
    </mc:Choice>
  </mc:AlternateContent>
  <xr:revisionPtr revIDLastSave="0" documentId="13_ncr:1_{CD911893-0BAA-4192-AA2C-AC02FC76AC84}" xr6:coauthVersionLast="47" xr6:coauthVersionMax="47" xr10:uidLastSave="{00000000-0000-0000-0000-000000000000}"/>
  <bookViews>
    <workbookView xWindow="-120" yWindow="-120" windowWidth="29040" windowHeight="15720" tabRatio="846" xr2:uid="{00000000-000D-0000-FFFF-FFFF00000000}"/>
  </bookViews>
  <sheets>
    <sheet name="一番最初に入力" sheetId="11" r:id="rId1"/>
    <sheet name="施設機能強化推進費加算適用申請書" sheetId="10" r:id="rId2"/>
    <sheet name="申請書作成例" sheetId="18" r:id="rId3"/>
    <sheet name="施設機能強化推進費加算実績報告書" sheetId="16" r:id="rId4"/>
    <sheet name="実績報告書作成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【適宜更新してください】法人情報!$A$1:$F$437</definedName>
    <definedName name="_xlnm.Print_Area" localSheetId="0">一番最初に入力!$A$1:$P$172</definedName>
    <definedName name="_xlnm.Print_Area" localSheetId="3">施設機能強化推進費加算実績報告書!$A$1:$Q$36</definedName>
    <definedName name="_xlnm.Print_Area" localSheetId="1">施設機能強化推進費加算適用申請書!$A$1:$Q$46</definedName>
    <definedName name="_xlnm.Print_Area" localSheetId="4">実績報告書作成例!$A$1:$Q$36</definedName>
    <definedName name="_xlnm.Print_Area" localSheetId="2">申請書作成例!$A$1:$Q$46</definedName>
    <definedName name="_xlnm.Print_Titles" localSheetId="5">【参考】対象物品可否一覧!$1:$2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4" i="10" l="1"/>
  <c r="Q34" i="18" l="1"/>
  <c r="F33" i="10"/>
  <c r="S32" i="10"/>
  <c r="S31" i="10"/>
  <c r="E11" i="10"/>
  <c r="E10" i="10"/>
  <c r="E9" i="10"/>
  <c r="G7" i="10"/>
  <c r="K4" i="10"/>
  <c r="P1" i="10"/>
  <c r="J33" i="10"/>
  <c r="Q33" i="10" s="1"/>
  <c r="S31" i="18"/>
  <c r="E11" i="16" l="1"/>
  <c r="E10" i="16"/>
  <c r="E9" i="16"/>
  <c r="K4" i="16"/>
  <c r="P16" i="16" l="1"/>
  <c r="S33" i="16"/>
  <c r="Q34" i="16" s="1"/>
  <c r="S32" i="16"/>
  <c r="J24" i="18"/>
  <c r="F24" i="18" s="1"/>
  <c r="J17" i="18"/>
  <c r="F17" i="18" s="1"/>
  <c r="F33" i="18" s="1"/>
  <c r="S32" i="18"/>
  <c r="G7" i="18"/>
  <c r="P1" i="18"/>
  <c r="J33" i="18" l="1"/>
  <c r="Q33" i="18" s="1"/>
  <c r="L19" i="16"/>
  <c r="P32" i="17" l="1"/>
  <c r="L32" i="17"/>
  <c r="J32" i="17"/>
  <c r="H32" i="17"/>
  <c r="F32" i="17"/>
  <c r="D32" i="17"/>
  <c r="B32" i="17"/>
  <c r="P31" i="17"/>
  <c r="L31" i="17"/>
  <c r="J31" i="17"/>
  <c r="H31" i="17"/>
  <c r="F31" i="17"/>
  <c r="D31" i="17"/>
  <c r="B31" i="17"/>
  <c r="P30" i="17"/>
  <c r="L30" i="17"/>
  <c r="J30" i="17"/>
  <c r="H30" i="17"/>
  <c r="F30" i="17"/>
  <c r="D30" i="17"/>
  <c r="B30" i="17"/>
  <c r="P29" i="17"/>
  <c r="L29" i="17"/>
  <c r="J29" i="17"/>
  <c r="H29" i="17"/>
  <c r="F29" i="17"/>
  <c r="D29" i="17"/>
  <c r="B29" i="17"/>
  <c r="P28" i="17"/>
  <c r="L28" i="17"/>
  <c r="J28" i="17"/>
  <c r="H28" i="17"/>
  <c r="F28" i="17"/>
  <c r="D28" i="17"/>
  <c r="B28" i="17"/>
  <c r="P27" i="17"/>
  <c r="L27" i="17"/>
  <c r="J27" i="17"/>
  <c r="H27" i="17"/>
  <c r="F27" i="17"/>
  <c r="D27" i="17"/>
  <c r="B27" i="17"/>
  <c r="P26" i="17"/>
  <c r="L26" i="17"/>
  <c r="J26" i="17"/>
  <c r="H26" i="17"/>
  <c r="F26" i="17"/>
  <c r="D26" i="17"/>
  <c r="B26" i="17"/>
  <c r="G7" i="17"/>
  <c r="P1" i="17"/>
  <c r="P17" i="16"/>
  <c r="P18" i="16"/>
  <c r="P19" i="16"/>
  <c r="P20" i="16"/>
  <c r="P21" i="16"/>
  <c r="P22" i="16"/>
  <c r="P23" i="16"/>
  <c r="P24" i="16"/>
  <c r="P25" i="16"/>
  <c r="P26" i="16"/>
  <c r="P27" i="16"/>
  <c r="P28" i="16"/>
  <c r="P29" i="16"/>
  <c r="P30" i="16"/>
  <c r="P31" i="16"/>
  <c r="P32" i="16"/>
  <c r="L17" i="16"/>
  <c r="L18" i="16"/>
  <c r="L20" i="16"/>
  <c r="L21" i="16"/>
  <c r="L22" i="16"/>
  <c r="L23" i="16"/>
  <c r="L24" i="16"/>
  <c r="L25" i="16"/>
  <c r="L26" i="16"/>
  <c r="L27" i="16"/>
  <c r="L28" i="16"/>
  <c r="L29" i="16"/>
  <c r="L30" i="16"/>
  <c r="L31" i="16"/>
  <c r="L32" i="16"/>
  <c r="J17" i="16"/>
  <c r="J18" i="16"/>
  <c r="J19" i="16"/>
  <c r="J20" i="16"/>
  <c r="J21" i="16"/>
  <c r="J22" i="16"/>
  <c r="J23" i="16"/>
  <c r="J24" i="16"/>
  <c r="J25" i="16"/>
  <c r="J26" i="16"/>
  <c r="J27" i="16"/>
  <c r="J28" i="16"/>
  <c r="J29" i="16"/>
  <c r="J30" i="16"/>
  <c r="J31" i="16"/>
  <c r="J32" i="16"/>
  <c r="L16" i="16"/>
  <c r="J16" i="16"/>
  <c r="H16" i="16"/>
  <c r="H17" i="16"/>
  <c r="H18" i="16"/>
  <c r="H19" i="16"/>
  <c r="H20" i="16"/>
  <c r="H21" i="16"/>
  <c r="H22" i="16"/>
  <c r="H23" i="16"/>
  <c r="H24" i="16"/>
  <c r="H25" i="16"/>
  <c r="H26" i="16"/>
  <c r="H27" i="16"/>
  <c r="H28" i="16"/>
  <c r="H29" i="16"/>
  <c r="H30" i="16"/>
  <c r="H31" i="16"/>
  <c r="H32" i="16"/>
  <c r="F17" i="16"/>
  <c r="F18" i="16"/>
  <c r="F19" i="16"/>
  <c r="F20" i="16"/>
  <c r="F21" i="16"/>
  <c r="F22" i="16"/>
  <c r="F23" i="16"/>
  <c r="F24" i="16"/>
  <c r="F25" i="16"/>
  <c r="F26" i="16"/>
  <c r="F27" i="16"/>
  <c r="F28" i="16"/>
  <c r="F29" i="16"/>
  <c r="F30" i="16"/>
  <c r="F31" i="16"/>
  <c r="F32" i="16"/>
  <c r="F16" i="16"/>
  <c r="D17" i="16"/>
  <c r="D18" i="16"/>
  <c r="D19" i="16"/>
  <c r="D20" i="16"/>
  <c r="D21" i="16"/>
  <c r="D22" i="16"/>
  <c r="D23" i="16"/>
  <c r="D24" i="16"/>
  <c r="D25" i="16"/>
  <c r="D26" i="16"/>
  <c r="D27" i="16"/>
  <c r="D28" i="16"/>
  <c r="D29" i="16"/>
  <c r="D30" i="16"/>
  <c r="D31" i="16"/>
  <c r="D32" i="16"/>
  <c r="D16" i="16"/>
  <c r="B17" i="16"/>
  <c r="B18" i="16"/>
  <c r="B19" i="16"/>
  <c r="B20" i="16"/>
  <c r="B21" i="16"/>
  <c r="B22" i="16"/>
  <c r="B23" i="16"/>
  <c r="B24" i="16"/>
  <c r="B25" i="16"/>
  <c r="B26" i="16"/>
  <c r="B27" i="16"/>
  <c r="B28" i="16"/>
  <c r="B29" i="16"/>
  <c r="B30" i="16"/>
  <c r="B31" i="16"/>
  <c r="B32" i="16"/>
  <c r="B16" i="16"/>
  <c r="J33" i="16" l="1"/>
  <c r="F33" i="17"/>
  <c r="J33" i="17"/>
  <c r="F33" i="16"/>
  <c r="G7" i="16"/>
  <c r="P1"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C8" authorId="0" shapeId="0" xr:uid="{00000000-0006-0000-0000-000001000000}">
      <text>
        <r>
          <rPr>
            <b/>
            <sz val="9"/>
            <color indexed="81"/>
            <rFont val="游ゴシック"/>
            <family val="3"/>
            <charset val="128"/>
          </rPr>
          <t>数字5文字を半角で入力</t>
        </r>
      </text>
    </comment>
    <comment ref="C12" authorId="0" shapeId="0" xr:uid="{00000000-0006-0000-0000-000002000000}">
      <text>
        <r>
          <rPr>
            <b/>
            <sz val="9"/>
            <color indexed="81"/>
            <rFont val="游ゴシック"/>
            <family val="3"/>
            <charset val="128"/>
          </rPr>
          <t>令和７年度
→「７」を入力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仙台市</author>
  </authors>
  <commentList>
    <comment ref="P1" authorId="0" shapeId="0" xr:uid="{00000000-0006-0000-0100-00000100000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xr:uid="{00000000-0006-0000-0100-000002000000}">
      <text>
        <r>
          <rPr>
            <b/>
            <sz val="14"/>
            <color indexed="81"/>
            <rFont val="游ゴシック"/>
            <family val="3"/>
            <charset val="128"/>
          </rPr>
          <t>設置者名が自動入力されます。</t>
        </r>
      </text>
    </comment>
    <comment ref="K5" authorId="0" shapeId="0" xr:uid="{00000000-0006-0000-0100-00000300000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9" authorId="0" shapeId="0" xr:uid="{00000000-0006-0000-0100-000004000000}">
      <text>
        <r>
          <rPr>
            <b/>
            <sz val="14"/>
            <color indexed="81"/>
            <rFont val="游ゴシック"/>
            <family val="3"/>
            <charset val="128"/>
          </rPr>
          <t>担当者名・担当者連絡先を入力してください。</t>
        </r>
      </text>
    </comment>
    <comment ref="H14" authorId="0" shapeId="0" xr:uid="{00000000-0006-0000-0100-000006000000}">
      <text>
        <r>
          <rPr>
            <b/>
            <sz val="14"/>
            <color indexed="81"/>
            <rFont val="游ゴシック"/>
            <family val="3"/>
            <charset val="128"/>
          </rPr>
          <t>※対象物品は，令和7年度中（令和7年4月1日～令和8年3月31日）に購入予定のものです。
※（新規施設・定員増施設のみ）
災害対応備蓄推進事業費助成金（補助金）の購入物品と兼ねることはできませんのでご注意ください。</t>
        </r>
      </text>
    </comment>
    <comment ref="O15" authorId="0" shapeId="0" xr:uid="{00000000-0006-0000-0100-00000700000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9" authorId="1" shapeId="0" xr:uid="{00000000-0006-0000-0100-000008000000}">
      <text>
        <r>
          <rPr>
            <b/>
            <sz val="12"/>
            <color indexed="81"/>
            <rFont val="游ゴシック"/>
            <family val="3"/>
            <charset val="128"/>
          </rPr>
          <t>※乳児が３人以上利用について</t>
        </r>
        <r>
          <rPr>
            <b/>
            <u/>
            <sz val="12"/>
            <color indexed="81"/>
            <rFont val="游ゴシック"/>
            <family val="3"/>
            <charset val="128"/>
          </rPr>
          <t xml:space="preserve">
</t>
        </r>
        <r>
          <rPr>
            <b/>
            <sz val="12"/>
            <color indexed="81"/>
            <rFont val="游ゴシック"/>
            <family val="3"/>
            <charset val="128"/>
          </rPr>
          <t>・４月から11月までの各月初日の平均乳児数が３人に
　満たない場合でも，</t>
        </r>
        <r>
          <rPr>
            <b/>
            <u/>
            <sz val="12"/>
            <color indexed="81"/>
            <rFont val="游ゴシック"/>
            <family val="3"/>
            <charset val="128"/>
          </rPr>
          <t>前年度に要件を満たしていた場合</t>
        </r>
        <r>
          <rPr>
            <b/>
            <sz val="12"/>
            <color indexed="81"/>
            <rFont val="游ゴシック"/>
            <family val="3"/>
            <charset val="128"/>
          </rPr>
          <t xml:space="preserve">
　もしくは，</t>
        </r>
        <r>
          <rPr>
            <b/>
            <u/>
            <sz val="12"/>
            <color indexed="81"/>
            <rFont val="游ゴシック"/>
            <family val="3"/>
            <charset val="128"/>
          </rPr>
          <t>以下の①～③の要件をすべて満たす場合は</t>
        </r>
        <r>
          <rPr>
            <b/>
            <sz val="12"/>
            <color indexed="81"/>
            <rFont val="游ゴシック"/>
            <family val="3"/>
            <charset val="128"/>
          </rPr>
          <t>，
　</t>
        </r>
        <r>
          <rPr>
            <b/>
            <u/>
            <sz val="12"/>
            <color indexed="81"/>
            <rFont val="游ゴシック"/>
            <family val="3"/>
            <charset val="128"/>
          </rPr>
          <t>乳児が３人以上利用の要件を満たしたものと取り扱います</t>
        </r>
        <r>
          <rPr>
            <b/>
            <sz val="12"/>
            <color indexed="81"/>
            <rFont val="游ゴシック"/>
            <family val="3"/>
            <charset val="128"/>
          </rPr>
          <t>。
【要件】
　①</t>
        </r>
        <r>
          <rPr>
            <b/>
            <u/>
            <sz val="12"/>
            <color indexed="81"/>
            <rFont val="游ゴシック"/>
            <family val="3"/>
            <charset val="128"/>
          </rPr>
          <t>乳児の利用定員が３人以上</t>
        </r>
        <r>
          <rPr>
            <b/>
            <sz val="12"/>
            <color indexed="81"/>
            <rFont val="游ゴシック"/>
            <family val="3"/>
            <charset val="128"/>
          </rPr>
          <t>である
　②</t>
        </r>
        <r>
          <rPr>
            <b/>
            <u/>
            <sz val="12"/>
            <color indexed="81"/>
            <rFont val="游ゴシック"/>
            <family val="3"/>
            <charset val="128"/>
          </rPr>
          <t>乳児保育を実施する職員体制を維持</t>
        </r>
        <r>
          <rPr>
            <b/>
            <sz val="12"/>
            <color indexed="81"/>
            <rFont val="游ゴシック"/>
            <family val="3"/>
            <charset val="128"/>
          </rPr>
          <t>している
　③</t>
        </r>
        <r>
          <rPr>
            <b/>
            <u/>
            <sz val="12"/>
            <color indexed="81"/>
            <rFont val="游ゴシック"/>
            <family val="3"/>
            <charset val="128"/>
          </rPr>
          <t>地域の親子が交流する場の提供や子育てに関する相談会を</t>
        </r>
        <r>
          <rPr>
            <b/>
            <sz val="12"/>
            <color indexed="81"/>
            <rFont val="游ゴシック"/>
            <family val="3"/>
            <charset val="128"/>
          </rPr>
          <t xml:space="preserve">
　　</t>
        </r>
        <r>
          <rPr>
            <b/>
            <u/>
            <sz val="12"/>
            <color indexed="81"/>
            <rFont val="游ゴシック"/>
            <family val="3"/>
            <charset val="128"/>
          </rPr>
          <t>月２回以上開催</t>
        </r>
        <r>
          <rPr>
            <b/>
            <sz val="12"/>
            <color indexed="81"/>
            <rFont val="游ゴシック"/>
            <family val="3"/>
            <charset val="128"/>
          </rPr>
          <t>している</t>
        </r>
      </text>
    </comment>
    <comment ref="E45" authorId="1" shapeId="0" xr:uid="{00000000-0006-0000-0100-00000900000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仙台市</author>
  </authors>
  <commentList>
    <comment ref="P1" authorId="0" shapeId="0" xr:uid="{00000000-0006-0000-0200-00000100000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xr:uid="{00000000-0006-0000-0200-000002000000}">
      <text>
        <r>
          <rPr>
            <b/>
            <sz val="14"/>
            <color indexed="81"/>
            <rFont val="游ゴシック"/>
            <family val="3"/>
            <charset val="128"/>
          </rPr>
          <t>設置者名が自動入力されます。</t>
        </r>
      </text>
    </comment>
    <comment ref="K5" authorId="0" shapeId="0" xr:uid="{00000000-0006-0000-0200-00000300000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9" authorId="0" shapeId="0" xr:uid="{00000000-0006-0000-0200-000004000000}">
      <text>
        <r>
          <rPr>
            <b/>
            <sz val="14"/>
            <color indexed="81"/>
            <rFont val="游ゴシック"/>
            <family val="3"/>
            <charset val="128"/>
          </rPr>
          <t>担当者名・担当者連絡先を入力してください。</t>
        </r>
      </text>
    </comment>
    <comment ref="H14" authorId="0" shapeId="0" xr:uid="{00000000-0006-0000-0200-000006000000}">
      <text>
        <r>
          <rPr>
            <b/>
            <sz val="14"/>
            <color indexed="81"/>
            <rFont val="游ゴシック"/>
            <family val="3"/>
            <charset val="128"/>
          </rPr>
          <t>※対象物品は，令和7年度中（令和7年4月1日～令和8年3月31日）に購入予定のものです。
※（新規施設・定員増施設のみ）
災害対応備蓄推進事業費助成金（補助金）の購入物品と兼ねることはできませんのでご注意ください。</t>
        </r>
      </text>
    </comment>
    <comment ref="O15" authorId="0" shapeId="0" xr:uid="{00000000-0006-0000-0200-00000700000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9" authorId="1" shapeId="0" xr:uid="{00000000-0006-0000-0200-000008000000}">
      <text>
        <r>
          <rPr>
            <b/>
            <sz val="9"/>
            <color indexed="81"/>
            <rFont val="MS P ゴシック"/>
            <family val="3"/>
            <charset val="128"/>
          </rPr>
          <t xml:space="preserve">※①～③の要件をすべて満たす場合、もしくは、前年度に要件を満たしていた場合については、乳児３人以上の利用の要件を満たしたものと取り扱う
①乳児の利用定員が３人以上である
②乳児保育を実施する職員体制を維持している
③地域の親子が交流する場の提供や子育てに関する相談会を月２回以上開催している
</t>
        </r>
      </text>
    </comment>
    <comment ref="E45" authorId="1" shapeId="0" xr:uid="{00000000-0006-0000-0200-00000900000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仙台市</author>
  </authors>
  <commentList>
    <comment ref="P1" authorId="0" shapeId="0" xr:uid="{00000000-0006-0000-0300-00000100000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xr:uid="{00000000-0006-0000-0300-000002000000}">
      <text>
        <r>
          <rPr>
            <b/>
            <sz val="14"/>
            <color indexed="81"/>
            <rFont val="游ゴシック"/>
            <family val="3"/>
            <charset val="128"/>
          </rPr>
          <t>設置者名が自動入力されます。</t>
        </r>
      </text>
    </comment>
    <comment ref="K5" authorId="0" shapeId="0" xr:uid="{00000000-0006-0000-0300-00000300000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9" authorId="0" shapeId="0" xr:uid="{00000000-0006-0000-0300-000004000000}">
      <text>
        <r>
          <rPr>
            <b/>
            <sz val="14"/>
            <color indexed="81"/>
            <rFont val="游ゴシック"/>
            <family val="3"/>
            <charset val="128"/>
          </rPr>
          <t>担当者名・担当者連絡先を入力してください。</t>
        </r>
      </text>
    </comment>
    <comment ref="H14" authorId="0" shapeId="0" xr:uid="{00000000-0006-0000-0300-000006000000}">
      <text>
        <r>
          <rPr>
            <b/>
            <sz val="14"/>
            <color indexed="81"/>
            <rFont val="游ゴシック"/>
            <family val="3"/>
            <charset val="128"/>
          </rPr>
          <t>※申請書の内容が自動で入力されます。
計画時より変更があった場合は，報告書を直接修正してください。
※対象物品は，令和7年度中（令和7年4月1日～令和8年3月31日）に購入したのものです。
※（新規施設・定員増施設のみ）
災害対応備蓄推進事業費助成金（補助金）の購入物品と兼ねることはできませんのでご注意ください。</t>
        </r>
      </text>
    </comment>
    <comment ref="O15" authorId="0" shapeId="0" xr:uid="{00000000-0006-0000-0300-00000700000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6" authorId="1" shapeId="0" xr:uid="{00000000-0006-0000-0300-00000800000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仙台市</author>
  </authors>
  <commentList>
    <comment ref="P1" authorId="0" shapeId="0" xr:uid="{00000000-0006-0000-0400-00000100000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xr:uid="{00000000-0006-0000-0400-000002000000}">
      <text>
        <r>
          <rPr>
            <b/>
            <sz val="14"/>
            <color indexed="81"/>
            <rFont val="游ゴシック"/>
            <family val="3"/>
            <charset val="128"/>
          </rPr>
          <t>設置者名が自動入力されます。</t>
        </r>
      </text>
    </comment>
    <comment ref="K5" authorId="0" shapeId="0" xr:uid="{00000000-0006-0000-0400-00000300000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9" authorId="0" shapeId="0" xr:uid="{00000000-0006-0000-0400-000004000000}">
      <text>
        <r>
          <rPr>
            <b/>
            <sz val="14"/>
            <color indexed="81"/>
            <rFont val="游ゴシック"/>
            <family val="3"/>
            <charset val="128"/>
          </rPr>
          <t>担当者名・担当者連絡先を入力してください。</t>
        </r>
      </text>
    </comment>
    <comment ref="H14" authorId="0" shapeId="0" xr:uid="{00000000-0006-0000-0400-000006000000}">
      <text>
        <r>
          <rPr>
            <b/>
            <sz val="14"/>
            <color indexed="81"/>
            <rFont val="游ゴシック"/>
            <family val="3"/>
            <charset val="128"/>
          </rPr>
          <t>※申請書の内容が自動で入力されます。
計画時より変更があった場合は，報告書を直接修正してください。
※対象物品は，令和7年度中（令和7年4月1日～令和8年3月31日）に購入したのものです。
※（新規施設・定員増施設のみ）
災害対応備蓄推進事業費助成金（補助金）の購入物品と兼ねることはできませんのでご注意ください。</t>
        </r>
      </text>
    </comment>
    <comment ref="O15" authorId="0" shapeId="0" xr:uid="{00000000-0006-0000-0400-00000700000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6" authorId="1" shapeId="0" xr:uid="{00000000-0006-0000-0400-00000800000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<sst xmlns="http://schemas.openxmlformats.org/spreadsheetml/2006/main" count="3526" uniqueCount="2148">
  <si>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</si>
  <si>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</si>
  <si>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</si>
  <si>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</si>
  <si>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</si>
  <si>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</si>
  <si>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</si>
  <si>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</si>
  <si>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</si>
  <si>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</si>
  <si>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</si>
  <si>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</si>
  <si>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</si>
  <si>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</si>
  <si>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</si>
  <si>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</si>
  <si>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</si>
  <si>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</si>
  <si>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</si>
  <si>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</si>
  <si>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</si>
  <si>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</si>
  <si>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</si>
  <si>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</si>
  <si>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</si>
  <si>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</si>
  <si>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</si>
  <si>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</si>
  <si>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</si>
  <si>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</si>
  <si>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</si>
  <si>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</si>
  <si>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</si>
  <si>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</si>
  <si>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</si>
  <si>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</si>
  <si>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</si>
  <si>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</si>
  <si>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</si>
  <si>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</si>
  <si>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</si>
  <si>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</si>
  <si>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</si>
  <si>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</si>
  <si>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</si>
  <si>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</si>
  <si>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</si>
  <si>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</si>
  <si>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</si>
  <si>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</si>
  <si>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</si>
  <si>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</si>
  <si>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</si>
  <si>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</si>
  <si>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</si>
  <si>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</si>
  <si>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</si>
  <si>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</si>
  <si>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</si>
  <si>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</si>
  <si>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</si>
  <si>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</si>
  <si>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</si>
  <si>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</si>
  <si>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</si>
  <si>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</si>
  <si>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</si>
  <si>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</si>
  <si>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</si>
  <si>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</si>
  <si>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</si>
  <si>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</si>
  <si>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</si>
  <si>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</si>
  <si>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05101</t>
  </si>
  <si>
    <t>南光台保育園</t>
  </si>
  <si>
    <t>03124</t>
  </si>
  <si>
    <t>05103</t>
  </si>
  <si>
    <t>泉中央保育園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</si>
  <si>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</si>
  <si>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</si>
  <si>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</si>
  <si>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</si>
  <si>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</si>
  <si>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</si>
  <si>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</si>
  <si>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</si>
  <si>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</si>
  <si>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</si>
  <si>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</si>
  <si>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</si>
  <si>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</si>
  <si>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</si>
  <si>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</si>
  <si>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</si>
  <si>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</si>
  <si>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01118</t>
  </si>
  <si>
    <t>さねや・ちるどれんず・ふぁあむ</t>
  </si>
  <si>
    <t>03129</t>
  </si>
  <si>
    <t>05108</t>
  </si>
  <si>
    <t>南光のぞみ保育園</t>
  </si>
  <si>
    <t>03130</t>
  </si>
  <si>
    <t>02119</t>
  </si>
  <si>
    <t>仙台袋原あおぞら保育園</t>
  </si>
  <si>
    <t>01128</t>
  </si>
  <si>
    <t>コスモス大手町保育園</t>
    <rPh sb="4" eb="7">
      <t>オオテマチ</t>
    </rPh>
    <rPh sb="9" eb="10">
      <t>エン</t>
    </rPh>
    <phoneticPr fontId="8"/>
  </si>
  <si>
    <t>02120</t>
  </si>
  <si>
    <t>ポポラー仙台長町園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</si>
  <si>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</si>
  <si>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</si>
  <si>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</si>
  <si>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</si>
  <si>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</si>
  <si>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</si>
  <si>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</si>
  <si>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</si>
  <si>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</si>
  <si>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</si>
  <si>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</si>
  <si>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</si>
  <si>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</si>
  <si>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</si>
  <si>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</si>
  <si>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</si>
  <si>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8"/>
  </si>
  <si>
    <t>02126</t>
  </si>
  <si>
    <t>若林区</t>
    <rPh sb="0" eb="2">
      <t>ワカバヤシ</t>
    </rPh>
    <rPh sb="2" eb="3">
      <t>ク</t>
    </rPh>
    <phoneticPr fontId="1"/>
  </si>
  <si>
    <t>05120</t>
  </si>
  <si>
    <t>仙台いずみの森保育園</t>
  </si>
  <si>
    <t>01135</t>
  </si>
  <si>
    <t>朝市センター保育園</t>
  </si>
  <si>
    <t>02128</t>
  </si>
  <si>
    <t>カール英会話プリスクール</t>
  </si>
  <si>
    <t>02129</t>
  </si>
  <si>
    <t>富沢自由の星保育園</t>
  </si>
  <si>
    <t>04102</t>
  </si>
  <si>
    <t>穀町保育園</t>
  </si>
  <si>
    <t>02130</t>
  </si>
  <si>
    <t>05123</t>
  </si>
  <si>
    <t>パリス将監西保育園</t>
  </si>
  <si>
    <t>02131</t>
  </si>
  <si>
    <t>鹿野なないろ保育園</t>
  </si>
  <si>
    <t>05124</t>
  </si>
  <si>
    <t>仙台八乙女雲母保育園</t>
  </si>
  <si>
    <t>05126</t>
  </si>
  <si>
    <t>八乙女らぽむ保育園</t>
  </si>
  <si>
    <t>01142</t>
  </si>
  <si>
    <t>ファニーハート保育園</t>
    <rPh sb="7" eb="10">
      <t>ホイクエン</t>
    </rPh>
    <phoneticPr fontId="8"/>
  </si>
  <si>
    <t>05127</t>
  </si>
  <si>
    <t>紫山いちにいさん保育園</t>
  </si>
  <si>
    <t>04108</t>
  </si>
  <si>
    <t>上飯田くるみ保育園</t>
  </si>
  <si>
    <t>宮城総合支所</t>
    <rPh sb="0" eb="2">
      <t>ミヤギ</t>
    </rPh>
    <rPh sb="2" eb="4">
      <t>ソウゴウ</t>
    </rPh>
    <rPh sb="4" eb="6">
      <t>シショ</t>
    </rPh>
    <phoneticPr fontId="1"/>
  </si>
  <si>
    <t>02138</t>
  </si>
  <si>
    <t>04109</t>
  </si>
  <si>
    <t>やまとまちあから保育園</t>
  </si>
  <si>
    <t>06101</t>
  </si>
  <si>
    <t>02139</t>
  </si>
  <si>
    <t>仙台元氣保育園</t>
  </si>
  <si>
    <t>04110</t>
  </si>
  <si>
    <t>ダーナ保育園</t>
  </si>
  <si>
    <t>02140</t>
  </si>
  <si>
    <t>宮城野区</t>
    <rPh sb="0" eb="4">
      <t>ミヤギノク</t>
    </rPh>
    <phoneticPr fontId="1"/>
  </si>
  <si>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</si>
  <si>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</si>
  <si>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</si>
  <si>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</si>
  <si>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</si>
  <si>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</si>
  <si>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</si>
  <si>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</si>
  <si>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</si>
  <si>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</si>
  <si>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</si>
  <si>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乳銀杏保育園</t>
  </si>
  <si>
    <t>04118</t>
  </si>
  <si>
    <t>仙台こども保育園</t>
    <rPh sb="0" eb="2">
      <t>センダイ</t>
    </rPh>
    <rPh sb="5" eb="8">
      <t>ホイクエン</t>
    </rPh>
    <phoneticPr fontId="1"/>
  </si>
  <si>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</si>
  <si>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</si>
  <si>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</si>
  <si>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</si>
  <si>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</si>
  <si>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</si>
  <si>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</si>
  <si>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</si>
  <si>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</si>
  <si>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</si>
  <si>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</si>
  <si>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</si>
  <si>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</si>
  <si>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</si>
  <si>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</si>
  <si>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</si>
  <si>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</si>
  <si>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</si>
  <si>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</si>
  <si>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</si>
  <si>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ぼだい保育園</t>
  </si>
  <si>
    <t>もりのなかま保育園　南仙台園</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</si>
  <si>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</si>
  <si>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</si>
  <si>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</si>
  <si>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</si>
  <si>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</si>
  <si>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</si>
  <si>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</si>
  <si>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</si>
  <si>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</si>
  <si>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</si>
  <si>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</si>
  <si>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</si>
  <si>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</si>
  <si>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</si>
  <si>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</si>
  <si>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</si>
  <si>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</si>
  <si>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</si>
  <si>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7"/>
  </si>
  <si>
    <t>遊佐　ひろ子・畠山　祐子</t>
    <rPh sb="0" eb="2">
      <t>ユサ</t>
    </rPh>
    <rPh sb="5" eb="6">
      <t>コ</t>
    </rPh>
    <phoneticPr fontId="17"/>
  </si>
  <si>
    <t>岸　麻記子・天間　千栄子</t>
    <rPh sb="0" eb="1">
      <t>キシ</t>
    </rPh>
    <rPh sb="2" eb="5">
      <t>マキコ</t>
    </rPh>
    <rPh sb="6" eb="7">
      <t>テン</t>
    </rPh>
    <rPh sb="7" eb="8">
      <t>マ</t>
    </rPh>
    <rPh sb="9" eb="12">
      <t>チエコ</t>
    </rPh>
    <phoneticPr fontId="17"/>
  </si>
  <si>
    <t>菅野　淳・菅野　美紀</t>
    <rPh sb="0" eb="2">
      <t>カンノ</t>
    </rPh>
    <rPh sb="3" eb="4">
      <t>アツシ</t>
    </rPh>
    <rPh sb="5" eb="7">
      <t>カンノ</t>
    </rPh>
    <rPh sb="8" eb="10">
      <t>ミキ</t>
    </rPh>
    <phoneticPr fontId="17"/>
  </si>
  <si>
    <t>小野　敬子・酒井　リエ子</t>
    <rPh sb="0" eb="2">
      <t>オノ</t>
    </rPh>
    <rPh sb="3" eb="5">
      <t>ケイコ</t>
    </rPh>
    <rPh sb="6" eb="8">
      <t>サカイ</t>
    </rPh>
    <rPh sb="11" eb="12">
      <t>コ</t>
    </rPh>
    <phoneticPr fontId="17"/>
  </si>
  <si>
    <t>幼稚園</t>
    <rPh sb="0" eb="3">
      <t>ヨウチエン</t>
    </rPh>
    <phoneticPr fontId="15"/>
  </si>
  <si>
    <t>Ａ型</t>
    <rPh sb="1" eb="2">
      <t>ガタ</t>
    </rPh>
    <phoneticPr fontId="1"/>
  </si>
  <si>
    <t>ワタキュー保育園北四番丁園</t>
    <rPh sb="5" eb="8">
      <t>ホイクエン</t>
    </rPh>
    <rPh sb="8" eb="12">
      <t>キタヨバンチョウ</t>
    </rPh>
    <rPh sb="12" eb="13">
      <t>エン</t>
    </rPh>
    <phoneticPr fontId="19"/>
  </si>
  <si>
    <t>ビックママランド支倉園</t>
    <rPh sb="8" eb="10">
      <t>ハセクラ</t>
    </rPh>
    <rPh sb="10" eb="11">
      <t>エン</t>
    </rPh>
    <phoneticPr fontId="19"/>
  </si>
  <si>
    <t>わくわくモリモリ保育所</t>
    <rPh sb="8" eb="10">
      <t>ホイク</t>
    </rPh>
    <rPh sb="10" eb="11">
      <t>ショ</t>
    </rPh>
    <phoneticPr fontId="19"/>
  </si>
  <si>
    <t>あすと長町保育所</t>
    <rPh sb="3" eb="5">
      <t>ナガマチ</t>
    </rPh>
    <rPh sb="5" eb="7">
      <t>ホイク</t>
    </rPh>
    <rPh sb="7" eb="8">
      <t>ショ</t>
    </rPh>
    <phoneticPr fontId="19"/>
  </si>
  <si>
    <t>もりのひろば保育園</t>
    <rPh sb="6" eb="9">
      <t>ホイクエン</t>
    </rPh>
    <phoneticPr fontId="19"/>
  </si>
  <si>
    <t>Ｂ型</t>
    <rPh sb="1" eb="2">
      <t>ガタ</t>
    </rPh>
    <phoneticPr fontId="1"/>
  </si>
  <si>
    <t>ヤクルト二日町つばめ保育園</t>
    <rPh sb="4" eb="7">
      <t>フツカマチ</t>
    </rPh>
    <rPh sb="10" eb="13">
      <t>ホイクエン</t>
    </rPh>
    <phoneticPr fontId="19"/>
  </si>
  <si>
    <t>きらきら保育園</t>
    <rPh sb="4" eb="7">
      <t>ホイクエン</t>
    </rPh>
    <phoneticPr fontId="19"/>
  </si>
  <si>
    <t>ヤクルトあやしつばめ保育園</t>
    <rPh sb="10" eb="13">
      <t>ホイクエン</t>
    </rPh>
    <phoneticPr fontId="19"/>
  </si>
  <si>
    <t>保育所型</t>
    <rPh sb="0" eb="2">
      <t>ホイク</t>
    </rPh>
    <rPh sb="2" eb="3">
      <t>ショ</t>
    </rPh>
    <rPh sb="3" eb="4">
      <t>ガタ</t>
    </rPh>
    <phoneticPr fontId="1"/>
  </si>
  <si>
    <t>エスパルキッズ保育園</t>
    <rPh sb="7" eb="10">
      <t>ホイクエン</t>
    </rPh>
    <phoneticPr fontId="18"/>
  </si>
  <si>
    <t>南中山すいせん保育園</t>
    <phoneticPr fontId="18"/>
  </si>
  <si>
    <t>キッズ・マークトゥエイン</t>
    <phoneticPr fontId="1"/>
  </si>
  <si>
    <t>せせらぎ保育園</t>
    <rPh sb="4" eb="7">
      <t>ホイクエン</t>
    </rPh>
    <phoneticPr fontId="18"/>
  </si>
  <si>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</si>
  <si>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</si>
  <si>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</si>
  <si>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</si>
  <si>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</si>
  <si>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</si>
  <si>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</si>
  <si>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</si>
  <si>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</si>
  <si>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</si>
  <si>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</si>
  <si>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</si>
  <si>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</si>
  <si>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</si>
  <si>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</si>
  <si>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</si>
  <si>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</si>
  <si>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</si>
  <si>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</si>
  <si>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</si>
  <si>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仙台市宮城野区出花１丁目２７９番地　</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</si>
  <si>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</si>
  <si>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</si>
  <si>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</si>
  <si>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</si>
  <si>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</si>
  <si>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</si>
  <si>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</si>
  <si>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</si>
  <si>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</si>
  <si>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</si>
  <si>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</si>
  <si>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</si>
  <si>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</si>
  <si>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</si>
  <si>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</si>
  <si>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</si>
  <si>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</si>
  <si>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</si>
  <si>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</si>
  <si>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</si>
  <si>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</si>
  <si>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</si>
  <si>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</si>
  <si>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</si>
  <si>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</si>
  <si>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</si>
  <si>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</si>
  <si>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</si>
  <si>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</si>
  <si>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</si>
  <si>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</si>
  <si>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</si>
  <si>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</si>
  <si>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</si>
  <si>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</si>
  <si>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</si>
  <si>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</si>
  <si>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</si>
  <si>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</si>
  <si>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</si>
  <si>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</si>
  <si>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</si>
  <si>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</si>
  <si>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</si>
  <si>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</si>
  <si>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</si>
  <si>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</si>
  <si>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</si>
  <si>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</si>
  <si>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</si>
  <si>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</si>
  <si>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</si>
  <si>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</si>
  <si>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</si>
  <si>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</si>
  <si>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</si>
  <si>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</si>
  <si>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</si>
  <si>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</si>
  <si>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</si>
  <si>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</si>
  <si>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</si>
  <si>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</si>
  <si>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仙台市若林区新寺３－８－５　</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</si>
  <si>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</si>
  <si>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</si>
  <si>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</si>
  <si>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</si>
  <si>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</si>
  <si>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</si>
  <si>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</si>
  <si>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</si>
  <si>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</si>
  <si>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</si>
  <si>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</si>
  <si>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</si>
  <si>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</si>
  <si>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</si>
  <si>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</si>
  <si>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</si>
  <si>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</si>
  <si>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</si>
  <si>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</si>
  <si>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</si>
  <si>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</si>
  <si>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</si>
  <si>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</si>
  <si>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</si>
  <si>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</si>
  <si>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</si>
  <si>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</si>
  <si>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</si>
  <si>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</si>
  <si>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</si>
  <si>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</si>
  <si>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</si>
  <si>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エコールノワール幼稚園</t>
  </si>
  <si>
    <t>やまと幼稚園</t>
  </si>
  <si>
    <t>太陽幼稚園</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</si>
  <si>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</si>
  <si>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</si>
  <si>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</si>
  <si>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</si>
  <si>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</si>
  <si>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</si>
  <si>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</si>
  <si>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</si>
  <si>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</si>
  <si>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</si>
  <si>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</si>
  <si>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</si>
  <si>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</si>
  <si>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</si>
  <si>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</si>
  <si>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</si>
  <si>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</si>
  <si>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</si>
  <si>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</si>
  <si>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</si>
  <si>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</si>
  <si>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</si>
  <si>
    <t>宮城中央ヤクルト販売　株式会社</t>
  </si>
  <si>
    <t>南中山すいせん保育園</t>
  </si>
  <si>
    <t>キッズ・マークトゥエイン</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</si>
  <si>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</si>
  <si>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</si>
  <si>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</si>
  <si>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</si>
  <si>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</si>
  <si>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</si>
  <si>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</si>
  <si>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</si>
  <si>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</si>
  <si>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</si>
  <si>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</si>
  <si>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</si>
  <si>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</si>
  <si>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</si>
  <si>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</si>
  <si>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</si>
  <si>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</si>
  <si>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</si>
  <si>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</si>
  <si>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</si>
  <si>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</si>
  <si>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</si>
  <si>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</si>
  <si>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</si>
  <si>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</si>
  <si>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</si>
  <si>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</si>
  <si>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</si>
  <si>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</si>
  <si>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</si>
  <si>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</si>
  <si>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</si>
  <si>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</si>
  <si>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</si>
  <si>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</si>
  <si>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</si>
  <si>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</si>
  <si>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</si>
  <si>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</si>
  <si>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</si>
  <si>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</si>
  <si>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</si>
  <si>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</si>
  <si>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</si>
  <si>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</si>
  <si>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</si>
  <si>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</si>
  <si>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</si>
  <si>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</si>
  <si>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</si>
  <si>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</si>
  <si>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</si>
  <si>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</si>
  <si>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</si>
  <si>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</si>
  <si>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</si>
  <si>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</si>
  <si>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</si>
  <si>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</si>
  <si>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</si>
  <si>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</si>
  <si>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</si>
  <si>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</si>
  <si>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</si>
  <si>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</si>
  <si>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</si>
  <si>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非常用毛布</t>
    <rPh sb="0" eb="3">
      <t>ヒジョウヨウ</t>
    </rPh>
    <rPh sb="3" eb="5">
      <t>モウフ</t>
    </rPh>
    <phoneticPr fontId="1"/>
  </si>
  <si>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</si>
  <si>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</si>
  <si>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</si>
  <si>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</si>
  <si>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</si>
  <si>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</si>
  <si>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</si>
  <si>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</si>
  <si>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</si>
  <si>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</si>
  <si>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</si>
  <si>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</si>
  <si>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</si>
  <si>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</si>
  <si>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</si>
  <si>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</si>
  <si>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</si>
  <si>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</si>
  <si>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</si>
  <si>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</si>
  <si>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</si>
  <si>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</si>
  <si>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</si>
  <si>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</si>
  <si>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</si>
  <si>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</si>
  <si>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</si>
  <si>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</si>
  <si>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</si>
  <si>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</si>
  <si>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</si>
  <si>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</si>
  <si>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</si>
  <si>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</si>
  <si>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</si>
  <si>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</si>
  <si>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</si>
  <si>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</si>
  <si>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</si>
  <si>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</si>
  <si>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</si>
  <si>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</si>
  <si>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</si>
  <si>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</si>
  <si>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</si>
  <si>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</si>
  <si>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</si>
  <si>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</si>
  <si>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</si>
  <si>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</si>
  <si>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</si>
  <si>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</si>
  <si>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</si>
  <si>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</si>
  <si>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</si>
  <si>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</si>
  <si>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</si>
  <si>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</si>
  <si>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</si>
  <si>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</si>
  <si>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</si>
  <si>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</si>
  <si>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</si>
  <si>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</si>
  <si>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</si>
  <si>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</si>
  <si>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</si>
  <si>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</si>
  <si>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</si>
  <si>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06114</t>
    <phoneticPr fontId="10"/>
  </si>
  <si>
    <t>南吉成すぎのこ保育園</t>
    <rPh sb="0" eb="1">
      <t>ミナミ</t>
    </rPh>
    <rPh sb="1" eb="3">
      <t>ヨシナリ</t>
    </rPh>
    <phoneticPr fontId="8"/>
  </si>
  <si>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</si>
  <si>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</si>
  <si>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</si>
  <si>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</si>
  <si>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</si>
  <si>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</si>
  <si>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</si>
  <si>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</si>
  <si>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</si>
  <si>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</si>
  <si>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</si>
  <si>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</si>
  <si>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</si>
  <si>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</si>
  <si>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</si>
  <si>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</si>
  <si>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</si>
  <si>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</si>
  <si>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t>
  </si>
  <si>
    <t>☑</t>
  </si>
  <si>
    <t>人）事業開始月における平均利用子ども数</t>
    <rPh sb="13" eb="15">
      <t>リヨウ</t>
    </rPh>
    <phoneticPr fontId="1"/>
  </si>
  <si>
    <t>３　施設類型</t>
    <rPh sb="2" eb="4">
      <t>シセツ</t>
    </rPh>
    <rPh sb="4" eb="6">
      <t>ルイケイ</t>
    </rPh>
    <phoneticPr fontId="1"/>
  </si>
  <si>
    <t>申請者</t>
    <rPh sb="0" eb="2">
      <t>シンセイ</t>
    </rPh>
    <rPh sb="2" eb="3">
      <t>シャ</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</si>
  <si>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</si>
  <si>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</si>
  <si>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</si>
  <si>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</si>
  <si>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ランタン</t>
  </si>
  <si>
    <t>カセットボンベ</t>
  </si>
  <si>
    <t>サーモスマット</t>
  </si>
  <si>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</si>
  <si>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</si>
  <si>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</si>
  <si>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</si>
  <si>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</si>
  <si>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</si>
  <si>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</si>
  <si>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</si>
  <si>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</si>
  <si>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</si>
  <si>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</si>
  <si>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</si>
  <si>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</si>
  <si>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</si>
  <si>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</si>
  <si>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</si>
  <si>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</si>
  <si>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5"/>
  </si>
  <si>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</si>
  <si>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</si>
  <si>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</si>
  <si>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</si>
  <si>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</si>
  <si>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</si>
  <si>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</si>
  <si>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</si>
  <si>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</si>
  <si>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</si>
  <si>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</si>
  <si>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</si>
  <si>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富沢こころ保育園</t>
  </si>
  <si>
    <t>パパママ保育園</t>
  </si>
  <si>
    <t>大野田こころ保育園</t>
  </si>
  <si>
    <t>愛子つぼみ保育園</t>
  </si>
  <si>
    <t>ハピネス保育園中野栄</t>
    <rPh sb="4" eb="7">
      <t>ホイクエン</t>
    </rPh>
    <rPh sb="7" eb="10">
      <t>ナカノサカエ</t>
    </rPh>
    <phoneticPr fontId="15"/>
  </si>
  <si>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</si>
  <si>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</si>
  <si>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</si>
  <si>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</si>
  <si>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</si>
  <si>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</si>
  <si>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</si>
  <si>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</si>
  <si>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</si>
  <si>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</si>
  <si>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</si>
  <si>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</si>
  <si>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</si>
  <si>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</si>
  <si>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</si>
  <si>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</si>
  <si>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</si>
  <si>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</si>
  <si>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</si>
  <si>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</si>
  <si>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</si>
  <si>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</si>
  <si>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</si>
  <si>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</si>
  <si>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</si>
  <si>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</si>
  <si>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</si>
  <si>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</si>
  <si>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</si>
  <si>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</si>
  <si>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</si>
  <si>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</si>
  <si>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</si>
  <si>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</si>
  <si>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</si>
  <si>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ありすの国こども園</t>
    <rPh sb="4" eb="5">
      <t>クニ</t>
    </rPh>
    <rPh sb="8" eb="9">
      <t>エン</t>
    </rPh>
    <phoneticPr fontId="8"/>
  </si>
  <si>
    <t>河原町すいせんこども園　</t>
    <rPh sb="0" eb="3">
      <t>カワラマチ</t>
    </rPh>
    <rPh sb="10" eb="11">
      <t>エン</t>
    </rPh>
    <phoneticPr fontId="8"/>
  </si>
  <si>
    <t>幼保連携型認定こども園　仙台保育園</t>
    <rPh sb="0" eb="7">
      <t>ヨウホレンケイガタニンテイ</t>
    </rPh>
    <rPh sb="10" eb="11">
      <t>エン</t>
    </rPh>
    <rPh sb="12" eb="14">
      <t>センダイ</t>
    </rPh>
    <rPh sb="14" eb="17">
      <t>ホイクエン</t>
    </rPh>
    <phoneticPr fontId="8"/>
  </si>
  <si>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</si>
  <si>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</si>
  <si>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</si>
  <si>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</si>
  <si>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大野田すぎのここども園</t>
    <rPh sb="0" eb="3">
      <t>オオノダ</t>
    </rPh>
    <rPh sb="10" eb="11">
      <t>エン</t>
    </rPh>
    <phoneticPr fontId="8"/>
  </si>
  <si>
    <t>泉第2チェリーこども園</t>
    <rPh sb="0" eb="1">
      <t>イズミ</t>
    </rPh>
    <rPh sb="1" eb="2">
      <t>ダイ</t>
    </rPh>
    <rPh sb="10" eb="11">
      <t>エン</t>
    </rPh>
    <phoneticPr fontId="8"/>
  </si>
  <si>
    <t>寺岡すいせんこども園　</t>
    <rPh sb="0" eb="2">
      <t>テラオカ</t>
    </rPh>
    <rPh sb="9" eb="10">
      <t>エン</t>
    </rPh>
    <phoneticPr fontId="8"/>
  </si>
  <si>
    <t>栗生あおばこども園</t>
    <rPh sb="0" eb="2">
      <t>クリュウ</t>
    </rPh>
    <rPh sb="8" eb="9">
      <t>エン</t>
    </rPh>
    <phoneticPr fontId="8"/>
  </si>
  <si>
    <t>認定こども園　仙台YMCA幼稚園</t>
    <rPh sb="0" eb="2">
      <t>ニンテイ</t>
    </rPh>
    <rPh sb="5" eb="6">
      <t>エン</t>
    </rPh>
    <rPh sb="7" eb="9">
      <t>センダイ</t>
    </rPh>
    <rPh sb="13" eb="16">
      <t>ヨウチエン</t>
    </rPh>
    <phoneticPr fontId="8"/>
  </si>
  <si>
    <t>泉第二幼稚園</t>
    <rPh sb="0" eb="1">
      <t>イズミ</t>
    </rPh>
    <rPh sb="1" eb="3">
      <t>ダイニ</t>
    </rPh>
    <rPh sb="3" eb="6">
      <t>ヨウチエン</t>
    </rPh>
    <phoneticPr fontId="8"/>
  </si>
  <si>
    <t>ますえの森どうわこども園　</t>
    <rPh sb="4" eb="5">
      <t>モリ</t>
    </rPh>
    <rPh sb="11" eb="12">
      <t>エン</t>
    </rPh>
    <phoneticPr fontId="8"/>
  </si>
  <si>
    <t>六丁の目マザーグースこども園</t>
    <rPh sb="0" eb="2">
      <t>ロクチョウ</t>
    </rPh>
    <rPh sb="3" eb="4">
      <t>メ</t>
    </rPh>
    <rPh sb="13" eb="14">
      <t>エン</t>
    </rPh>
    <phoneticPr fontId="8"/>
  </si>
  <si>
    <t>02132</t>
  </si>
  <si>
    <t>03104</t>
  </si>
  <si>
    <t>03145</t>
  </si>
  <si>
    <t>06114</t>
  </si>
  <si>
    <t>年度　施設機能強化推進費加算実績報告書</t>
    <rPh sb="0" eb="2">
      <t>ネンド</t>
    </rPh>
    <rPh sb="14" eb="16">
      <t>ジッセキ</t>
    </rPh>
    <rPh sb="16" eb="19">
      <t>ホウコクショ</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</si>
  <si>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</si>
  <si>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</si>
  <si>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</si>
  <si>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</si>
  <si>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代表取締役　上杉　太郎</t>
    <phoneticPr fontId="1"/>
  </si>
  <si>
    <t>※</t>
    <phoneticPr fontId="1"/>
  </si>
  <si>
    <t>最後に，年度，法人名，内容，金額等に間違いがないことを再度確認して印刷し，加算適用申請書，年間避難訓練等計画書，見積書等添付書類の順に並べご提出ください。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59" eb="60">
      <t>トウ</t>
    </rPh>
    <rPh sb="60" eb="62">
      <t>テンプ</t>
    </rPh>
    <rPh sb="62" eb="64">
      <t>ショルイ</t>
    </rPh>
    <rPh sb="65" eb="66">
      <t>ジュン</t>
    </rPh>
    <rPh sb="67" eb="68">
      <t>ナラ</t>
    </rPh>
    <rPh sb="70" eb="72">
      <t>テイシュツ</t>
    </rPh>
    <phoneticPr fontId="10"/>
  </si>
  <si>
    <r>
      <t>防災の用途に</t>
    </r>
    <r>
      <rPr>
        <u/>
        <sz val="10"/>
        <color theme="1"/>
        <rFont val="游ゴシック"/>
        <family val="3"/>
        <charset val="128"/>
      </rPr>
      <t>のみ</t>
    </r>
    <r>
      <rPr>
        <sz val="10"/>
        <color theme="1"/>
        <rFont val="游ゴシック"/>
        <family val="3"/>
        <charset val="128"/>
      </rPr>
      <t>使用</t>
    </r>
    <rPh sb="0" eb="2">
      <t>ボウサイ</t>
    </rPh>
    <rPh sb="3" eb="5">
      <t>ヨウト</t>
    </rPh>
    <rPh sb="8" eb="10">
      <t>シヨウ</t>
    </rPh>
    <phoneticPr fontId="1"/>
  </si>
  <si>
    <t>　</t>
  </si>
  <si>
    <t>判定</t>
    <rPh sb="0" eb="2">
      <t>ハンテイ</t>
    </rPh>
    <phoneticPr fontId="1"/>
  </si>
  <si>
    <t>以下の事業等のうち，実施しているものにチェック☑　→</t>
    <rPh sb="0" eb="2">
      <t>イカ</t>
    </rPh>
    <rPh sb="3" eb="6">
      <t>ジギョウナド</t>
    </rPh>
    <rPh sb="10" eb="12">
      <t>ジッシ</t>
    </rPh>
    <phoneticPr fontId="1"/>
  </si>
  <si>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</si>
  <si>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※上記の事業等のうち，複数の事業を実施している施設が，当該加算の対象となります。</t>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</si>
  <si>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株式会社　かみすぎ</t>
    <rPh sb="0" eb="4">
      <t>カブシキカイシャ</t>
    </rPh>
    <phoneticPr fontId="1"/>
  </si>
  <si>
    <t>代表取締役　　上杉　太郎</t>
    <rPh sb="0" eb="2">
      <t>ダイヒョウ</t>
    </rPh>
    <rPh sb="2" eb="5">
      <t>トリシマリヤク</t>
    </rPh>
    <rPh sb="7" eb="9">
      <t>カミスギ</t>
    </rPh>
    <rPh sb="10" eb="12">
      <t>タロウ</t>
    </rPh>
    <phoneticPr fontId="1"/>
  </si>
  <si>
    <t>事務長　上杉　次郎</t>
    <rPh sb="0" eb="3">
      <t>ジムチョウ</t>
    </rPh>
    <rPh sb="4" eb="6">
      <t>カミスギ</t>
    </rPh>
    <rPh sb="7" eb="9">
      <t>ジロウ</t>
    </rPh>
    <phoneticPr fontId="1"/>
  </si>
  <si>
    <t>＊＊＊－＊＊＊＊－＊＊＊＊</t>
    <phoneticPr fontId="1"/>
  </si>
  <si>
    <t>1.避難訓練</t>
    <rPh sb="2" eb="6">
      <t>ヒナンクンレン</t>
    </rPh>
    <phoneticPr fontId="1"/>
  </si>
  <si>
    <t>ランタン</t>
    <phoneticPr fontId="1"/>
  </si>
  <si>
    <t>カセットボンベ</t>
    <phoneticPr fontId="1"/>
  </si>
  <si>
    <t>サーモスマット</t>
    <phoneticPr fontId="1"/>
  </si>
  <si>
    <t>別シート作成例を参考に，事業実施内容・支出予定額等を入力及び選択してください。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rPh sb="28" eb="29">
      <t>オヨ</t>
    </rPh>
    <rPh sb="30" eb="32">
      <t>センタク</t>
    </rPh>
    <phoneticPr fontId="10"/>
  </si>
  <si>
    <t>OK</t>
  </si>
  <si>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</si>
  <si>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東京都文京区小石川１－１－１　</t>
  </si>
  <si>
    <t>広島市西区庚午中１－７－２４　</t>
  </si>
  <si>
    <t>02155</t>
  </si>
  <si>
    <t>株式会社NOZOMI</t>
  </si>
  <si>
    <t>ふれあい保育園</t>
    <rPh sb="4" eb="7">
      <t>ホイクエン</t>
    </rPh>
    <phoneticPr fontId="10"/>
  </si>
  <si>
    <t>幼保連携型認定こども園　折立幼稚園・ナーサリールーム</t>
    <rPh sb="0" eb="7">
      <t>ヨウホレンケイガタニンテイ</t>
    </rPh>
    <rPh sb="10" eb="11">
      <t>エン</t>
    </rPh>
    <rPh sb="12" eb="14">
      <t>オリタテ</t>
    </rPh>
    <rPh sb="14" eb="17">
      <t>ヨウチエン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</si>
  <si>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</si>
  <si>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</si>
  <si>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ねのしろいし幼稚園</t>
    <rPh sb="6" eb="9">
      <t>ヨウチエン</t>
    </rPh>
    <phoneticPr fontId="8"/>
  </si>
  <si>
    <t>72504</t>
  </si>
  <si>
    <t>72505</t>
  </si>
  <si>
    <t>72506</t>
  </si>
  <si>
    <t>73304</t>
  </si>
  <si>
    <t>73305</t>
  </si>
  <si>
    <t>73306</t>
  </si>
  <si>
    <t>73307</t>
  </si>
  <si>
    <t>73403</t>
  </si>
  <si>
    <t>73404</t>
  </si>
  <si>
    <t>鶴が丘マミーこども園</t>
    <rPh sb="0" eb="1">
      <t>ツル</t>
    </rPh>
    <rPh sb="2" eb="3">
      <t>オカ</t>
    </rPh>
    <rPh sb="9" eb="10">
      <t>エン</t>
    </rPh>
    <phoneticPr fontId="8"/>
  </si>
  <si>
    <t>パリス榴岡保育園</t>
  </si>
  <si>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</si>
  <si>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</si>
  <si>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</si>
  <si>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</si>
  <si>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</si>
  <si>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</si>
  <si>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18"/>
  </si>
  <si>
    <t>01146</t>
  </si>
  <si>
    <t>富沢アリス保育園</t>
  </si>
  <si>
    <t>02156</t>
  </si>
  <si>
    <t>社会福祉法人明日育福祉会</t>
  </si>
  <si>
    <t>02157</t>
  </si>
  <si>
    <t>02158</t>
  </si>
  <si>
    <t>榴岡なないろ保育園</t>
  </si>
  <si>
    <t>鶴ケ谷はぐくみ保育園</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</si>
  <si>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</si>
  <si>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</si>
  <si>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</si>
  <si>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</si>
  <si>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</si>
  <si>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</si>
  <si>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</si>
  <si>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</si>
  <si>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</si>
  <si>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</si>
  <si>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</si>
  <si>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</si>
  <si>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</si>
  <si>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</si>
  <si>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</si>
  <si>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</si>
  <si>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</si>
  <si>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</si>
  <si>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</si>
  <si>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</si>
  <si>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</si>
  <si>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31102</t>
  </si>
  <si>
    <t>31103</t>
  </si>
  <si>
    <t>31105</t>
  </si>
  <si>
    <t>31108</t>
  </si>
  <si>
    <t>31109</t>
  </si>
  <si>
    <t>31110</t>
  </si>
  <si>
    <t>31112</t>
  </si>
  <si>
    <t>31113</t>
  </si>
  <si>
    <t>31114</t>
  </si>
  <si>
    <t>31115</t>
  </si>
  <si>
    <t>ぶんぶん保育園二日町園</t>
  </si>
  <si>
    <t>31116</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</si>
  <si>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</si>
  <si>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</si>
  <si>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</si>
  <si>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</si>
  <si>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</si>
  <si>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</si>
  <si>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</si>
  <si>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</si>
  <si>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</si>
  <si>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</si>
  <si>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</si>
  <si>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</si>
  <si>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</si>
  <si>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</si>
  <si>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</si>
  <si>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</si>
  <si>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</si>
  <si>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</si>
  <si>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</si>
  <si>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</si>
  <si>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</si>
  <si>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</si>
  <si>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</si>
  <si>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</si>
  <si>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</si>
  <si>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</si>
  <si>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</si>
  <si>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</si>
  <si>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</si>
  <si>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</si>
  <si>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</si>
  <si>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</si>
  <si>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</si>
  <si>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</si>
  <si>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</si>
  <si>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</si>
  <si>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</si>
  <si>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</si>
  <si>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</si>
  <si>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</si>
  <si>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</si>
  <si>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</si>
  <si>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</si>
  <si>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</si>
  <si>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</si>
  <si>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</si>
  <si>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</si>
  <si>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</si>
  <si>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</si>
  <si>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</si>
  <si>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</si>
  <si>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</si>
  <si>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</si>
  <si>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</si>
  <si>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</si>
  <si>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</si>
  <si>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</si>
  <si>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</si>
  <si>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</si>
  <si>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</si>
  <si>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</si>
  <si>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</si>
  <si>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</si>
  <si>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</si>
  <si>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</si>
  <si>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</si>
  <si>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</si>
  <si>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</si>
  <si>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</si>
  <si>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</si>
  <si>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</si>
  <si>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</si>
  <si>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</si>
  <si>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</si>
  <si>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</si>
  <si>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</si>
  <si>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</si>
  <si>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</si>
  <si>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</si>
  <si>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</si>
  <si>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</si>
  <si>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</si>
  <si>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31604</t>
  </si>
  <si>
    <t>32103</t>
  </si>
  <si>
    <t>32105</t>
  </si>
  <si>
    <t>32109</t>
  </si>
  <si>
    <t>32112</t>
  </si>
  <si>
    <t>32203</t>
  </si>
  <si>
    <t>32205</t>
  </si>
  <si>
    <t>32306</t>
  </si>
  <si>
    <t>仙台市若林区木ノ下1-20-21</t>
  </si>
  <si>
    <t>株式会社　きっずかん</t>
  </si>
  <si>
    <t>32402</t>
  </si>
  <si>
    <t>32505</t>
  </si>
  <si>
    <t>32507</t>
  </si>
  <si>
    <t>32603</t>
  </si>
  <si>
    <t>33102</t>
  </si>
  <si>
    <t>高橋　真由美</t>
  </si>
  <si>
    <t>33202</t>
  </si>
  <si>
    <t>仙台市家庭保育室ちゅうりっぷ　代表　遊佐　ひろ子</t>
  </si>
  <si>
    <t>33301</t>
  </si>
  <si>
    <t>岸　麻記子</t>
  </si>
  <si>
    <t>33302</t>
  </si>
  <si>
    <t>菅野　淳</t>
  </si>
  <si>
    <t>33401</t>
  </si>
  <si>
    <t>小野　敬子</t>
  </si>
  <si>
    <t>41102</t>
  </si>
  <si>
    <t>石川　信子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</si>
  <si>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</si>
  <si>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</si>
  <si>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</si>
  <si>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</si>
  <si>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</si>
  <si>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</si>
  <si>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</si>
  <si>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</si>
  <si>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</si>
  <si>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</si>
  <si>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</si>
  <si>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</si>
  <si>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</si>
  <si>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</si>
  <si>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</si>
  <si>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</si>
  <si>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</si>
  <si>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</si>
  <si>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</si>
  <si>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</si>
  <si>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</si>
  <si>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</si>
  <si>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</si>
  <si>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</si>
  <si>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</si>
  <si>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</si>
  <si>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</si>
  <si>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</si>
  <si>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</si>
  <si>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</si>
  <si>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</si>
  <si>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</si>
  <si>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</si>
  <si>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</si>
  <si>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</si>
  <si>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</si>
  <si>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</si>
  <si>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</si>
  <si>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</si>
  <si>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</si>
  <si>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</si>
  <si>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</si>
  <si>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</si>
  <si>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</si>
  <si>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</si>
  <si>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</si>
  <si>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</si>
  <si>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</si>
  <si>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</si>
  <si>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</si>
  <si>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</si>
  <si>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</si>
  <si>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</si>
  <si>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</si>
  <si>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佐藤　礼子</t>
  </si>
  <si>
    <t>佐藤　かおり</t>
  </si>
  <si>
    <t>佐藤　久美子</t>
  </si>
  <si>
    <t>41607</t>
  </si>
  <si>
    <t>61103</t>
  </si>
  <si>
    <t>61104</t>
  </si>
  <si>
    <t>61105</t>
  </si>
  <si>
    <t>株式会社　リアリノ</t>
  </si>
  <si>
    <t>61401</t>
  </si>
  <si>
    <t>61402</t>
  </si>
  <si>
    <t>61501</t>
  </si>
  <si>
    <t>62101</t>
  </si>
  <si>
    <t>62501</t>
  </si>
  <si>
    <t>62601</t>
  </si>
  <si>
    <t>63102</t>
  </si>
  <si>
    <t>63103</t>
  </si>
  <si>
    <t>63501</t>
  </si>
  <si>
    <t>63502</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</si>
  <si>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</si>
  <si>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</si>
  <si>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</si>
  <si>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</si>
  <si>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</si>
  <si>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</si>
  <si>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</si>
  <si>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</si>
  <si>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</si>
  <si>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</si>
  <si>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</si>
  <si>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</si>
  <si>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</si>
  <si>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</si>
  <si>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</si>
  <si>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</si>
  <si>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</si>
  <si>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</si>
  <si>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</si>
  <si>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</si>
  <si>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</si>
  <si>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</si>
  <si>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</si>
  <si>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</si>
  <si>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</si>
  <si>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</si>
  <si>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</si>
  <si>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</si>
  <si>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</si>
  <si>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</si>
  <si>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</si>
  <si>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</si>
  <si>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</si>
  <si>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</si>
  <si>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</si>
  <si>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</si>
  <si>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</si>
  <si>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</si>
  <si>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</si>
  <si>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</si>
  <si>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</si>
  <si>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</si>
  <si>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</si>
  <si>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</si>
  <si>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</si>
  <si>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</si>
  <si>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</si>
  <si>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</si>
  <si>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</si>
  <si>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</si>
  <si>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</si>
  <si>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</si>
  <si>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</si>
  <si>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</si>
  <si>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</si>
  <si>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</si>
  <si>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</si>
  <si>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</si>
  <si>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</si>
  <si>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</si>
  <si>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</si>
  <si>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</si>
  <si>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</si>
  <si>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</si>
  <si>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</si>
  <si>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</si>
  <si>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</si>
  <si>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</si>
  <si>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</si>
  <si>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</si>
  <si>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</si>
  <si>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</si>
  <si>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</si>
  <si>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</si>
  <si>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</si>
  <si>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</si>
  <si>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</si>
  <si>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</si>
  <si>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</si>
  <si>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</si>
  <si>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</si>
  <si>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</si>
  <si>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</si>
  <si>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</si>
  <si>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</si>
  <si>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</si>
  <si>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</si>
  <si>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</si>
  <si>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</si>
  <si>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</si>
  <si>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</si>
  <si>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</si>
  <si>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</si>
  <si>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</si>
  <si>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非常用蓄電器</t>
    <rPh sb="0" eb="3">
      <t>ヒジョウヨウ</t>
    </rPh>
    <rPh sb="3" eb="6">
      <t>チクデンキ</t>
    </rPh>
    <phoneticPr fontId="1"/>
  </si>
  <si>
    <t>「災害用」や「非常用」と明記されたもののみ</t>
    <rPh sb="1" eb="4">
      <t>サイガイヨウ</t>
    </rPh>
    <rPh sb="7" eb="10">
      <t>ヒジョウヨウ</t>
    </rPh>
    <rPh sb="12" eb="14">
      <t>メイキ</t>
    </rPh>
    <phoneticPr fontId="1"/>
  </si>
  <si>
    <t>ライト</t>
    <phoneticPr fontId="1"/>
  </si>
  <si>
    <t>園芸用や防犯用は不可</t>
    <rPh sb="0" eb="3">
      <t>エンゲイヨウ</t>
    </rPh>
    <rPh sb="4" eb="7">
      <t>ボウハンヨウ</t>
    </rPh>
    <rPh sb="8" eb="10">
      <t>フカ</t>
    </rPh>
    <phoneticPr fontId="1"/>
  </si>
  <si>
    <t>センサーライト</t>
    <phoneticPr fontId="1"/>
  </si>
  <si>
    <t>簡易トイレ用テント</t>
    <rPh sb="0" eb="2">
      <t>カンイ</t>
    </rPh>
    <rPh sb="5" eb="6">
      <t>ヨウ</t>
    </rPh>
    <phoneticPr fontId="1"/>
  </si>
  <si>
    <t>テント単品の場合は「簡易トイレ用」または「非常用トイレ」と明記されたもののみ</t>
    <rPh sb="3" eb="5">
      <t>タンピン</t>
    </rPh>
    <rPh sb="6" eb="8">
      <t>バアイ</t>
    </rPh>
    <rPh sb="10" eb="12">
      <t>カンイ</t>
    </rPh>
    <rPh sb="15" eb="16">
      <t>ヨウ</t>
    </rPh>
    <rPh sb="21" eb="24">
      <t>ヒジョウヨウ</t>
    </rPh>
    <rPh sb="29" eb="31">
      <t>メイキ</t>
    </rPh>
    <phoneticPr fontId="1"/>
  </si>
  <si>
    <t>フェンス</t>
    <phoneticPr fontId="1"/>
  </si>
  <si>
    <t>圧縮型毛布</t>
    <rPh sb="0" eb="3">
      <t>アッシュクガタ</t>
    </rPh>
    <rPh sb="3" eb="5">
      <t>モウフ</t>
    </rPh>
    <phoneticPr fontId="1"/>
  </si>
  <si>
    <t>防炎または難炎の機能があるもののみ</t>
    <rPh sb="0" eb="2">
      <t>ボウエン</t>
    </rPh>
    <rPh sb="5" eb="6">
      <t>ナン</t>
    </rPh>
    <rPh sb="6" eb="7">
      <t>エン</t>
    </rPh>
    <rPh sb="8" eb="10">
      <t>キノウ</t>
    </rPh>
    <phoneticPr fontId="1"/>
  </si>
  <si>
    <t>マット</t>
    <phoneticPr fontId="1"/>
  </si>
  <si>
    <t>保温または防寒の機能があるもののみ</t>
    <rPh sb="0" eb="2">
      <t>ホオン</t>
    </rPh>
    <rPh sb="5" eb="7">
      <t>ボウカン</t>
    </rPh>
    <rPh sb="8" eb="10">
      <t>キノウ</t>
    </rPh>
    <phoneticPr fontId="1"/>
  </si>
  <si>
    <t>防災靴専用収納</t>
    <rPh sb="0" eb="2">
      <t>ボウサイ</t>
    </rPh>
    <rPh sb="2" eb="3">
      <t>グツ</t>
    </rPh>
    <rPh sb="3" eb="5">
      <t>センヨウ</t>
    </rPh>
    <rPh sb="5" eb="7">
      <t>シュウノウ</t>
    </rPh>
    <phoneticPr fontId="1"/>
  </si>
  <si>
    <t>避難靴用かつ持ち出し可能なもののみ</t>
    <rPh sb="0" eb="2">
      <t>ヒナン</t>
    </rPh>
    <rPh sb="2" eb="3">
      <t>グツ</t>
    </rPh>
    <rPh sb="3" eb="4">
      <t>ヨウ</t>
    </rPh>
    <rPh sb="6" eb="7">
      <t>モ</t>
    </rPh>
    <rPh sb="8" eb="9">
      <t>ダ</t>
    </rPh>
    <rPh sb="10" eb="12">
      <t>カノウ</t>
    </rPh>
    <phoneticPr fontId="1"/>
  </si>
  <si>
    <t>契約内容と講習内容が確認できるものを添付すること</t>
    <rPh sb="0" eb="2">
      <t>ケイヤク</t>
    </rPh>
    <rPh sb="2" eb="4">
      <t>ナイヨウ</t>
    </rPh>
    <rPh sb="5" eb="7">
      <t>コウシュウ</t>
    </rPh>
    <rPh sb="7" eb="9">
      <t>ナイヨウ</t>
    </rPh>
    <rPh sb="10" eb="12">
      <t>カクニン</t>
    </rPh>
    <rPh sb="18" eb="20">
      <t>テンプ</t>
    </rPh>
    <phoneticPr fontId="1"/>
  </si>
  <si>
    <t>オンライン研修参加費</t>
    <rPh sb="5" eb="7">
      <t>ケンシュウ</t>
    </rPh>
    <rPh sb="7" eb="9">
      <t>サンカ</t>
    </rPh>
    <rPh sb="9" eb="10">
      <t>ヒ</t>
    </rPh>
    <phoneticPr fontId="1"/>
  </si>
  <si>
    <t>講習内容と参加したことが確認できるもの（領収書等）を添付すること</t>
    <rPh sb="0" eb="2">
      <t>コウシュウ</t>
    </rPh>
    <rPh sb="2" eb="4">
      <t>ナイヨウ</t>
    </rPh>
    <rPh sb="5" eb="7">
      <t>サンカ</t>
    </rPh>
    <rPh sb="12" eb="14">
      <t>カクニン</t>
    </rPh>
    <rPh sb="20" eb="23">
      <t>リョウシュウショ</t>
    </rPh>
    <rPh sb="23" eb="24">
      <t>トウ</t>
    </rPh>
    <rPh sb="26" eb="28">
      <t>テンプ</t>
    </rPh>
    <phoneticPr fontId="1"/>
  </si>
  <si>
    <t>訓練や講習に外部から臨時職員を雇った場合の賃金</t>
    <rPh sb="0" eb="2">
      <t>クンレン</t>
    </rPh>
    <rPh sb="3" eb="5">
      <t>コウシュウ</t>
    </rPh>
    <rPh sb="6" eb="8">
      <t>ガイブ</t>
    </rPh>
    <rPh sb="10" eb="12">
      <t>リンジ</t>
    </rPh>
    <rPh sb="12" eb="14">
      <t>ショクイン</t>
    </rPh>
    <rPh sb="15" eb="16">
      <t>ヤト</t>
    </rPh>
    <rPh sb="18" eb="20">
      <t>バアイ</t>
    </rPh>
    <rPh sb="21" eb="23">
      <t>チンギン</t>
    </rPh>
    <phoneticPr fontId="1"/>
  </si>
  <si>
    <t>オンライン研修環境整備費等</t>
    <rPh sb="5" eb="7">
      <t>ケンシュウ</t>
    </rPh>
    <rPh sb="7" eb="9">
      <t>カンキョウ</t>
    </rPh>
    <rPh sb="9" eb="11">
      <t>セイビ</t>
    </rPh>
    <rPh sb="11" eb="12">
      <t>ヒ</t>
    </rPh>
    <rPh sb="12" eb="13">
      <t>トウ</t>
    </rPh>
    <phoneticPr fontId="1"/>
  </si>
  <si>
    <t>パソコン・ビデオカメラ・プロジェクター等</t>
    <rPh sb="19" eb="20">
      <t>ナド</t>
    </rPh>
    <phoneticPr fontId="1"/>
  </si>
  <si>
    <t>備蓄用または災害時炊飯訓練用のみ</t>
    <rPh sb="0" eb="3">
      <t>ビチクヨウ</t>
    </rPh>
    <rPh sb="6" eb="8">
      <t>サイガイ</t>
    </rPh>
    <rPh sb="8" eb="9">
      <t>ジ</t>
    </rPh>
    <rPh sb="9" eb="11">
      <t>スイハン</t>
    </rPh>
    <rPh sb="11" eb="14">
      <t>クンレンヨウ</t>
    </rPh>
    <phoneticPr fontId="1"/>
  </si>
  <si>
    <t>ノーパンクまたは防炎のもの</t>
    <rPh sb="8" eb="10">
      <t>ボウエン</t>
    </rPh>
    <phoneticPr fontId="1"/>
  </si>
  <si>
    <t>サバイバルシート・エマージェンシーシート</t>
    <phoneticPr fontId="1"/>
  </si>
  <si>
    <t>緊急地震速報装置</t>
    <rPh sb="0" eb="2">
      <t>キンキュウ</t>
    </rPh>
    <rPh sb="2" eb="4">
      <t>ジシン</t>
    </rPh>
    <rPh sb="4" eb="6">
      <t>ソクホウ</t>
    </rPh>
    <rPh sb="6" eb="8">
      <t>ソウチ</t>
    </rPh>
    <phoneticPr fontId="1"/>
  </si>
  <si>
    <t>間仕切り・パーテーション</t>
    <rPh sb="0" eb="3">
      <t>マジキ</t>
    </rPh>
    <phoneticPr fontId="1"/>
  </si>
  <si>
    <t>アイグラン保育園長町南</t>
  </si>
  <si>
    <t>国見ケ丘せんだんの杜保育園</t>
  </si>
  <si>
    <t>六郷ぱれっと保育園</t>
    <phoneticPr fontId="10"/>
  </si>
  <si>
    <t>いずみ保育園</t>
    <phoneticPr fontId="10"/>
  </si>
  <si>
    <t>しあわせいっぱい保育園　新田</t>
    <phoneticPr fontId="15"/>
  </si>
  <si>
    <t>もりのなかま保育園小田原園もぐもぐ+</t>
    <rPh sb="12" eb="13">
      <t>エン</t>
    </rPh>
    <phoneticPr fontId="15"/>
  </si>
  <si>
    <t>31225</t>
  </si>
  <si>
    <t>大野田こころ保育園</t>
    <rPh sb="0" eb="3">
      <t>オオノダ</t>
    </rPh>
    <rPh sb="6" eb="9">
      <t>ホイクエン</t>
    </rPh>
    <phoneticPr fontId="2"/>
  </si>
  <si>
    <t>りありのきっず仙台郡山</t>
    <rPh sb="7" eb="9">
      <t>センダイ</t>
    </rPh>
    <rPh sb="9" eb="11">
      <t>コオリヤマ</t>
    </rPh>
    <phoneticPr fontId="2"/>
  </si>
  <si>
    <t>株式会社　リアリノ</t>
    <rPh sb="0" eb="2">
      <t>カブシキ</t>
    </rPh>
    <rPh sb="2" eb="4">
      <t>カイシャ</t>
    </rPh>
    <phoneticPr fontId="2"/>
  </si>
  <si>
    <t>もりのなかま保育園富沢駅前園</t>
    <rPh sb="6" eb="9">
      <t>ホイクエン</t>
    </rPh>
    <rPh sb="9" eb="11">
      <t>トミザワ</t>
    </rPh>
    <rPh sb="11" eb="13">
      <t>エキマエ</t>
    </rPh>
    <rPh sb="13" eb="14">
      <t>エン</t>
    </rPh>
    <phoneticPr fontId="2"/>
  </si>
  <si>
    <t>仙台市泉区泉中央1-45-3</t>
  </si>
  <si>
    <t>31517</t>
  </si>
  <si>
    <t>KIDS-Kan</t>
  </si>
  <si>
    <t>41416</t>
  </si>
  <si>
    <t>家庭的保育事業</t>
    <rPh sb="0" eb="7">
      <t>カテイテキホイクジギョウ</t>
    </rPh>
    <phoneticPr fontId="15"/>
  </si>
  <si>
    <t>太白区</t>
    <rPh sb="0" eb="2">
      <t>タイハク</t>
    </rPh>
    <rPh sb="2" eb="3">
      <t>ク</t>
    </rPh>
    <phoneticPr fontId="1"/>
  </si>
  <si>
    <t>石川　信子</t>
    <rPh sb="0" eb="2">
      <t>イシカワ</t>
    </rPh>
    <rPh sb="3" eb="5">
      <t>ノブコ</t>
    </rPh>
    <phoneticPr fontId="17"/>
  </si>
  <si>
    <t>菊地　美夏</t>
    <rPh sb="0" eb="2">
      <t>キクチ</t>
    </rPh>
    <rPh sb="3" eb="5">
      <t>ミカ</t>
    </rPh>
    <phoneticPr fontId="17"/>
  </si>
  <si>
    <t>佐藤　恵美子</t>
    <rPh sb="0" eb="2">
      <t>サトウ</t>
    </rPh>
    <rPh sb="3" eb="6">
      <t>エミコ</t>
    </rPh>
    <phoneticPr fontId="17"/>
  </si>
  <si>
    <t>鈴木　史子</t>
    <rPh sb="0" eb="5">
      <t>スズキ　      フミ    コ</t>
    </rPh>
    <phoneticPr fontId="17"/>
  </si>
  <si>
    <t>戸田　由美</t>
    <rPh sb="0" eb="2">
      <t>トダ</t>
    </rPh>
    <rPh sb="3" eb="5">
      <t>ユミ</t>
    </rPh>
    <phoneticPr fontId="17"/>
  </si>
  <si>
    <t>伊藤　由美子</t>
    <rPh sb="0" eb="2">
      <t>イトウ</t>
    </rPh>
    <rPh sb="3" eb="6">
      <t>ユミコ</t>
    </rPh>
    <phoneticPr fontId="17"/>
  </si>
  <si>
    <t>木村　和子</t>
    <rPh sb="0" eb="2">
      <t>キ　ムラ</t>
    </rPh>
    <rPh sb="3" eb="5">
      <t>カズコ</t>
    </rPh>
    <phoneticPr fontId="17"/>
  </si>
  <si>
    <t>仲　　恵美</t>
    <rPh sb="0" eb="1">
      <t>ナカ</t>
    </rPh>
    <rPh sb="3" eb="5">
      <t>エミ</t>
    </rPh>
    <phoneticPr fontId="17"/>
  </si>
  <si>
    <t>矢澤　要子</t>
    <rPh sb="0" eb="2">
      <t>ヤザワ</t>
    </rPh>
    <rPh sb="3" eb="4">
      <t>ヨウ</t>
    </rPh>
    <rPh sb="4" eb="5">
      <t>コ</t>
    </rPh>
    <phoneticPr fontId="17"/>
  </si>
  <si>
    <t>宇佐美　恵子</t>
    <rPh sb="0" eb="3">
      <t>ウサミ</t>
    </rPh>
    <rPh sb="4" eb="6">
      <t>ケイコ</t>
    </rPh>
    <phoneticPr fontId="17"/>
  </si>
  <si>
    <t>佐藤　弘美</t>
    <rPh sb="0" eb="2">
      <t>サトウ</t>
    </rPh>
    <rPh sb="3" eb="5">
      <t>ヒロミ</t>
    </rPh>
    <phoneticPr fontId="17"/>
  </si>
  <si>
    <t>多田　直美</t>
    <rPh sb="0" eb="2">
      <t>タダ</t>
    </rPh>
    <rPh sb="3" eb="5">
      <t>ナオミ</t>
    </rPh>
    <phoneticPr fontId="17"/>
  </si>
  <si>
    <t>齋藤　眞弓</t>
    <rPh sb="0" eb="2">
      <t>サイトウ</t>
    </rPh>
    <rPh sb="3" eb="5">
      <t>マユミ</t>
    </rPh>
    <phoneticPr fontId="17"/>
  </si>
  <si>
    <t>鎌田　優子</t>
    <rPh sb="0" eb="2">
      <t>カマタ</t>
    </rPh>
    <rPh sb="3" eb="5">
      <t>ユウコ</t>
    </rPh>
    <phoneticPr fontId="17"/>
  </si>
  <si>
    <t>小林　希</t>
    <rPh sb="0" eb="2">
      <t>コバヤシ</t>
    </rPh>
    <rPh sb="3" eb="4">
      <t>ノゾミ</t>
    </rPh>
    <phoneticPr fontId="17"/>
  </si>
  <si>
    <t>小出　美知子</t>
    <rPh sb="0" eb="2">
      <t>コイデ</t>
    </rPh>
    <rPh sb="3" eb="6">
      <t>ミチコ</t>
    </rPh>
    <phoneticPr fontId="17"/>
  </si>
  <si>
    <t>菊地　恵子</t>
    <rPh sb="0" eb="2">
      <t>キクチ</t>
    </rPh>
    <rPh sb="3" eb="5">
      <t>ケイコ</t>
    </rPh>
    <phoneticPr fontId="17"/>
  </si>
  <si>
    <t>佐藤　勇介</t>
    <rPh sb="0" eb="2">
      <t>サトウ</t>
    </rPh>
    <rPh sb="3" eb="5">
      <t>ユウスケ</t>
    </rPh>
    <phoneticPr fontId="17"/>
  </si>
  <si>
    <t>及川　文子</t>
    <rPh sb="0" eb="1">
      <t>オイカワ　　　アヤコ</t>
    </rPh>
    <phoneticPr fontId="17"/>
  </si>
  <si>
    <t>青葉区・宮城総合支所</t>
    <rPh sb="0" eb="3">
      <t>アオバク</t>
    </rPh>
    <rPh sb="4" eb="6">
      <t>ミヤギ</t>
    </rPh>
    <rPh sb="6" eb="8">
      <t>ソウゴウ</t>
    </rPh>
    <rPh sb="8" eb="10">
      <t>シショ</t>
    </rPh>
    <phoneticPr fontId="1"/>
  </si>
  <si>
    <t>飛内　侑里</t>
    <rPh sb="0" eb="2">
      <t>トビナイ</t>
    </rPh>
    <rPh sb="3" eb="5">
      <t>ユウリ</t>
    </rPh>
    <phoneticPr fontId="17"/>
  </si>
  <si>
    <t>鈴木　明子</t>
    <rPh sb="0" eb="2">
      <t>スズキ</t>
    </rPh>
    <rPh sb="3" eb="5">
      <t>アキコ</t>
    </rPh>
    <phoneticPr fontId="17"/>
  </si>
  <si>
    <t>齊藤　あゆみ</t>
    <rPh sb="0" eb="2">
      <t>サイトウ</t>
    </rPh>
    <phoneticPr fontId="17"/>
  </si>
  <si>
    <t>志小田　舞子</t>
    <rPh sb="0" eb="3">
      <t>シコダ</t>
    </rPh>
    <rPh sb="4" eb="6">
      <t>マイコ</t>
    </rPh>
    <phoneticPr fontId="17"/>
  </si>
  <si>
    <t>佐藤　礼子</t>
    <rPh sb="0" eb="2">
      <t>サトウ</t>
    </rPh>
    <rPh sb="3" eb="5">
      <t>レイコ</t>
    </rPh>
    <phoneticPr fontId="17"/>
  </si>
  <si>
    <t>藤垣　祐子</t>
    <rPh sb="0" eb="2">
      <t>フジガキ</t>
    </rPh>
    <rPh sb="3" eb="5">
      <t>ユウコ</t>
    </rPh>
    <phoneticPr fontId="17"/>
  </si>
  <si>
    <t>村田　寿恵</t>
    <rPh sb="0" eb="2">
      <t>ムラタ</t>
    </rPh>
    <rPh sb="3" eb="5">
      <t>ヒサエ</t>
    </rPh>
    <phoneticPr fontId="17"/>
  </si>
  <si>
    <t>佐藤　かおり</t>
    <rPh sb="0" eb="2">
      <t>サトウ</t>
    </rPh>
    <phoneticPr fontId="17"/>
  </si>
  <si>
    <t>石山　立身</t>
    <rPh sb="0" eb="2">
      <t>イシヤマ</t>
    </rPh>
    <rPh sb="3" eb="4">
      <t>タ</t>
    </rPh>
    <rPh sb="4" eb="5">
      <t>ミ</t>
    </rPh>
    <phoneticPr fontId="17"/>
  </si>
  <si>
    <t>伊藤　美樹</t>
    <rPh sb="0" eb="2">
      <t>イトウ</t>
    </rPh>
    <rPh sb="3" eb="5">
      <t>ミキ</t>
    </rPh>
    <phoneticPr fontId="17"/>
  </si>
  <si>
    <t>佐藤　久美子</t>
    <rPh sb="0" eb="2">
      <t>サトウ</t>
    </rPh>
    <rPh sb="3" eb="6">
      <t>クミコ</t>
    </rPh>
    <phoneticPr fontId="17"/>
  </si>
  <si>
    <t>11135</t>
  </si>
  <si>
    <t>11136</t>
  </si>
  <si>
    <t>11226</t>
  </si>
  <si>
    <t>11425</t>
  </si>
  <si>
    <t>11526</t>
  </si>
  <si>
    <t>11527</t>
  </si>
  <si>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</si>
  <si>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</si>
  <si>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</si>
  <si>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</si>
  <si>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</si>
  <si>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</si>
  <si>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</si>
  <si>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</si>
  <si>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</si>
  <si>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</si>
  <si>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</si>
  <si>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</si>
  <si>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</si>
  <si>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</si>
  <si>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</si>
  <si>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</si>
  <si>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</si>
  <si>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</si>
  <si>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</si>
  <si>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</si>
  <si>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</si>
  <si>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</si>
  <si>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</si>
  <si>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</si>
  <si>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</si>
  <si>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</si>
  <si>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</si>
  <si>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</si>
  <si>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</si>
  <si>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</si>
  <si>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</si>
  <si>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</si>
  <si>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</si>
  <si>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</si>
  <si>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</si>
  <si>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</si>
  <si>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</si>
  <si>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</si>
  <si>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</si>
  <si>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8"/>
  </si>
  <si>
    <t>04136</t>
  </si>
  <si>
    <t>六郷保育園</t>
    <phoneticPr fontId="10"/>
  </si>
  <si>
    <t>仙台市青葉区旭ヶ丘１－３９－６</t>
  </si>
  <si>
    <t>02161</t>
  </si>
  <si>
    <t>04138</t>
  </si>
  <si>
    <t>03146</t>
  </si>
  <si>
    <t>02162</t>
  </si>
  <si>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</si>
  <si>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</si>
  <si>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</si>
  <si>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</si>
  <si>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ファニーハート保育園</t>
    <rPh sb="7" eb="10">
      <t>ホイクエン</t>
    </rPh>
    <phoneticPr fontId="1"/>
  </si>
  <si>
    <t>綾君株式会社</t>
    <rPh sb="0" eb="1">
      <t>リョウ</t>
    </rPh>
    <rPh sb="1" eb="2">
      <t>クン</t>
    </rPh>
    <rPh sb="2" eb="4">
      <t>カブシキ</t>
    </rPh>
    <rPh sb="4" eb="6">
      <t>カイシャ</t>
    </rPh>
    <phoneticPr fontId="1"/>
  </si>
  <si>
    <t>クリムスポーツ保育園</t>
    <rPh sb="7" eb="10">
      <t>ホイクエン</t>
    </rPh>
    <phoneticPr fontId="1"/>
  </si>
  <si>
    <t>アスク山田かぎとり保育園</t>
    <rPh sb="3" eb="5">
      <t>ヤマダ</t>
    </rPh>
    <rPh sb="9" eb="11">
      <t>ホイク</t>
    </rPh>
    <rPh sb="11" eb="12">
      <t>エン</t>
    </rPh>
    <phoneticPr fontId="1"/>
  </si>
  <si>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</si>
  <si>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</si>
  <si>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</si>
  <si>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愛知県名古屋市中村区名駅4－6－17－12F</t>
    <rPh sb="7" eb="10">
      <t>ナカムラク</t>
    </rPh>
    <rPh sb="10" eb="11">
      <t>ナ</t>
    </rPh>
    <rPh sb="11" eb="12">
      <t>エキ</t>
    </rPh>
    <phoneticPr fontId="1"/>
  </si>
  <si>
    <t>岩切どろんこ保育園</t>
    <rPh sb="0" eb="2">
      <t>イワキリ</t>
    </rPh>
    <rPh sb="6" eb="9">
      <t>ホイクエン</t>
    </rPh>
    <phoneticPr fontId="1"/>
  </si>
  <si>
    <t>榴岡はるかぜ保育園</t>
    <rPh sb="0" eb="2">
      <t>ツツジガオカ</t>
    </rPh>
    <rPh sb="6" eb="9">
      <t>ホイクエン</t>
    </rPh>
    <phoneticPr fontId="1"/>
  </si>
  <si>
    <t>仙台市宮城野区幸町２－１６ー１３</t>
  </si>
  <si>
    <t>株式会社ビック・ママ</t>
    <rPh sb="0" eb="4">
      <t>カブシキガイシャ</t>
    </rPh>
    <phoneticPr fontId="1"/>
  </si>
  <si>
    <t>コスモス将監保育園</t>
    <rPh sb="4" eb="6">
      <t>ショウゲン</t>
    </rPh>
    <rPh sb="6" eb="9">
      <t>ホイクエン</t>
    </rPh>
    <phoneticPr fontId="1"/>
  </si>
  <si>
    <t>山形県新庄市金沢１９１７－７</t>
  </si>
  <si>
    <t>南吉成すぎのこ保育園</t>
    <rPh sb="0" eb="1">
      <t>ミナミ</t>
    </rPh>
    <rPh sb="1" eb="3">
      <t>ヨシナリ</t>
    </rPh>
    <phoneticPr fontId="2"/>
  </si>
  <si>
    <t>04138</t>
    <phoneticPr fontId="15"/>
  </si>
  <si>
    <t>岩切どろんこ保育園</t>
    <rPh sb="0" eb="2">
      <t>イワキリ</t>
    </rPh>
    <rPh sb="6" eb="9">
      <t>ホイクエン</t>
    </rPh>
    <phoneticPr fontId="8"/>
  </si>
  <si>
    <t>榴岡はるかぜ保育園</t>
    <rPh sb="0" eb="2">
      <t>ツツジガオカ</t>
    </rPh>
    <rPh sb="6" eb="9">
      <t>ホイクエン</t>
    </rPh>
    <phoneticPr fontId="8"/>
  </si>
  <si>
    <t>富沢南なないろ保育園</t>
    <phoneticPr fontId="15"/>
  </si>
  <si>
    <t>岩切たんぽぽ保育園</t>
    <rPh sb="0" eb="2">
      <t>イワキリ</t>
    </rPh>
    <phoneticPr fontId="50"/>
  </si>
  <si>
    <t>クリムスポーツ保育園</t>
    <rPh sb="7" eb="10">
      <t>ホイクエン</t>
    </rPh>
    <phoneticPr fontId="8"/>
  </si>
  <si>
    <t>アスク山田かぎとり保育園</t>
    <rPh sb="3" eb="5">
      <t>ヤマダ</t>
    </rPh>
    <rPh sb="9" eb="11">
      <t>ホイク</t>
    </rPh>
    <rPh sb="11" eb="12">
      <t>エン</t>
    </rPh>
    <phoneticPr fontId="8"/>
  </si>
  <si>
    <t>鶴ケ谷はぐくみ保育園</t>
    <rPh sb="0" eb="3">
      <t>ツルガヤ</t>
    </rPh>
    <phoneticPr fontId="15"/>
  </si>
  <si>
    <t>アイグラン保育園長町南</t>
    <phoneticPr fontId="10"/>
  </si>
  <si>
    <t>ぽっかぽか紬保育園</t>
    <rPh sb="5" eb="6">
      <t>ツムギ</t>
    </rPh>
    <rPh sb="6" eb="9">
      <t>ホイクエン</t>
    </rPh>
    <phoneticPr fontId="15"/>
  </si>
  <si>
    <t>02132</t>
    <phoneticPr fontId="10"/>
  </si>
  <si>
    <t>富沢アリス保育園</t>
    <rPh sb="0" eb="2">
      <t>トミザワ</t>
    </rPh>
    <phoneticPr fontId="10"/>
  </si>
  <si>
    <t>あすと長町めぐみ保育園</t>
    <rPh sb="3" eb="5">
      <t>ナガマチ</t>
    </rPh>
    <rPh sb="8" eb="11">
      <t>ホイクエン</t>
    </rPh>
    <phoneticPr fontId="51"/>
  </si>
  <si>
    <t>上飯田くるみ保育園</t>
    <phoneticPr fontId="8"/>
  </si>
  <si>
    <t>諏訪ぱれっと保育園</t>
    <rPh sb="0" eb="2">
      <t>スワ</t>
    </rPh>
    <phoneticPr fontId="8"/>
  </si>
  <si>
    <t>やまとまちあから保育園</t>
    <phoneticPr fontId="8"/>
  </si>
  <si>
    <t>ダーナ保育園</t>
    <phoneticPr fontId="8"/>
  </si>
  <si>
    <t>02155</t>
    <phoneticPr fontId="15"/>
  </si>
  <si>
    <t>アスイク保育園中田町</t>
    <phoneticPr fontId="10"/>
  </si>
  <si>
    <t>アスクやまとまち保育園</t>
    <phoneticPr fontId="8"/>
  </si>
  <si>
    <t>NOVAバイリンガル仙台富沢保育園</t>
    <phoneticPr fontId="10"/>
  </si>
  <si>
    <t>もりのなかま保育園四郎丸園もぐもぐ＋</t>
    <phoneticPr fontId="10"/>
  </si>
  <si>
    <t>02161</t>
    <phoneticPr fontId="42"/>
  </si>
  <si>
    <t>中田なないろ保育園</t>
    <phoneticPr fontId="10"/>
  </si>
  <si>
    <t>02162</t>
    <phoneticPr fontId="15"/>
  </si>
  <si>
    <t>恵和町いちにいさん保育園</t>
    <rPh sb="0" eb="3">
      <t>ケイワマチ</t>
    </rPh>
    <rPh sb="9" eb="12">
      <t>ホイクエン</t>
    </rPh>
    <phoneticPr fontId="10"/>
  </si>
  <si>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</si>
  <si>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8"/>
  </si>
  <si>
    <t>認定ろりぽっぷこども園</t>
    <rPh sb="0" eb="2">
      <t>ニンテイ</t>
    </rPh>
    <rPh sb="10" eb="11">
      <t>エン</t>
    </rPh>
    <phoneticPr fontId="8"/>
  </si>
  <si>
    <t>認定こども園　ろりぽっぷ保育園</t>
  </si>
  <si>
    <t>認定こども園くり幼稚園くりっこ保育園</t>
    <rPh sb="0" eb="2">
      <t>ニンテイ</t>
    </rPh>
    <rPh sb="5" eb="6">
      <t>エン</t>
    </rPh>
    <rPh sb="8" eb="11">
      <t>ヨウチエン</t>
    </rPh>
    <rPh sb="15" eb="18">
      <t>ホイクエン</t>
    </rPh>
    <phoneticPr fontId="8"/>
  </si>
  <si>
    <t>幼保連携型認定こども園　やかまし村　</t>
    <rPh sb="0" eb="2">
      <t>ヨウホ</t>
    </rPh>
    <rPh sb="2" eb="5">
      <t>レンケイガタ</t>
    </rPh>
    <rPh sb="5" eb="7">
      <t>ニンテイ</t>
    </rPh>
    <rPh sb="10" eb="11">
      <t>エン</t>
    </rPh>
    <rPh sb="16" eb="17">
      <t>ムラ</t>
    </rPh>
    <phoneticPr fontId="8"/>
  </si>
  <si>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</si>
  <si>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</si>
  <si>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8"/>
  </si>
  <si>
    <t>72202</t>
  </si>
  <si>
    <t>上田子幼稚園</t>
    <rPh sb="0" eb="1">
      <t>カミ</t>
    </rPh>
    <rPh sb="1" eb="3">
      <t>タゴ</t>
    </rPh>
    <rPh sb="3" eb="6">
      <t>ヨウチエン</t>
    </rPh>
    <phoneticPr fontId="8"/>
  </si>
  <si>
    <t xml:space="preserve">幼稚園型認定こども園 聖ウルスラ学院英智幼稚園 </t>
    <rPh sb="0" eb="3">
      <t>ヨウチエン</t>
    </rPh>
    <rPh sb="3" eb="4">
      <t>ガタ</t>
    </rPh>
    <phoneticPr fontId="8"/>
  </si>
  <si>
    <t>72303</t>
  </si>
  <si>
    <t>72304</t>
  </si>
  <si>
    <t>幼稚園型認定こども園　若竹幼稚園</t>
    <rPh sb="0" eb="3">
      <t>ヨウチエン</t>
    </rPh>
    <rPh sb="3" eb="4">
      <t>ガタ</t>
    </rPh>
    <rPh sb="4" eb="6">
      <t>ニンテイ</t>
    </rPh>
    <rPh sb="9" eb="10">
      <t>エン</t>
    </rPh>
    <rPh sb="11" eb="13">
      <t>ワカタケ</t>
    </rPh>
    <rPh sb="13" eb="16">
      <t>ヨウチエン</t>
    </rPh>
    <phoneticPr fontId="8"/>
  </si>
  <si>
    <t>72508</t>
  </si>
  <si>
    <t>認定こども園友愛幼稚園</t>
    <rPh sb="0" eb="2">
      <t>ニンテイ</t>
    </rPh>
    <rPh sb="5" eb="6">
      <t>エン</t>
    </rPh>
    <rPh sb="6" eb="8">
      <t>ユウアイ</t>
    </rPh>
    <rPh sb="8" eb="11">
      <t>ヨウチエン</t>
    </rPh>
    <phoneticPr fontId="8"/>
  </si>
  <si>
    <t>認定こども園　TOBINOKO</t>
    <rPh sb="0" eb="2">
      <t>ニンテイ</t>
    </rPh>
    <rPh sb="5" eb="6">
      <t>エン</t>
    </rPh>
    <phoneticPr fontId="8"/>
  </si>
  <si>
    <t>73104</t>
  </si>
  <si>
    <t>仙台らぴあこども園</t>
    <rPh sb="0" eb="2">
      <t>センダイ</t>
    </rPh>
    <rPh sb="8" eb="9">
      <t>エン</t>
    </rPh>
    <phoneticPr fontId="8"/>
  </si>
  <si>
    <t>73105</t>
  </si>
  <si>
    <t>73106</t>
  </si>
  <si>
    <t>73107</t>
  </si>
  <si>
    <t>認定こども園 れいんぼーなーさりー原ノ町館</t>
    <rPh sb="0" eb="2">
      <t>ニンテイ</t>
    </rPh>
    <rPh sb="5" eb="6">
      <t>エン</t>
    </rPh>
    <phoneticPr fontId="8"/>
  </si>
  <si>
    <t>ミッキー榴岡公園前こども園</t>
    <rPh sb="8" eb="9">
      <t>マエ</t>
    </rPh>
    <phoneticPr fontId="8"/>
  </si>
  <si>
    <t>認定こども園れいんぼーなーさりー田子館</t>
    <rPh sb="0" eb="2">
      <t>ニンテイ</t>
    </rPh>
    <rPh sb="5" eb="6">
      <t>エン</t>
    </rPh>
    <phoneticPr fontId="8"/>
  </si>
  <si>
    <t>小田原ことりのうたこども園</t>
  </si>
  <si>
    <t>73310</t>
  </si>
  <si>
    <t>あっぷる荒井こども園</t>
    <rPh sb="4" eb="6">
      <t>アライ</t>
    </rPh>
    <rPh sb="9" eb="10">
      <t>エン</t>
    </rPh>
    <phoneticPr fontId="8"/>
  </si>
  <si>
    <t>73406</t>
  </si>
  <si>
    <t>73407</t>
  </si>
  <si>
    <t>73408</t>
  </si>
  <si>
    <t>ぷりえ～る南中山認定こども園</t>
    <rPh sb="8" eb="10">
      <t>ニンテイ</t>
    </rPh>
    <phoneticPr fontId="8"/>
  </si>
  <si>
    <t>73511</t>
  </si>
  <si>
    <t>73603</t>
  </si>
  <si>
    <t>あっぷる愛子こども園</t>
    <rPh sb="4" eb="6">
      <t>アヤシ</t>
    </rPh>
    <rPh sb="9" eb="10">
      <t>エン</t>
    </rPh>
    <phoneticPr fontId="8"/>
  </si>
  <si>
    <t>聖クリストファ幼稚園</t>
    <rPh sb="0" eb="1">
      <t>セイ</t>
    </rPh>
    <rPh sb="7" eb="10">
      <t>ヨウチエン</t>
    </rPh>
    <phoneticPr fontId="52"/>
  </si>
  <si>
    <t>学校法人聖公会青葉学園</t>
  </si>
  <si>
    <t>宗教法人日本バプテスト仙台基督教会</t>
  </si>
  <si>
    <t>学校法人双葉学園　双葉幼稚園</t>
  </si>
  <si>
    <t>学校法人双葉学園　ふたばバンビ幼稚園</t>
  </si>
  <si>
    <t>11137</t>
  </si>
  <si>
    <t>仙台市青葉区北根黒松16-1</t>
  </si>
  <si>
    <t>学校法人若草学園　わかくさ幼稚園</t>
  </si>
  <si>
    <t>11138</t>
  </si>
  <si>
    <t>学校法人聖ドミニコ学院　幼稚園</t>
  </si>
  <si>
    <t>11139</t>
  </si>
  <si>
    <t>仙台市青葉区堤通雨宮町11-11</t>
  </si>
  <si>
    <t>11140</t>
  </si>
  <si>
    <t>学校法人瑞鳳学園　おたまや幼稚園</t>
  </si>
  <si>
    <t>学校法人東北柔専　あけぼの幼稚園</t>
  </si>
  <si>
    <t>学校法人蒲生学園　しらとり幼稚園</t>
  </si>
  <si>
    <t>学校法人西光寺学園　ふくむろ幼稚園</t>
  </si>
  <si>
    <t>宗教法人雲山寺</t>
  </si>
  <si>
    <t>学校法人陽雲学園　東岡幼稚園</t>
  </si>
  <si>
    <t>11227</t>
  </si>
  <si>
    <t>11229</t>
  </si>
  <si>
    <t>学校法人木村学園　みやぎ幼稚園</t>
  </si>
  <si>
    <t>学校法人東北カトリック学園　小さき花幼稚園</t>
  </si>
  <si>
    <t>11320</t>
  </si>
  <si>
    <t>学校法人やわらぎ学園　六郷幼稚園</t>
  </si>
  <si>
    <t>学校法人聖ルカ学園　聖ルカ幼稚園</t>
  </si>
  <si>
    <t>宗教法人宝泉寺　中田幼稚園</t>
  </si>
  <si>
    <t>学校法人東北カトリック学園　八木山カトリック幼稚園</t>
  </si>
  <si>
    <t>学校法人三島学園　ますみ幼稚園</t>
  </si>
  <si>
    <t>11426</t>
  </si>
  <si>
    <t>学校法人瑞鳳学園　茂庭幼稚園</t>
  </si>
  <si>
    <t>学校法人双葉学園　ふたばエンゼル幼稚園</t>
  </si>
  <si>
    <t>11662</t>
  </si>
  <si>
    <t>学校法人愛子学園　大沢幼稚園</t>
  </si>
  <si>
    <t>小規模保育事業Ａ型</t>
  </si>
  <si>
    <t>31130</t>
  </si>
  <si>
    <t>りありのきっず仙台勾当台</t>
    <rPh sb="7" eb="9">
      <t>センダイ</t>
    </rPh>
    <rPh sb="9" eb="12">
      <t>コウトウダイ</t>
    </rPh>
    <phoneticPr fontId="2"/>
  </si>
  <si>
    <t>31131</t>
  </si>
  <si>
    <t>31226</t>
  </si>
  <si>
    <t>リトルキッズガーデン</t>
  </si>
  <si>
    <t>ＳＯＵキッズケア株式会社</t>
  </si>
  <si>
    <t>仙台市若林区東八番丁183</t>
  </si>
  <si>
    <t>31519</t>
  </si>
  <si>
    <t>小規模保育事業Ｃ型</t>
  </si>
  <si>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</si>
  <si>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</si>
  <si>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小野　敬子・酒井　リエ子</t>
    <rPh sb="0" eb="2">
      <t>オノ</t>
    </rPh>
    <rPh sb="3" eb="5">
      <t>ケイコ</t>
    </rPh>
    <rPh sb="6" eb="8">
      <t>サカイ</t>
    </rPh>
    <rPh sb="11" eb="12">
      <t>コ</t>
    </rPh>
    <phoneticPr fontId="1"/>
  </si>
  <si>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</si>
  <si>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</si>
  <si>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</si>
  <si>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</si>
  <si>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</si>
  <si>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</si>
  <si>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</si>
  <si>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</si>
  <si>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</si>
  <si>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</si>
  <si>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</si>
  <si>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</si>
  <si>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</si>
  <si>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</si>
  <si>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</si>
  <si>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</si>
  <si>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</si>
  <si>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</si>
  <si>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</si>
  <si>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</si>
  <si>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</si>
  <si>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</si>
  <si>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</si>
  <si>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</si>
  <si>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</si>
  <si>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</si>
  <si>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</si>
  <si>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</si>
  <si>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</si>
  <si>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</si>
  <si>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</si>
  <si>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</si>
  <si>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</si>
  <si>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</si>
  <si>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</si>
  <si>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</si>
  <si>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61302</t>
  </si>
  <si>
    <t>仙台市若林区上飯田字天神１－１</t>
  </si>
  <si>
    <t>仙台市青葉区川平１－７－１６</t>
  </si>
  <si>
    <t>仙台市青葉区国見４－５－１</t>
  </si>
  <si>
    <t>仙台市青葉区柏木１－７－４５</t>
  </si>
  <si>
    <t>仙台市青葉区桜ヶ丘９－１－１</t>
  </si>
  <si>
    <t>仙台市青葉区支倉町２－５５</t>
  </si>
  <si>
    <t>仙台市青葉区宮町１－４－４７</t>
  </si>
  <si>
    <t>仙台市青葉区折立３－１７－１０</t>
  </si>
  <si>
    <t>仙台市宮城野区中野字大貝沼２０－１７</t>
  </si>
  <si>
    <t>仙台市青葉区栗生１－２５－１</t>
  </si>
  <si>
    <t>仙台市宮城野区東仙台６－８－２０</t>
  </si>
  <si>
    <t>仙台市宮城野区枡江１－２</t>
  </si>
  <si>
    <t>仙台市宮城野区岩切字高江４５</t>
  </si>
  <si>
    <t>仙台市宮城野区新田２－２０－３８</t>
  </si>
  <si>
    <t>仙台市宮城野区出花１－２７９</t>
  </si>
  <si>
    <t>仙台市若林区沖野字高野南１９７－１</t>
  </si>
  <si>
    <t>仙台市若林区荒井３－１５－９</t>
  </si>
  <si>
    <t>仙台市若林区新寺３－８－５</t>
  </si>
  <si>
    <t>仙台市青葉区葉山町８－１</t>
  </si>
  <si>
    <t>仙台市太白区西中田６－８－２０</t>
  </si>
  <si>
    <t>仙台市太白区八木山緑町２１－１０</t>
  </si>
  <si>
    <t>柴田郡村田町大字足立字上ヶ戸１７－５</t>
  </si>
  <si>
    <t>仙台市太白区中田４－１－３－１</t>
  </si>
  <si>
    <t>仙台市青葉区立町９－７</t>
  </si>
  <si>
    <t>仙台市泉区小角字大満寺２２－４</t>
  </si>
  <si>
    <t>仙台市泉区住吉台西２－７－６</t>
  </si>
  <si>
    <t>仙台市泉区桂３－１９－６</t>
  </si>
  <si>
    <t>角田市島田字御蔵林５９</t>
  </si>
  <si>
    <t>仙台市青葉区旭ヶ丘２－２２－２１</t>
  </si>
  <si>
    <t>仙台市宮城野区燕沢１－１５－２５</t>
  </si>
  <si>
    <t>仙台市若林区六丁の目南町４－３８</t>
  </si>
  <si>
    <t>仙台市太白区四郎丸字吹上２３</t>
  </si>
  <si>
    <t>仙台市泉区将監１３－１－１</t>
  </si>
  <si>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</si>
  <si>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</si>
  <si>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</si>
  <si>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</si>
  <si>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</si>
  <si>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</si>
  <si>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仙台市青葉区国見６－４５－１</t>
  </si>
  <si>
    <t>仙台市若林区卸町３－１－４</t>
  </si>
  <si>
    <t>仙台市青葉区昭和町４番１１号</t>
  </si>
  <si>
    <t>仙台市宮城野区枡江８－１０</t>
  </si>
  <si>
    <t>童和保育サービス株式会社</t>
  </si>
  <si>
    <t>仙台市若林区六丁の目西町３－４１</t>
  </si>
  <si>
    <t>仙台市宮城野区新田東１－８－４</t>
  </si>
  <si>
    <t>仙台ナーサリー株式会社</t>
  </si>
  <si>
    <t>仙台市宮城野区田子２－１０－２</t>
  </si>
  <si>
    <t>トータルアート株式会社</t>
  </si>
  <si>
    <t>宮城県石巻市大街道西２－７－４７</t>
  </si>
  <si>
    <t>73215</t>
  </si>
  <si>
    <t>73216</t>
  </si>
  <si>
    <t>73217</t>
  </si>
  <si>
    <t>仙台市若林区六丁の目中町１－３８</t>
  </si>
  <si>
    <t>仙台市若林区蒲町７－８</t>
  </si>
  <si>
    <t>仙台市若林区六丁の目東町３－１７</t>
  </si>
  <si>
    <t>仙台市太白区鹿野３－１４－１５</t>
  </si>
  <si>
    <t>仙台市太白区あすと長町３－２－２３</t>
  </si>
  <si>
    <t>仙台ちびっこひろばこども園</t>
    <phoneticPr fontId="8"/>
  </si>
  <si>
    <t>ロリポップクラブマザリーズ柳生</t>
    <rPh sb="13" eb="15">
      <t>ヤギュウ</t>
    </rPh>
    <phoneticPr fontId="8"/>
  </si>
  <si>
    <t>アスク長町南こども園</t>
    <rPh sb="3" eb="5">
      <t>ナガマチ</t>
    </rPh>
    <rPh sb="5" eb="6">
      <t>ミナミ</t>
    </rPh>
    <rPh sb="9" eb="10">
      <t>エン</t>
    </rPh>
    <phoneticPr fontId="8"/>
  </si>
  <si>
    <t>ミッキー泉中央こども園</t>
    <phoneticPr fontId="8"/>
  </si>
  <si>
    <t>ミッキー八乙女こども園</t>
    <phoneticPr fontId="8"/>
  </si>
  <si>
    <t>仙台市青葉区昭和町４－１１</t>
  </si>
  <si>
    <t>○</t>
    <phoneticPr fontId="1"/>
  </si>
  <si>
    <t>７</t>
    <phoneticPr fontId="10"/>
  </si>
  <si>
    <t>04126</t>
    <phoneticPr fontId="1"/>
  </si>
  <si>
    <t>チャイルドスクエア仙台荒井南</t>
    <rPh sb="11" eb="12">
      <t>アラ</t>
    </rPh>
    <rPh sb="12" eb="13">
      <t>イ</t>
    </rPh>
    <rPh sb="13" eb="14">
      <t>ミナミ</t>
    </rPh>
    <phoneticPr fontId="1"/>
  </si>
  <si>
    <t>もりのなかま保育園六丁の目駅前園サイエンス＋</t>
    <rPh sb="6" eb="9">
      <t>ホイクエン</t>
    </rPh>
    <rPh sb="9" eb="11">
      <t>ロクチョウ</t>
    </rPh>
    <rPh sb="12" eb="13">
      <t>メ</t>
    </rPh>
    <rPh sb="13" eb="15">
      <t>エキマエ</t>
    </rPh>
    <rPh sb="15" eb="16">
      <t>エン</t>
    </rPh>
    <phoneticPr fontId="10"/>
  </si>
  <si>
    <t>04139</t>
    <phoneticPr fontId="15"/>
  </si>
  <si>
    <t>保育園あみ</t>
    <rPh sb="0" eb="3">
      <t>ホイクエン</t>
    </rPh>
    <phoneticPr fontId="10"/>
  </si>
  <si>
    <t>NOVAバイリンガル仙台八木山保育園</t>
    <rPh sb="10" eb="12">
      <t>センダイ</t>
    </rPh>
    <rPh sb="12" eb="15">
      <t>ヤギヤマ</t>
    </rPh>
    <rPh sb="15" eb="18">
      <t>ホイクエン</t>
    </rPh>
    <phoneticPr fontId="8"/>
  </si>
  <si>
    <t>幼保連携型認定こども園</t>
    <rPh sb="0" eb="2">
      <t>ヨウホ</t>
    </rPh>
    <rPh sb="2" eb="7">
      <t>レンケイガタニンテイ</t>
    </rPh>
    <rPh sb="10" eb="11">
      <t>エン</t>
    </rPh>
    <phoneticPr fontId="1"/>
  </si>
  <si>
    <t>保育所型認定こども園</t>
    <rPh sb="0" eb="2">
      <t>ホイク</t>
    </rPh>
    <rPh sb="2" eb="3">
      <t>ショ</t>
    </rPh>
    <rPh sb="3" eb="4">
      <t>ガタ</t>
    </rPh>
    <rPh sb="4" eb="6">
      <t>ニンテイ</t>
    </rPh>
    <rPh sb="9" eb="10">
      <t>エン</t>
    </rPh>
    <phoneticPr fontId="1"/>
  </si>
  <si>
    <t>カール英会話プリスクール</t>
    <phoneticPr fontId="8"/>
  </si>
  <si>
    <t>ちゃいるどらんど荒井こども園</t>
    <rPh sb="8" eb="10">
      <t>アライ</t>
    </rPh>
    <rPh sb="13" eb="14">
      <t>エン</t>
    </rPh>
    <phoneticPr fontId="8"/>
  </si>
  <si>
    <t>泉チェリーこども園　</t>
    <rPh sb="0" eb="1">
      <t>イズミ</t>
    </rPh>
    <rPh sb="8" eb="9">
      <t>エン</t>
    </rPh>
    <phoneticPr fontId="8"/>
  </si>
  <si>
    <t>蒲町おもちゃばここども園</t>
    <phoneticPr fontId="8"/>
  </si>
  <si>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</si>
  <si>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六丁の目こども園</t>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</si>
  <si>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
  </si>
  <si>
    <t>ロリポップクラブマザーズ電力ビル園</t>
    <rPh sb="12" eb="14">
      <t>デンリョク</t>
    </rPh>
    <rPh sb="16" eb="17">
      <t>エン</t>
    </rPh>
    <phoneticPr fontId="8"/>
  </si>
  <si>
    <t>カール英会話ほいくえん</t>
    <phoneticPr fontId="8"/>
  </si>
  <si>
    <t>幼保連携型認定こども園　高森サーラこども園　</t>
    <rPh sb="0" eb="2">
      <t>ヨウホ</t>
    </rPh>
    <rPh sb="2" eb="7">
      <t>レンケイガタニンテイ</t>
    </rPh>
    <rPh sb="10" eb="11">
      <t>エン</t>
    </rPh>
    <rPh sb="12" eb="14">
      <t>タカモリ</t>
    </rPh>
    <rPh sb="20" eb="21">
      <t>エン</t>
    </rPh>
    <phoneticPr fontId="8"/>
  </si>
  <si>
    <t>認定こども園 八幡こばと園</t>
    <rPh sb="7" eb="9">
      <t>ヤハタ</t>
    </rPh>
    <rPh sb="12" eb="13">
      <t>エン</t>
    </rPh>
    <phoneticPr fontId="8"/>
  </si>
  <si>
    <t>カール英会話こども園</t>
    <phoneticPr fontId="8"/>
  </si>
  <si>
    <t>ミッキー北仙台こども園</t>
    <phoneticPr fontId="8"/>
  </si>
  <si>
    <t>ちゃいるどらんどなないろの里こども園</t>
    <phoneticPr fontId="8"/>
  </si>
  <si>
    <t>食と森のこども園小松島</t>
    <phoneticPr fontId="8"/>
  </si>
  <si>
    <t>73108</t>
  </si>
  <si>
    <t>杜のみらい保育園</t>
    <rPh sb="0" eb="1">
      <t>モリ</t>
    </rPh>
    <rPh sb="5" eb="8">
      <t>ホイクエン</t>
    </rPh>
    <phoneticPr fontId="8"/>
  </si>
  <si>
    <t>あそびまショーこども園</t>
    <phoneticPr fontId="8"/>
  </si>
  <si>
    <t>幼保連携型認定こども園　中山保育園</t>
    <phoneticPr fontId="8"/>
  </si>
  <si>
    <t>幼保連携型認定こども園　明石南こどもの城</t>
    <phoneticPr fontId="8"/>
  </si>
  <si>
    <t>73109</t>
  </si>
  <si>
    <t>マザーズ・ばんすいこども園</t>
    <rPh sb="12" eb="13">
      <t>エン</t>
    </rPh>
    <phoneticPr fontId="8"/>
  </si>
  <si>
    <t>71112</t>
  </si>
  <si>
    <t>堤町あしぐろこども園</t>
    <rPh sb="0" eb="1">
      <t>ツツミ</t>
    </rPh>
    <rPh sb="1" eb="2">
      <t>マチ</t>
    </rPh>
    <rPh sb="9" eb="10">
      <t>エン</t>
    </rPh>
    <phoneticPr fontId="8"/>
  </si>
  <si>
    <t>幼保連携型認定こども園　桂こどもの城</t>
    <phoneticPr fontId="8"/>
  </si>
  <si>
    <t>73110</t>
  </si>
  <si>
    <t>マザーズ・かみすぎこども園</t>
    <rPh sb="12" eb="13">
      <t>エン</t>
    </rPh>
    <phoneticPr fontId="8"/>
  </si>
  <si>
    <t>73311</t>
  </si>
  <si>
    <t>マザーズ・サンピアこども園</t>
    <rPh sb="12" eb="13">
      <t>エン</t>
    </rPh>
    <phoneticPr fontId="8"/>
  </si>
  <si>
    <t>認定こども園　ろりぽっぷ泉中央南園</t>
    <phoneticPr fontId="8"/>
  </si>
  <si>
    <t>73111</t>
  </si>
  <si>
    <t>マザーズ・エスパルこども園</t>
    <rPh sb="12" eb="13">
      <t>エン</t>
    </rPh>
    <phoneticPr fontId="8"/>
  </si>
  <si>
    <t>ひまわりこども園</t>
    <phoneticPr fontId="8"/>
  </si>
  <si>
    <t>認定こども園　ろりぽっぷ赤い屋根の保育園</t>
    <phoneticPr fontId="8"/>
  </si>
  <si>
    <t>あすと長町こぶたの城こども園</t>
    <phoneticPr fontId="8"/>
  </si>
  <si>
    <t>YMCA加茂こども園</t>
    <phoneticPr fontId="8"/>
  </si>
  <si>
    <t>ちゃいるどらんど岩切こども園</t>
    <rPh sb="8" eb="10">
      <t>イワキリ</t>
    </rPh>
    <rPh sb="13" eb="14">
      <t>エン</t>
    </rPh>
    <phoneticPr fontId="8"/>
  </si>
  <si>
    <t>南光台すいせんこども園</t>
    <phoneticPr fontId="8"/>
  </si>
  <si>
    <t>ニューフィールド保育園</t>
    <phoneticPr fontId="8"/>
  </si>
  <si>
    <t>ぷらざこども園長町</t>
    <phoneticPr fontId="8"/>
  </si>
  <si>
    <t>認定こども園ナザレト愛児園</t>
    <rPh sb="0" eb="2">
      <t>ニンテイ</t>
    </rPh>
    <rPh sb="5" eb="6">
      <t>エン</t>
    </rPh>
    <rPh sb="10" eb="11">
      <t>アイ</t>
    </rPh>
    <rPh sb="11" eb="12">
      <t>ジ</t>
    </rPh>
    <rPh sb="12" eb="13">
      <t>エン</t>
    </rPh>
    <phoneticPr fontId="8"/>
  </si>
  <si>
    <t>ピースフル保育園</t>
    <phoneticPr fontId="8"/>
  </si>
  <si>
    <t>さゆりこども園　</t>
    <rPh sb="6" eb="7">
      <t>エン</t>
    </rPh>
    <phoneticPr fontId="8"/>
  </si>
  <si>
    <t>落合はぐくみこども園</t>
    <phoneticPr fontId="8"/>
  </si>
  <si>
    <t>八木山あおばこども園</t>
    <rPh sb="0" eb="3">
      <t>ヤギヤマ</t>
    </rPh>
    <rPh sb="9" eb="10">
      <t>エン</t>
    </rPh>
    <phoneticPr fontId="8"/>
  </si>
  <si>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8"/>
  </si>
  <si>
    <t>愛子すぎのここども園</t>
    <phoneticPr fontId="8"/>
  </si>
  <si>
    <t>認定こども園　東盛マイトリー幼稚園</t>
    <rPh sb="0" eb="2">
      <t>ニンテイ</t>
    </rPh>
    <rPh sb="5" eb="6">
      <t>エン</t>
    </rPh>
    <rPh sb="7" eb="8">
      <t>ヒガシ</t>
    </rPh>
    <rPh sb="8" eb="9">
      <t>モリ</t>
    </rPh>
    <rPh sb="14" eb="17">
      <t>ヨウチエン</t>
    </rPh>
    <phoneticPr fontId="8"/>
  </si>
  <si>
    <t>幼稚園型認定こども園</t>
    <rPh sb="0" eb="3">
      <t>ヨウチエン</t>
    </rPh>
    <rPh sb="3" eb="4">
      <t>ガタ</t>
    </rPh>
    <rPh sb="4" eb="6">
      <t>ニンテイ</t>
    </rPh>
    <rPh sb="9" eb="10">
      <t>エン</t>
    </rPh>
    <phoneticPr fontId="1"/>
  </si>
  <si>
    <t>つつじがおかもりのいえこども園</t>
    <phoneticPr fontId="8"/>
  </si>
  <si>
    <t>73409</t>
  </si>
  <si>
    <t>YMCA長町こども園</t>
    <phoneticPr fontId="8"/>
  </si>
  <si>
    <t>幼保連携型認定こども園　中野栄あしぐろこども園</t>
    <phoneticPr fontId="8"/>
  </si>
  <si>
    <t>幸町すいせんこども園</t>
    <phoneticPr fontId="8"/>
  </si>
  <si>
    <t>認定こども園　ろりぽっぷ出花園</t>
    <phoneticPr fontId="8"/>
  </si>
  <si>
    <t>ちいさなこどもえん</t>
    <phoneticPr fontId="8"/>
  </si>
  <si>
    <t>71212</t>
  </si>
  <si>
    <t>福田町あしぐろこども園</t>
    <rPh sb="0" eb="2">
      <t>フクダ</t>
    </rPh>
    <rPh sb="2" eb="3">
      <t>マチ</t>
    </rPh>
    <rPh sb="10" eb="11">
      <t>エン</t>
    </rPh>
    <phoneticPr fontId="8"/>
  </si>
  <si>
    <t>72105</t>
  </si>
  <si>
    <t>認定こども園　東二番丁幼稚園</t>
    <rPh sb="0" eb="2">
      <t>ニンテイ</t>
    </rPh>
    <rPh sb="5" eb="6">
      <t>エン</t>
    </rPh>
    <rPh sb="7" eb="8">
      <t>ヒガシ</t>
    </rPh>
    <rPh sb="8" eb="10">
      <t>ニバン</t>
    </rPh>
    <rPh sb="10" eb="11">
      <t>チョウ</t>
    </rPh>
    <rPh sb="11" eb="14">
      <t>ヨウチエン</t>
    </rPh>
    <phoneticPr fontId="8"/>
  </si>
  <si>
    <t>認定こども園　東仙台幼稚園</t>
    <rPh sb="0" eb="2">
      <t>ニンテイ</t>
    </rPh>
    <rPh sb="5" eb="6">
      <t>エン</t>
    </rPh>
    <rPh sb="7" eb="8">
      <t>ヒガシ</t>
    </rPh>
    <rPh sb="8" eb="10">
      <t>センダイ</t>
    </rPh>
    <rPh sb="10" eb="13">
      <t>ヨウチエン</t>
    </rPh>
    <phoneticPr fontId="8"/>
  </si>
  <si>
    <t>小田原ことりのうたこども園</t>
    <phoneticPr fontId="8"/>
  </si>
  <si>
    <t>泉すぎのここども園</t>
    <phoneticPr fontId="8"/>
  </si>
  <si>
    <t>そらのここども園</t>
    <phoneticPr fontId="8"/>
  </si>
  <si>
    <t>幼保連携型認定こども園　荒井マーヤこども園</t>
    <rPh sb="0" eb="2">
      <t>ヨウホ</t>
    </rPh>
    <rPh sb="2" eb="7">
      <t>レンケイガタニンテイ</t>
    </rPh>
    <rPh sb="10" eb="11">
      <t>エン</t>
    </rPh>
    <rPh sb="12" eb="14">
      <t>アライ</t>
    </rPh>
    <rPh sb="20" eb="21">
      <t>エン</t>
    </rPh>
    <phoneticPr fontId="8"/>
  </si>
  <si>
    <t>72203</t>
  </si>
  <si>
    <t>ふくだまち幼稚園</t>
    <rPh sb="5" eb="8">
      <t>ヨウチエン</t>
    </rPh>
    <phoneticPr fontId="8"/>
  </si>
  <si>
    <t>認定こども園 新田こばと園</t>
    <rPh sb="7" eb="9">
      <t>シンデン</t>
    </rPh>
    <rPh sb="12" eb="13">
      <t>エン</t>
    </rPh>
    <phoneticPr fontId="8"/>
  </si>
  <si>
    <t>ミッキー八乙女中央こども園</t>
    <phoneticPr fontId="8"/>
  </si>
  <si>
    <t>72204</t>
  </si>
  <si>
    <t>幼稚園型認定こども園　鶴ケ谷幼稚園</t>
    <rPh sb="0" eb="3">
      <t>ヨウチエン</t>
    </rPh>
    <rPh sb="3" eb="4">
      <t>ガタ</t>
    </rPh>
    <rPh sb="4" eb="6">
      <t>ニンテイ</t>
    </rPh>
    <rPh sb="9" eb="10">
      <t>エン</t>
    </rPh>
    <rPh sb="11" eb="14">
      <t>ツルガヤ</t>
    </rPh>
    <rPh sb="14" eb="17">
      <t>ヨウチエン</t>
    </rPh>
    <phoneticPr fontId="8"/>
  </si>
  <si>
    <t>アスク小鶴新田こども園</t>
    <rPh sb="3" eb="4">
      <t>チイ</t>
    </rPh>
    <rPh sb="4" eb="5">
      <t>ツル</t>
    </rPh>
    <rPh sb="5" eb="7">
      <t>シンデン</t>
    </rPh>
    <rPh sb="10" eb="11">
      <t>エン</t>
    </rPh>
    <phoneticPr fontId="8"/>
  </si>
  <si>
    <t>まつもりこども園</t>
    <phoneticPr fontId="8"/>
  </si>
  <si>
    <t>認定こども園　るり幼稚園</t>
    <rPh sb="0" eb="2">
      <t>ニンテイ</t>
    </rPh>
    <rPh sb="5" eb="6">
      <t>エン</t>
    </rPh>
    <rPh sb="9" eb="12">
      <t>ヨウチエン</t>
    </rPh>
    <phoneticPr fontId="8"/>
  </si>
  <si>
    <t>つばめこども園</t>
    <rPh sb="6" eb="7">
      <t>エン</t>
    </rPh>
    <phoneticPr fontId="8"/>
  </si>
  <si>
    <t>認定こども園　ろりぽっぷ保育園</t>
    <phoneticPr fontId="8"/>
  </si>
  <si>
    <t>カール英会話チルドレン</t>
    <phoneticPr fontId="8"/>
  </si>
  <si>
    <t>荒井あおばこども園</t>
    <phoneticPr fontId="8"/>
  </si>
  <si>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8"/>
  </si>
  <si>
    <t>幼保連携型認定こども園　光の子</t>
    <phoneticPr fontId="8"/>
  </si>
  <si>
    <t>学校法人七郷学園　七郷こども園</t>
    <rPh sb="0" eb="2">
      <t>ガッコウ</t>
    </rPh>
    <rPh sb="2" eb="4">
      <t>ホウジン</t>
    </rPh>
    <rPh sb="4" eb="6">
      <t>シチゴウ</t>
    </rPh>
    <rPh sb="6" eb="8">
      <t>ガクエン</t>
    </rPh>
    <rPh sb="9" eb="11">
      <t>シチゴウ</t>
    </rPh>
    <rPh sb="14" eb="15">
      <t>エン</t>
    </rPh>
    <phoneticPr fontId="8"/>
  </si>
  <si>
    <t>73604</t>
  </si>
  <si>
    <t>コスモス錦こども園</t>
    <rPh sb="4" eb="5">
      <t>ニシキ</t>
    </rPh>
    <rPh sb="8" eb="9">
      <t>エン</t>
    </rPh>
    <phoneticPr fontId="8"/>
  </si>
  <si>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</si>
  <si>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8"/>
  </si>
  <si>
    <t>73606</t>
  </si>
  <si>
    <t>コスモスひろせこども園</t>
    <rPh sb="10" eb="11">
      <t>エン</t>
    </rPh>
    <phoneticPr fontId="8"/>
  </si>
  <si>
    <t>幼稚園型認定こども園　いずみ松陵幼稚園</t>
    <phoneticPr fontId="8"/>
  </si>
  <si>
    <t>幼稚園型認定こども園　南光幼稚園</t>
    <phoneticPr fontId="8"/>
  </si>
  <si>
    <t>幼稚園型認定こども園　南光第二幼稚園</t>
    <phoneticPr fontId="8"/>
  </si>
  <si>
    <t>太白すぎのここども園　</t>
    <rPh sb="0" eb="2">
      <t>タイハク</t>
    </rPh>
    <rPh sb="9" eb="10">
      <t>エン</t>
    </rPh>
    <phoneticPr fontId="8"/>
  </si>
  <si>
    <t>幼稚園型認定こども園　南光シオン幼稚園</t>
    <phoneticPr fontId="8"/>
  </si>
  <si>
    <t>バンビの森こども園　</t>
    <rPh sb="4" eb="5">
      <t>モリ</t>
    </rPh>
    <rPh sb="8" eb="9">
      <t>エン</t>
    </rPh>
    <phoneticPr fontId="8"/>
  </si>
  <si>
    <t>幼稚園型認定こども園　南光紫陽幼稚園</t>
    <phoneticPr fontId="8"/>
  </si>
  <si>
    <t>幼稚園型認定こども園　こどもの国幼稚園</t>
    <rPh sb="0" eb="3">
      <t>ヨウチエン</t>
    </rPh>
    <rPh sb="3" eb="4">
      <t>ガタ</t>
    </rPh>
    <rPh sb="4" eb="6">
      <t>ニンテイ</t>
    </rPh>
    <rPh sb="9" eb="10">
      <t>エン</t>
    </rPh>
    <rPh sb="15" eb="16">
      <t>クニ</t>
    </rPh>
    <rPh sb="16" eb="19">
      <t>ヨウチエン</t>
    </rPh>
    <phoneticPr fontId="8"/>
  </si>
  <si>
    <t>YMCA西中田こども園</t>
    <phoneticPr fontId="8"/>
  </si>
  <si>
    <t>YMCA南大野田こども園</t>
    <phoneticPr fontId="8"/>
  </si>
  <si>
    <t>濱中　明美</t>
    <rPh sb="0" eb="1">
      <t>ハマ</t>
    </rPh>
    <rPh sb="1" eb="2">
      <t>ナカ</t>
    </rPh>
    <rPh sb="3" eb="5">
      <t>アケミ</t>
    </rPh>
    <phoneticPr fontId="17"/>
  </si>
  <si>
    <t>皆川　舞</t>
    <rPh sb="0" eb="2">
      <t>ミナカワ</t>
    </rPh>
    <rPh sb="3" eb="4">
      <t>マイ</t>
    </rPh>
    <phoneticPr fontId="15"/>
  </si>
  <si>
    <t>武藤　由姫</t>
    <rPh sb="0" eb="2">
      <t>ムトウ</t>
    </rPh>
    <rPh sb="3" eb="4">
      <t>ユ</t>
    </rPh>
    <rPh sb="4" eb="5">
      <t>ヒメ</t>
    </rPh>
    <phoneticPr fontId="17"/>
  </si>
  <si>
    <t>髙橋　加奈</t>
    <rPh sb="0" eb="2">
      <t>タカハシ</t>
    </rPh>
    <rPh sb="3" eb="5">
      <t>カナ</t>
    </rPh>
    <phoneticPr fontId="15"/>
  </si>
  <si>
    <t>五十嵐　綾芳</t>
    <rPh sb="0" eb="3">
      <t>イガラシ</t>
    </rPh>
    <rPh sb="4" eb="5">
      <t>アヤ</t>
    </rPh>
    <rPh sb="5" eb="6">
      <t>ヨシ</t>
    </rPh>
    <phoneticPr fontId="17"/>
  </si>
  <si>
    <t>菊地　由美子</t>
    <rPh sb="0" eb="2">
      <t>キクチ</t>
    </rPh>
    <rPh sb="3" eb="6">
      <t>ユミコ</t>
    </rPh>
    <phoneticPr fontId="15"/>
  </si>
  <si>
    <t>小野　恵理</t>
    <rPh sb="0" eb="2">
      <t>オノ</t>
    </rPh>
    <rPh sb="3" eb="5">
      <t>エリ</t>
    </rPh>
    <phoneticPr fontId="1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</si>
  <si>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15"/>
  </si>
  <si>
    <t>ぽっかぽか栞保育園</t>
    <phoneticPr fontId="15"/>
  </si>
  <si>
    <t>32113</t>
    <phoneticPr fontId="15"/>
  </si>
  <si>
    <t>はっぱのおうち</t>
    <phoneticPr fontId="15"/>
  </si>
  <si>
    <t>KIDS-Kan</t>
    <phoneticPr fontId="15"/>
  </si>
  <si>
    <t>ぶんぶん保育園二日町園</t>
    <rPh sb="7" eb="11">
      <t>フツカマチエン</t>
    </rPh>
    <phoneticPr fontId="15"/>
  </si>
  <si>
    <t>朝市っこ保育園</t>
    <phoneticPr fontId="15"/>
  </si>
  <si>
    <t>りありのきっず仙台郡山</t>
    <rPh sb="9" eb="11">
      <t>コオリヤマ</t>
    </rPh>
    <phoneticPr fontId="15"/>
  </si>
  <si>
    <t>ピーターパン東勝山</t>
  </si>
  <si>
    <t>リトルキッズガーデン</t>
    <phoneticPr fontId="15"/>
  </si>
  <si>
    <t>もりのなかま保育園富沢駅前園</t>
    <phoneticPr fontId="15"/>
  </si>
  <si>
    <t>事業祖内保育事業</t>
    <rPh sb="0" eb="2">
      <t>ジギョウ</t>
    </rPh>
    <rPh sb="2" eb="3">
      <t>ソ</t>
    </rPh>
    <rPh sb="3" eb="4">
      <t>ナイ</t>
    </rPh>
    <rPh sb="4" eb="6">
      <t>ホイク</t>
    </rPh>
    <rPh sb="6" eb="8">
      <t>ジギョウ</t>
    </rPh>
    <phoneticPr fontId="15"/>
  </si>
  <si>
    <t>ぶんぶん保育園小田原園</t>
    <rPh sb="7" eb="10">
      <t>オダワラ</t>
    </rPh>
    <rPh sb="10" eb="11">
      <t>エン</t>
    </rPh>
    <phoneticPr fontId="15"/>
  </si>
  <si>
    <t>31425</t>
    <phoneticPr fontId="15"/>
  </si>
  <si>
    <t>こころの杜保育園</t>
    <rPh sb="4" eb="5">
      <t>モリ</t>
    </rPh>
    <rPh sb="5" eb="8">
      <t>ホイクエン</t>
    </rPh>
    <phoneticPr fontId="15"/>
  </si>
  <si>
    <t>りありのきっず仙台勾当台</t>
    <rPh sb="9" eb="12">
      <t>コウトウダイ</t>
    </rPh>
    <phoneticPr fontId="15"/>
  </si>
  <si>
    <t>31426</t>
    <phoneticPr fontId="15"/>
  </si>
  <si>
    <t>こころの星保育園</t>
    <rPh sb="4" eb="5">
      <t>ホシ</t>
    </rPh>
    <rPh sb="5" eb="8">
      <t>ホイクエン</t>
    </rPh>
    <phoneticPr fontId="15"/>
  </si>
  <si>
    <t>61302</t>
    <phoneticPr fontId="15"/>
  </si>
  <si>
    <t>ライフの学校　保育園　六郷キャンパス</t>
    <rPh sb="4" eb="6">
      <t>ガッコウ</t>
    </rPh>
    <rPh sb="7" eb="10">
      <t>ホイクエン</t>
    </rPh>
    <phoneticPr fontId="15"/>
  </si>
  <si>
    <t>りありのきっず仙台錦町公園</t>
    <phoneticPr fontId="15"/>
  </si>
  <si>
    <t>りっきーぱーくあすと長町</t>
    <rPh sb="10" eb="12">
      <t>ナガマチ</t>
    </rPh>
    <phoneticPr fontId="19"/>
  </si>
  <si>
    <t>61403</t>
    <phoneticPr fontId="15"/>
  </si>
  <si>
    <t>おひさまの杜保育園</t>
    <phoneticPr fontId="15"/>
  </si>
  <si>
    <t>アートチャイルドケア仙台泉中央</t>
  </si>
  <si>
    <t>61601</t>
    <phoneticPr fontId="15"/>
  </si>
  <si>
    <t>ピーターパン北中山</t>
  </si>
  <si>
    <t>31517</t>
    <phoneticPr fontId="15"/>
  </si>
  <si>
    <t>泉ヶ丘保育園</t>
    <phoneticPr fontId="15"/>
  </si>
  <si>
    <t>ハピネス保育園市名坂</t>
    <phoneticPr fontId="15"/>
  </si>
  <si>
    <t>いろは園</t>
    <rPh sb="3" eb="4">
      <t>エン</t>
    </rPh>
    <phoneticPr fontId="15"/>
  </si>
  <si>
    <t>しらとり幼稚園</t>
    <rPh sb="4" eb="7">
      <t>ヨ</t>
    </rPh>
    <phoneticPr fontId="4"/>
  </si>
  <si>
    <t>しらとり幼稚園</t>
    <rPh sb="4" eb="7">
      <t>ヨ</t>
    </rPh>
    <phoneticPr fontId="43"/>
  </si>
  <si>
    <t>エコールノワール幼稚園</t>
    <rPh sb="8" eb="11">
      <t>ヨウチエン</t>
    </rPh>
    <phoneticPr fontId="4"/>
  </si>
  <si>
    <t>エコールノワール幼稚園</t>
    <rPh sb="8" eb="11">
      <t>ヨウチエン</t>
    </rPh>
    <phoneticPr fontId="43"/>
  </si>
  <si>
    <t>聖ルカ幼稚園</t>
    <rPh sb="0" eb="1">
      <t>セイ</t>
    </rPh>
    <rPh sb="3" eb="6">
      <t>ヨウチエン</t>
    </rPh>
    <phoneticPr fontId="4"/>
  </si>
  <si>
    <t>聖ルカ幼稚園</t>
    <rPh sb="0" eb="1">
      <t>セイ</t>
    </rPh>
    <rPh sb="3" eb="6">
      <t>ヨウチエン</t>
    </rPh>
    <phoneticPr fontId="43"/>
  </si>
  <si>
    <t>仙台バプテスト教会幼稚園</t>
    <rPh sb="0" eb="2">
      <t>センダイ</t>
    </rPh>
    <rPh sb="7" eb="9">
      <t>キョウカイ</t>
    </rPh>
    <rPh sb="9" eb="12">
      <t>ヨウチエン</t>
    </rPh>
    <phoneticPr fontId="4"/>
  </si>
  <si>
    <t>仙台バプテスト教会幼稚園</t>
    <rPh sb="0" eb="2">
      <t>センダイ</t>
    </rPh>
    <rPh sb="7" eb="9">
      <t>キョウカイ</t>
    </rPh>
    <rPh sb="9" eb="12">
      <t>ヨウチエン</t>
    </rPh>
    <phoneticPr fontId="43"/>
  </si>
  <si>
    <t>ふくむろ幼稚園</t>
    <rPh sb="4" eb="7">
      <t>ヨ</t>
    </rPh>
    <phoneticPr fontId="4"/>
  </si>
  <si>
    <t>ふくむろ幼稚園</t>
    <rPh sb="4" eb="7">
      <t>ヨ</t>
    </rPh>
    <phoneticPr fontId="43"/>
  </si>
  <si>
    <t>やまと幼稚園</t>
    <rPh sb="3" eb="6">
      <t>ヨウチエン</t>
    </rPh>
    <phoneticPr fontId="4"/>
  </si>
  <si>
    <t>やまと幼稚園</t>
    <rPh sb="3" eb="6">
      <t>ヨウチエン</t>
    </rPh>
    <phoneticPr fontId="43"/>
  </si>
  <si>
    <t>太陽幼稚園</t>
    <rPh sb="0" eb="2">
      <t>タイヨウ</t>
    </rPh>
    <rPh sb="2" eb="5">
      <t>ヨウチエン</t>
    </rPh>
    <phoneticPr fontId="4"/>
  </si>
  <si>
    <t>太陽幼稚園</t>
    <rPh sb="0" eb="2">
      <t>タイヨウ</t>
    </rPh>
    <rPh sb="2" eb="5">
      <t>ヨウチエン</t>
    </rPh>
    <phoneticPr fontId="43"/>
  </si>
  <si>
    <t>双葉幼稚園</t>
    <rPh sb="0" eb="2">
      <t>フタバ</t>
    </rPh>
    <rPh sb="2" eb="5">
      <t>ヨ</t>
    </rPh>
    <phoneticPr fontId="11"/>
  </si>
  <si>
    <t>はなぶさ幼稚園</t>
    <rPh sb="4" eb="7">
      <t>ヨ</t>
    </rPh>
    <phoneticPr fontId="4"/>
  </si>
  <si>
    <t>はなぶさ幼稚園</t>
    <rPh sb="4" eb="7">
      <t>ヨ</t>
    </rPh>
    <phoneticPr fontId="43"/>
  </si>
  <si>
    <t>小さき花幼稚園</t>
    <rPh sb="0" eb="1">
      <t>チイ</t>
    </rPh>
    <rPh sb="3" eb="4">
      <t>ハナ</t>
    </rPh>
    <rPh sb="4" eb="7">
      <t>ヨ</t>
    </rPh>
    <phoneticPr fontId="4"/>
  </si>
  <si>
    <t>小さき花幼稚園</t>
    <rPh sb="0" eb="1">
      <t>チイ</t>
    </rPh>
    <rPh sb="3" eb="4">
      <t>ハナ</t>
    </rPh>
    <rPh sb="4" eb="7">
      <t>ヨ</t>
    </rPh>
    <phoneticPr fontId="43"/>
  </si>
  <si>
    <t>中田幼稚園</t>
    <rPh sb="0" eb="2">
      <t>ナカタ</t>
    </rPh>
    <rPh sb="2" eb="5">
      <t>ヨウチエン</t>
    </rPh>
    <phoneticPr fontId="4"/>
  </si>
  <si>
    <t>中田幼稚園</t>
    <rPh sb="0" eb="2">
      <t>ナカタ</t>
    </rPh>
    <rPh sb="2" eb="5">
      <t>ヨウチエン</t>
    </rPh>
    <phoneticPr fontId="43"/>
  </si>
  <si>
    <t>ふたばバンビ幼稚園</t>
    <rPh sb="6" eb="9">
      <t>ヨ</t>
    </rPh>
    <phoneticPr fontId="11"/>
  </si>
  <si>
    <t>東岡幼稚園</t>
    <rPh sb="0" eb="1">
      <t>トウ</t>
    </rPh>
    <rPh sb="1" eb="2">
      <t>オカ</t>
    </rPh>
    <rPh sb="2" eb="5">
      <t>ヨ</t>
    </rPh>
    <phoneticPr fontId="11"/>
  </si>
  <si>
    <t>若林幼稚園</t>
    <rPh sb="0" eb="2">
      <t>ワカバヤシ</t>
    </rPh>
    <rPh sb="2" eb="5">
      <t>ヨ</t>
    </rPh>
    <phoneticPr fontId="4"/>
  </si>
  <si>
    <t>若林幼稚園</t>
    <rPh sb="0" eb="2">
      <t>ワカバヤシ</t>
    </rPh>
    <rPh sb="2" eb="5">
      <t>ヨ</t>
    </rPh>
    <phoneticPr fontId="43"/>
  </si>
  <si>
    <t>八木山カトリック幼稚園</t>
    <rPh sb="0" eb="3">
      <t>ヤギヤマ</t>
    </rPh>
    <rPh sb="8" eb="11">
      <t>ヨ</t>
    </rPh>
    <phoneticPr fontId="4"/>
  </si>
  <si>
    <t>八木山カトリック幼稚園</t>
    <rPh sb="0" eb="3">
      <t>ヤギヤマ</t>
    </rPh>
    <rPh sb="8" eb="11">
      <t>ヨ</t>
    </rPh>
    <phoneticPr fontId="43"/>
  </si>
  <si>
    <t>わかくさ幼稚園</t>
    <rPh sb="4" eb="7">
      <t>ヨ</t>
    </rPh>
    <phoneticPr fontId="11"/>
  </si>
  <si>
    <t>なかの幼稚園</t>
    <rPh sb="3" eb="6">
      <t>ヨ</t>
    </rPh>
    <phoneticPr fontId="11"/>
  </si>
  <si>
    <t>古城幼稚園</t>
    <rPh sb="0" eb="1">
      <t>フル</t>
    </rPh>
    <rPh sb="1" eb="2">
      <t>シロ</t>
    </rPh>
    <rPh sb="2" eb="5">
      <t>ヨ</t>
    </rPh>
    <phoneticPr fontId="4"/>
  </si>
  <si>
    <t>古城幼稚園</t>
    <rPh sb="0" eb="1">
      <t>フル</t>
    </rPh>
    <rPh sb="1" eb="2">
      <t>シロ</t>
    </rPh>
    <rPh sb="2" eb="5">
      <t>ヨ</t>
    </rPh>
    <phoneticPr fontId="43"/>
  </si>
  <si>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1"/>
  </si>
  <si>
    <t>聖ドミニコ学院幼稚園</t>
    <rPh sb="0" eb="1">
      <t>セイ</t>
    </rPh>
    <rPh sb="5" eb="7">
      <t>ガクイン</t>
    </rPh>
    <rPh sb="7" eb="10">
      <t>ヨ</t>
    </rPh>
    <phoneticPr fontId="11"/>
  </si>
  <si>
    <t>あけぼの幼稚園</t>
    <rPh sb="4" eb="7">
      <t>ヨ</t>
    </rPh>
    <phoneticPr fontId="11"/>
  </si>
  <si>
    <t>六郷幼稚園</t>
    <rPh sb="0" eb="2">
      <t>ロクゴウ</t>
    </rPh>
    <rPh sb="2" eb="5">
      <t>ヨ</t>
    </rPh>
    <phoneticPr fontId="11"/>
  </si>
  <si>
    <t>茂庭幼稚園</t>
    <rPh sb="0" eb="2">
      <t>モニワ</t>
    </rPh>
    <rPh sb="2" eb="5">
      <t>ヨ</t>
    </rPh>
    <phoneticPr fontId="11"/>
  </si>
  <si>
    <t>聖ドミニコ学院北仙台幼稚園</t>
    <rPh sb="0" eb="1">
      <t>セイ</t>
    </rPh>
    <rPh sb="5" eb="7">
      <t>ガクイン</t>
    </rPh>
    <rPh sb="7" eb="10">
      <t>キタセンダイ</t>
    </rPh>
    <rPh sb="10" eb="13">
      <t>ヨ</t>
    </rPh>
    <phoneticPr fontId="11"/>
  </si>
  <si>
    <t>みやぎ幼稚園</t>
    <rPh sb="3" eb="6">
      <t>ヨ</t>
    </rPh>
    <phoneticPr fontId="11"/>
  </si>
  <si>
    <t>ふたばエンゼル幼稚園</t>
    <rPh sb="7" eb="10">
      <t>ヨ</t>
    </rPh>
    <phoneticPr fontId="11"/>
  </si>
  <si>
    <t>おたまや幼稚園</t>
    <rPh sb="4" eb="7">
      <t>ヨ</t>
    </rPh>
    <phoneticPr fontId="11"/>
  </si>
  <si>
    <t>さいわい幼稚園</t>
  </si>
  <si>
    <t>ふたばハイジ幼稚園</t>
    <rPh sb="6" eb="9">
      <t>ヨ</t>
    </rPh>
    <phoneticPr fontId="11"/>
  </si>
  <si>
    <t>音の光幼稚園</t>
  </si>
  <si>
    <t>清水幼稚園</t>
  </si>
  <si>
    <t>大沢幼稚園</t>
    <rPh sb="0" eb="2">
      <t>オオサワ</t>
    </rPh>
    <rPh sb="2" eb="5">
      <t>ヨ</t>
    </rPh>
    <phoneticPr fontId="11"/>
  </si>
  <si>
    <t>お人形社幼稚園</t>
  </si>
  <si>
    <t>お人形社第二幼稚園</t>
  </si>
  <si>
    <t>R7.6</t>
    <phoneticPr fontId="1"/>
  </si>
  <si>
    <t>R7.11</t>
    <phoneticPr fontId="1"/>
  </si>
  <si>
    <t>私立保育所</t>
    <rPh sb="0" eb="5">
      <t>シリツホイクショ</t>
    </rPh>
    <phoneticPr fontId="1"/>
  </si>
  <si>
    <t>仙台市青葉区通町一丁目４－１</t>
    <rPh sb="3" eb="6">
      <t>アオバク</t>
    </rPh>
    <rPh sb="6" eb="8">
      <t>トオリチョウ</t>
    </rPh>
    <rPh sb="8" eb="11">
      <t>イッチョウメ</t>
    </rPh>
    <phoneticPr fontId="6"/>
  </si>
  <si>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</si>
  <si>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</si>
  <si>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</si>
  <si>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愛知県名古屋市中村区名駅２－３８－２－７Ｆ</t>
    <rPh sb="6" eb="7">
      <t>シ</t>
    </rPh>
    <rPh sb="7" eb="10">
      <t>ナカムラク</t>
    </rPh>
    <rPh sb="10" eb="11">
      <t>メイ</t>
    </rPh>
    <rPh sb="11" eb="12">
      <t>エキ</t>
    </rPh>
    <phoneticPr fontId="6"/>
  </si>
  <si>
    <t>富沢南なないろ保育園</t>
    <rPh sb="2" eb="3">
      <t>ミナミ</t>
    </rPh>
    <phoneticPr fontId="6"/>
  </si>
  <si>
    <t>仙台市宮城野区中野５－７－８</t>
    <rPh sb="3" eb="7">
      <t>ミヤギノク</t>
    </rPh>
    <rPh sb="7" eb="9">
      <t>ナカノ</t>
    </rPh>
    <phoneticPr fontId="6"/>
  </si>
  <si>
    <t>社会福祉法人あおば厚生福祉会</t>
    <rPh sb="9" eb="14">
      <t>コウセイフクシカイ</t>
    </rPh>
    <phoneticPr fontId="4"/>
  </si>
  <si>
    <t>仙台市太白区柳生４－１２－１１</t>
    <rPh sb="6" eb="8">
      <t>ヤナギュウ</t>
    </rPh>
    <phoneticPr fontId="6"/>
  </si>
  <si>
    <t>あすと長町めぐみ保育園</t>
    <rPh sb="3" eb="5">
      <t>ナガマチ</t>
    </rPh>
    <rPh sb="8" eb="11">
      <t>ホイクエン</t>
    </rPh>
    <phoneticPr fontId="18"/>
  </si>
  <si>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</si>
  <si>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</si>
  <si>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NOVAバイリンガル仙台八木山保育園</t>
    <rPh sb="10" eb="12">
      <t>センダイ</t>
    </rPh>
    <rPh sb="15" eb="18">
      <t>ホイクエン</t>
    </rPh>
    <phoneticPr fontId="6"/>
  </si>
  <si>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</si>
  <si>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</si>
  <si>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</si>
  <si>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</si>
  <si>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</si>
  <si>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仙台市青葉区一番町２－５－２２－２F</t>
    <rPh sb="6" eb="9">
      <t>イチバンチョウ</t>
    </rPh>
    <phoneticPr fontId="6"/>
  </si>
  <si>
    <t>株式会社Lateral Kids</t>
    <rPh sb="0" eb="4">
      <t>カブシキガイシャ</t>
    </rPh>
    <phoneticPr fontId="6"/>
  </si>
  <si>
    <t>中田なないろ保育園</t>
    <rPh sb="0" eb="2">
      <t>ナカタ</t>
    </rPh>
    <phoneticPr fontId="6"/>
  </si>
  <si>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</si>
  <si>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</si>
  <si>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</si>
  <si>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</si>
  <si>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</si>
  <si>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一般社団法人ぽっかぽか</t>
    <rPh sb="0" eb="6">
      <t>イッパンシャダンホウジン</t>
    </rPh>
    <phoneticPr fontId="6"/>
  </si>
  <si>
    <t>仙台市若林区東八番丁１８３</t>
    <rPh sb="6" eb="7">
      <t>ヒガシ</t>
    </rPh>
    <rPh sb="7" eb="9">
      <t>ハチバン</t>
    </rPh>
    <rPh sb="9" eb="10">
      <t>チョウ</t>
    </rPh>
    <phoneticPr fontId="6"/>
  </si>
  <si>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</si>
  <si>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</si>
  <si>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</si>
  <si>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</si>
  <si>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もりのなかま保育園六丁の目駅前園サイエンス＋</t>
    <rPh sb="6" eb="9">
      <t>ホイクエン</t>
    </rPh>
    <rPh sb="9" eb="11">
      <t>ロクチョウ</t>
    </rPh>
    <rPh sb="12" eb="13">
      <t>メ</t>
    </rPh>
    <rPh sb="13" eb="15">
      <t>エキマエ</t>
    </rPh>
    <rPh sb="15" eb="16">
      <t>エン</t>
    </rPh>
    <phoneticPr fontId="4"/>
  </si>
  <si>
    <t>04139</t>
  </si>
  <si>
    <t>保育園あみ</t>
    <rPh sb="0" eb="3">
      <t>ホイクエン</t>
    </rPh>
    <phoneticPr fontId="4"/>
  </si>
  <si>
    <t>仙台市若林区長喜城字山神５６－１</t>
    <rPh sb="0" eb="3">
      <t>センダイシ</t>
    </rPh>
    <rPh sb="3" eb="6">
      <t>ワカバヤシク</t>
    </rPh>
    <rPh sb="6" eb="9">
      <t>チョウキジョウ</t>
    </rPh>
    <rPh sb="9" eb="10">
      <t>アザ</t>
    </rPh>
    <rPh sb="10" eb="12">
      <t>ヤマガミ</t>
    </rPh>
    <phoneticPr fontId="6"/>
  </si>
  <si>
    <t>一般社団法人祐紀会</t>
    <rPh sb="0" eb="2">
      <t>イッパン</t>
    </rPh>
    <rPh sb="2" eb="7">
      <t>シャダンホウジンユウ</t>
    </rPh>
    <rPh sb="7" eb="8">
      <t>キ</t>
    </rPh>
    <rPh sb="8" eb="9">
      <t>カイ</t>
    </rPh>
    <phoneticPr fontId="6"/>
  </si>
  <si>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</si>
  <si>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</si>
  <si>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</si>
  <si>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</si>
  <si>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</si>
  <si>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</si>
  <si>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聖クリストファ幼稚園</t>
    <rPh sb="0" eb="1">
      <t>セイ</t>
    </rPh>
    <rPh sb="7" eb="10">
      <t>ヨウチエン</t>
    </rPh>
    <phoneticPr fontId="4"/>
  </si>
  <si>
    <t>仙台市青葉区小松島三丁目1-77</t>
  </si>
  <si>
    <t>仙台市青葉区木町通二丁目1-5</t>
  </si>
  <si>
    <t>双葉幼稚園</t>
    <rPh sb="0" eb="2">
      <t>フタバ</t>
    </rPh>
    <rPh sb="2" eb="5">
      <t>ヨ</t>
    </rPh>
    <phoneticPr fontId="10"/>
  </si>
  <si>
    <t>仙台市青葉区中山八丁目12-15</t>
    <rPh sb="8" eb="9">
      <t>ハチ</t>
    </rPh>
    <phoneticPr fontId="2"/>
  </si>
  <si>
    <t>ふたばバンビ幼稚園</t>
    <rPh sb="6" eb="9">
      <t>ヨ</t>
    </rPh>
    <phoneticPr fontId="10"/>
  </si>
  <si>
    <t>仙台市青葉区中山吉成二丁目2-27</t>
    <rPh sb="10" eb="13">
      <t>ニチョウメ</t>
    </rPh>
    <phoneticPr fontId="2"/>
  </si>
  <si>
    <t>わかくさ幼稚園</t>
    <rPh sb="4" eb="7">
      <t>ヨ</t>
    </rPh>
    <phoneticPr fontId="10"/>
  </si>
  <si>
    <t>聖ドミニコ学院幼稚園</t>
    <rPh sb="0" eb="1">
      <t>セイ</t>
    </rPh>
    <rPh sb="5" eb="7">
      <t>ガクイン</t>
    </rPh>
    <rPh sb="7" eb="10">
      <t>ヨ</t>
    </rPh>
    <phoneticPr fontId="10"/>
  </si>
  <si>
    <t>仙台市青葉区角五郎二丁目2-14</t>
    <rPh sb="9" eb="12">
      <t>ニチョウメ</t>
    </rPh>
    <phoneticPr fontId="2"/>
  </si>
  <si>
    <t>聖ドミニコ学院北仙台幼稚園</t>
    <rPh sb="0" eb="1">
      <t>セイ</t>
    </rPh>
    <rPh sb="5" eb="7">
      <t>ガクイン</t>
    </rPh>
    <rPh sb="7" eb="10">
      <t>キタセンダイ</t>
    </rPh>
    <rPh sb="10" eb="13">
      <t>ヨ</t>
    </rPh>
    <phoneticPr fontId="10"/>
  </si>
  <si>
    <t>学校法人聖ドミニコ学院　北仙台幼稚園</t>
  </si>
  <si>
    <t>おたまや幼稚園</t>
    <rPh sb="4" eb="7">
      <t>ヨ</t>
    </rPh>
    <phoneticPr fontId="10"/>
  </si>
  <si>
    <t>仙台市青葉区霊屋下23-5</t>
  </si>
  <si>
    <t>11141</t>
  </si>
  <si>
    <t>仙台市青葉区南吉成4-13-1</t>
  </si>
  <si>
    <t>学校法人東音学園　音の光幼稚園</t>
  </si>
  <si>
    <t>11142</t>
  </si>
  <si>
    <t>仙台市青葉区木町通2-1-48</t>
  </si>
  <si>
    <t>学校法人お人形社学園</t>
  </si>
  <si>
    <t>仙台市宮城野区白鳥二丁目11-24</t>
    <rPh sb="0" eb="3">
      <t>センダイシ</t>
    </rPh>
    <rPh sb="3" eb="7">
      <t>ミヤギノク</t>
    </rPh>
    <rPh sb="7" eb="9">
      <t>シラトリ</t>
    </rPh>
    <rPh sb="9" eb="12">
      <t>ニチョウメ</t>
    </rPh>
    <phoneticPr fontId="3"/>
  </si>
  <si>
    <t>仙台市宮城野区福室五丁目11-30</t>
    <rPh sb="0" eb="3">
      <t>センダイシ</t>
    </rPh>
    <phoneticPr fontId="2"/>
  </si>
  <si>
    <t>仙台市宮城野区小鶴一丁目9-20</t>
    <rPh sb="0" eb="3">
      <t>センダイシ</t>
    </rPh>
    <rPh sb="9" eb="12">
      <t>イッチョウメ</t>
    </rPh>
    <phoneticPr fontId="2"/>
  </si>
  <si>
    <t>東岡幼稚園</t>
    <rPh sb="0" eb="1">
      <t>トウ</t>
    </rPh>
    <rPh sb="1" eb="2">
      <t>オカ</t>
    </rPh>
    <rPh sb="2" eb="5">
      <t>ヨ</t>
    </rPh>
    <phoneticPr fontId="10"/>
  </si>
  <si>
    <t>仙台市宮城野区原町二丁目1-66</t>
    <rPh sb="9" eb="12">
      <t>ニチョウメ</t>
    </rPh>
    <phoneticPr fontId="2"/>
  </si>
  <si>
    <t>なかの幼稚園</t>
    <rPh sb="3" eb="6">
      <t>ヨ</t>
    </rPh>
    <phoneticPr fontId="10"/>
  </si>
  <si>
    <t>仙台市宮城野区中野字阿弥陀堂39</t>
  </si>
  <si>
    <t>学校法人中埜山学園なかの幼稚園</t>
  </si>
  <si>
    <t>11228</t>
  </si>
  <si>
    <t>あけぼの幼稚園</t>
    <rPh sb="4" eb="7">
      <t>ヨ</t>
    </rPh>
    <phoneticPr fontId="10"/>
  </si>
  <si>
    <t>仙台市宮城野区高砂一丁目7-1</t>
    <rPh sb="9" eb="12">
      <t>イッチョウメ</t>
    </rPh>
    <phoneticPr fontId="2"/>
  </si>
  <si>
    <t>みやぎ幼稚園</t>
    <rPh sb="3" eb="6">
      <t>ヨ</t>
    </rPh>
    <phoneticPr fontId="10"/>
  </si>
  <si>
    <t>仙台市宮城野区幸町二丁目9-25</t>
    <rPh sb="9" eb="12">
      <t>ニチョウメ</t>
    </rPh>
    <phoneticPr fontId="2"/>
  </si>
  <si>
    <t>11230</t>
  </si>
  <si>
    <t>仙台市宮城野区幸町3-3-3</t>
  </si>
  <si>
    <t>学校法人幸学園　さいわい幼稚園</t>
  </si>
  <si>
    <t>11231</t>
  </si>
  <si>
    <t>仙台市宮城野区清水沼3-4-10</t>
  </si>
  <si>
    <t>学校法人小野学園　清水幼稚園</t>
  </si>
  <si>
    <t>11232</t>
  </si>
  <si>
    <t>仙台市宮城野区鶴ヶ谷2-2</t>
  </si>
  <si>
    <t>学校法人お人形社学園　お人形社第二幼稚園</t>
  </si>
  <si>
    <t>仙台市若林区大和町一丁目17-25</t>
  </si>
  <si>
    <t>仙台市若林区大和町三丁目15-28</t>
  </si>
  <si>
    <t>仙台市若林区畳屋丁31</t>
    <rPh sb="0" eb="3">
      <t>センダイシ</t>
    </rPh>
    <phoneticPr fontId="2"/>
  </si>
  <si>
    <t>仙台市若林区若林四丁目1-24</t>
    <rPh sb="0" eb="3">
      <t>センダイシ</t>
    </rPh>
    <rPh sb="3" eb="6">
      <t>ワカバヤシク</t>
    </rPh>
    <rPh sb="6" eb="8">
      <t>ワカバヤシ</t>
    </rPh>
    <rPh sb="8" eb="11">
      <t>ヨンチョウメ</t>
    </rPh>
    <phoneticPr fontId="2"/>
  </si>
  <si>
    <t>学校法人仙台佛教学園　若林幼稚園</t>
  </si>
  <si>
    <t>仙台市若林区河原町二丁目2-7</t>
    <rPh sb="0" eb="3">
      <t>センダイシ</t>
    </rPh>
    <rPh sb="3" eb="6">
      <t>ワカバヤシク</t>
    </rPh>
    <rPh sb="6" eb="9">
      <t>カワラマチ</t>
    </rPh>
    <rPh sb="9" eb="12">
      <t>ニチョウメ</t>
    </rPh>
    <phoneticPr fontId="2"/>
  </si>
  <si>
    <t>学校法人仙台佛教学園　古城幼稚園</t>
  </si>
  <si>
    <t>六郷幼稚園</t>
    <rPh sb="0" eb="2">
      <t>ロクゴウ</t>
    </rPh>
    <rPh sb="2" eb="5">
      <t>ヨ</t>
    </rPh>
    <phoneticPr fontId="10"/>
  </si>
  <si>
    <t>仙台市若林区沖野五丁目4-33</t>
    <rPh sb="8" eb="11">
      <t>ゴチョウメ</t>
    </rPh>
    <phoneticPr fontId="2"/>
  </si>
  <si>
    <t>仙台市太白区八木山南三丁目3-4</t>
  </si>
  <si>
    <t>仙台市太白区砂押南町1-10</t>
  </si>
  <si>
    <t>仙台市太白区中田一丁目8-17</t>
    <rPh sb="6" eb="8">
      <t>ナカタ</t>
    </rPh>
    <rPh sb="8" eb="9">
      <t>イッ</t>
    </rPh>
    <rPh sb="9" eb="11">
      <t>チョウメ</t>
    </rPh>
    <phoneticPr fontId="3"/>
  </si>
  <si>
    <t>仙台市太白区松が丘44-1</t>
    <rPh sb="0" eb="3">
      <t>センダイシ</t>
    </rPh>
    <rPh sb="3" eb="6">
      <t>タイハクク</t>
    </rPh>
    <rPh sb="6" eb="7">
      <t>マツ</t>
    </rPh>
    <rPh sb="8" eb="9">
      <t>オカ</t>
    </rPh>
    <phoneticPr fontId="2"/>
  </si>
  <si>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0"/>
  </si>
  <si>
    <t>仙台市太白区向山四丁目26-34</t>
    <rPh sb="8" eb="9">
      <t>ヨン</t>
    </rPh>
    <phoneticPr fontId="2"/>
  </si>
  <si>
    <t>茂庭幼稚園</t>
    <rPh sb="0" eb="2">
      <t>モニワ</t>
    </rPh>
    <rPh sb="2" eb="5">
      <t>ヨ</t>
    </rPh>
    <phoneticPr fontId="10"/>
  </si>
  <si>
    <t>仙台市太白区茂庭台四丁目22-22</t>
    <rPh sb="9" eb="10">
      <t>ヨン</t>
    </rPh>
    <phoneticPr fontId="2"/>
  </si>
  <si>
    <t>ふたばエンゼル幼稚園</t>
    <rPh sb="7" eb="10">
      <t>ヨ</t>
    </rPh>
    <phoneticPr fontId="10"/>
  </si>
  <si>
    <t>仙台市泉区南中山六丁目3-1</t>
    <rPh sb="8" eb="9">
      <t>６</t>
    </rPh>
    <phoneticPr fontId="2"/>
  </si>
  <si>
    <t>ふたばハイジ幼稚園</t>
    <rPh sb="6" eb="9">
      <t>ヨ</t>
    </rPh>
    <phoneticPr fontId="10"/>
  </si>
  <si>
    <t>仙台市泉区北中山二丁目6-3</t>
    <rPh sb="8" eb="9">
      <t>ニ</t>
    </rPh>
    <phoneticPr fontId="2"/>
  </si>
  <si>
    <t>学校法人双葉学園　ふたばハイジ幼稚園</t>
  </si>
  <si>
    <t>大沢幼稚園</t>
    <rPh sb="0" eb="2">
      <t>オオサワ</t>
    </rPh>
    <rPh sb="2" eb="5">
      <t>ヨ</t>
    </rPh>
    <phoneticPr fontId="10"/>
  </si>
  <si>
    <t>仙台市青葉区芋沢字平36-2</t>
  </si>
  <si>
    <t>小規模保育事業Ａ型</t>
    <rPh sb="0" eb="3">
      <t>ショウキボ</t>
    </rPh>
    <rPh sb="3" eb="5">
      <t>ホイク</t>
    </rPh>
    <rPh sb="5" eb="7">
      <t>ジギョウ</t>
    </rPh>
    <rPh sb="8" eb="9">
      <t>ガタ</t>
    </rPh>
    <phoneticPr fontId="3"/>
  </si>
  <si>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</si>
  <si>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</si>
  <si>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</si>
  <si>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</si>
  <si>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</si>
  <si>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</si>
  <si>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</si>
  <si>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</si>
  <si>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</si>
  <si>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</si>
  <si>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</si>
  <si>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</si>
  <si>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</si>
  <si>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</si>
  <si>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</si>
  <si>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</si>
  <si>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</si>
  <si>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</si>
  <si>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</si>
  <si>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</si>
  <si>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</si>
  <si>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</si>
  <si>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</si>
  <si>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</si>
  <si>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</si>
  <si>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</si>
  <si>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</si>
  <si>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</si>
  <si>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</si>
  <si>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</si>
  <si>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</si>
  <si>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</si>
  <si>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</si>
  <si>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</si>
  <si>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</si>
  <si>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</si>
  <si>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</si>
  <si>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</si>
  <si>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</si>
  <si>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</si>
  <si>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</si>
  <si>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</si>
  <si>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</si>
  <si>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</si>
  <si>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</si>
  <si>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</si>
  <si>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</si>
  <si>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</si>
  <si>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</si>
  <si>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</si>
  <si>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</si>
  <si>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</si>
  <si>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</si>
  <si>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</si>
  <si>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</si>
  <si>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</si>
  <si>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</si>
  <si>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</si>
  <si>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</si>
  <si>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</si>
  <si>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</si>
  <si>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</si>
  <si>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</si>
  <si>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</si>
  <si>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</si>
  <si>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</si>
  <si>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</si>
  <si>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</si>
  <si>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</si>
  <si>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</si>
  <si>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</si>
  <si>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</si>
  <si>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</si>
  <si>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</si>
  <si>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</si>
  <si>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</si>
  <si>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</si>
  <si>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</si>
  <si>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</si>
  <si>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</si>
  <si>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</si>
  <si>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</si>
  <si>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</si>
  <si>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</si>
  <si>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</si>
  <si>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</si>
  <si>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</si>
  <si>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</si>
  <si>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</si>
  <si>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</si>
  <si>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</si>
  <si>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</si>
  <si>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</si>
  <si>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</si>
  <si>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</si>
  <si>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</si>
  <si>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</si>
  <si>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</si>
  <si>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</si>
  <si>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</si>
  <si>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</si>
  <si>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</si>
  <si>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</si>
  <si>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</si>
  <si>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</si>
  <si>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</si>
  <si>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</si>
  <si>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</si>
  <si>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</si>
  <si>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</si>
  <si>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</si>
  <si>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</si>
  <si>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</si>
  <si>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</si>
  <si>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</si>
  <si>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</si>
  <si>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</si>
  <si>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</si>
  <si>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</si>
  <si>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</si>
  <si>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</si>
  <si>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</si>
  <si>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</si>
  <si>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</si>
  <si>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</si>
  <si>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</si>
  <si>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</si>
  <si>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</si>
  <si>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</si>
  <si>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</si>
  <si>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</si>
  <si>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</si>
  <si>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</si>
  <si>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</si>
  <si>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</si>
  <si>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</si>
  <si>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</si>
  <si>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</si>
  <si>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</si>
  <si>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</si>
  <si>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</si>
  <si>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キッズフィールド富沢園</t>
    <rPh sb="8" eb="10">
      <t>トミザワ</t>
    </rPh>
    <rPh sb="10" eb="11">
      <t>エン</t>
    </rPh>
    <phoneticPr fontId="3"/>
  </si>
  <si>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</si>
  <si>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</si>
  <si>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</si>
  <si>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</si>
  <si>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</si>
  <si>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31425</t>
  </si>
  <si>
    <t>こころの杜保育園</t>
    <rPh sb="4" eb="5">
      <t>モリ</t>
    </rPh>
    <rPh sb="5" eb="8">
      <t>ホイクエン</t>
    </rPh>
    <phoneticPr fontId="6"/>
  </si>
  <si>
    <t>31426</t>
  </si>
  <si>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</si>
  <si>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</si>
  <si>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</si>
  <si>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</si>
  <si>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</si>
  <si>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</si>
  <si>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</si>
  <si>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</si>
  <si>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</si>
  <si>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</si>
  <si>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</si>
  <si>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</si>
  <si>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</si>
  <si>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</si>
  <si>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</si>
  <si>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</si>
  <si>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</si>
  <si>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</si>
  <si>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</si>
  <si>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</si>
  <si>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</si>
  <si>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</si>
  <si>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</si>
  <si>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</si>
  <si>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31605</t>
  </si>
  <si>
    <t>いろは園</t>
    <rPh sb="3" eb="4">
      <t>エン</t>
    </rPh>
    <phoneticPr fontId="6"/>
  </si>
  <si>
    <t>仙台市青葉区西花苑1丁目10-7</t>
  </si>
  <si>
    <t>一般社団法人　祉</t>
    <rPh sb="0" eb="6">
      <t>イッパンシャダンホウジン</t>
    </rPh>
    <rPh sb="7" eb="8">
      <t>サイ</t>
    </rPh>
    <phoneticPr fontId="6"/>
  </si>
  <si>
    <t>小規模保育事業Ｂ型</t>
    <rPh sb="0" eb="3">
      <t>ショウキボ</t>
    </rPh>
    <rPh sb="3" eb="5">
      <t>ホイク</t>
    </rPh>
    <rPh sb="5" eb="7">
      <t>ジギョウ</t>
    </rPh>
    <rPh sb="8" eb="9">
      <t>ガタ</t>
    </rPh>
    <phoneticPr fontId="3"/>
  </si>
  <si>
    <t>仙台市青葉区宮町5-10-10-106</t>
    <rPh sb="0" eb="3">
      <t>センダイシ</t>
    </rPh>
    <rPh sb="3" eb="6">
      <t>アオバク</t>
    </rPh>
    <rPh sb="6" eb="8">
      <t>ミヤマチ</t>
    </rPh>
    <phoneticPr fontId="3"/>
  </si>
  <si>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</si>
  <si>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</si>
  <si>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ひよこ保育園</t>
    <rPh sb="3" eb="6">
      <t>ホイクエン</t>
    </rPh>
    <phoneticPr fontId="11"/>
  </si>
  <si>
    <t>仙台市青葉区大町2-7-20</t>
    <rPh sb="0" eb="3">
      <t>センダイシ</t>
    </rPh>
    <rPh sb="3" eb="6">
      <t>アオバク</t>
    </rPh>
    <rPh sb="6" eb="8">
      <t>オオマチ</t>
    </rPh>
    <phoneticPr fontId="19"/>
  </si>
  <si>
    <t>株式会社　ひよこ保育園</t>
    <rPh sb="8" eb="10">
      <t>ホイク</t>
    </rPh>
    <rPh sb="10" eb="11">
      <t>エン</t>
    </rPh>
    <phoneticPr fontId="11"/>
  </si>
  <si>
    <t>まんまる保育園</t>
    <rPh sb="4" eb="7">
      <t>ホイクエン</t>
    </rPh>
    <phoneticPr fontId="3"/>
  </si>
  <si>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</si>
  <si>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</si>
  <si>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32113</t>
  </si>
  <si>
    <t>はっぱのおうち</t>
  </si>
  <si>
    <t>仙台市青葉区川平４－１２－２８</t>
  </si>
  <si>
    <t>株式会社　はっぱのおうち</t>
    <rPh sb="0" eb="4">
      <t>カブシキカイシャ</t>
    </rPh>
    <phoneticPr fontId="6"/>
  </si>
  <si>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</si>
  <si>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</si>
  <si>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</si>
  <si>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</si>
  <si>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</si>
  <si>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</si>
  <si>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</si>
  <si>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パパママ保育園</t>
    <rPh sb="4" eb="7">
      <t>ホイクエン</t>
    </rPh>
    <phoneticPr fontId="3"/>
  </si>
  <si>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</si>
  <si>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</si>
  <si>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</si>
  <si>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</si>
  <si>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</si>
  <si>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</si>
  <si>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</si>
  <si>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41118</t>
  </si>
  <si>
    <t>皆川　舞</t>
    <rPh sb="0" eb="2">
      <t>ミナカワ</t>
    </rPh>
    <rPh sb="3" eb="4">
      <t>マイ</t>
    </rPh>
    <phoneticPr fontId="3"/>
  </si>
  <si>
    <t>家庭的保育事業　髙橋　加奈　施設長　髙橋　加奈</t>
  </si>
  <si>
    <t>41521</t>
  </si>
  <si>
    <t>小野　恵理</t>
    <rPh sb="0" eb="2">
      <t>オノ</t>
    </rPh>
    <rPh sb="3" eb="5">
      <t>エリ</t>
    </rPh>
    <phoneticPr fontId="3"/>
  </si>
  <si>
    <t>小野　恵理</t>
    <rPh sb="3" eb="5">
      <t>エリ</t>
    </rPh>
    <phoneticPr fontId="3"/>
  </si>
  <si>
    <t>五十嵐　綾芳</t>
    <rPh sb="0" eb="3">
      <t>イガラシ</t>
    </rPh>
    <rPh sb="4" eb="5">
      <t>アヤ</t>
    </rPh>
    <rPh sb="5" eb="6">
      <t>ホウ</t>
    </rPh>
    <phoneticPr fontId="2"/>
  </si>
  <si>
    <t>家庭的保育事業　五十嵐　綾芳 家庭的保育者　五十嵐　綾芳</t>
  </si>
  <si>
    <t>51101</t>
  </si>
  <si>
    <t>東京都千代田区神田神保町1-14-1</t>
  </si>
  <si>
    <t>事業所内保育事業Ａ型</t>
    <rPh sb="0" eb="3">
      <t>ジギョウショ</t>
    </rPh>
    <rPh sb="3" eb="4">
      <t>ナイ</t>
    </rPh>
    <rPh sb="4" eb="6">
      <t>ホイク</t>
    </rPh>
    <rPh sb="6" eb="8">
      <t>ジギョウ</t>
    </rPh>
    <rPh sb="9" eb="10">
      <t>ガタ</t>
    </rPh>
    <phoneticPr fontId="3"/>
  </si>
  <si>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</si>
  <si>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</si>
  <si>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</si>
  <si>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ビックママランド支倉園</t>
    <rPh sb="8" eb="10">
      <t>ハセクラ</t>
    </rPh>
    <rPh sb="10" eb="11">
      <t>エン</t>
    </rPh>
    <phoneticPr fontId="6"/>
  </si>
  <si>
    <t>仙台市若林区東八番丁183BM本社ビル</t>
    <rPh sb="0" eb="3">
      <t>センダイシ</t>
    </rPh>
    <rPh sb="3" eb="6">
      <t>ワカバヤシク</t>
    </rPh>
    <rPh sb="6" eb="7">
      <t>ヒガシ</t>
    </rPh>
    <rPh sb="15" eb="17">
      <t>ホンシャ</t>
    </rPh>
    <phoneticPr fontId="3"/>
  </si>
  <si>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</si>
  <si>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</si>
  <si>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</si>
  <si>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</si>
  <si>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ライフの学校　保育園　六郷キャンパス</t>
    <rPh sb="4" eb="6">
      <t>ガッコウ</t>
    </rPh>
    <rPh sb="7" eb="9">
      <t>ホイク</t>
    </rPh>
    <rPh sb="9" eb="10">
      <t>エン</t>
    </rPh>
    <phoneticPr fontId="6"/>
  </si>
  <si>
    <t>社会福祉法人　ライフの学校</t>
    <rPh sb="0" eb="6">
      <t>シャカイフクシホウジン</t>
    </rPh>
    <rPh sb="11" eb="13">
      <t>ガッコウ</t>
    </rPh>
    <phoneticPr fontId="6"/>
  </si>
  <si>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</si>
  <si>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</si>
  <si>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</si>
  <si>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</si>
  <si>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</si>
  <si>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</si>
  <si>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61403</t>
  </si>
  <si>
    <t>おひさまの杜保育園</t>
    <rPh sb="5" eb="6">
      <t>モリ</t>
    </rPh>
    <rPh sb="6" eb="9">
      <t>ホイクエン</t>
    </rPh>
    <phoneticPr fontId="6"/>
  </si>
  <si>
    <t>労働者協同組合ワーカーズコープ・センター事業団</t>
  </si>
  <si>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</si>
  <si>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</si>
  <si>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</si>
  <si>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61601</t>
  </si>
  <si>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</si>
  <si>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</si>
  <si>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</si>
  <si>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事業所内保育事業Ｂ型</t>
    <rPh sb="0" eb="3">
      <t>ジギョウショ</t>
    </rPh>
    <rPh sb="3" eb="4">
      <t>ナイ</t>
    </rPh>
    <rPh sb="4" eb="6">
      <t>ホイク</t>
    </rPh>
    <rPh sb="6" eb="8">
      <t>ジギョウ</t>
    </rPh>
    <rPh sb="9" eb="10">
      <t>ガタ</t>
    </rPh>
    <phoneticPr fontId="3"/>
  </si>
  <si>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</si>
  <si>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</si>
  <si>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</si>
  <si>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</si>
  <si>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</si>
  <si>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</si>
  <si>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事業所内保育事業保育所型</t>
    <rPh sb="8" eb="10">
      <t>ホイク</t>
    </rPh>
    <rPh sb="10" eb="11">
      <t>ショ</t>
    </rPh>
    <rPh sb="11" eb="12">
      <t>ガタ</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</si>
  <si>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</si>
  <si>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</si>
  <si>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</si>
  <si>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</si>
  <si>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</si>
  <si>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</si>
  <si>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</si>
  <si>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</si>
  <si>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事業所内保育事業保育所型</t>
    <rPh sb="0" eb="8">
      <t>ジギョウショナイホイクジギョウ</t>
    </rPh>
    <rPh sb="8" eb="10">
      <t>ホイク</t>
    </rPh>
    <rPh sb="10" eb="11">
      <t>ショ</t>
    </rPh>
    <rPh sb="11" eb="12">
      <t>ガタ</t>
    </rPh>
    <phoneticPr fontId="3"/>
  </si>
  <si>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</si>
  <si>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</si>
  <si>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仙台市青葉区葉山町８－１</t>
    <rPh sb="0" eb="3">
      <t>センダイシ</t>
    </rPh>
    <rPh sb="3" eb="6">
      <t>アオバク</t>
    </rPh>
    <phoneticPr fontId="18"/>
  </si>
  <si>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</si>
  <si>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</si>
  <si>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仙台市太白区袋原6-6-10</t>
    <rPh sb="0" eb="3">
      <t>センダイシ</t>
    </rPh>
    <rPh sb="3" eb="6">
      <t>タイハクク</t>
    </rPh>
    <rPh sb="6" eb="8">
      <t>フクロバラ</t>
    </rPh>
    <phoneticPr fontId="18"/>
  </si>
  <si>
    <t>仙台市青葉区中央四丁目７-20</t>
    <rPh sb="3" eb="6">
      <t>アオバク</t>
    </rPh>
    <rPh sb="6" eb="8">
      <t>チュウオウ</t>
    </rPh>
    <rPh sb="8" eb="11">
      <t>４チョウメ</t>
    </rPh>
    <phoneticPr fontId="18"/>
  </si>
  <si>
    <t>仙台市青葉区栗生１－２５－１</t>
    <rPh sb="0" eb="3">
      <t>センダイシ</t>
    </rPh>
    <rPh sb="3" eb="6">
      <t>アオバク</t>
    </rPh>
    <phoneticPr fontId="18"/>
  </si>
  <si>
    <t>上田子幼稚園</t>
    <rPh sb="0" eb="1">
      <t>カミ</t>
    </rPh>
    <rPh sb="1" eb="3">
      <t>タゴ</t>
    </rPh>
    <rPh sb="3" eb="6">
      <t>ヨウチエン</t>
    </rPh>
    <phoneticPr fontId="2"/>
  </si>
  <si>
    <t>仙台市宮城野区田子3-13-36</t>
    <rPh sb="0" eb="3">
      <t>センダイシ</t>
    </rPh>
    <rPh sb="3" eb="7">
      <t>ミヤギノク</t>
    </rPh>
    <rPh sb="7" eb="9">
      <t>タゴ</t>
    </rPh>
    <phoneticPr fontId="18"/>
  </si>
  <si>
    <t>仙台市宮城野区福田町二丁目26-1</t>
  </si>
  <si>
    <t>仙台市若林区木ノ下1-25-25</t>
    <rPh sb="0" eb="3">
      <t>センダイシ</t>
    </rPh>
    <rPh sb="3" eb="6">
      <t>ワカバヤシク</t>
    </rPh>
    <rPh sb="6" eb="7">
      <t>キ</t>
    </rPh>
    <rPh sb="8" eb="9">
      <t>シタ</t>
    </rPh>
    <phoneticPr fontId="18"/>
  </si>
  <si>
    <t>仙台市若林区下飯田字築道11</t>
    <rPh sb="0" eb="3">
      <t>センダイシ</t>
    </rPh>
    <rPh sb="3" eb="6">
      <t>ワカバヤシク</t>
    </rPh>
    <rPh sb="6" eb="7">
      <t>シモ</t>
    </rPh>
    <rPh sb="7" eb="9">
      <t>イイダ</t>
    </rPh>
    <rPh sb="9" eb="10">
      <t>アザ</t>
    </rPh>
    <rPh sb="10" eb="12">
      <t>ツイドウ</t>
    </rPh>
    <phoneticPr fontId="18"/>
  </si>
  <si>
    <t>仙台市若林区荒井３－１５－９</t>
    <rPh sb="0" eb="3">
      <t>センダイシ</t>
    </rPh>
    <rPh sb="3" eb="6">
      <t>ワカバヤシク</t>
    </rPh>
    <phoneticPr fontId="18"/>
  </si>
  <si>
    <t>仙台市青葉区木町通2-3-39</t>
    <rPh sb="0" eb="3">
      <t>センダイシ</t>
    </rPh>
    <rPh sb="3" eb="6">
      <t>アオバク</t>
    </rPh>
    <rPh sb="6" eb="8">
      <t>キマチ</t>
    </rPh>
    <rPh sb="8" eb="9">
      <t>ドオリ</t>
    </rPh>
    <phoneticPr fontId="18"/>
  </si>
  <si>
    <t>仙台市青葉区中山2-17-1</t>
    <rPh sb="0" eb="3">
      <t>センダイシ</t>
    </rPh>
    <rPh sb="3" eb="6">
      <t>アオバク</t>
    </rPh>
    <rPh sb="6" eb="8">
      <t>ナカヤマ</t>
    </rPh>
    <phoneticPr fontId="18"/>
  </si>
  <si>
    <t>仙台市泉区上谷刈1-6-30</t>
    <rPh sb="0" eb="3">
      <t>センダイシ</t>
    </rPh>
    <rPh sb="3" eb="5">
      <t>イズミク</t>
    </rPh>
    <rPh sb="5" eb="6">
      <t>カミ</t>
    </rPh>
    <rPh sb="6" eb="7">
      <t>タニ</t>
    </rPh>
    <rPh sb="7" eb="8">
      <t>カリ</t>
    </rPh>
    <phoneticPr fontId="18"/>
  </si>
  <si>
    <t>仙台市宮城野区新田東2-5-5</t>
    <rPh sb="0" eb="3">
      <t>センダイシ</t>
    </rPh>
    <rPh sb="3" eb="7">
      <t>ミヤギノク</t>
    </rPh>
    <rPh sb="7" eb="9">
      <t>シンデン</t>
    </rPh>
    <rPh sb="9" eb="10">
      <t>ヒガシ</t>
    </rPh>
    <phoneticPr fontId="18"/>
  </si>
  <si>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</si>
  <si>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</si>
  <si>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</si>
  <si>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</si>
  <si>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</si>
  <si>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仙台市若林区伊在3-9-4</t>
    <rPh sb="0" eb="3">
      <t>センダイシ</t>
    </rPh>
    <rPh sb="3" eb="6">
      <t>ワカバヤシク</t>
    </rPh>
    <rPh sb="6" eb="8">
      <t>イザイ</t>
    </rPh>
    <phoneticPr fontId="18"/>
  </si>
  <si>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</si>
  <si>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仙台市若林区若林１－６－１７</t>
  </si>
  <si>
    <t>仙台市若林区土樋104</t>
    <rPh sb="0" eb="3">
      <t>センダイシ</t>
    </rPh>
    <rPh sb="3" eb="6">
      <t>ワカバヤシク</t>
    </rPh>
    <rPh sb="6" eb="7">
      <t>ツチ</t>
    </rPh>
    <rPh sb="7" eb="8">
      <t>トイ</t>
    </rPh>
    <phoneticPr fontId="18"/>
  </si>
  <si>
    <t>鶴が丘マミーこども園</t>
    <rPh sb="0" eb="1">
      <t>ツル</t>
    </rPh>
    <rPh sb="2" eb="3">
      <t>オカ</t>
    </rPh>
    <rPh sb="9" eb="10">
      <t>エン</t>
    </rPh>
    <phoneticPr fontId="1"/>
  </si>
  <si>
    <t>仙台市泉区鶴が丘３－２４－７</t>
  </si>
  <si>
    <t>仙台市泉区南中山４－２７－１６</t>
  </si>
  <si>
    <t>仙台市泉区東黒松19-34</t>
    <rPh sb="0" eb="3">
      <t>センダイシ</t>
    </rPh>
    <rPh sb="3" eb="5">
      <t>イズミク</t>
    </rPh>
    <rPh sb="5" eb="8">
      <t>ヒガシクロマツ</t>
    </rPh>
    <phoneticPr fontId="18"/>
  </si>
  <si>
    <t>仙台市泉区松森字中道10</t>
    <rPh sb="0" eb="3">
      <t>センダイシ</t>
    </rPh>
    <rPh sb="3" eb="5">
      <t>イズミク</t>
    </rPh>
    <rPh sb="5" eb="7">
      <t>マツモリ</t>
    </rPh>
    <rPh sb="7" eb="8">
      <t>アザ</t>
    </rPh>
    <rPh sb="8" eb="10">
      <t>ナカミチ</t>
    </rPh>
    <phoneticPr fontId="1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</si>
  <si>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</si>
  <si>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私立保育所</t>
    <rPh sb="0" eb="4">
      <t>シリツホイク</t>
    </rPh>
    <rPh sb="4" eb="5">
      <t>ショ</t>
    </rPh>
    <phoneticPr fontId="12"/>
  </si>
  <si>
    <t>株式会社　かみすぎ</t>
    <rPh sb="0" eb="4">
      <t>カブシキガイシャ</t>
    </rPh>
    <phoneticPr fontId="45"/>
  </si>
  <si>
    <t>避難時の間仕切りとして使用するものに限る。プライバシーの保護に適さないもの（柵タイプ等）や日常的に使用するものは不可</t>
    <rPh sb="0" eb="2">
      <t>ヒナン</t>
    </rPh>
    <rPh sb="2" eb="3">
      <t>ジ</t>
    </rPh>
    <rPh sb="4" eb="7">
      <t>マジキ</t>
    </rPh>
    <rPh sb="11" eb="13">
      <t>シヨウ</t>
    </rPh>
    <rPh sb="18" eb="19">
      <t>カギ</t>
    </rPh>
    <rPh sb="28" eb="30">
      <t>ホゴ</t>
    </rPh>
    <rPh sb="31" eb="32">
      <t>テキ</t>
    </rPh>
    <rPh sb="38" eb="39">
      <t>サク</t>
    </rPh>
    <rPh sb="42" eb="43">
      <t>トウ</t>
    </rPh>
    <rPh sb="45" eb="48">
      <t>ニチジョウテキ</t>
    </rPh>
    <rPh sb="49" eb="51">
      <t>シヨウ</t>
    </rPh>
    <rPh sb="56" eb="58">
      <t>フカ</t>
    </rPh>
    <phoneticPr fontId="1"/>
  </si>
  <si>
    <t>41309</t>
  </si>
  <si>
    <t>京都府長岡京市下海印寺樽井２－１　パデシオン長岡京西山天王山駅前１Ｆ</t>
    <rPh sb="0" eb="3">
      <t>キョウトフ</t>
    </rPh>
    <rPh sb="3" eb="7">
      <t>ナガオカキョウシ</t>
    </rPh>
    <rPh sb="7" eb="8">
      <t>シモ</t>
    </rPh>
    <rPh sb="8" eb="11">
      <t>カイインジ</t>
    </rPh>
    <rPh sb="11" eb="13">
      <t>タルイ</t>
    </rPh>
    <rPh sb="22" eb="25">
      <t>ナガオカキョウ</t>
    </rPh>
    <rPh sb="25" eb="27">
      <t>ニシヤマ</t>
    </rPh>
    <rPh sb="27" eb="30">
      <t>テンノウザン</t>
    </rPh>
    <rPh sb="30" eb="32">
      <t>エキマエ</t>
    </rPh>
    <phoneticPr fontId="20"/>
  </si>
  <si>
    <t>京都府長岡京市下海印寺樽井２－１　パデシオン長岡京西山天王山駅前１Ｆ</t>
  </si>
  <si>
    <t>猪野　育夫</t>
    <rPh sb="0" eb="2">
      <t>イノ</t>
    </rPh>
    <rPh sb="3" eb="5">
      <t>イクオ</t>
    </rPh>
    <phoneticPr fontId="8"/>
  </si>
  <si>
    <t>阿部　嘉子</t>
    <rPh sb="0" eb="2">
      <t>アベ</t>
    </rPh>
    <rPh sb="3" eb="5">
      <t>ヨシコ</t>
    </rPh>
    <phoneticPr fontId="8"/>
  </si>
  <si>
    <t>家庭的保育事業</t>
  </si>
  <si>
    <t>岸　麻記子</t>
    <rPh sb="0" eb="1">
      <t>キシ</t>
    </rPh>
    <rPh sb="2" eb="3">
      <t>マ</t>
    </rPh>
    <rPh sb="3" eb="4">
      <t>キ</t>
    </rPh>
    <rPh sb="4" eb="5">
      <t>コ</t>
    </rPh>
    <phoneticPr fontId="3"/>
  </si>
  <si>
    <t>居宅訪問型保育事業</t>
    <rPh sb="0" eb="9">
      <t>キョタクホウモンガタホイクジギョウ</t>
    </rPh>
    <phoneticPr fontId="48"/>
  </si>
  <si>
    <t>居宅訪問型保育事業（フローレンス）</t>
    <rPh sb="0" eb="9">
      <t>キョタクホウモンガタホイクジギョウ</t>
    </rPh>
    <phoneticPr fontId="48"/>
  </si>
  <si>
    <t>特定非営利活動法人　フローレンス</t>
  </si>
  <si>
    <t xml:space="preserve">金額判定  </t>
    <rPh sb="0" eb="2">
      <t>キンガク</t>
    </rPh>
    <rPh sb="2" eb="4">
      <t>ハンテイ</t>
    </rPh>
    <phoneticPr fontId="1"/>
  </si>
  <si>
    <t xml:space="preserve">複数事業判定  </t>
    <rPh sb="0" eb="2">
      <t>フクスウ</t>
    </rPh>
    <rPh sb="2" eb="4">
      <t>ジギョウ</t>
    </rPh>
    <rPh sb="4" eb="6">
      <t>ハンテイ</t>
    </rPh>
    <phoneticPr fontId="1"/>
  </si>
  <si>
    <t>認定こども園</t>
    <rPh sb="0" eb="2">
      <t>ニンテイ</t>
    </rPh>
    <rPh sb="5" eb="6">
      <t>エン</t>
    </rPh>
    <phoneticPr fontId="14"/>
  </si>
  <si>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</si>
  <si>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学校法人　東都学園</t>
  </si>
  <si>
    <t>福聚幼稚園</t>
    <rPh sb="0" eb="2">
      <t>フクジュ</t>
    </rPh>
    <rPh sb="2" eb="5">
      <t>ヨウチエン</t>
    </rPh>
    <phoneticPr fontId="1"/>
  </si>
  <si>
    <t>学校法人　福聚幼稚園</t>
  </si>
  <si>
    <t>幼保連携型認定こども園みどりの森</t>
    <rPh sb="0" eb="1">
      <t>ヨウ</t>
    </rPh>
    <rPh sb="1" eb="2">
      <t>ホ</t>
    </rPh>
    <rPh sb="2" eb="5">
      <t>レンケイガタ</t>
    </rPh>
    <rPh sb="5" eb="7">
      <t>ニンテイ</t>
    </rPh>
    <rPh sb="10" eb="11">
      <t>エン</t>
    </rPh>
    <rPh sb="15" eb="16">
      <t>モリ</t>
    </rPh>
    <phoneticPr fontId="1"/>
  </si>
  <si>
    <t>学校法人　仙台みどり学園</t>
  </si>
  <si>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</si>
  <si>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学校法人　宮城学院</t>
  </si>
  <si>
    <t>幼保連携型認定こども園　はせくらまち杜のこども園</t>
    <rPh sb="0" eb="7">
      <t>ヨウホレンケイガタニンテイ</t>
    </rPh>
    <rPh sb="10" eb="11">
      <t>エン</t>
    </rPh>
    <rPh sb="18" eb="19">
      <t>モリ</t>
    </rPh>
    <rPh sb="23" eb="24">
      <t>エン</t>
    </rPh>
    <phoneticPr fontId="1"/>
  </si>
  <si>
    <t>学校法人　長谷柳絮学園</t>
  </si>
  <si>
    <t>青葉こども園</t>
    <rPh sb="0" eb="2">
      <t>アオバ</t>
    </rPh>
    <rPh sb="5" eb="6">
      <t>エン</t>
    </rPh>
    <phoneticPr fontId="1"/>
  </si>
  <si>
    <t>社会福祉法人　青葉福祉会</t>
  </si>
  <si>
    <t>幼保連携型認定こども園　折立幼稚園・ナーサリールーム</t>
    <rPh sb="0" eb="7">
      <t>ヨウホレンケイガタニンテイ</t>
    </rPh>
    <rPh sb="10" eb="11">
      <t>エン</t>
    </rPh>
    <rPh sb="12" eb="14">
      <t>オリタテ</t>
    </rPh>
    <rPh sb="14" eb="17">
      <t>ヨウチエン</t>
    </rPh>
    <phoneticPr fontId="1"/>
  </si>
  <si>
    <t>学校法人　愛子学園　折立幼稚園</t>
  </si>
  <si>
    <t>社会福祉法人　想伝舎</t>
  </si>
  <si>
    <t>社会福祉法人　仙台市社会事業協会</t>
  </si>
  <si>
    <t>堤町あしぐろこども園</t>
    <rPh sb="0" eb="1">
      <t>ツツミ</t>
    </rPh>
    <rPh sb="1" eb="2">
      <t>マチ</t>
    </rPh>
    <rPh sb="9" eb="10">
      <t>エン</t>
    </rPh>
    <phoneticPr fontId="7"/>
  </si>
  <si>
    <t>社会福祉法人　円周福祉会</t>
  </si>
  <si>
    <t>立華認定こども園</t>
    <rPh sb="0" eb="2">
      <t>タチバナ</t>
    </rPh>
    <rPh sb="2" eb="4">
      <t>ニンテイ</t>
    </rPh>
    <rPh sb="7" eb="8">
      <t>エン</t>
    </rPh>
    <phoneticPr fontId="1"/>
  </si>
  <si>
    <t>学校法人　立華学園</t>
  </si>
  <si>
    <t>新田すいせんこども園</t>
    <rPh sb="0" eb="2">
      <t>シンデン</t>
    </rPh>
    <rPh sb="9" eb="10">
      <t>エン</t>
    </rPh>
    <phoneticPr fontId="1"/>
  </si>
  <si>
    <t>社会福祉法人　幸生会</t>
  </si>
  <si>
    <t>原町すいせんこども園</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</si>
  <si>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</si>
  <si>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</si>
  <si>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学校法人　仙台百合学院</t>
  </si>
  <si>
    <t>さゆりこども園</t>
    <rPh sb="6" eb="7">
      <t>エン</t>
    </rPh>
    <phoneticPr fontId="2"/>
  </si>
  <si>
    <t>社会福祉法人　善き牧者会</t>
  </si>
  <si>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</si>
  <si>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学校法人　本松学園　岩切東光第二幼稚園</t>
  </si>
  <si>
    <t>認定こども園　東盛マイトリー幼稚園</t>
    <rPh sb="0" eb="2">
      <t>ニンテイ</t>
    </rPh>
    <rPh sb="5" eb="6">
      <t>エン</t>
    </rPh>
    <rPh sb="7" eb="8">
      <t>ヒガシ</t>
    </rPh>
    <rPh sb="8" eb="9">
      <t>モリ</t>
    </rPh>
    <rPh sb="14" eb="17">
      <t>ヨウチエン</t>
    </rPh>
    <phoneticPr fontId="2"/>
  </si>
  <si>
    <t>学校法人　清野学園　東盛幼稚園</t>
  </si>
  <si>
    <t>福田町あしぐろこども園</t>
    <rPh sb="0" eb="3">
      <t>フクダマチ</t>
    </rPh>
    <rPh sb="10" eb="11">
      <t>エン</t>
    </rPh>
    <phoneticPr fontId="7"/>
  </si>
  <si>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</si>
  <si>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学校法人　七郷学園</t>
  </si>
  <si>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</si>
  <si>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</si>
  <si>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　荒井マーヤこども園</t>
  </si>
  <si>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</si>
  <si>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</si>
  <si>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社会福祉法人　光の子福祉会</t>
  </si>
  <si>
    <t>幼保連携型認定こども園　能仁保児園</t>
    <rPh sb="0" eb="7">
      <t>ヨウホレンケイガタニンテイ</t>
    </rPh>
    <rPh sb="10" eb="11">
      <t>エン</t>
    </rPh>
    <rPh sb="12" eb="14">
      <t>ノウニン</t>
    </rPh>
    <rPh sb="14" eb="15">
      <t>ホ</t>
    </rPh>
    <rPh sb="15" eb="16">
      <t>ジ</t>
    </rPh>
    <rPh sb="16" eb="17">
      <t>エン</t>
    </rPh>
    <phoneticPr fontId="7"/>
  </si>
  <si>
    <t>社会福祉法人　仙慈会</t>
  </si>
  <si>
    <t>認定こども園くり幼稚園・くりっこ保育園</t>
    <rPh sb="0" eb="2">
      <t>ニンテイ</t>
    </rPh>
    <rPh sb="5" eb="6">
      <t>エン</t>
    </rPh>
    <rPh sb="8" eb="11">
      <t>ヨウチエン</t>
    </rPh>
    <rPh sb="16" eb="19">
      <t>ホイクエン</t>
    </rPh>
    <phoneticPr fontId="1"/>
  </si>
  <si>
    <t>学校法人　前田学園</t>
  </si>
  <si>
    <t>認定向山こども園</t>
    <rPh sb="0" eb="2">
      <t>ニンテイ</t>
    </rPh>
    <rPh sb="2" eb="4">
      <t>ムカイヤマ</t>
    </rPh>
    <rPh sb="7" eb="8">
      <t>エン</t>
    </rPh>
    <phoneticPr fontId="1"/>
  </si>
  <si>
    <t>学校法人　仙台こひつじ学園</t>
  </si>
  <si>
    <t>ゆりかご認定こども園</t>
    <rPh sb="4" eb="6">
      <t>ニンテイ</t>
    </rPh>
    <rPh sb="9" eb="10">
      <t>エン</t>
    </rPh>
    <phoneticPr fontId="1"/>
  </si>
  <si>
    <t>学校法人　清泉学園</t>
  </si>
  <si>
    <t>西多賀チェリーこども園</t>
    <rPh sb="0" eb="3">
      <t>ニシタガ</t>
    </rPh>
    <rPh sb="10" eb="11">
      <t>エン</t>
    </rPh>
    <phoneticPr fontId="1"/>
  </si>
  <si>
    <t>社会福祉法人　北杜福祉会</t>
  </si>
  <si>
    <t>太子堂すいせんこども園</t>
    <rPh sb="0" eb="3">
      <t>タイシドウ</t>
    </rPh>
    <rPh sb="10" eb="11">
      <t>エン</t>
    </rPh>
    <phoneticPr fontId="1"/>
  </si>
  <si>
    <t>太白すぎのここども園</t>
    <rPh sb="0" eb="2">
      <t>タイハク</t>
    </rPh>
    <rPh sb="9" eb="10">
      <t>エン</t>
    </rPh>
    <phoneticPr fontId="2"/>
  </si>
  <si>
    <t>社会福祉法人　柏松会</t>
  </si>
  <si>
    <t>バンビの森こども園</t>
    <rPh sb="4" eb="5">
      <t>モリ</t>
    </rPh>
    <rPh sb="8" eb="9">
      <t>エン</t>
    </rPh>
    <phoneticPr fontId="2"/>
  </si>
  <si>
    <t>社会福祉法人　銀杏の会</t>
  </si>
  <si>
    <t>大野田すぎのここども園</t>
    <rPh sb="0" eb="3">
      <t>オオノダ</t>
    </rPh>
    <rPh sb="10" eb="11">
      <t>エン</t>
    </rPh>
    <phoneticPr fontId="1"/>
  </si>
  <si>
    <t>社会福祉法人　仙台ＹＭＣＡ福祉会</t>
  </si>
  <si>
    <t>泉第2チェリーこども園</t>
    <rPh sb="0" eb="1">
      <t>イズミ</t>
    </rPh>
    <rPh sb="1" eb="2">
      <t>ダイ</t>
    </rPh>
    <rPh sb="10" eb="11">
      <t>エン</t>
    </rPh>
    <phoneticPr fontId="1"/>
  </si>
  <si>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</si>
  <si>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</si>
  <si>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</si>
  <si>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</si>
  <si>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</si>
  <si>
    <t>幼保連携型認定こども園　高森サーラこども園</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</si>
  <si>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</si>
  <si>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　一寿会</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</si>
  <si>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</si>
  <si>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鼎会</t>
  </si>
  <si>
    <t>栗生あおばこども園</t>
    <rPh sb="0" eb="2">
      <t>クリュウ</t>
    </rPh>
    <rPh sb="8" eb="9">
      <t>エン</t>
    </rPh>
    <phoneticPr fontId="1"/>
  </si>
  <si>
    <t>社会福祉法人　恵萩会</t>
  </si>
  <si>
    <t>認定こども園　仙台YMCA幼稚園</t>
    <rPh sb="0" eb="2">
      <t>ニンテイ</t>
    </rPh>
    <rPh sb="5" eb="6">
      <t>エン</t>
    </rPh>
    <rPh sb="7" eb="9">
      <t>センダイ</t>
    </rPh>
    <rPh sb="13" eb="16">
      <t>ヨウチエン</t>
    </rPh>
    <phoneticPr fontId="1"/>
  </si>
  <si>
    <t>学校法人　仙台ＹＭＣＡ学園　仙台ＹＭＣＡ幼稚園</t>
  </si>
  <si>
    <t>認定こども園　旭ケ丘幼稚園</t>
    <rPh sb="0" eb="2">
      <t>ニンテイ</t>
    </rPh>
    <rPh sb="5" eb="6">
      <t>エン</t>
    </rPh>
    <rPh sb="7" eb="8">
      <t>アサヒ</t>
    </rPh>
    <rPh sb="9" eb="10">
      <t>オカ</t>
    </rPh>
    <rPh sb="10" eb="13">
      <t>ヨウチエン</t>
    </rPh>
    <phoneticPr fontId="1"/>
  </si>
  <si>
    <t>学校法人　旭ケ丘学園</t>
  </si>
  <si>
    <t>認定こども園　東二番丁幼稚園</t>
    <rPh sb="0" eb="2">
      <t>ニンテイ</t>
    </rPh>
    <rPh sb="5" eb="6">
      <t>エン</t>
    </rPh>
    <rPh sb="7" eb="8">
      <t>ヒガシ</t>
    </rPh>
    <rPh sb="8" eb="10">
      <t>ニバン</t>
    </rPh>
    <rPh sb="10" eb="11">
      <t>チョウ</t>
    </rPh>
    <rPh sb="11" eb="14">
      <t>ヨウチエン</t>
    </rPh>
    <phoneticPr fontId="7"/>
  </si>
  <si>
    <t>仙台市青葉区一番町2-1-4</t>
    <rPh sb="6" eb="9">
      <t>イチバンチョウ</t>
    </rPh>
    <phoneticPr fontId="18"/>
  </si>
  <si>
    <t>学校法人　曽根学園</t>
  </si>
  <si>
    <t>認定こども園　東仙台幼稚園</t>
    <rPh sb="0" eb="2">
      <t>ニンテイ</t>
    </rPh>
    <rPh sb="5" eb="6">
      <t>エン</t>
    </rPh>
    <rPh sb="7" eb="8">
      <t>ヒガシ</t>
    </rPh>
    <rPh sb="8" eb="10">
      <t>センダイ</t>
    </rPh>
    <rPh sb="10" eb="13">
      <t>ヨウチエン</t>
    </rPh>
    <phoneticPr fontId="2"/>
  </si>
  <si>
    <t>学校法人　清野学園　東仙台幼稚園</t>
  </si>
  <si>
    <t>学校法人　庄司学園　上田子幼稚園</t>
  </si>
  <si>
    <t>ふくだまち幼稚園</t>
    <rPh sb="5" eb="8">
      <t>ヨウチエン</t>
    </rPh>
    <phoneticPr fontId="7"/>
  </si>
  <si>
    <t>学校法人　福田学園</t>
  </si>
  <si>
    <t>幼稚園型認定こども園　鶴ケ谷幼稚園</t>
    <rPh sb="0" eb="3">
      <t>ヨウチエン</t>
    </rPh>
    <rPh sb="3" eb="4">
      <t>ガタ</t>
    </rPh>
    <rPh sb="4" eb="6">
      <t>ニンテイ</t>
    </rPh>
    <rPh sb="9" eb="10">
      <t>エン</t>
    </rPh>
    <rPh sb="11" eb="14">
      <t>ツルガヤ</t>
    </rPh>
    <rPh sb="14" eb="17">
      <t>ヨウチエン</t>
    </rPh>
    <phoneticPr fontId="7"/>
  </si>
  <si>
    <t xml:space="preserve"> 仙台市青葉区本町２－１１－１０ </t>
  </si>
  <si>
    <t>学校法人　菅原学園</t>
  </si>
  <si>
    <t>認定こども園　るり幼稚園</t>
    <rPh sb="0" eb="2">
      <t>ニンテイ</t>
    </rPh>
    <rPh sb="5" eb="6">
      <t>エン</t>
    </rPh>
    <rPh sb="9" eb="12">
      <t>ヨウチエン</t>
    </rPh>
    <phoneticPr fontId="2"/>
  </si>
  <si>
    <t>学校法人　陸奥国分寺学園　るり幼稚園</t>
  </si>
  <si>
    <t xml:space="preserve">幼稚園型認定こども園 聖ウルスラ学院英智幼稚園 </t>
    <rPh sb="0" eb="3">
      <t>ヨウチエン</t>
    </rPh>
    <rPh sb="3" eb="4">
      <t>ガタ</t>
    </rPh>
    <phoneticPr fontId="1"/>
  </si>
  <si>
    <t>学校法人　聖ウルスラ学院　聖ウルスラ学院英智幼稚園</t>
  </si>
  <si>
    <t>認定こども園ドリーム幼稚園</t>
    <rPh sb="0" eb="2">
      <t>ニンテイ</t>
    </rPh>
    <rPh sb="5" eb="6">
      <t>エン</t>
    </rPh>
    <rPh sb="10" eb="13">
      <t>ヨウチエン</t>
    </rPh>
    <phoneticPr fontId="4"/>
  </si>
  <si>
    <t>学校法人　六郷学園　ドリーム幼稚園</t>
  </si>
  <si>
    <t>学校法人七郷学園　七郷こども園</t>
    <rPh sb="0" eb="2">
      <t>ガッコウ</t>
    </rPh>
    <rPh sb="2" eb="4">
      <t>ホウジン</t>
    </rPh>
    <rPh sb="4" eb="6">
      <t>シチゴウ</t>
    </rPh>
    <rPh sb="6" eb="8">
      <t>ガクエン</t>
    </rPh>
    <rPh sb="9" eb="11">
      <t>シチゴウ</t>
    </rPh>
    <rPh sb="14" eb="15">
      <t>エン</t>
    </rPh>
    <phoneticPr fontId="4"/>
  </si>
  <si>
    <t>学校法人　七郷学園　七郷こども園</t>
  </si>
  <si>
    <t>幼稚園型認定こども園　若竹幼稚園</t>
    <rPh sb="0" eb="3">
      <t>ヨウチエン</t>
    </rPh>
    <rPh sb="3" eb="4">
      <t>ガタ</t>
    </rPh>
    <rPh sb="4" eb="6">
      <t>ニンテイ</t>
    </rPh>
    <rPh sb="9" eb="10">
      <t>エン</t>
    </rPh>
    <rPh sb="11" eb="13">
      <t>ワカタケ</t>
    </rPh>
    <rPh sb="13" eb="16">
      <t>ヨウチエン</t>
    </rPh>
    <phoneticPr fontId="1"/>
  </si>
  <si>
    <t>宗教法人　真宗大谷派宝林寺　若竹幼稚園</t>
  </si>
  <si>
    <t>泉第二幼稚園</t>
    <rPh sb="0" eb="1">
      <t>イズミ</t>
    </rPh>
    <rPh sb="1" eb="3">
      <t>ダイニ</t>
    </rPh>
    <rPh sb="3" eb="6">
      <t>ヨウチエン</t>
    </rPh>
    <phoneticPr fontId="1"/>
  </si>
  <si>
    <t>学校法人　庄司学園　泉第二幼稚園</t>
  </si>
  <si>
    <t>ねのしろいし幼稚園</t>
    <rPh sb="6" eb="9">
      <t>ヨウチエン</t>
    </rPh>
    <phoneticPr fontId="1"/>
  </si>
  <si>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</si>
  <si>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</si>
  <si>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</si>
  <si>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</si>
  <si>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</si>
  <si>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</si>
  <si>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幼稚園型認定こども園　こどもの国幼稚園</t>
    <rPh sb="0" eb="3">
      <t>ヨウチエン</t>
    </rPh>
    <rPh sb="3" eb="4">
      <t>ガタ</t>
    </rPh>
    <rPh sb="4" eb="6">
      <t>ニンテイ</t>
    </rPh>
    <rPh sb="9" eb="10">
      <t>エン</t>
    </rPh>
    <rPh sb="15" eb="16">
      <t>クニ</t>
    </rPh>
    <rPh sb="16" eb="19">
      <t>ヨウチエン</t>
    </rPh>
    <phoneticPr fontId="4"/>
  </si>
  <si>
    <t xml:space="preserve"> 仙台市青葉区本町２－１１－１０ </t>
    <rPh sb="1" eb="4">
      <t>センダイシ</t>
    </rPh>
    <rPh sb="4" eb="7">
      <t>アオバク</t>
    </rPh>
    <rPh sb="7" eb="9">
      <t>ホンマチ</t>
    </rPh>
    <phoneticPr fontId="18"/>
  </si>
  <si>
    <t>認定こども園友愛幼稚園</t>
    <rPh sb="0" eb="2">
      <t>ニンテイ</t>
    </rPh>
    <rPh sb="5" eb="6">
      <t>エン</t>
    </rPh>
    <rPh sb="6" eb="8">
      <t>ユウアイ</t>
    </rPh>
    <rPh sb="8" eb="11">
      <t>ヨウチエン</t>
    </rPh>
    <phoneticPr fontId="1"/>
  </si>
  <si>
    <t>学校法人　東北文化学園大学</t>
  </si>
  <si>
    <t>みのりこども園</t>
    <rPh sb="6" eb="7">
      <t>エン</t>
    </rPh>
    <phoneticPr fontId="1"/>
  </si>
  <si>
    <t>認定こども園　TOBINOKO</t>
    <rPh sb="0" eb="2">
      <t>ニンテイ</t>
    </rPh>
    <rPh sb="5" eb="6">
      <t>エン</t>
    </rPh>
    <phoneticPr fontId="1"/>
  </si>
  <si>
    <t>社会福祉法人　中山福祉会</t>
  </si>
  <si>
    <t>仙台らぴあこども園</t>
    <rPh sb="0" eb="2">
      <t>センダイ</t>
    </rPh>
    <rPh sb="8" eb="9">
      <t>エン</t>
    </rPh>
    <phoneticPr fontId="1"/>
  </si>
  <si>
    <t>特定非営利活動法人　こどもステーション・ＭＩＹＡＧＩ</t>
  </si>
  <si>
    <t>ロリポップクラブマザリーズ電力ビル園</t>
    <rPh sb="13" eb="15">
      <t>デンリョク</t>
    </rPh>
    <rPh sb="17" eb="18">
      <t>エン</t>
    </rPh>
    <phoneticPr fontId="12"/>
  </si>
  <si>
    <t>認定こども園　八幡こばと園</t>
    <rPh sb="7" eb="9">
      <t>ヤハタ</t>
    </rPh>
    <rPh sb="12" eb="13">
      <t>エン</t>
    </rPh>
    <phoneticPr fontId="4"/>
  </si>
  <si>
    <t>社会福祉法人　仙台市民生児童委員会</t>
  </si>
  <si>
    <t>社会福祉法人　未来福祉会</t>
  </si>
  <si>
    <r>
      <t>杜のみらい</t>
    </r>
    <r>
      <rPr>
        <sz val="10"/>
        <color theme="1"/>
        <rFont val="游ゴシック"/>
        <family val="3"/>
        <charset val="128"/>
      </rPr>
      <t>こども園</t>
    </r>
    <rPh sb="0" eb="1">
      <t>モリ</t>
    </rPh>
    <rPh sb="8" eb="9">
      <t>エン</t>
    </rPh>
    <phoneticPr fontId="7"/>
  </si>
  <si>
    <t>社会福祉法人　柏木福祉会</t>
  </si>
  <si>
    <r>
      <rPr>
        <sz val="10"/>
        <color theme="1"/>
        <rFont val="游ゴシック"/>
        <family val="3"/>
        <charset val="128"/>
      </rPr>
      <t>認定マザーズ・ばんすいこども園</t>
    </r>
    <rPh sb="0" eb="2">
      <t>ニンテイ</t>
    </rPh>
    <rPh sb="14" eb="15">
      <t>エン</t>
    </rPh>
    <phoneticPr fontId="7"/>
  </si>
  <si>
    <t>株式会社　マザーズえりあサービス　認定マザーズ・ばんすいこども園</t>
  </si>
  <si>
    <r>
      <rPr>
        <sz val="10"/>
        <color theme="1"/>
        <rFont val="游ゴシック"/>
        <family val="3"/>
        <charset val="128"/>
      </rPr>
      <t>認定マザーズ・かみすぎこども園</t>
    </r>
    <rPh sb="0" eb="2">
      <t>ニンテイ</t>
    </rPh>
    <rPh sb="14" eb="15">
      <t>エン</t>
    </rPh>
    <phoneticPr fontId="7"/>
  </si>
  <si>
    <t>社会福祉法人　マザーズ福祉会</t>
  </si>
  <si>
    <r>
      <rPr>
        <sz val="10"/>
        <color theme="1"/>
        <rFont val="游ゴシック"/>
        <family val="3"/>
        <charset val="128"/>
      </rPr>
      <t>認定マザーズ・エスパルこども園</t>
    </r>
    <rPh sb="0" eb="2">
      <t>ニンテイ</t>
    </rPh>
    <rPh sb="14" eb="15">
      <t>エン</t>
    </rPh>
    <phoneticPr fontId="7"/>
  </si>
  <si>
    <t>株式会社　マザーズえりあサービス　認定マザーズ・エスパルこども園</t>
  </si>
  <si>
    <t>ますえの森どうわこども園</t>
    <rPh sb="4" eb="5">
      <t>モリ</t>
    </rPh>
    <rPh sb="11" eb="12">
      <t>エン</t>
    </rPh>
    <phoneticPr fontId="1"/>
  </si>
  <si>
    <t>ちゃいるどらんど岩切こども園</t>
    <rPh sb="8" eb="10">
      <t>イワキリ</t>
    </rPh>
    <rPh sb="13" eb="14">
      <t>エン</t>
    </rPh>
    <phoneticPr fontId="2"/>
  </si>
  <si>
    <t>認定こども園　れいんぼーなーさりー原ノ町館</t>
    <rPh sb="0" eb="2">
      <t>ニンテイ</t>
    </rPh>
    <rPh sb="5" eb="6">
      <t>エン</t>
    </rPh>
    <phoneticPr fontId="1"/>
  </si>
  <si>
    <t>株式会社　エコエネルギー普及協会</t>
  </si>
  <si>
    <t>ミッキー榴岡公園前こども園</t>
    <rPh sb="8" eb="9">
      <t>マエ</t>
    </rPh>
    <phoneticPr fontId="1"/>
  </si>
  <si>
    <t>社会福祉法人　太陽の丘福祉会</t>
  </si>
  <si>
    <t>認定こども園れいんぼーなーさりー田子館</t>
    <rPh sb="0" eb="2">
      <t>ニンテイ</t>
    </rPh>
    <rPh sb="5" eb="6">
      <t>エン</t>
    </rPh>
    <phoneticPr fontId="1"/>
  </si>
  <si>
    <t>ありすの国こども園</t>
    <rPh sb="4" eb="5">
      <t>クニ</t>
    </rPh>
    <rPh sb="8" eb="9">
      <t>エン</t>
    </rPh>
    <phoneticPr fontId="1"/>
  </si>
  <si>
    <t>社会福祉法人　喬希会</t>
  </si>
  <si>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</si>
  <si>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</si>
  <si>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東京都港区港南１－２－７０</t>
    <rPh sb="0" eb="2">
      <t>トウキョウ</t>
    </rPh>
    <rPh sb="2" eb="3">
      <t>ト</t>
    </rPh>
    <rPh sb="3" eb="5">
      <t>ミナトク</t>
    </rPh>
    <rPh sb="5" eb="7">
      <t>コウナン</t>
    </rPh>
    <phoneticPr fontId="18"/>
  </si>
  <si>
    <t>株式会社　日本保育サービス</t>
  </si>
  <si>
    <t>つばめこども園</t>
    <rPh sb="6" eb="7">
      <t>エン</t>
    </rPh>
    <phoneticPr fontId="4"/>
  </si>
  <si>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</si>
  <si>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</si>
  <si>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株式会社　マザーグース</t>
  </si>
  <si>
    <t>株式会社　おもちゃばこ保育園</t>
  </si>
  <si>
    <t>一般社団法人　六丁の目保育園</t>
  </si>
  <si>
    <t>社会福祉法人　にじいろ会</t>
  </si>
  <si>
    <t>あっぷる荒井こども園</t>
    <rPh sb="4" eb="6">
      <t>アライ</t>
    </rPh>
    <rPh sb="9" eb="10">
      <t>エン</t>
    </rPh>
    <phoneticPr fontId="1"/>
  </si>
  <si>
    <t>社会福祉法人　千代福祉会</t>
  </si>
  <si>
    <r>
      <rPr>
        <sz val="10"/>
        <color theme="1"/>
        <rFont val="游ゴシック"/>
        <family val="3"/>
        <charset val="128"/>
      </rPr>
      <t>認定マザーズ・サンピアこども園</t>
    </r>
    <rPh sb="0" eb="2">
      <t>ニンテイ</t>
    </rPh>
    <rPh sb="14" eb="15">
      <t>エン</t>
    </rPh>
    <phoneticPr fontId="7"/>
  </si>
  <si>
    <t>株式会社　マザーズえりあサービス　認定マザーズ・サンピアこども園</t>
  </si>
  <si>
    <t>株式会社　ｌｕｍｉｅｒｅひまわり</t>
  </si>
  <si>
    <t>株式会社　ラヴィエール</t>
  </si>
  <si>
    <t>株式会社　仙台進学プラザ</t>
  </si>
  <si>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</si>
  <si>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</si>
  <si>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</si>
  <si>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YMCA長町こども園</t>
    <rPh sb="4" eb="6">
      <t>ナガマチ</t>
    </rPh>
    <rPh sb="9" eb="10">
      <t>エン</t>
    </rPh>
    <phoneticPr fontId="7"/>
  </si>
  <si>
    <t>株式会社　マミー保育園</t>
  </si>
  <si>
    <t>仙台市青葉区昭和町４－１１－１</t>
  </si>
  <si>
    <t>株式会社　ウェルフェア</t>
  </si>
  <si>
    <t>ぷりえ～る南中山認定こども園</t>
    <rPh sb="8" eb="10">
      <t>ニンテイ</t>
    </rPh>
    <phoneticPr fontId="1"/>
  </si>
  <si>
    <t>株式会社　オードリー</t>
  </si>
  <si>
    <t>社会福祉法人　あおぞら会</t>
  </si>
  <si>
    <t>仙台市青葉区昭和町４－１１－１</t>
    <rPh sb="0" eb="3">
      <t>センダイシ</t>
    </rPh>
    <rPh sb="3" eb="6">
      <t>アオバク</t>
    </rPh>
    <rPh sb="6" eb="9">
      <t>ショウワチョウ</t>
    </rPh>
    <phoneticPr fontId="18"/>
  </si>
  <si>
    <t>株式会社　ゆめぽけっと</t>
  </si>
  <si>
    <t>あっぷる愛子こども園</t>
    <rPh sb="4" eb="6">
      <t>アヤシ</t>
    </rPh>
    <rPh sb="9" eb="10">
      <t>エン</t>
    </rPh>
    <phoneticPr fontId="1"/>
  </si>
  <si>
    <t>コスモス錦こども園</t>
    <rPh sb="4" eb="5">
      <t>ニシキ</t>
    </rPh>
    <rPh sb="8" eb="9">
      <t>エン</t>
    </rPh>
    <phoneticPr fontId="7"/>
  </si>
  <si>
    <t>社会福祉法人　勇樹会</t>
  </si>
  <si>
    <t>コスモスひろせこども園</t>
    <rPh sb="10" eb="11">
      <t>エン</t>
    </rPh>
    <phoneticPr fontId="7"/>
  </si>
  <si>
    <t>４　事業内容等</t>
    <rPh sb="2" eb="4">
      <t>ジギョウ</t>
    </rPh>
    <rPh sb="4" eb="6">
      <t>ナイヨウ</t>
    </rPh>
    <rPh sb="6" eb="7">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</si>
</sst>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8" formatCode="0_);[Red]\(0\)"/>
  </numFmts>
  <fonts count="56">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sz val="11"/>
      <color indexed="81"/>
      <name val="游ゴシック"/>
      <family val="3"/>
      <charset val="128"/>
    </font>
    <font>
      <b/>
      <sz val="16"/>
      <color theme="1"/>
      <name val="游ゴシック"/>
      <family val="3"/>
      <charset val="128"/>
    </font>
    <font>
      <sz val="12"/>
      <color rgb="FF0070C0"/>
      <name val="游ゴシック"/>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
      <sz val="10"/>
      <color theme="1"/>
      <name val="游ゴシック"/>
      <family val="3"/>
      <charset val="128"/>
    </font>
    <font>
      <u/>
      <sz val="10"/>
      <color theme="1"/>
      <name val="游ゴシック"/>
      <family val="3"/>
      <charset val="128"/>
    </font>
    <font>
      <b/>
      <sz val="12"/>
      <color rgb="FFFF0000"/>
      <name val="游ゴシック"/>
      <family val="3"/>
      <charset val="128"/>
    </font>
    <font>
      <b/>
      <u/>
      <sz val="14"/>
      <color indexed="81"/>
      <name val="游ゴシック"/>
      <family val="3"/>
      <charset val="128"/>
    </font>
    <font>
      <b/>
      <sz val="14"/>
      <color indexed="53"/>
      <name val="游ゴシック"/>
      <family val="3"/>
      <charset val="128"/>
    </font>
    <font>
      <sz val="12"/>
      <color theme="8" tint="-0.499984740745262"/>
      <name val="游ゴシック"/>
      <family val="3"/>
      <charset val="128"/>
    </font>
    <font>
      <b/>
      <sz val="12"/>
      <color theme="8" tint="-0.499984740745262"/>
      <name val="游ゴシック"/>
      <family val="3"/>
      <charset val="128"/>
    </font>
    <font>
      <sz val="6"/>
      <name val="ＭＳ Ｐゴシック"/>
      <family val="2"/>
      <charset val="128"/>
    </font>
    <font>
      <b/>
      <sz val="16"/>
      <name val="HGSｺﾞｼｯｸM"/>
      <family val="3"/>
      <charset val="128"/>
    </font>
    <font>
      <sz val="9"/>
      <name val="游ゴシック"/>
      <family val="3"/>
      <charset val="128"/>
    </font>
    <font>
      <b/>
      <u/>
      <sz val="14"/>
      <color indexed="53"/>
      <name val="游ゴシック"/>
      <family val="3"/>
      <charset val="128"/>
    </font>
    <font>
      <b/>
      <sz val="9"/>
      <color indexed="81"/>
      <name val="MS P ゴシック"/>
      <family val="3"/>
      <charset val="128"/>
    </font>
    <font>
      <sz val="11"/>
      <name val="ＭＳ ゴシック"/>
      <family val="3"/>
      <charset val="128"/>
    </font>
    <font>
      <b/>
      <sz val="12"/>
      <color indexed="81"/>
      <name val="游ゴシック"/>
      <family val="3"/>
      <charset val="128"/>
    </font>
    <font>
      <b/>
      <u/>
      <sz val="12"/>
      <color indexed="81"/>
      <name val="游ゴシック"/>
      <family val="3"/>
      <charset val="128"/>
    </font>
    <font>
      <b/>
      <sz val="22"/>
      <name val="ＭＳ 明朝"/>
      <family val="1"/>
      <charset val="128"/>
    </font>
    <font>
      <b/>
      <u/>
      <sz val="12"/>
      <name val="ＭＳ 明朝"/>
      <family val="1"/>
      <charset val="128"/>
    </font>
    <font>
      <u/>
      <sz val="12"/>
      <color theme="1"/>
      <name val="HGSｺﾞｼｯｸM"/>
      <family val="3"/>
      <charset val="128"/>
    </font>
    <font>
      <sz val="10"/>
      <name val="游ゴシック"/>
      <family val="3"/>
      <charset val="128"/>
    </font>
    <font>
      <sz val="8"/>
      <name val="HGSｺﾞｼｯｸM"/>
      <family val="3"/>
      <charset val="128"/>
    </font>
    <font>
      <sz val="12"/>
      <color theme="1"/>
      <name val="Segoe UI Symbol"/>
      <family val="2"/>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3" tint="0.399975585192419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auto="1"/>
      </right>
      <top/>
      <bottom/>
      <diagonal/>
    </border>
    <border>
      <left/>
      <right style="thin">
        <color auto="1"/>
      </right>
      <top/>
      <bottom style="hair">
        <color auto="1"/>
      </bottom>
      <diagonal/>
    </border>
    <border>
      <left/>
      <right/>
      <top style="hair">
        <color auto="1"/>
      </top>
      <bottom style="thin">
        <color indexed="64"/>
      </bottom>
      <diagonal/>
    </border>
    <border>
      <left/>
      <right style="thin">
        <color indexed="64"/>
      </right>
      <top style="hair">
        <color auto="1"/>
      </top>
      <bottom style="thin">
        <color indexed="64"/>
      </bottom>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right style="hair">
        <color auto="1"/>
      </right>
      <top style="hair">
        <color auto="1"/>
      </top>
      <bottom/>
      <diagonal/>
    </border>
    <border diagonalUp="1">
      <left/>
      <right/>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left style="medium">
        <color indexed="64"/>
      </left>
      <right/>
      <top style="thin">
        <color indexed="64"/>
      </top>
      <bottom style="thin">
        <color indexed="64"/>
      </bottom>
      <diagonal/>
    </border>
  </borders>
  <cellStyleXfs count="10">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27" fillId="0" borderId="0"/>
    <xf numFmtId="0" fontId="8" fillId="0" borderId="0"/>
    <xf numFmtId="0" fontId="8" fillId="0" borderId="0">
      <alignment vertical="center"/>
    </xf>
    <xf numFmtId="0" fontId="3" fillId="0" borderId="0">
      <alignment vertical="center"/>
    </xf>
    <xf numFmtId="0" fontId="8" fillId="0" borderId="0">
      <alignment vertical="center"/>
    </xf>
    <xf numFmtId="0" fontId="3" fillId="0" borderId="0">
      <alignment vertical="center"/>
    </xf>
  </cellStyleXfs>
  <cellXfs count="390">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0" fontId="7" fillId="0" borderId="0" xfId="0" applyFont="1">
      <alignment vertical="center"/>
    </xf>
    <xf numFmtId="0" fontId="5" fillId="0" borderId="0" xfId="0" applyFont="1" applyAlignment="1"/>
    <xf numFmtId="0" fontId="6" fillId="0" borderId="0" xfId="0" applyFont="1">
      <alignment vertical="center"/>
    </xf>
    <xf numFmtId="0" fontId="9" fillId="0" borderId="0" xfId="2" applyFont="1" applyAlignment="1">
      <alignment horizontal="left" vertical="center"/>
    </xf>
    <xf numFmtId="0" fontId="11" fillId="0" borderId="0" xfId="2" applyFont="1">
      <alignment vertical="center"/>
    </xf>
    <xf numFmtId="0" fontId="11" fillId="0" borderId="0" xfId="2" applyFont="1" applyAlignment="1">
      <alignment horizontal="left" vertical="center"/>
    </xf>
    <xf numFmtId="49" fontId="11" fillId="0" borderId="0" xfId="2" applyNumberFormat="1" applyFont="1" applyAlignment="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lignment vertical="center"/>
    </xf>
    <xf numFmtId="49" fontId="11" fillId="0" borderId="0" xfId="2" applyNumberFormat="1" applyFont="1" applyAlignment="1">
      <alignment horizontal="right" vertical="top"/>
    </xf>
    <xf numFmtId="0" fontId="11" fillId="0" borderId="0" xfId="2" applyFont="1" applyAlignment="1">
      <alignment horizontal="right" vertical="center"/>
    </xf>
    <xf numFmtId="0" fontId="11" fillId="0" borderId="0" xfId="2" applyFont="1" applyAlignment="1">
      <alignment vertical="top"/>
    </xf>
    <xf numFmtId="0" fontId="11" fillId="0" borderId="0" xfId="2" applyFont="1" applyAlignment="1">
      <alignment vertical="top" wrapText="1"/>
    </xf>
    <xf numFmtId="0" fontId="13" fillId="0" borderId="0" xfId="3" applyFont="1">
      <alignment vertical="center"/>
    </xf>
    <xf numFmtId="0" fontId="13" fillId="0" borderId="0" xfId="3" applyFont="1" applyAlignment="1">
      <alignment vertical="center" shrinkToFit="1"/>
    </xf>
    <xf numFmtId="0" fontId="11" fillId="0" borderId="0" xfId="3" applyFont="1">
      <alignment vertical="center"/>
    </xf>
    <xf numFmtId="0" fontId="11" fillId="0" borderId="0" xfId="0" applyFont="1">
      <alignment vertical="center"/>
    </xf>
    <xf numFmtId="0" fontId="21" fillId="7" borderId="1" xfId="3" applyFont="1" applyFill="1" applyBorder="1" applyAlignment="1">
      <alignment vertical="center" shrinkToFit="1"/>
    </xf>
    <xf numFmtId="0" fontId="22" fillId="0" borderId="0" xfId="3" applyFont="1" applyAlignment="1">
      <alignment vertical="center" shrinkToFit="1"/>
    </xf>
    <xf numFmtId="49" fontId="22" fillId="0" borderId="30" xfId="3" applyNumberFormat="1" applyFont="1" applyBorder="1" applyAlignment="1">
      <alignment horizontal="center" vertical="center" shrinkToFit="1"/>
    </xf>
    <xf numFmtId="0" fontId="22" fillId="0" borderId="30" xfId="3" applyFont="1" applyBorder="1" applyAlignment="1">
      <alignment vertical="center" shrinkToFit="1"/>
    </xf>
    <xf numFmtId="0" fontId="26" fillId="0" borderId="0" xfId="0" applyFont="1" applyAlignment="1"/>
    <xf numFmtId="0" fontId="4" fillId="0" borderId="0" xfId="0" applyFont="1">
      <alignment vertical="center"/>
    </xf>
    <xf numFmtId="0" fontId="4" fillId="0" borderId="35" xfId="0" applyFont="1" applyBorder="1" applyAlignment="1">
      <alignment vertical="center" shrinkToFit="1"/>
    </xf>
    <xf numFmtId="0" fontId="4" fillId="0" borderId="1" xfId="0" applyFont="1" applyBorder="1" applyAlignment="1">
      <alignment horizontal="center" vertical="center"/>
    </xf>
    <xf numFmtId="0" fontId="4" fillId="8" borderId="1" xfId="0" applyFont="1" applyFill="1" applyBorder="1" applyAlignment="1">
      <alignment horizontal="left" vertical="center" shrinkToFit="1"/>
    </xf>
    <xf numFmtId="0" fontId="4" fillId="9" borderId="1" xfId="0" applyFont="1" applyFill="1" applyBorder="1" applyAlignment="1">
      <alignment horizontal="center" vertical="center"/>
    </xf>
    <xf numFmtId="0" fontId="4" fillId="9" borderId="1" xfId="0" applyFont="1" applyFill="1" applyBorder="1" applyAlignment="1">
      <alignment horizontal="left" vertical="center" shrinkToFit="1"/>
    </xf>
    <xf numFmtId="0" fontId="4" fillId="8" borderId="1" xfId="0" applyFont="1" applyFill="1" applyBorder="1" applyAlignment="1">
      <alignment horizontal="center" vertical="center"/>
    </xf>
    <xf numFmtId="0" fontId="4" fillId="0" borderId="0" xfId="0" applyFont="1" applyAlignment="1">
      <alignment horizontal="left" vertical="center"/>
    </xf>
    <xf numFmtId="0" fontId="13" fillId="3" borderId="22" xfId="4"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176" fontId="5" fillId="0" borderId="0" xfId="0" applyNumberFormat="1" applyFont="1" applyAlignment="1">
      <alignment horizontal="left" vertical="center"/>
    </xf>
    <xf numFmtId="0" fontId="6" fillId="0" borderId="0" xfId="0" applyFont="1" applyAlignment="1">
      <alignment horizontal="left" vertical="center"/>
    </xf>
    <xf numFmtId="176" fontId="6" fillId="0" borderId="0" xfId="0" applyNumberFormat="1" applyFont="1" applyAlignment="1">
      <alignment horizontal="right" vertical="center"/>
    </xf>
    <xf numFmtId="0" fontId="6" fillId="0" borderId="0" xfId="0" applyFont="1" applyAlignment="1">
      <alignment horizontal="center" vertical="center"/>
    </xf>
    <xf numFmtId="0" fontId="5" fillId="0" borderId="3" xfId="0" applyFont="1" applyBorder="1" applyAlignment="1">
      <alignment horizontal="left" vertical="center"/>
    </xf>
    <xf numFmtId="0" fontId="5" fillId="0" borderId="15" xfId="0" applyFont="1" applyBorder="1" applyAlignment="1">
      <alignment horizontal="left" vertical="center"/>
    </xf>
    <xf numFmtId="176" fontId="5" fillId="0" borderId="15" xfId="0" applyNumberFormat="1" applyFont="1" applyBorder="1" applyAlignment="1">
      <alignment horizontal="left" vertical="center"/>
    </xf>
    <xf numFmtId="0" fontId="6" fillId="0" borderId="15" xfId="0" applyFont="1" applyBorder="1" applyAlignment="1">
      <alignment horizontal="left" vertical="center"/>
    </xf>
    <xf numFmtId="38" fontId="6" fillId="0" borderId="15"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0" fontId="5" fillId="0" borderId="16" xfId="0" applyFont="1" applyBorder="1" applyAlignment="1">
      <alignment horizontal="left" vertical="center"/>
    </xf>
    <xf numFmtId="176" fontId="5" fillId="0" borderId="16" xfId="0" applyNumberFormat="1" applyFont="1" applyBorder="1" applyAlignment="1">
      <alignment horizontal="left" vertical="center"/>
    </xf>
    <xf numFmtId="0" fontId="6" fillId="0" borderId="16" xfId="0" applyFont="1" applyBorder="1" applyAlignment="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0" fontId="30" fillId="0" borderId="0" xfId="0" applyFont="1" applyAlignment="1">
      <alignment horizontal="right" vertical="center"/>
    </xf>
    <xf numFmtId="49" fontId="30" fillId="0" borderId="0" xfId="0" applyNumberFormat="1" applyFont="1" applyAlignment="1">
      <alignment horizontal="center" vertical="center"/>
    </xf>
    <xf numFmtId="0" fontId="5" fillId="0" borderId="0" xfId="0" applyFont="1" applyAlignment="1">
      <alignment horizontal="right" vertical="center" shrinkToFit="1"/>
    </xf>
    <xf numFmtId="0" fontId="31" fillId="2" borderId="0" xfId="0" applyFont="1" applyFill="1" applyAlignment="1" applyProtection="1">
      <alignment horizontal="center" vertical="center"/>
      <protection locked="0"/>
    </xf>
    <xf numFmtId="0" fontId="13" fillId="0" borderId="0" xfId="0" applyFont="1">
      <alignment vertical="center"/>
    </xf>
    <xf numFmtId="49" fontId="21" fillId="7" borderId="1" xfId="3" applyNumberFormat="1" applyFont="1" applyFill="1" applyBorder="1" applyAlignment="1">
      <alignment horizontal="left" vertical="center" shrinkToFit="1"/>
    </xf>
    <xf numFmtId="49" fontId="22" fillId="0" borderId="0" xfId="3" applyNumberFormat="1" applyFont="1" applyAlignment="1">
      <alignment horizontal="center" vertical="center" shrinkToFit="1"/>
    </xf>
    <xf numFmtId="0" fontId="11" fillId="5" borderId="21" xfId="3" applyFont="1" applyFill="1" applyBorder="1" applyAlignment="1">
      <alignment horizontal="left" vertical="center" shrinkToFit="1"/>
    </xf>
    <xf numFmtId="0" fontId="5" fillId="0" borderId="0" xfId="0" applyFont="1" applyAlignment="1">
      <alignment vertical="center" shrinkToFit="1"/>
    </xf>
    <xf numFmtId="176" fontId="5" fillId="0" borderId="0" xfId="0" applyNumberFormat="1" applyFont="1" applyAlignment="1">
      <alignment horizontal="right" vertical="center"/>
    </xf>
    <xf numFmtId="0" fontId="6" fillId="0" borderId="0" xfId="0" applyFont="1" applyAlignment="1">
      <alignment horizontal="right" vertical="center"/>
    </xf>
    <xf numFmtId="0" fontId="5" fillId="2" borderId="0" xfId="0" applyFont="1" applyFill="1" applyAlignment="1" applyProtection="1">
      <alignment horizontal="center" vertical="center" shrinkToFit="1"/>
      <protection locked="0"/>
    </xf>
    <xf numFmtId="0" fontId="33" fillId="0" borderId="0" xfId="2" applyFont="1">
      <alignment vertical="center"/>
    </xf>
    <xf numFmtId="49" fontId="34" fillId="0" borderId="0" xfId="2" applyNumberFormat="1" applyFont="1" applyAlignment="1">
      <alignment horizontal="right" vertical="center"/>
    </xf>
    <xf numFmtId="0" fontId="34" fillId="0" borderId="0" xfId="2" applyFont="1">
      <alignment vertical="center"/>
    </xf>
    <xf numFmtId="0" fontId="5" fillId="0" borderId="0" xfId="0" applyFont="1" applyProtection="1">
      <alignment vertical="center"/>
      <protection locked="0"/>
    </xf>
    <xf numFmtId="0" fontId="35" fillId="0" borderId="9" xfId="0" applyFont="1" applyBorder="1" applyAlignment="1">
      <alignment horizontal="center" vertical="center" wrapText="1"/>
    </xf>
    <xf numFmtId="38" fontId="5" fillId="5" borderId="35" xfId="1" applyFont="1" applyFill="1" applyBorder="1" applyAlignment="1" applyProtection="1">
      <alignment horizontal="center" vertical="center" shrinkToFit="1"/>
      <protection locked="0"/>
    </xf>
    <xf numFmtId="38" fontId="5" fillId="5" borderId="2" xfId="1" applyFont="1" applyFill="1" applyBorder="1" applyAlignment="1" applyProtection="1">
      <alignment horizontal="center" vertical="center" shrinkToFit="1"/>
      <protection locked="0"/>
    </xf>
    <xf numFmtId="38" fontId="5" fillId="5" borderId="34" xfId="1" applyFont="1" applyFill="1" applyBorder="1" applyAlignment="1" applyProtection="1">
      <alignment horizontal="center" vertical="center" shrinkToFit="1"/>
      <protection locked="0"/>
    </xf>
    <xf numFmtId="38" fontId="37" fillId="0" borderId="4" xfId="1" applyFont="1" applyBorder="1" applyAlignment="1" applyProtection="1">
      <alignment horizontal="center" vertical="center"/>
    </xf>
    <xf numFmtId="0" fontId="6" fillId="0" borderId="0" xfId="0" applyFont="1" applyAlignment="1">
      <alignment horizontal="center" vertical="center" shrinkToFit="1"/>
    </xf>
    <xf numFmtId="0" fontId="5" fillId="5" borderId="5" xfId="0" applyFont="1" applyFill="1" applyBorder="1" applyAlignment="1" applyProtection="1">
      <alignment horizontal="center" vertical="center"/>
      <protection locked="0"/>
    </xf>
    <xf numFmtId="0" fontId="40" fillId="2" borderId="0" xfId="0" applyFont="1" applyFill="1" applyAlignment="1" applyProtection="1">
      <alignment horizontal="center" vertical="center" shrinkToFit="1"/>
      <protection locked="0"/>
    </xf>
    <xf numFmtId="0" fontId="41" fillId="0" borderId="0" xfId="0" applyFont="1" applyAlignment="1">
      <alignment horizontal="center" vertical="center" shrinkToFit="1"/>
    </xf>
    <xf numFmtId="38" fontId="40" fillId="5" borderId="2" xfId="1" applyFont="1" applyFill="1" applyBorder="1" applyAlignment="1" applyProtection="1">
      <alignment horizontal="center" vertical="center" shrinkToFit="1"/>
      <protection locked="0"/>
    </xf>
    <xf numFmtId="0" fontId="40" fillId="5" borderId="5" xfId="0" applyFont="1" applyFill="1" applyBorder="1" applyAlignment="1" applyProtection="1">
      <alignment horizontal="center" vertical="center"/>
      <protection locked="0"/>
    </xf>
    <xf numFmtId="0" fontId="22" fillId="0" borderId="33" xfId="3" applyFont="1" applyBorder="1" applyAlignment="1">
      <alignment vertical="center" shrinkToFit="1"/>
    </xf>
    <xf numFmtId="49" fontId="22" fillId="0" borderId="31" xfId="3" applyNumberFormat="1" applyFont="1" applyBorder="1" applyAlignment="1">
      <alignment horizontal="center" vertical="center" shrinkToFit="1"/>
    </xf>
    <xf numFmtId="0" fontId="22" fillId="0" borderId="31" xfId="3" applyFont="1" applyBorder="1" applyAlignment="1">
      <alignment vertical="center" shrinkToFit="1"/>
    </xf>
    <xf numFmtId="49" fontId="22" fillId="0" borderId="33" xfId="3" applyNumberFormat="1" applyFont="1" applyBorder="1" applyAlignment="1">
      <alignment horizontal="center" vertical="center" shrinkToFit="1"/>
    </xf>
    <xf numFmtId="0" fontId="22" fillId="0" borderId="20" xfId="3" applyFont="1" applyBorder="1" applyAlignment="1">
      <alignment vertical="center" shrinkToFit="1"/>
    </xf>
    <xf numFmtId="0" fontId="22" fillId="0" borderId="32" xfId="3" applyFont="1" applyBorder="1" applyAlignment="1">
      <alignment vertical="center" shrinkToFit="1"/>
    </xf>
    <xf numFmtId="49" fontId="22" fillId="0" borderId="33" xfId="3" applyNumberFormat="1" applyFont="1" applyBorder="1" applyAlignment="1">
      <alignment vertical="center" shrinkToFit="1"/>
    </xf>
    <xf numFmtId="49" fontId="22" fillId="0" borderId="30" xfId="3" applyNumberFormat="1" applyFont="1" applyBorder="1" applyAlignment="1">
      <alignment vertical="center" shrinkToFit="1"/>
    </xf>
    <xf numFmtId="0" fontId="6" fillId="0" borderId="0" xfId="0" applyFont="1" applyAlignment="1" applyProtection="1">
      <alignment horizontal="center" vertical="center" shrinkToFit="1"/>
      <protection locked="0"/>
    </xf>
    <xf numFmtId="0" fontId="4" fillId="0" borderId="1"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1" xfId="0" applyFont="1" applyBorder="1" applyAlignment="1">
      <alignment horizontal="right" vertical="center"/>
    </xf>
    <xf numFmtId="0" fontId="4" fillId="9" borderId="1" xfId="0" applyFont="1" applyFill="1" applyBorder="1" applyAlignment="1">
      <alignment horizontal="right" vertical="center"/>
    </xf>
    <xf numFmtId="49" fontId="11" fillId="3" borderId="22"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protection locked="0"/>
    </xf>
    <xf numFmtId="0" fontId="22" fillId="0" borderId="43" xfId="3" applyFont="1" applyBorder="1" applyAlignment="1">
      <alignment vertical="center" shrinkToFit="1"/>
    </xf>
    <xf numFmtId="0" fontId="22" fillId="0" borderId="44" xfId="3" applyFont="1" applyBorder="1" applyAlignment="1">
      <alignment vertical="center" shrinkToFit="1"/>
    </xf>
    <xf numFmtId="0" fontId="22" fillId="0" borderId="18" xfId="3" applyFont="1" applyBorder="1" applyAlignment="1">
      <alignment vertical="center" shrinkToFit="1"/>
    </xf>
    <xf numFmtId="0" fontId="22" fillId="0" borderId="42" xfId="3" applyFont="1" applyBorder="1" applyAlignment="1">
      <alignment vertical="center" shrinkToFit="1"/>
    </xf>
    <xf numFmtId="0" fontId="22" fillId="0" borderId="45" xfId="3" applyFont="1" applyBorder="1" applyAlignment="1">
      <alignment vertical="center" shrinkToFit="1"/>
    </xf>
    <xf numFmtId="0" fontId="22" fillId="0" borderId="46" xfId="3" applyFont="1" applyBorder="1" applyAlignment="1">
      <alignment vertical="center" shrinkToFit="1"/>
    </xf>
    <xf numFmtId="0" fontId="25" fillId="0" borderId="1" xfId="0" applyFont="1" applyBorder="1" applyAlignment="1">
      <alignment horizontal="left" vertical="center" shrinkToFit="1"/>
    </xf>
    <xf numFmtId="0" fontId="4" fillId="0" borderId="1" xfId="0" applyFont="1" applyBorder="1" applyAlignment="1">
      <alignment vertical="center" shrinkToFit="1"/>
    </xf>
    <xf numFmtId="0" fontId="4" fillId="8" borderId="1" xfId="0" applyFont="1" applyFill="1" applyBorder="1" applyAlignment="1">
      <alignment vertical="center" shrinkToFit="1"/>
    </xf>
    <xf numFmtId="0" fontId="4" fillId="9" borderId="1" xfId="0" applyFont="1" applyFill="1" applyBorder="1" applyAlignment="1">
      <alignment vertical="center" shrinkToFit="1"/>
    </xf>
    <xf numFmtId="0" fontId="22" fillId="0" borderId="1" xfId="0" applyFont="1" applyBorder="1" applyAlignment="1">
      <alignment vertical="center" shrinkToFit="1"/>
    </xf>
    <xf numFmtId="0" fontId="22" fillId="0" borderId="1" xfId="0" applyFont="1" applyBorder="1" applyAlignment="1">
      <alignment horizontal="right" vertical="center"/>
    </xf>
    <xf numFmtId="0" fontId="22" fillId="0" borderId="1" xfId="0" applyFont="1" applyBorder="1" applyAlignment="1">
      <alignment horizontal="left" vertical="center" shrinkToFit="1"/>
    </xf>
    <xf numFmtId="0" fontId="22" fillId="0" borderId="1" xfId="0" applyFont="1" applyBorder="1" applyAlignment="1">
      <alignment horizontal="center" vertical="center"/>
    </xf>
    <xf numFmtId="0" fontId="44" fillId="0" borderId="1" xfId="0" applyFont="1" applyBorder="1" applyAlignment="1">
      <alignment horizontal="left" vertical="center" wrapText="1" shrinkToFit="1"/>
    </xf>
    <xf numFmtId="0" fontId="25" fillId="0" borderId="1" xfId="0" applyFont="1" applyBorder="1" applyAlignment="1">
      <alignment vertical="center" shrinkToFit="1"/>
    </xf>
    <xf numFmtId="0" fontId="22" fillId="9" borderId="1" xfId="0" applyFont="1" applyFill="1" applyBorder="1" applyAlignment="1">
      <alignment vertical="center" shrinkToFit="1"/>
    </xf>
    <xf numFmtId="0" fontId="22" fillId="9" borderId="1" xfId="0" applyFont="1" applyFill="1" applyBorder="1" applyAlignment="1">
      <alignment horizontal="center" vertical="center"/>
    </xf>
    <xf numFmtId="0" fontId="22" fillId="9" borderId="35" xfId="0" applyFont="1" applyFill="1" applyBorder="1" applyAlignment="1">
      <alignment horizontal="left" vertical="center" shrinkToFit="1"/>
    </xf>
    <xf numFmtId="0" fontId="24" fillId="10" borderId="1" xfId="0" applyFont="1" applyFill="1" applyBorder="1" applyAlignment="1">
      <alignment horizontal="center" vertical="center"/>
    </xf>
    <xf numFmtId="0" fontId="24" fillId="10" borderId="1" xfId="0" applyFont="1" applyFill="1" applyBorder="1" applyAlignment="1">
      <alignment horizontal="center" vertical="center" wrapText="1"/>
    </xf>
    <xf numFmtId="0" fontId="13" fillId="0" borderId="29" xfId="4" applyFont="1" applyBorder="1" applyAlignment="1">
      <alignment horizontal="center" vertical="center" shrinkToFit="1"/>
    </xf>
    <xf numFmtId="0" fontId="13" fillId="0" borderId="0" xfId="4" applyFont="1" applyAlignment="1">
      <alignment horizontal="center" vertical="center" shrinkToFit="1"/>
    </xf>
    <xf numFmtId="0" fontId="11" fillId="0" borderId="0" xfId="3" applyFont="1" applyAlignment="1">
      <alignment horizontal="center" vertical="center" shrinkToFit="1"/>
    </xf>
    <xf numFmtId="0" fontId="11" fillId="0" borderId="0" xfId="8" applyFont="1">
      <alignment vertical="center"/>
    </xf>
    <xf numFmtId="0" fontId="5" fillId="0" borderId="0" xfId="0" applyFont="1" applyAlignment="1" applyProtection="1">
      <alignment vertical="center" shrinkToFit="1"/>
      <protection locked="0"/>
    </xf>
    <xf numFmtId="0" fontId="11" fillId="0" borderId="0" xfId="6" applyFont="1" applyProtection="1">
      <alignment vertical="center"/>
      <protection locked="0"/>
    </xf>
    <xf numFmtId="0" fontId="11" fillId="0" borderId="0" xfId="8" applyFont="1" applyProtection="1">
      <alignment vertical="center"/>
      <protection locked="0"/>
    </xf>
    <xf numFmtId="49" fontId="22" fillId="0" borderId="20" xfId="3" applyNumberFormat="1" applyFont="1" applyBorder="1" applyAlignment="1">
      <alignment horizontal="left" vertical="center" shrinkToFit="1"/>
    </xf>
    <xf numFmtId="49" fontId="22" fillId="0" borderId="43" xfId="3" applyNumberFormat="1" applyFont="1" applyBorder="1" applyAlignment="1">
      <alignment horizontal="left" vertical="center" shrinkToFit="1"/>
    </xf>
    <xf numFmtId="49" fontId="22" fillId="0" borderId="31" xfId="3" applyNumberFormat="1" applyFont="1" applyBorder="1" applyAlignment="1">
      <alignment vertical="center" shrinkToFit="1"/>
    </xf>
    <xf numFmtId="49" fontId="22" fillId="0" borderId="18" xfId="3" applyNumberFormat="1" applyFont="1" applyBorder="1" applyAlignment="1">
      <alignment horizontal="left" vertical="center" shrinkToFit="1"/>
    </xf>
    <xf numFmtId="0" fontId="13" fillId="0" borderId="0" xfId="4" applyFont="1" applyAlignment="1">
      <alignment vertical="center" shrinkToFit="1"/>
    </xf>
    <xf numFmtId="0" fontId="13" fillId="0" borderId="0" xfId="4" applyFont="1" applyAlignment="1">
      <alignment vertical="center"/>
    </xf>
    <xf numFmtId="49" fontId="13" fillId="3" borderId="26" xfId="4" applyNumberFormat="1"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0" fontId="22" fillId="0" borderId="48" xfId="3" applyFont="1" applyBorder="1" applyAlignment="1">
      <alignment vertical="center" shrinkToFit="1"/>
    </xf>
    <xf numFmtId="0" fontId="22" fillId="0" borderId="8" xfId="3" applyFont="1" applyBorder="1" applyAlignment="1">
      <alignment vertical="center" shrinkToFit="1"/>
    </xf>
    <xf numFmtId="49" fontId="22" fillId="0" borderId="32" xfId="3" applyNumberFormat="1" applyFont="1" applyBorder="1" applyAlignment="1">
      <alignment horizontal="center" vertical="center" shrinkToFit="1"/>
    </xf>
    <xf numFmtId="49" fontId="22" fillId="0" borderId="44" xfId="3" applyNumberFormat="1" applyFont="1" applyBorder="1" applyAlignment="1">
      <alignment horizontal="center" vertical="center" shrinkToFit="1"/>
    </xf>
    <xf numFmtId="49" fontId="22" fillId="0" borderId="42" xfId="3" applyNumberFormat="1" applyFont="1" applyBorder="1" applyAlignment="1">
      <alignment horizontal="center"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178" fontId="16" fillId="0" borderId="0" xfId="0" applyNumberFormat="1" applyFont="1" applyAlignment="1">
      <alignment horizontal="left" vertical="center" shrinkToFit="1"/>
    </xf>
    <xf numFmtId="0" fontId="11" fillId="3" borderId="23" xfId="6" applyFont="1" applyFill="1" applyBorder="1" applyAlignment="1">
      <alignment horizontal="center" vertical="center" shrinkToFit="1"/>
    </xf>
    <xf numFmtId="0" fontId="11" fillId="3" borderId="22" xfId="6" applyFont="1" applyFill="1" applyBorder="1" applyAlignment="1">
      <alignment horizontal="center" vertical="center" shrinkToFit="1"/>
    </xf>
    <xf numFmtId="0" fontId="11" fillId="3" borderId="26" xfId="6" applyFont="1" applyFill="1" applyBorder="1" applyAlignment="1">
      <alignment horizontal="center" vertical="center" shrinkToFit="1"/>
    </xf>
    <xf numFmtId="0" fontId="11" fillId="0" borderId="0" xfId="6" applyFont="1" applyAlignment="1">
      <alignment horizontal="left" vertical="center" shrinkToFit="1"/>
    </xf>
    <xf numFmtId="49" fontId="11" fillId="3" borderId="26" xfId="6" applyNumberFormat="1" applyFont="1" applyFill="1" applyBorder="1" applyAlignment="1">
      <alignment horizontal="center" vertical="center" shrinkToFit="1"/>
    </xf>
    <xf numFmtId="0" fontId="13" fillId="0" borderId="28" xfId="9" applyFont="1" applyBorder="1" applyAlignment="1">
      <alignment horizontal="center" vertical="center" shrinkToFit="1"/>
    </xf>
    <xf numFmtId="0" fontId="11" fillId="0" borderId="28" xfId="6" applyFont="1" applyBorder="1" applyAlignment="1">
      <alignment vertical="center" shrinkToFit="1"/>
    </xf>
    <xf numFmtId="49" fontId="11" fillId="0" borderId="24" xfId="6" applyNumberFormat="1" applyFont="1" applyBorder="1" applyAlignment="1">
      <alignment horizontal="center" vertical="center" shrinkToFit="1"/>
    </xf>
    <xf numFmtId="0" fontId="11" fillId="0" borderId="18" xfId="6" applyFont="1" applyBorder="1" applyAlignment="1">
      <alignment horizontal="left" vertical="center" shrinkToFit="1"/>
    </xf>
    <xf numFmtId="0" fontId="11" fillId="0" borderId="0" xfId="9" applyFont="1">
      <alignment vertical="center"/>
    </xf>
    <xf numFmtId="0" fontId="11" fillId="3" borderId="22" xfId="3" applyFont="1" applyFill="1" applyBorder="1" applyAlignment="1">
      <alignment horizontal="center" vertical="center"/>
    </xf>
    <xf numFmtId="0" fontId="11" fillId="3" borderId="21" xfId="3" applyFont="1" applyFill="1" applyBorder="1" applyAlignment="1">
      <alignment horizontal="center" vertical="center"/>
    </xf>
    <xf numFmtId="0" fontId="11" fillId="0" borderId="0" xfId="6" applyFont="1">
      <alignment vertical="center"/>
    </xf>
    <xf numFmtId="178" fontId="16" fillId="0" borderId="0" xfId="9" applyNumberFormat="1" applyFont="1" applyAlignment="1">
      <alignment horizontal="left" vertical="center" shrinkToFit="1"/>
    </xf>
    <xf numFmtId="0" fontId="11" fillId="5" borderId="20" xfId="3" applyFont="1" applyFill="1" applyBorder="1" applyAlignment="1">
      <alignment horizontal="center" vertical="center" shrinkToFit="1"/>
    </xf>
    <xf numFmtId="178" fontId="16" fillId="3" borderId="22" xfId="0" applyNumberFormat="1" applyFont="1" applyFill="1" applyBorder="1" applyAlignment="1">
      <alignment horizontal="center" vertical="center" shrinkToFit="1"/>
    </xf>
    <xf numFmtId="178" fontId="16" fillId="3" borderId="21" xfId="0" applyNumberFormat="1" applyFont="1" applyFill="1" applyBorder="1" applyAlignment="1">
      <alignment horizontal="center" vertical="center" shrinkToFit="1"/>
    </xf>
    <xf numFmtId="0" fontId="11" fillId="0" borderId="22" xfId="3" applyFont="1" applyBorder="1" applyAlignment="1">
      <alignment horizontal="left" vertical="center"/>
    </xf>
    <xf numFmtId="0" fontId="11" fillId="3" borderId="22" xfId="3" applyFont="1" applyFill="1" applyBorder="1" applyAlignment="1">
      <alignment horizontal="center" vertical="center" shrinkToFit="1"/>
    </xf>
    <xf numFmtId="0" fontId="11" fillId="3" borderId="0" xfId="3" applyFont="1" applyFill="1" applyAlignment="1">
      <alignment horizontal="center" vertical="center"/>
    </xf>
    <xf numFmtId="0" fontId="11" fillId="5" borderId="18" xfId="6" applyFont="1" applyFill="1" applyBorder="1" applyAlignment="1">
      <alignment horizontal="left" vertical="center" shrinkToFit="1"/>
    </xf>
    <xf numFmtId="49" fontId="11" fillId="3" borderId="23" xfId="9" applyNumberFormat="1" applyFont="1" applyFill="1" applyBorder="1" applyAlignment="1">
      <alignment horizontal="center" vertical="center" shrinkToFit="1"/>
    </xf>
    <xf numFmtId="49" fontId="11" fillId="3" borderId="22" xfId="9" applyNumberFormat="1" applyFont="1" applyFill="1" applyBorder="1" applyAlignment="1">
      <alignment horizontal="center" vertical="center" shrinkToFit="1"/>
    </xf>
    <xf numFmtId="49" fontId="13" fillId="3" borderId="22" xfId="0" applyNumberFormat="1" applyFont="1" applyFill="1" applyBorder="1" applyAlignment="1">
      <alignment horizontal="center" vertical="center" shrinkToFit="1"/>
    </xf>
    <xf numFmtId="49" fontId="13" fillId="3" borderId="26" xfId="0" applyNumberFormat="1" applyFont="1" applyFill="1" applyBorder="1" applyAlignment="1">
      <alignment horizontal="center" vertical="center" shrinkToFit="1"/>
    </xf>
    <xf numFmtId="49" fontId="11" fillId="3" borderId="19" xfId="9" applyNumberFormat="1" applyFont="1" applyFill="1" applyBorder="1" applyAlignment="1">
      <alignment horizontal="center" vertical="center" shrinkToFit="1"/>
    </xf>
    <xf numFmtId="0" fontId="11" fillId="3" borderId="26" xfId="3" applyFont="1" applyFill="1" applyBorder="1" applyAlignment="1">
      <alignment horizontal="center" vertical="center"/>
    </xf>
    <xf numFmtId="49" fontId="11" fillId="3" borderId="22" xfId="9" applyNumberFormat="1" applyFont="1" applyFill="1" applyBorder="1" applyAlignment="1">
      <alignment horizontal="center" vertical="center"/>
    </xf>
    <xf numFmtId="49" fontId="13" fillId="3" borderId="19" xfId="0" applyNumberFormat="1" applyFont="1" applyFill="1" applyBorder="1" applyAlignment="1">
      <alignment horizontal="center" vertical="center" shrinkToFit="1"/>
    </xf>
    <xf numFmtId="0" fontId="11" fillId="0" borderId="0" xfId="9" applyFont="1" applyAlignment="1">
      <alignment horizontal="center" vertical="center" shrinkToFit="1"/>
    </xf>
    <xf numFmtId="0" fontId="11" fillId="0" borderId="19" xfId="9" applyFont="1" applyBorder="1" applyAlignment="1">
      <alignment horizontal="left" vertical="center"/>
    </xf>
    <xf numFmtId="0" fontId="11" fillId="0" borderId="20" xfId="9" applyFont="1" applyBorder="1" applyAlignment="1">
      <alignment horizontal="left" vertical="center"/>
    </xf>
    <xf numFmtId="0" fontId="11" fillId="0" borderId="21" xfId="9" applyFont="1" applyBorder="1" applyAlignment="1">
      <alignment horizontal="left" vertical="center"/>
    </xf>
    <xf numFmtId="49" fontId="11" fillId="3" borderId="26" xfId="9" applyNumberFormat="1" applyFont="1" applyFill="1" applyBorder="1" applyAlignment="1">
      <alignment horizontal="center" vertical="center" shrinkToFit="1"/>
    </xf>
    <xf numFmtId="0" fontId="11" fillId="3" borderId="0" xfId="3" applyFont="1" applyFill="1" applyAlignment="1">
      <alignment horizontal="center" vertical="center" shrinkToFit="1"/>
    </xf>
    <xf numFmtId="49" fontId="11" fillId="3" borderId="26" xfId="9" applyNumberFormat="1" applyFont="1" applyFill="1" applyBorder="1" applyAlignment="1">
      <alignment horizontal="center" vertical="center"/>
    </xf>
    <xf numFmtId="0" fontId="11" fillId="0" borderId="0" xfId="6" applyFont="1" applyAlignment="1">
      <alignment horizontal="center" vertical="center"/>
    </xf>
    <xf numFmtId="0" fontId="11" fillId="0" borderId="0" xfId="6" applyFont="1" applyAlignment="1">
      <alignment horizontal="center" vertical="center" shrinkToFit="1"/>
    </xf>
    <xf numFmtId="0" fontId="11" fillId="3" borderId="23" xfId="6" applyFont="1" applyFill="1" applyBorder="1" applyAlignment="1" applyProtection="1">
      <alignment horizontal="center" vertical="center" shrinkToFit="1"/>
      <protection locked="0"/>
    </xf>
    <xf numFmtId="0" fontId="11" fillId="0" borderId="18" xfId="0" applyFont="1" applyBorder="1" applyAlignment="1"/>
    <xf numFmtId="0" fontId="11" fillId="0" borderId="18" xfId="0" applyFont="1" applyBorder="1" applyAlignment="1">
      <alignment shrinkToFit="1"/>
    </xf>
    <xf numFmtId="0" fontId="11" fillId="0" borderId="20" xfId="0" applyFont="1" applyBorder="1" applyAlignment="1"/>
    <xf numFmtId="0" fontId="11" fillId="0" borderId="20" xfId="0" applyFont="1" applyBorder="1" applyAlignment="1">
      <alignment shrinkToFit="1"/>
    </xf>
    <xf numFmtId="0" fontId="53" fillId="0" borderId="0" xfId="0" applyFont="1">
      <alignment vertical="center"/>
    </xf>
    <xf numFmtId="0" fontId="54" fillId="0" borderId="29" xfId="0" applyFont="1" applyBorder="1" applyAlignment="1"/>
    <xf numFmtId="0" fontId="11" fillId="0" borderId="0" xfId="0" applyFont="1" applyAlignment="1"/>
    <xf numFmtId="0" fontId="11" fillId="8" borderId="22" xfId="6" applyFont="1" applyFill="1" applyBorder="1" applyAlignment="1" applyProtection="1">
      <alignment horizontal="center" vertical="center" shrinkToFit="1"/>
      <protection locked="0"/>
    </xf>
    <xf numFmtId="0" fontId="11" fillId="8" borderId="20" xfId="0" applyFont="1" applyFill="1" applyBorder="1" applyAlignment="1"/>
    <xf numFmtId="0" fontId="53" fillId="0" borderId="0" xfId="6" applyFont="1">
      <alignment vertical="center"/>
    </xf>
    <xf numFmtId="49" fontId="22" fillId="0" borderId="8" xfId="3" applyNumberFormat="1" applyFont="1" applyBorder="1" applyAlignment="1">
      <alignment horizontal="center" vertical="center" shrinkToFit="1"/>
    </xf>
    <xf numFmtId="49" fontId="22" fillId="0" borderId="16" xfId="3" applyNumberFormat="1" applyFont="1" applyBorder="1" applyAlignment="1">
      <alignment horizontal="left" vertical="center" shrinkToFit="1"/>
    </xf>
    <xf numFmtId="49" fontId="22" fillId="0" borderId="34" xfId="3" applyNumberFormat="1" applyFont="1" applyBorder="1" applyAlignment="1">
      <alignment vertical="center" shrinkToFit="1"/>
    </xf>
    <xf numFmtId="0" fontId="22" fillId="0" borderId="16" xfId="3" applyFont="1" applyBorder="1" applyAlignment="1">
      <alignment vertical="center" shrinkToFit="1"/>
    </xf>
    <xf numFmtId="0" fontId="22" fillId="0" borderId="34" xfId="3" applyFont="1" applyBorder="1" applyAlignment="1">
      <alignment vertical="center" shrinkToFit="1"/>
    </xf>
    <xf numFmtId="49" fontId="22" fillId="11" borderId="0" xfId="3" applyNumberFormat="1" applyFont="1" applyFill="1" applyAlignment="1">
      <alignment horizontal="center" vertical="center" shrinkToFit="1"/>
    </xf>
    <xf numFmtId="0" fontId="22" fillId="11" borderId="0" xfId="3" applyFont="1" applyFill="1" applyAlignment="1">
      <alignment vertical="center" shrinkToFit="1"/>
    </xf>
    <xf numFmtId="0" fontId="22" fillId="0" borderId="50" xfId="3" applyFont="1" applyBorder="1" applyAlignment="1">
      <alignment vertical="center" shrinkToFit="1"/>
    </xf>
    <xf numFmtId="0" fontId="22" fillId="0" borderId="49" xfId="3" applyFont="1" applyBorder="1" applyAlignment="1">
      <alignment vertical="center" shrinkToFit="1"/>
    </xf>
    <xf numFmtId="38" fontId="6" fillId="0" borderId="51" xfId="1" applyFont="1" applyBorder="1" applyAlignment="1" applyProtection="1">
      <alignment vertical="center"/>
    </xf>
    <xf numFmtId="38" fontId="6" fillId="0" borderId="9" xfId="1" applyFont="1" applyBorder="1" applyAlignment="1" applyProtection="1">
      <alignment vertical="center"/>
    </xf>
    <xf numFmtId="38" fontId="37" fillId="0" borderId="11" xfId="1" applyFont="1" applyBorder="1" applyAlignment="1" applyProtection="1">
      <alignment horizontal="center" vertical="center"/>
    </xf>
    <xf numFmtId="0" fontId="55" fillId="5" borderId="5" xfId="0" applyFont="1" applyFill="1" applyBorder="1" applyAlignment="1" applyProtection="1">
      <alignment horizontal="center" vertical="center"/>
      <protection locked="0"/>
    </xf>
    <xf numFmtId="0" fontId="11" fillId="0" borderId="0" xfId="9" applyFont="1" applyAlignment="1">
      <alignment horizontal="left" vertical="center" shrinkToFit="1"/>
    </xf>
    <xf numFmtId="178" fontId="16" fillId="0" borderId="0" xfId="0" applyNumberFormat="1" applyFont="1" applyAlignment="1">
      <alignment horizontal="left" vertical="center" shrinkToFit="1"/>
    </xf>
    <xf numFmtId="0" fontId="11" fillId="0" borderId="22" xfId="3" applyFont="1" applyBorder="1" applyAlignment="1">
      <alignment horizontal="left" vertical="center" shrinkToFit="1"/>
    </xf>
    <xf numFmtId="0" fontId="11" fillId="6" borderId="22" xfId="3" applyFont="1" applyFill="1" applyBorder="1" applyAlignment="1">
      <alignment horizontal="center" vertical="center" shrinkToFit="1"/>
    </xf>
    <xf numFmtId="0" fontId="11" fillId="6" borderId="19" xfId="9" applyFont="1" applyFill="1" applyBorder="1" applyAlignment="1">
      <alignment horizontal="center" vertical="center"/>
    </xf>
    <xf numFmtId="0" fontId="11" fillId="6" borderId="20" xfId="9" applyFont="1" applyFill="1" applyBorder="1" applyAlignment="1">
      <alignment horizontal="center" vertical="center"/>
    </xf>
    <xf numFmtId="0" fontId="11" fillId="6" borderId="21" xfId="9" applyFont="1" applyFill="1" applyBorder="1" applyAlignment="1">
      <alignment horizontal="center" vertical="center"/>
    </xf>
    <xf numFmtId="0" fontId="11" fillId="0" borderId="19" xfId="9" applyFont="1" applyBorder="1" applyAlignment="1">
      <alignment horizontal="left" vertical="center" shrinkToFit="1"/>
    </xf>
    <xf numFmtId="0" fontId="11" fillId="0" borderId="20" xfId="9" applyFont="1" applyBorder="1" applyAlignment="1">
      <alignment horizontal="left" vertical="center" shrinkToFit="1"/>
    </xf>
    <xf numFmtId="0" fontId="11" fillId="0" borderId="21" xfId="9" applyFont="1" applyBorder="1" applyAlignment="1">
      <alignment horizontal="left" vertical="center" shrinkToFit="1"/>
    </xf>
    <xf numFmtId="0" fontId="11" fillId="0" borderId="41" xfId="9" applyFont="1" applyBorder="1" applyAlignment="1">
      <alignment horizontal="left" vertical="center" shrinkToFit="1"/>
    </xf>
    <xf numFmtId="0" fontId="11" fillId="0" borderId="19" xfId="3" applyFont="1" applyBorder="1" applyAlignment="1">
      <alignment horizontal="left" vertical="center" shrinkToFit="1"/>
    </xf>
    <xf numFmtId="0" fontId="11" fillId="0" borderId="0" xfId="2" applyFont="1" applyAlignment="1">
      <alignment horizontal="left" vertical="center" wrapText="1"/>
    </xf>
    <xf numFmtId="0" fontId="11" fillId="0" borderId="0" xfId="2" applyFont="1" applyAlignment="1">
      <alignment horizontal="left" vertical="top" wrapText="1"/>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0" borderId="0" xfId="6" applyFont="1" applyAlignment="1">
      <alignment horizontal="left" vertical="center" shrinkToFit="1"/>
    </xf>
    <xf numFmtId="0" fontId="11" fillId="8" borderId="19" xfId="6" applyFont="1" applyFill="1" applyBorder="1" applyAlignment="1">
      <alignment horizontal="left" vertical="center" shrinkToFit="1"/>
    </xf>
    <xf numFmtId="0" fontId="11" fillId="8" borderId="20" xfId="6" applyFont="1" applyFill="1" applyBorder="1" applyAlignment="1">
      <alignment horizontal="left" vertical="center" shrinkToFit="1"/>
    </xf>
    <xf numFmtId="0" fontId="11" fillId="8" borderId="21" xfId="6" applyFont="1" applyFill="1" applyBorder="1" applyAlignment="1">
      <alignment horizontal="left" vertical="center" shrinkToFit="1"/>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6" borderId="21" xfId="3" applyFont="1" applyFill="1" applyBorder="1" applyAlignment="1">
      <alignment horizontal="center"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0" fontId="14" fillId="4" borderId="0" xfId="6" applyFont="1" applyFill="1" applyAlignment="1">
      <alignment horizontal="left" vertical="center"/>
    </xf>
    <xf numFmtId="0" fontId="11" fillId="5" borderId="24" xfId="6" applyFont="1" applyFill="1" applyBorder="1" applyAlignment="1">
      <alignment horizontal="left" vertical="center" shrinkToFit="1"/>
    </xf>
    <xf numFmtId="0" fontId="11" fillId="5" borderId="18" xfId="6" applyFont="1" applyFill="1" applyBorder="1" applyAlignment="1">
      <alignment horizontal="left" vertical="center" shrinkToFi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0" fontId="11" fillId="5" borderId="22" xfId="3" applyFont="1" applyFill="1" applyBorder="1" applyAlignment="1">
      <alignment horizontal="center" vertical="center"/>
    </xf>
    <xf numFmtId="0" fontId="11" fillId="6" borderId="22" xfId="3" applyFont="1" applyFill="1" applyBorder="1" applyAlignment="1">
      <alignment horizontal="center" vertical="center"/>
    </xf>
    <xf numFmtId="178" fontId="16" fillId="6" borderId="21" xfId="0" applyNumberFormat="1" applyFont="1" applyFill="1" applyBorder="1" applyAlignment="1">
      <alignment horizontal="center" vertical="center" shrinkToFit="1"/>
    </xf>
    <xf numFmtId="178" fontId="16" fillId="6" borderId="22" xfId="0" applyNumberFormat="1" applyFont="1" applyFill="1" applyBorder="1" applyAlignment="1">
      <alignment horizontal="center" vertical="center" shrinkToFit="1"/>
    </xf>
    <xf numFmtId="0" fontId="11" fillId="0" borderId="22" xfId="3" applyFont="1" applyBorder="1" applyAlignment="1">
      <alignment horizontal="left" vertical="center"/>
    </xf>
    <xf numFmtId="0" fontId="11" fillId="0" borderId="19" xfId="3" applyFont="1" applyBorder="1">
      <alignment vertical="center"/>
    </xf>
    <xf numFmtId="0" fontId="11" fillId="0" borderId="20" xfId="3" applyFont="1" applyBorder="1">
      <alignment vertical="center"/>
    </xf>
    <xf numFmtId="0" fontId="11" fillId="0" borderId="21" xfId="3" applyFont="1" applyBorder="1">
      <alignment vertical="center"/>
    </xf>
    <xf numFmtId="178" fontId="16" fillId="0" borderId="22" xfId="0" applyNumberFormat="1" applyFont="1" applyBorder="1" applyAlignment="1">
      <alignment horizontal="left" vertical="center" shrinkToFit="1"/>
    </xf>
    <xf numFmtId="0" fontId="11" fillId="0" borderId="19" xfId="3" applyFont="1" applyBorder="1" applyAlignment="1">
      <alignment horizontal="left" vertical="center"/>
    </xf>
    <xf numFmtId="0" fontId="11" fillId="0" borderId="20" xfId="3" applyFont="1" applyBorder="1" applyAlignment="1">
      <alignment horizontal="left" vertical="center"/>
    </xf>
    <xf numFmtId="0" fontId="11" fillId="0" borderId="21" xfId="3" applyFont="1" applyBorder="1" applyAlignment="1">
      <alignment horizontal="left" vertical="center"/>
    </xf>
    <xf numFmtId="0" fontId="11" fillId="0" borderId="28" xfId="3" applyFont="1" applyBorder="1" applyAlignment="1">
      <alignment horizontal="left" vertical="center"/>
    </xf>
    <xf numFmtId="0" fontId="11" fillId="6" borderId="19" xfId="9" applyFont="1" applyFill="1" applyBorder="1" applyAlignment="1">
      <alignment horizontal="center" vertical="center" shrinkToFit="1"/>
    </xf>
    <xf numFmtId="0" fontId="11" fillId="6" borderId="20" xfId="9" applyFont="1" applyFill="1" applyBorder="1" applyAlignment="1">
      <alignment horizontal="center" vertical="center" shrinkToFit="1"/>
    </xf>
    <xf numFmtId="0" fontId="11" fillId="6" borderId="21" xfId="9" applyFont="1" applyFill="1" applyBorder="1" applyAlignment="1">
      <alignment horizontal="center" vertical="center" shrinkToFit="1"/>
    </xf>
    <xf numFmtId="0" fontId="11" fillId="0" borderId="24" xfId="9" applyFont="1" applyBorder="1" applyAlignment="1">
      <alignment horizontal="left" vertical="center" shrinkToFit="1"/>
    </xf>
    <xf numFmtId="0" fontId="11" fillId="0" borderId="18" xfId="9" applyFont="1" applyBorder="1" applyAlignment="1">
      <alignment horizontal="left" vertical="center" shrinkToFit="1"/>
    </xf>
    <xf numFmtId="0" fontId="11" fillId="0" borderId="25" xfId="9" applyFont="1" applyBorder="1" applyAlignment="1">
      <alignment horizontal="left" vertical="center" shrinkToFit="1"/>
    </xf>
    <xf numFmtId="178" fontId="16" fillId="0" borderId="26" xfId="0" applyNumberFormat="1" applyFont="1" applyBorder="1" applyAlignment="1">
      <alignment horizontal="left" vertical="center" shrinkToFit="1"/>
    </xf>
    <xf numFmtId="0" fontId="11" fillId="0" borderId="19" xfId="9" applyFont="1" applyBorder="1" applyAlignment="1">
      <alignment horizontal="left" vertical="center"/>
    </xf>
    <xf numFmtId="0" fontId="11" fillId="0" borderId="20" xfId="9" applyFont="1" applyBorder="1" applyAlignment="1">
      <alignment horizontal="left" vertical="center"/>
    </xf>
    <xf numFmtId="0" fontId="11" fillId="0" borderId="21" xfId="9" applyFont="1" applyBorder="1" applyAlignment="1">
      <alignment horizontal="left" vertical="center"/>
    </xf>
    <xf numFmtId="0" fontId="11" fillId="0" borderId="0" xfId="6" applyFont="1" applyAlignment="1">
      <alignment horizontal="left" vertical="center"/>
    </xf>
    <xf numFmtId="0" fontId="11" fillId="6" borderId="19" xfId="6" applyFont="1" applyFill="1" applyBorder="1" applyAlignment="1">
      <alignment horizontal="left" vertical="center" shrinkToFit="1"/>
    </xf>
    <xf numFmtId="0" fontId="11" fillId="6" borderId="20" xfId="6" applyFont="1" applyFill="1" applyBorder="1" applyAlignment="1">
      <alignment horizontal="left" vertical="center" shrinkToFit="1"/>
    </xf>
    <xf numFmtId="0" fontId="11" fillId="5" borderId="19" xfId="3" applyFont="1" applyFill="1" applyBorder="1" applyAlignment="1">
      <alignment horizontal="left" vertical="center" shrinkToFit="1"/>
    </xf>
    <xf numFmtId="0" fontId="11" fillId="5" borderId="20" xfId="3" applyFont="1" applyFill="1" applyBorder="1" applyAlignment="1">
      <alignment horizontal="left" vertical="center" shrinkToFit="1"/>
    </xf>
    <xf numFmtId="0" fontId="11" fillId="0" borderId="0" xfId="3" applyFont="1" applyAlignment="1">
      <alignment horizontal="left" vertical="center" shrinkToFit="1"/>
    </xf>
    <xf numFmtId="0" fontId="11" fillId="0" borderId="27" xfId="9" applyFont="1" applyBorder="1" applyAlignment="1">
      <alignment horizontal="left" vertical="center"/>
    </xf>
    <xf numFmtId="0" fontId="11" fillId="0" borderId="28" xfId="9" applyFont="1" applyBorder="1" applyAlignment="1">
      <alignment horizontal="left" vertical="center"/>
    </xf>
    <xf numFmtId="0" fontId="11" fillId="0" borderId="47" xfId="9" applyFont="1" applyBorder="1" applyAlignment="1">
      <alignment horizontal="left" vertical="center"/>
    </xf>
    <xf numFmtId="38" fontId="6" fillId="0" borderId="9" xfId="1" applyFont="1" applyBorder="1" applyAlignment="1" applyProtection="1">
      <alignment horizontal="right" vertical="center"/>
    </xf>
    <xf numFmtId="38" fontId="6" fillId="0" borderId="15" xfId="1" applyFont="1" applyBorder="1" applyAlignment="1" applyProtection="1">
      <alignment horizontal="right" vertical="center"/>
    </xf>
    <xf numFmtId="0" fontId="5" fillId="0" borderId="0" xfId="0" applyFont="1" applyAlignment="1" applyProtection="1">
      <alignment horizontal="center" vertical="center" shrinkToFit="1"/>
      <protection locked="0"/>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10"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0" xfId="0" applyFont="1" applyAlignment="1">
      <alignment horizontal="left" vertical="center" shrinkToFit="1"/>
    </xf>
    <xf numFmtId="0" fontId="5" fillId="0" borderId="0" xfId="0" applyFont="1" applyAlignment="1">
      <alignment vertical="center" shrinkToFit="1"/>
    </xf>
    <xf numFmtId="0" fontId="30" fillId="0" borderId="0" xfId="0" applyFont="1" applyAlignment="1">
      <alignment horizontal="left" vertical="center"/>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lignment horizontal="center" vertical="center"/>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0" fontId="5" fillId="0" borderId="0" xfId="0" applyFont="1" applyAlignment="1">
      <alignment horizontal="center" vertical="top"/>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lignment horizontal="right" vertical="center"/>
    </xf>
    <xf numFmtId="0" fontId="5" fillId="0" borderId="15" xfId="0" applyFont="1" applyBorder="1" applyAlignment="1">
      <alignment horizontal="right" vertical="center"/>
    </xf>
    <xf numFmtId="176" fontId="5" fillId="0" borderId="3" xfId="0" applyNumberFormat="1" applyFont="1" applyBorder="1" applyAlignment="1">
      <alignment horizontal="right" vertical="center" shrinkToFit="1"/>
    </xf>
    <xf numFmtId="176" fontId="5" fillId="0" borderId="4" xfId="0" applyNumberFormat="1" applyFont="1" applyBorder="1" applyAlignment="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38" fontId="5" fillId="2" borderId="36"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0" fontId="6" fillId="0" borderId="3" xfId="0" applyFont="1" applyBorder="1" applyAlignment="1">
      <alignment horizontal="right" vertical="center" shrinkToFit="1"/>
    </xf>
    <xf numFmtId="0" fontId="6" fillId="0" borderId="15" xfId="0" applyFont="1" applyBorder="1" applyAlignment="1">
      <alignment horizontal="right" vertical="center" shrinkToFit="1"/>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0" fontId="6" fillId="0" borderId="0" xfId="0" applyFont="1" applyAlignment="1">
      <alignment horizontal="left" vertical="center" shrinkToFit="1"/>
    </xf>
    <xf numFmtId="0" fontId="6" fillId="0" borderId="6" xfId="0" applyFont="1" applyBorder="1" applyAlignment="1">
      <alignment horizontal="left" vertical="center" shrinkToFit="1"/>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0" fontId="5" fillId="0" borderId="0" xfId="5" applyFont="1" applyAlignment="1">
      <alignment horizontal="right" vertical="center"/>
    </xf>
    <xf numFmtId="178" fontId="5" fillId="0" borderId="0" xfId="0" applyNumberFormat="1" applyFont="1" applyAlignment="1">
      <alignment horizontal="left" vertical="center" shrinkToFit="1"/>
    </xf>
    <xf numFmtId="176" fontId="40" fillId="2" borderId="5" xfId="0" applyNumberFormat="1" applyFont="1" applyFill="1" applyBorder="1" applyAlignment="1" applyProtection="1">
      <alignment horizontal="right" vertical="center" shrinkToFit="1"/>
      <protection locked="0"/>
    </xf>
    <xf numFmtId="176" fontId="40" fillId="2" borderId="6" xfId="0" applyNumberFormat="1" applyFont="1" applyFill="1" applyBorder="1" applyAlignment="1" applyProtection="1">
      <alignment horizontal="right" vertical="center" shrinkToFit="1"/>
      <protection locked="0"/>
    </xf>
    <xf numFmtId="0" fontId="40" fillId="2" borderId="5" xfId="0" applyFont="1" applyFill="1" applyBorder="1" applyAlignment="1" applyProtection="1">
      <alignment vertical="center" shrinkToFit="1"/>
      <protection locked="0"/>
    </xf>
    <xf numFmtId="0" fontId="40" fillId="2" borderId="6" xfId="0" applyFont="1" applyFill="1" applyBorder="1" applyAlignment="1" applyProtection="1">
      <alignment vertical="center" shrinkToFit="1"/>
      <protection locked="0"/>
    </xf>
    <xf numFmtId="0" fontId="40" fillId="2" borderId="5" xfId="0" applyFont="1" applyFill="1" applyBorder="1" applyAlignment="1" applyProtection="1">
      <alignment horizontal="left" vertical="center" shrinkToFit="1"/>
      <protection locked="0"/>
    </xf>
    <xf numFmtId="0" fontId="40" fillId="2" borderId="6" xfId="0" applyFont="1" applyFill="1" applyBorder="1" applyAlignment="1" applyProtection="1">
      <alignment horizontal="left" vertical="center" shrinkToFit="1"/>
      <protection locked="0"/>
    </xf>
    <xf numFmtId="38" fontId="40" fillId="2" borderId="5" xfId="1" applyFont="1" applyFill="1" applyBorder="1" applyAlignment="1" applyProtection="1">
      <alignment horizontal="right" vertical="center" shrinkToFit="1"/>
      <protection locked="0"/>
    </xf>
    <xf numFmtId="38" fontId="40" fillId="2" borderId="6" xfId="1" applyFont="1" applyFill="1" applyBorder="1" applyAlignment="1" applyProtection="1">
      <alignment horizontal="right" vertical="center" shrinkToFit="1"/>
      <protection locked="0"/>
    </xf>
    <xf numFmtId="38" fontId="40" fillId="2" borderId="5" xfId="1" applyFont="1" applyFill="1" applyBorder="1" applyAlignment="1" applyProtection="1">
      <alignment horizontal="left" vertical="center" shrinkToFit="1"/>
      <protection locked="0"/>
    </xf>
    <xf numFmtId="38" fontId="40" fillId="2" borderId="0" xfId="1" applyFont="1" applyFill="1" applyBorder="1" applyAlignment="1" applyProtection="1">
      <alignment horizontal="left" vertical="center" shrinkToFit="1"/>
      <protection locked="0"/>
    </xf>
    <xf numFmtId="38" fontId="40" fillId="2" borderId="6" xfId="1" applyFont="1" applyFill="1" applyBorder="1" applyAlignment="1" applyProtection="1">
      <alignment horizontal="left" vertical="center" shrinkToFit="1"/>
      <protection locked="0"/>
    </xf>
    <xf numFmtId="0" fontId="40" fillId="2" borderId="0" xfId="0" applyFont="1" applyFill="1" applyAlignment="1" applyProtection="1">
      <alignment horizontal="left" vertical="center" shrinkToFit="1"/>
      <protection locked="0"/>
    </xf>
    <xf numFmtId="178" fontId="40" fillId="2" borderId="0" xfId="0" applyNumberFormat="1" applyFont="1" applyFill="1" applyAlignment="1" applyProtection="1">
      <alignment horizontal="left" vertical="center" shrinkToFit="1"/>
      <protection locked="0"/>
    </xf>
    <xf numFmtId="178" fontId="5" fillId="0" borderId="0" xfId="0" applyNumberFormat="1" applyFont="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10" xfId="0" applyFont="1" applyBorder="1" applyAlignment="1">
      <alignment horizontal="right" vertical="center" shrinkToFit="1"/>
    </xf>
    <xf numFmtId="0" fontId="5" fillId="0" borderId="9" xfId="0" applyFont="1" applyBorder="1" applyAlignment="1">
      <alignment horizontal="right" vertical="center" shrinkToFit="1"/>
    </xf>
    <xf numFmtId="176" fontId="5" fillId="0" borderId="10" xfId="0" applyNumberFormat="1" applyFont="1" applyBorder="1" applyAlignment="1">
      <alignment horizontal="right" vertical="center" shrinkToFit="1"/>
    </xf>
    <xf numFmtId="176" fontId="5" fillId="0" borderId="11" xfId="0" applyNumberFormat="1" applyFont="1" applyBorder="1" applyAlignment="1">
      <alignment horizontal="right" vertical="center" shrinkToFit="1"/>
    </xf>
    <xf numFmtId="0" fontId="6" fillId="0" borderId="10" xfId="0" applyFont="1" applyBorder="1" applyAlignment="1">
      <alignment horizontal="right" vertical="center" shrinkToFit="1"/>
    </xf>
    <xf numFmtId="0" fontId="6" fillId="0" borderId="37" xfId="0" applyFont="1" applyBorder="1" applyAlignment="1">
      <alignment horizontal="right" vertical="center" shrinkToFit="1"/>
    </xf>
    <xf numFmtId="38" fontId="6" fillId="0" borderId="38" xfId="1" applyFont="1" applyBorder="1" applyAlignment="1" applyProtection="1">
      <alignment horizontal="center" vertical="center" shrinkToFit="1"/>
    </xf>
    <xf numFmtId="38" fontId="6" fillId="0" borderId="39" xfId="1" applyFont="1" applyBorder="1" applyAlignment="1" applyProtection="1">
      <alignment horizontal="center" vertical="center" shrinkToFit="1"/>
    </xf>
    <xf numFmtId="38" fontId="6" fillId="0" borderId="40"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31" fillId="0" borderId="0" xfId="0" applyNumberFormat="1" applyFont="1" applyAlignment="1" applyProtection="1">
      <alignment horizontal="left" vertical="center" shrinkToFit="1"/>
      <protection locked="0"/>
    </xf>
    <xf numFmtId="0" fontId="31" fillId="2" borderId="0" xfId="0" applyFont="1" applyFill="1" applyAlignment="1" applyProtection="1">
      <alignment horizontal="left" vertical="center" shrinkToFit="1"/>
      <protection locked="0"/>
    </xf>
    <xf numFmtId="0" fontId="31" fillId="0" borderId="0" xfId="0" applyFont="1" applyAlignment="1">
      <alignment horizontal="left" vertical="center" shrinkToFit="1"/>
    </xf>
    <xf numFmtId="178" fontId="31" fillId="2" borderId="0" xfId="0" applyNumberFormat="1" applyFont="1" applyFill="1" applyAlignment="1" applyProtection="1">
      <alignment horizontal="left" vertical="center" shrinkToFit="1"/>
      <protection locked="0"/>
    </xf>
    <xf numFmtId="178" fontId="31" fillId="0" borderId="0" xfId="0" applyNumberFormat="1" applyFont="1" applyAlignment="1">
      <alignment horizontal="left" vertical="center" shrinkToFit="1"/>
    </xf>
    <xf numFmtId="176" fontId="31" fillId="2" borderId="5" xfId="0" applyNumberFormat="1" applyFont="1" applyFill="1" applyBorder="1" applyAlignment="1" applyProtection="1">
      <alignment horizontal="right" vertical="center" shrinkToFit="1"/>
      <protection locked="0"/>
    </xf>
    <xf numFmtId="176" fontId="31" fillId="2" borderId="6" xfId="0" applyNumberFormat="1" applyFont="1" applyFill="1" applyBorder="1" applyAlignment="1" applyProtection="1">
      <alignment horizontal="right" vertical="center" shrinkToFit="1"/>
      <protection locked="0"/>
    </xf>
    <xf numFmtId="0" fontId="31" fillId="2" borderId="5" xfId="0" applyFont="1" applyFill="1" applyBorder="1" applyAlignment="1" applyProtection="1">
      <alignment vertical="center" shrinkToFit="1"/>
      <protection locked="0"/>
    </xf>
    <xf numFmtId="0" fontId="31" fillId="2" borderId="6" xfId="0" applyFont="1" applyFill="1" applyBorder="1" applyAlignment="1" applyProtection="1">
      <alignment vertical="center" shrinkToFit="1"/>
      <protection locked="0"/>
    </xf>
    <xf numFmtId="0" fontId="31" fillId="2" borderId="5" xfId="0" applyFont="1" applyFill="1" applyBorder="1" applyAlignment="1" applyProtection="1">
      <alignment horizontal="left" vertical="center" shrinkToFit="1"/>
      <protection locked="0"/>
    </xf>
    <xf numFmtId="0" fontId="31" fillId="2" borderId="6" xfId="0" applyFont="1" applyFill="1" applyBorder="1" applyAlignment="1" applyProtection="1">
      <alignment horizontal="left" vertical="center" shrinkToFit="1"/>
      <protection locked="0"/>
    </xf>
    <xf numFmtId="38" fontId="31" fillId="2" borderId="5" xfId="1" applyFont="1" applyFill="1" applyBorder="1" applyAlignment="1" applyProtection="1">
      <alignment horizontal="right" vertical="center" shrinkToFit="1"/>
      <protection locked="0"/>
    </xf>
    <xf numFmtId="38" fontId="31" fillId="2" borderId="6" xfId="1" applyFont="1" applyFill="1" applyBorder="1" applyAlignment="1" applyProtection="1">
      <alignment horizontal="right" vertical="center" shrinkToFit="1"/>
      <protection locked="0"/>
    </xf>
    <xf numFmtId="38" fontId="31" fillId="2" borderId="5" xfId="1" applyFont="1" applyFill="1" applyBorder="1" applyAlignment="1" applyProtection="1">
      <alignment horizontal="left" vertical="center" shrinkToFit="1"/>
      <protection locked="0"/>
    </xf>
    <xf numFmtId="38" fontId="31" fillId="2" borderId="0" xfId="1" applyFont="1" applyFill="1" applyBorder="1" applyAlignment="1" applyProtection="1">
      <alignment horizontal="left" vertical="center" shrinkToFit="1"/>
      <protection locked="0"/>
    </xf>
    <xf numFmtId="38" fontId="31" fillId="2" borderId="6" xfId="1" applyFont="1" applyFill="1" applyBorder="1" applyAlignment="1" applyProtection="1">
      <alignment horizontal="left" vertical="center" shrinkToFit="1"/>
      <protection locked="0"/>
    </xf>
    <xf numFmtId="176" fontId="32" fillId="2" borderId="5" xfId="0" applyNumberFormat="1" applyFont="1" applyFill="1" applyBorder="1" applyAlignment="1" applyProtection="1">
      <alignment horizontal="right" vertical="center" shrinkToFit="1"/>
      <protection locked="0"/>
    </xf>
    <xf numFmtId="176" fontId="32" fillId="2" borderId="6" xfId="0" applyNumberFormat="1" applyFont="1" applyFill="1" applyBorder="1" applyAlignment="1" applyProtection="1">
      <alignment horizontal="right" vertical="center" shrinkToFit="1"/>
      <protection locked="0"/>
    </xf>
    <xf numFmtId="0" fontId="4" fillId="0" borderId="35" xfId="0" applyFont="1" applyBorder="1" applyAlignment="1">
      <alignment horizontal="left" vertical="center" shrinkToFit="1"/>
    </xf>
    <xf numFmtId="0" fontId="4" fillId="0" borderId="34" xfId="0" applyFont="1" applyBorder="1" applyAlignment="1">
      <alignment horizontal="left" vertical="center" shrinkToFit="1"/>
    </xf>
    <xf numFmtId="0" fontId="4" fillId="9" borderId="1" xfId="0" applyFont="1" applyFill="1" applyBorder="1" applyAlignment="1">
      <alignment horizontal="right" vertical="center"/>
    </xf>
    <xf numFmtId="0" fontId="4" fillId="0" borderId="1" xfId="0" applyFont="1" applyBorder="1" applyAlignment="1">
      <alignment horizontal="right" vertical="center"/>
    </xf>
    <xf numFmtId="0" fontId="4" fillId="0" borderId="35" xfId="0" applyFont="1" applyBorder="1" applyAlignment="1">
      <alignment horizontal="right" vertical="center"/>
    </xf>
    <xf numFmtId="0" fontId="4" fillId="0" borderId="2" xfId="0" applyFont="1" applyBorder="1" applyAlignment="1">
      <alignment horizontal="right" vertical="center"/>
    </xf>
    <xf numFmtId="0" fontId="4" fillId="0" borderId="34" xfId="0" applyFont="1" applyBorder="1" applyAlignment="1">
      <alignment horizontal="right" vertical="center"/>
    </xf>
    <xf numFmtId="0" fontId="4" fillId="9" borderId="35" xfId="0" applyFont="1" applyFill="1" applyBorder="1" applyAlignment="1">
      <alignment horizontal="left" vertical="center" shrinkToFit="1"/>
    </xf>
    <xf numFmtId="0" fontId="4" fillId="9" borderId="34" xfId="0" applyFont="1" applyFill="1" applyBorder="1" applyAlignment="1">
      <alignment horizontal="left" vertical="center" shrinkToFit="1"/>
    </xf>
    <xf numFmtId="0" fontId="4" fillId="0" borderId="1" xfId="0" applyFont="1" applyBorder="1" applyAlignment="1">
      <alignment horizontal="left" vertical="center" shrinkToFit="1"/>
    </xf>
    <xf numFmtId="0" fontId="4" fillId="0" borderId="2" xfId="0" applyFont="1" applyBorder="1" applyAlignment="1">
      <alignment horizontal="left" vertical="center" shrinkToFit="1"/>
    </xf>
    <xf numFmtId="0" fontId="7" fillId="0" borderId="0" xfId="0" applyFont="1" applyAlignment="1">
      <alignment horizontal="left"/>
    </xf>
    <xf numFmtId="0" fontId="22" fillId="0" borderId="35" xfId="0" applyFont="1" applyBorder="1" applyAlignment="1">
      <alignment horizontal="left" vertical="center" shrinkToFit="1"/>
    </xf>
    <xf numFmtId="0" fontId="22" fillId="0" borderId="2" xfId="0" applyFont="1" applyBorder="1" applyAlignment="1">
      <alignment horizontal="left" vertical="center" shrinkToFit="1"/>
    </xf>
    <xf numFmtId="0" fontId="22" fillId="0" borderId="34" xfId="0" applyFont="1" applyBorder="1" applyAlignment="1">
      <alignment horizontal="left" vertical="center" shrinkToFit="1"/>
    </xf>
    <xf numFmtId="0" fontId="5" fillId="2" borderId="0" xfId="0" applyFont="1" applyFill="1" applyAlignment="1" applyProtection="1">
      <alignment horizontal="center" vertical="center" shrinkToFit="1"/>
      <protection locked="0"/>
    </xf>
  </cellXfs>
  <cellStyles count="10">
    <cellStyle name="桁区切り" xfId="1" builtinId="6"/>
    <cellStyle name="標準" xfId="0" builtinId="0"/>
    <cellStyle name="標準 2 2" xfId="3" xr:uid="{00000000-0005-0000-0000-000002000000}"/>
    <cellStyle name="標準 2 2 2" xfId="9" xr:uid="{00000000-0005-0000-0000-000003000000}"/>
    <cellStyle name="標準 2 2 3" xfId="6" xr:uid="{00000000-0005-0000-0000-000004000000}"/>
    <cellStyle name="標準 3" xfId="2" xr:uid="{00000000-0005-0000-0000-000005000000}"/>
    <cellStyle name="標準 3 2" xfId="8" xr:uid="{00000000-0005-0000-0000-000006000000}"/>
    <cellStyle name="標準 4 2" xfId="7" xr:uid="{00000000-0005-0000-0000-000007000000}"/>
    <cellStyle name="標準 6" xfId="4" xr:uid="{00000000-0005-0000-0000-000008000000}"/>
    <cellStyle name="標準_休日保育  様式2・4（予算決算報告）" xfId="5" xr:uid="{00000000-0005-0000-0000-000009000000}"/>
  </cellStyles>
  <dxfs count="22">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154781</xdr:colOff>
      <xdr:row>0</xdr:row>
      <xdr:rowOff>309561</xdr:rowOff>
    </xdr:from>
    <xdr:to>
      <xdr:col>24</xdr:col>
      <xdr:colOff>571499</xdr:colOff>
      <xdr:row>2</xdr:row>
      <xdr:rowOff>11905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10810875" y="309561"/>
          <a:ext cx="4071937" cy="702469"/>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latin typeface="游ゴシック" panose="020B0400000000000000" pitchFamily="50" charset="-128"/>
              <a:ea typeface="游ゴシック" panose="020B0400000000000000" pitchFamily="50" charset="-128"/>
            </a:rPr>
            <a:t>黄色セルに入力，水色セルは選択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548623</xdr:colOff>
      <xdr:row>0</xdr:row>
      <xdr:rowOff>190500</xdr:rowOff>
    </xdr:from>
    <xdr:to>
      <xdr:col>16</xdr:col>
      <xdr:colOff>510103</xdr:colOff>
      <xdr:row>2</xdr:row>
      <xdr:rowOff>10807</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8478186" y="190500"/>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3</xdr:col>
      <xdr:colOff>722134</xdr:colOff>
      <xdr:row>1</xdr:row>
      <xdr:rowOff>60467</xdr:rowOff>
    </xdr:from>
    <xdr:to>
      <xdr:col>7</xdr:col>
      <xdr:colOff>356656</xdr:colOff>
      <xdr:row>1</xdr:row>
      <xdr:rowOff>631967</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2067540" y="393842"/>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337522</xdr:colOff>
      <xdr:row>5</xdr:row>
      <xdr:rowOff>206419</xdr:rowOff>
    </xdr:from>
    <xdr:to>
      <xdr:col>15</xdr:col>
      <xdr:colOff>159861</xdr:colOff>
      <xdr:row>6</xdr:row>
      <xdr:rowOff>477227</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6981210" y="2349544"/>
          <a:ext cx="2525057" cy="651808"/>
        </a:xfrm>
        <a:prstGeom prst="wedgeRoundRectCallout">
          <a:avLst>
            <a:gd name="adj1" fmla="val 1214"/>
            <a:gd name="adj2" fmla="val -105631"/>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6</xdr:col>
      <xdr:colOff>558389</xdr:colOff>
      <xdr:row>7</xdr:row>
      <xdr:rowOff>80801</xdr:rowOff>
    </xdr:from>
    <xdr:to>
      <xdr:col>10</xdr:col>
      <xdr:colOff>460368</xdr:colOff>
      <xdr:row>8</xdr:row>
      <xdr:rowOff>327330</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3999295" y="3104989"/>
          <a:ext cx="2295136"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32106</xdr:colOff>
      <xdr:row>18</xdr:row>
      <xdr:rowOff>81338</xdr:rowOff>
    </xdr:from>
    <xdr:to>
      <xdr:col>6</xdr:col>
      <xdr:colOff>197470</xdr:colOff>
      <xdr:row>21</xdr:row>
      <xdr:rowOff>253317</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686950" y="7510838"/>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598790</xdr:colOff>
      <xdr:row>17</xdr:row>
      <xdr:rowOff>274245</xdr:rowOff>
    </xdr:from>
    <xdr:to>
      <xdr:col>11</xdr:col>
      <xdr:colOff>43413</xdr:colOff>
      <xdr:row>19</xdr:row>
      <xdr:rowOff>204207</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4051603" y="7394183"/>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6</xdr:col>
      <xdr:colOff>353977</xdr:colOff>
      <xdr:row>12</xdr:row>
      <xdr:rowOff>219662</xdr:rowOff>
    </xdr:from>
    <xdr:to>
      <xdr:col>10</xdr:col>
      <xdr:colOff>292707</xdr:colOff>
      <xdr:row>14</xdr:row>
      <xdr:rowOff>51103</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3806790" y="5529850"/>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321469</xdr:colOff>
      <xdr:row>33</xdr:row>
      <xdr:rowOff>228492</xdr:rowOff>
    </xdr:from>
    <xdr:to>
      <xdr:col>15</xdr:col>
      <xdr:colOff>409990</xdr:colOff>
      <xdr:row>35</xdr:row>
      <xdr:rowOff>209972</xdr:rowOff>
    </xdr:to>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a:xfrm>
          <a:off x="6179344" y="12360961"/>
          <a:ext cx="3577052" cy="719667"/>
        </a:xfrm>
        <a:prstGeom prst="wedgeRoundRectCallout">
          <a:avLst>
            <a:gd name="adj1" fmla="val -38274"/>
            <a:gd name="adj2" fmla="val -8853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11</xdr:col>
      <xdr:colOff>375247</xdr:colOff>
      <xdr:row>42</xdr:row>
      <xdr:rowOff>285749</xdr:rowOff>
    </xdr:from>
    <xdr:to>
      <xdr:col>15</xdr:col>
      <xdr:colOff>262472</xdr:colOff>
      <xdr:row>45</xdr:row>
      <xdr:rowOff>24882</xdr:rowOff>
    </xdr:to>
    <xdr:sp macro="" textlink="">
      <xdr:nvSpPr>
        <xdr:cNvPr id="11" name="角丸四角形吹き出し 10">
          <a:extLst>
            <a:ext uri="{FF2B5EF4-FFF2-40B4-BE49-F238E27FC236}">
              <a16:creationId xmlns:a16="http://schemas.microsoft.com/office/drawing/2014/main" id="{00000000-0008-0000-0200-00000B000000}"/>
            </a:ext>
          </a:extLst>
        </xdr:cNvPr>
        <xdr:cNvSpPr/>
      </xdr:nvSpPr>
      <xdr:spPr>
        <a:xfrm>
          <a:off x="7018935" y="15740062"/>
          <a:ext cx="2589943" cy="608289"/>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190501</xdr:colOff>
      <xdr:row>30</xdr:row>
      <xdr:rowOff>213777</xdr:rowOff>
    </xdr:from>
    <xdr:to>
      <xdr:col>6</xdr:col>
      <xdr:colOff>54006</xdr:colOff>
      <xdr:row>32</xdr:row>
      <xdr:rowOff>314319</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190501" y="11358027"/>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261937</xdr:colOff>
      <xdr:row>36</xdr:row>
      <xdr:rowOff>251103</xdr:rowOff>
    </xdr:from>
    <xdr:to>
      <xdr:col>8</xdr:col>
      <xdr:colOff>102072</xdr:colOff>
      <xdr:row>38</xdr:row>
      <xdr:rowOff>176455</xdr:rowOff>
    </xdr:to>
    <xdr:sp macro="" textlink="">
      <xdr:nvSpPr>
        <xdr:cNvPr id="13" name="角丸四角形吹き出し 12">
          <a:extLst>
            <a:ext uri="{FF2B5EF4-FFF2-40B4-BE49-F238E27FC236}">
              <a16:creationId xmlns:a16="http://schemas.microsoft.com/office/drawing/2014/main" id="{00000000-0008-0000-0200-00000D000000}"/>
            </a:ext>
          </a:extLst>
        </xdr:cNvPr>
        <xdr:cNvSpPr/>
      </xdr:nvSpPr>
      <xdr:spPr>
        <a:xfrm>
          <a:off x="2333625" y="13490853"/>
          <a:ext cx="2638103"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10</xdr:col>
      <xdr:colOff>392906</xdr:colOff>
      <xdr:row>25</xdr:row>
      <xdr:rowOff>309561</xdr:rowOff>
    </xdr:from>
    <xdr:to>
      <xdr:col>16</xdr:col>
      <xdr:colOff>661224</xdr:colOff>
      <xdr:row>31</xdr:row>
      <xdr:rowOff>195791</xdr:rowOff>
    </xdr:to>
    <xdr:sp macro="" textlink="">
      <xdr:nvSpPr>
        <xdr:cNvPr id="14" name="角丸四角形吹き出し 13">
          <a:extLst>
            <a:ext uri="{FF2B5EF4-FFF2-40B4-BE49-F238E27FC236}">
              <a16:creationId xmlns:a16="http://schemas.microsoft.com/office/drawing/2014/main" id="{00000000-0008-0000-0200-00000E000000}"/>
            </a:ext>
          </a:extLst>
        </xdr:cNvPr>
        <xdr:cNvSpPr/>
      </xdr:nvSpPr>
      <xdr:spPr>
        <a:xfrm>
          <a:off x="6250781" y="9905999"/>
          <a:ext cx="4328349" cy="1743605"/>
        </a:xfrm>
        <a:prstGeom prst="wedgeRoundRectCallout">
          <a:avLst>
            <a:gd name="adj1" fmla="val 15495"/>
            <a:gd name="adj2" fmla="val -64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防災の用途にのみ使用する物品の場合⇒「〇」</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通常保育でも使用する物品の場合⇒「</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をプルダウンで選択してください。</a:t>
          </a: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通常保育でも使用する物品については対象外です。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107021</xdr:colOff>
      <xdr:row>0</xdr:row>
      <xdr:rowOff>0</xdr:rowOff>
    </xdr:from>
    <xdr:to>
      <xdr:col>24</xdr:col>
      <xdr:colOff>59531</xdr:colOff>
      <xdr:row>1</xdr:row>
      <xdr:rowOff>619125</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1275084" y="0"/>
          <a:ext cx="3607728" cy="952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171370</xdr:colOff>
      <xdr:row>3</xdr:row>
      <xdr:rowOff>80532</xdr:rowOff>
    </xdr:from>
    <xdr:to>
      <xdr:col>7</xdr:col>
      <xdr:colOff>464344</xdr:colOff>
      <xdr:row>6</xdr:row>
      <xdr:rowOff>35719</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373776" y="1461657"/>
          <a:ext cx="4472068" cy="109818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17</xdr:row>
      <xdr:rowOff>288962</xdr:rowOff>
    </xdr:from>
    <xdr:to>
      <xdr:col>5</xdr:col>
      <xdr:colOff>278259</xdr:colOff>
      <xdr:row>20</xdr:row>
      <xdr:rowOff>267556</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18</xdr:row>
      <xdr:rowOff>64214</xdr:rowOff>
    </xdr:from>
    <xdr:to>
      <xdr:col>10</xdr:col>
      <xdr:colOff>495049</xdr:colOff>
      <xdr:row>19</xdr:row>
      <xdr:rowOff>302935</xdr:rowOff>
    </xdr:to>
    <xdr:sp macro="" textlink="">
      <xdr:nvSpPr>
        <xdr:cNvPr id="4" name="角丸四角形吹き出し 3">
          <a:extLst>
            <a:ext uri="{FF2B5EF4-FFF2-40B4-BE49-F238E27FC236}">
              <a16:creationId xmlns:a16="http://schemas.microsoft.com/office/drawing/2014/main" id="{00000000-0008-0000-0400-000004000000}"/>
            </a:ext>
          </a:extLst>
        </xdr:cNvPr>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29</xdr:row>
      <xdr:rowOff>85619</xdr:rowOff>
    </xdr:from>
    <xdr:to>
      <xdr:col>15</xdr:col>
      <xdr:colOff>287582</xdr:colOff>
      <xdr:row>31</xdr:row>
      <xdr:rowOff>24021</xdr:rowOff>
    </xdr:to>
    <xdr:sp macro="" textlink="">
      <xdr:nvSpPr>
        <xdr:cNvPr id="5" name="角丸四角形吹き出し 4">
          <a:extLst>
            <a:ext uri="{FF2B5EF4-FFF2-40B4-BE49-F238E27FC236}">
              <a16:creationId xmlns:a16="http://schemas.microsoft.com/office/drawing/2014/main" id="{00000000-0008-0000-0400-000005000000}"/>
            </a:ext>
          </a:extLst>
        </xdr:cNvPr>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190500</xdr:colOff>
      <xdr:row>21</xdr:row>
      <xdr:rowOff>192774</xdr:rowOff>
    </xdr:from>
    <xdr:to>
      <xdr:col>16</xdr:col>
      <xdr:colOff>532972</xdr:colOff>
      <xdr:row>25</xdr:row>
      <xdr:rowOff>273843</xdr:rowOff>
    </xdr:to>
    <xdr:sp macro="" textlink="">
      <xdr:nvSpPr>
        <xdr:cNvPr id="6" name="角丸四角形吹き出し 5">
          <a:extLst>
            <a:ext uri="{FF2B5EF4-FFF2-40B4-BE49-F238E27FC236}">
              <a16:creationId xmlns:a16="http://schemas.microsoft.com/office/drawing/2014/main" id="{00000000-0008-0000-0400-000006000000}"/>
            </a:ext>
          </a:extLst>
        </xdr:cNvPr>
        <xdr:cNvSpPr/>
      </xdr:nvSpPr>
      <xdr:spPr>
        <a:xfrm>
          <a:off x="1833563" y="8646212"/>
          <a:ext cx="8819722" cy="1319319"/>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a:p>
          <a:pPr algn="ctr"/>
          <a:r>
            <a:rPr kumimoji="1" lang="en-US" altLang="ja-JP"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「防災の用途にのみ使用」の欄は，申請時の内容が自動入力されないので，プルダウンで再度選択してください。</a:t>
          </a:r>
          <a:endParaRPr kumimoji="0" lang="en-US" altLang="ja-JP" sz="1100" b="1" i="0" u="none" strike="noStrike">
            <a:solidFill>
              <a:schemeClr val="lt1"/>
            </a:solidFill>
            <a:effectLst/>
            <a:latin typeface="+mn-lt"/>
            <a:ea typeface="+mn-ea"/>
            <a:cs typeface="+mn-cs"/>
          </a:endParaRPr>
        </a:p>
      </xdr:txBody>
    </xdr:sp>
    <xdr:clientData/>
  </xdr:twoCellAnchor>
  <xdr:twoCellAnchor>
    <xdr:from>
      <xdr:col>13</xdr:col>
      <xdr:colOff>428625</xdr:colOff>
      <xdr:row>0</xdr:row>
      <xdr:rowOff>64213</xdr:rowOff>
    </xdr:from>
    <xdr:to>
      <xdr:col>16</xdr:col>
      <xdr:colOff>579935</xdr:colOff>
      <xdr:row>1</xdr:row>
      <xdr:rowOff>552875</xdr:rowOff>
    </xdr:to>
    <xdr:sp macro="" textlink="">
      <xdr:nvSpPr>
        <xdr:cNvPr id="7" name="正方形/長方形 6">
          <a:extLst>
            <a:ext uri="{FF2B5EF4-FFF2-40B4-BE49-F238E27FC236}">
              <a16:creationId xmlns:a16="http://schemas.microsoft.com/office/drawing/2014/main" id="{00000000-0008-0000-0400-000007000000}"/>
            </a:ext>
          </a:extLst>
        </xdr:cNvPr>
        <xdr:cNvSpPr/>
      </xdr:nvSpPr>
      <xdr:spPr>
        <a:xfrm>
          <a:off x="8667750" y="64213"/>
          <a:ext cx="2032498" cy="822037"/>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6</xdr:col>
      <xdr:colOff>327221</xdr:colOff>
      <xdr:row>7</xdr:row>
      <xdr:rowOff>201203</xdr:rowOff>
    </xdr:from>
    <xdr:to>
      <xdr:col>10</xdr:col>
      <xdr:colOff>57963</xdr:colOff>
      <xdr:row>9</xdr:row>
      <xdr:rowOff>62451</xdr:rowOff>
    </xdr:to>
    <xdr:sp macro="" textlink="">
      <xdr:nvSpPr>
        <xdr:cNvPr id="12" name="角丸四角形吹き出し 11">
          <a:extLst>
            <a:ext uri="{FF2B5EF4-FFF2-40B4-BE49-F238E27FC236}">
              <a16:creationId xmlns:a16="http://schemas.microsoft.com/office/drawing/2014/main" id="{00000000-0008-0000-0400-00000C000000}"/>
            </a:ext>
          </a:extLst>
        </xdr:cNvPr>
        <xdr:cNvSpPr/>
      </xdr:nvSpPr>
      <xdr:spPr>
        <a:xfrm>
          <a:off x="4077690" y="3225391"/>
          <a:ext cx="2290586" cy="623248"/>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246152</xdr:colOff>
      <xdr:row>11</xdr:row>
      <xdr:rowOff>203343</xdr:rowOff>
    </xdr:from>
    <xdr:to>
      <xdr:col>7</xdr:col>
      <xdr:colOff>577922</xdr:colOff>
      <xdr:row>13</xdr:row>
      <xdr:rowOff>10704</xdr:rowOff>
    </xdr:to>
    <xdr:sp macro="" textlink="">
      <xdr:nvSpPr>
        <xdr:cNvPr id="14" name="角丸四角形吹き出し 13">
          <a:extLst>
            <a:ext uri="{FF2B5EF4-FFF2-40B4-BE49-F238E27FC236}">
              <a16:creationId xmlns:a16="http://schemas.microsoft.com/office/drawing/2014/main" id="{00000000-0008-0000-0400-00000E000000}"/>
            </a:ext>
          </a:extLst>
        </xdr:cNvPr>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246151</xdr:colOff>
      <xdr:row>1</xdr:row>
      <xdr:rowOff>128426</xdr:rowOff>
    </xdr:from>
    <xdr:to>
      <xdr:col>6</xdr:col>
      <xdr:colOff>510768</xdr:colOff>
      <xdr:row>2</xdr:row>
      <xdr:rowOff>36387</xdr:rowOff>
    </xdr:to>
    <xdr:sp macro="" textlink="">
      <xdr:nvSpPr>
        <xdr:cNvPr id="15" name="角丸四角形吹き出し 14">
          <a:extLst>
            <a:ext uri="{FF2B5EF4-FFF2-40B4-BE49-F238E27FC236}">
              <a16:creationId xmlns:a16="http://schemas.microsoft.com/office/drawing/2014/main" id="{00000000-0008-0000-0400-00000F000000}"/>
            </a:ext>
          </a:extLst>
        </xdr:cNvPr>
        <xdr:cNvSpPr/>
      </xdr:nvSpPr>
      <xdr:spPr>
        <a:xfrm>
          <a:off x="1894297" y="460196"/>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500063</xdr:colOff>
      <xdr:row>5</xdr:row>
      <xdr:rowOff>379396</xdr:rowOff>
    </xdr:from>
    <xdr:to>
      <xdr:col>16</xdr:col>
      <xdr:colOff>328557</xdr:colOff>
      <xdr:row>7</xdr:row>
      <xdr:rowOff>142918</xdr:rowOff>
    </xdr:to>
    <xdr:sp macro="" textlink="">
      <xdr:nvSpPr>
        <xdr:cNvPr id="16" name="角丸四角形吹き出し 15">
          <a:extLst>
            <a:ext uri="{FF2B5EF4-FFF2-40B4-BE49-F238E27FC236}">
              <a16:creationId xmlns:a16="http://schemas.microsoft.com/office/drawing/2014/main" id="{00000000-0008-0000-0400-000010000000}"/>
            </a:ext>
          </a:extLst>
        </xdr:cNvPr>
        <xdr:cNvSpPr/>
      </xdr:nvSpPr>
      <xdr:spPr>
        <a:xfrm>
          <a:off x="7596188" y="2522521"/>
          <a:ext cx="2852682" cy="644585"/>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xdr:col>
      <xdr:colOff>404812</xdr:colOff>
      <xdr:row>28</xdr:row>
      <xdr:rowOff>47625</xdr:rowOff>
    </xdr:from>
    <xdr:to>
      <xdr:col>7</xdr:col>
      <xdr:colOff>274070</xdr:colOff>
      <xdr:row>33</xdr:row>
      <xdr:rowOff>212247</xdr:rowOff>
    </xdr:to>
    <xdr:sp macro="" textlink="">
      <xdr:nvSpPr>
        <xdr:cNvPr id="17" name="角丸四角形吹き出し 16">
          <a:extLst>
            <a:ext uri="{FF2B5EF4-FFF2-40B4-BE49-F238E27FC236}">
              <a16:creationId xmlns:a16="http://schemas.microsoft.com/office/drawing/2014/main" id="{00000000-0008-0000-0400-000011000000}"/>
            </a:ext>
          </a:extLst>
        </xdr:cNvPr>
        <xdr:cNvSpPr/>
      </xdr:nvSpPr>
      <xdr:spPr>
        <a:xfrm>
          <a:off x="607218" y="10668000"/>
          <a:ext cx="4048352" cy="1771966"/>
        </a:xfrm>
        <a:prstGeom prst="wedgeRoundRectCallout">
          <a:avLst>
            <a:gd name="adj1" fmla="val -31306"/>
            <a:gd name="adj2" fmla="val 6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当該年度中に支払いしたことが分かる書類のご提出を忘れずにお願いします。</a:t>
          </a:r>
          <a:endParaRPr lang="en-US" altLang="ja-JP" sz="1100">
            <a:solidFill>
              <a:schemeClr val="tx1"/>
            </a:solidFill>
            <a:effectLst/>
            <a:latin typeface="游ゴシック" panose="020B0400000000000000" pitchFamily="50" charset="-128"/>
            <a:ea typeface="游ゴシック" panose="020B0400000000000000" pitchFamily="50" charset="-128"/>
            <a:cs typeface="+mn-cs"/>
          </a:endParaRP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年度内の支払いではない場合は加算対象外とさせていただく場合がございます。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howOutlineSymbols="0"/>
  </sheetPr>
  <dimension ref="A1:Q172"/>
  <sheetViews>
    <sheetView tabSelected="1" showOutlineSymbols="0" view="pageBreakPreview" zoomScaleNormal="100" zoomScaleSheetLayoutView="100" workbookViewId="0">
      <selection activeCell="C8" sqref="C8"/>
    </sheetView>
  </sheetViews>
  <sheetFormatPr defaultColWidth="9" defaultRowHeight="13.5"/>
  <cols>
    <col min="1" max="1" width="9" style="10"/>
    <col min="2" max="2" width="5.875" style="10" customWidth="1"/>
    <col min="3" max="3" width="16" style="10" customWidth="1"/>
    <col min="4" max="11" width="9" style="10"/>
    <col min="12" max="12" width="11.875" style="10" customWidth="1"/>
    <col min="13" max="14" width="9" style="10"/>
    <col min="15" max="15" width="23" style="10" customWidth="1"/>
    <col min="16" max="16" width="1.625" style="10" customWidth="1"/>
    <col min="17" max="16384" width="9" style="10"/>
  </cols>
  <sheetData>
    <row r="1" spans="1:16" ht="17.25">
      <c r="A1" s="9" t="s">
        <v>514</v>
      </c>
    </row>
    <row r="2" spans="1:16">
      <c r="A2" s="11"/>
    </row>
    <row r="3" spans="1:16">
      <c r="A3" s="11"/>
    </row>
    <row r="4" spans="1:16">
      <c r="A4" s="11" t="s">
        <v>383</v>
      </c>
    </row>
    <row r="6" spans="1:16">
      <c r="A6" s="12" t="s">
        <v>28</v>
      </c>
      <c r="B6" s="10" t="s">
        <v>384</v>
      </c>
    </row>
    <row r="7" spans="1:16" ht="14.25" thickBot="1">
      <c r="A7" s="12"/>
    </row>
    <row r="8" spans="1:16" ht="30" customHeight="1" thickTop="1" thickBot="1">
      <c r="A8" s="12"/>
      <c r="C8" s="13"/>
    </row>
    <row r="9" spans="1:16" ht="14.25" thickTop="1">
      <c r="A9" s="12"/>
    </row>
    <row r="10" spans="1:16">
      <c r="A10" s="12" t="s">
        <v>29</v>
      </c>
      <c r="B10" s="10" t="s">
        <v>515</v>
      </c>
    </row>
    <row r="11" spans="1:16" ht="14.25" thickBot="1">
      <c r="A11" s="12"/>
    </row>
    <row r="12" spans="1:16" ht="30" customHeight="1" thickTop="1" thickBot="1">
      <c r="A12" s="12"/>
      <c r="C12" s="13" t="s">
        <v>1363</v>
      </c>
      <c r="O12" s="14"/>
    </row>
    <row r="13" spans="1:16" ht="14.25" thickTop="1">
      <c r="A13" s="12"/>
      <c r="O13" s="14"/>
    </row>
    <row r="14" spans="1:16" ht="13.5" customHeight="1">
      <c r="A14" s="12"/>
      <c r="B14" s="220" t="s">
        <v>516</v>
      </c>
      <c r="C14" s="220"/>
      <c r="D14" s="220"/>
      <c r="E14" s="220"/>
      <c r="F14" s="220"/>
      <c r="G14" s="220"/>
      <c r="H14" s="220"/>
      <c r="I14" s="220"/>
      <c r="J14" s="220"/>
      <c r="K14" s="220"/>
      <c r="L14" s="220"/>
      <c r="M14" s="220"/>
      <c r="N14" s="220"/>
      <c r="O14" s="220"/>
      <c r="P14" s="220"/>
    </row>
    <row r="15" spans="1:16">
      <c r="A15" s="12"/>
      <c r="B15" s="220"/>
      <c r="C15" s="220"/>
      <c r="D15" s="220"/>
      <c r="E15" s="220"/>
      <c r="F15" s="220"/>
      <c r="G15" s="220"/>
      <c r="H15" s="220"/>
      <c r="I15" s="220"/>
      <c r="J15" s="220"/>
      <c r="K15" s="220"/>
      <c r="L15" s="220"/>
      <c r="M15" s="220"/>
      <c r="N15" s="220"/>
      <c r="O15" s="220"/>
      <c r="P15" s="220"/>
    </row>
    <row r="16" spans="1:16">
      <c r="A16" s="12"/>
      <c r="O16" s="14"/>
    </row>
    <row r="17" spans="1:17" ht="35.25" customHeight="1">
      <c r="A17" s="15" t="s">
        <v>30</v>
      </c>
      <c r="B17" s="221" t="s">
        <v>551</v>
      </c>
      <c r="C17" s="221"/>
      <c r="D17" s="221"/>
      <c r="E17" s="221"/>
      <c r="F17" s="221"/>
      <c r="G17" s="221"/>
      <c r="H17" s="221"/>
      <c r="I17" s="221"/>
      <c r="J17" s="221"/>
      <c r="K17" s="221"/>
      <c r="L17" s="221"/>
      <c r="M17" s="221"/>
      <c r="N17" s="221"/>
      <c r="O17" s="221"/>
      <c r="P17" s="221"/>
    </row>
    <row r="18" spans="1:17" ht="12" customHeight="1">
      <c r="A18" s="12"/>
      <c r="O18" s="14"/>
    </row>
    <row r="19" spans="1:17">
      <c r="A19" s="12" t="s">
        <v>31</v>
      </c>
      <c r="B19" s="10" t="s">
        <v>517</v>
      </c>
      <c r="O19" s="14"/>
    </row>
    <row r="20" spans="1:17">
      <c r="A20" s="16"/>
      <c r="B20" s="16"/>
      <c r="C20" s="10" t="s">
        <v>662</v>
      </c>
    </row>
    <row r="21" spans="1:17">
      <c r="A21" s="16"/>
      <c r="B21" s="16"/>
      <c r="C21" s="17" t="s">
        <v>518</v>
      </c>
      <c r="D21" s="18"/>
      <c r="E21" s="18"/>
      <c r="F21" s="18"/>
      <c r="G21" s="18"/>
      <c r="H21" s="18"/>
      <c r="I21" s="18"/>
      <c r="J21" s="18"/>
      <c r="K21" s="18"/>
      <c r="L21" s="18"/>
      <c r="M21" s="18"/>
    </row>
    <row r="22" spans="1:17" ht="13.5" customHeight="1">
      <c r="A22" s="12"/>
      <c r="C22" s="10" t="s">
        <v>392</v>
      </c>
      <c r="O22" s="14"/>
    </row>
    <row r="23" spans="1:17" ht="13.5" customHeight="1">
      <c r="A23" s="12"/>
      <c r="O23" s="14"/>
    </row>
    <row r="24" spans="1:17" ht="13.5" customHeight="1">
      <c r="A24" s="12" t="s">
        <v>385</v>
      </c>
      <c r="B24" s="221" t="s">
        <v>647</v>
      </c>
      <c r="C24" s="221"/>
      <c r="D24" s="221"/>
      <c r="E24" s="221"/>
      <c r="F24" s="221"/>
      <c r="G24" s="221"/>
      <c r="H24" s="221"/>
      <c r="I24" s="221"/>
      <c r="J24" s="221"/>
      <c r="K24" s="221"/>
      <c r="L24" s="221"/>
      <c r="M24" s="221"/>
      <c r="N24" s="221"/>
      <c r="O24" s="221"/>
      <c r="P24" s="221"/>
    </row>
    <row r="25" spans="1:17" ht="21" customHeight="1">
      <c r="A25" s="12"/>
      <c r="B25" s="221"/>
      <c r="C25" s="221"/>
      <c r="D25" s="221"/>
      <c r="E25" s="221"/>
      <c r="F25" s="221"/>
      <c r="G25" s="221"/>
      <c r="H25" s="221"/>
      <c r="I25" s="221"/>
      <c r="J25" s="221"/>
      <c r="K25" s="221"/>
      <c r="L25" s="221"/>
      <c r="M25" s="221"/>
      <c r="N25" s="221"/>
      <c r="O25" s="221"/>
      <c r="P25" s="221"/>
    </row>
    <row r="26" spans="1:17">
      <c r="A26" s="12"/>
      <c r="O26" s="14"/>
    </row>
    <row r="27" spans="1:17">
      <c r="A27" s="72" t="s">
        <v>646</v>
      </c>
      <c r="B27" s="73" t="s">
        <v>664</v>
      </c>
      <c r="C27" s="71"/>
    </row>
    <row r="28" spans="1:17" ht="27.75" customHeight="1">
      <c r="A28" s="12"/>
    </row>
    <row r="29" spans="1:17" ht="14.25">
      <c r="A29" s="235" t="s">
        <v>32</v>
      </c>
      <c r="B29" s="235"/>
      <c r="C29" s="235"/>
      <c r="D29" s="235"/>
      <c r="E29" s="235"/>
      <c r="F29" s="235"/>
      <c r="G29" s="235"/>
      <c r="H29" s="235"/>
      <c r="I29" s="235"/>
      <c r="J29" s="235"/>
      <c r="K29" s="235"/>
      <c r="L29" s="235"/>
      <c r="M29" s="235"/>
      <c r="N29" s="235"/>
      <c r="O29" s="235"/>
      <c r="P29" s="235"/>
      <c r="Q29" s="19"/>
    </row>
    <row r="30" spans="1:17" s="134" customFormat="1" ht="14.25" customHeight="1">
      <c r="A30" s="236" t="s">
        <v>33</v>
      </c>
      <c r="B30" s="237"/>
      <c r="C30" s="237"/>
      <c r="D30" s="237"/>
      <c r="E30" s="237"/>
      <c r="F30" s="237"/>
      <c r="G30" s="237"/>
      <c r="H30" s="237"/>
      <c r="I30" s="237"/>
      <c r="J30" s="237"/>
      <c r="K30" s="237"/>
      <c r="L30" s="237"/>
      <c r="M30" s="237"/>
      <c r="N30" s="237"/>
      <c r="O30" s="237"/>
      <c r="P30" s="237"/>
      <c r="Q30" s="133"/>
    </row>
    <row r="31" spans="1:17" s="134" customFormat="1" ht="14.25" customHeight="1">
      <c r="A31" s="238" t="s">
        <v>34</v>
      </c>
      <c r="B31" s="239"/>
      <c r="C31" s="239"/>
      <c r="D31" s="240"/>
      <c r="E31" s="238" t="s">
        <v>35</v>
      </c>
      <c r="F31" s="239"/>
      <c r="G31" s="239"/>
      <c r="H31" s="240"/>
      <c r="I31" s="229" t="s">
        <v>162</v>
      </c>
      <c r="J31" s="230"/>
      <c r="K31" s="230"/>
      <c r="L31" s="231"/>
      <c r="M31" s="136" t="s">
        <v>1364</v>
      </c>
      <c r="N31" s="219" t="s">
        <v>1365</v>
      </c>
      <c r="O31" s="241"/>
      <c r="P31" s="242"/>
    </row>
    <row r="32" spans="1:17" s="134" customFormat="1" ht="14.25" customHeight="1">
      <c r="A32" s="146" t="s">
        <v>39</v>
      </c>
      <c r="B32" s="222" t="s">
        <v>40</v>
      </c>
      <c r="C32" s="223"/>
      <c r="D32" s="224"/>
      <c r="E32" s="146" t="s">
        <v>41</v>
      </c>
      <c r="F32" s="222" t="s">
        <v>42</v>
      </c>
      <c r="G32" s="223"/>
      <c r="H32" s="224"/>
      <c r="I32" s="36" t="s">
        <v>165</v>
      </c>
      <c r="J32" s="222" t="s">
        <v>166</v>
      </c>
      <c r="K32" s="223"/>
      <c r="L32" s="224"/>
      <c r="M32" s="36" t="s">
        <v>53</v>
      </c>
      <c r="N32" s="222" t="s">
        <v>54</v>
      </c>
      <c r="O32" s="223"/>
      <c r="P32" s="224"/>
      <c r="Q32" s="133"/>
    </row>
    <row r="33" spans="1:17" s="134" customFormat="1" ht="14.25" customHeight="1">
      <c r="A33" s="147" t="s">
        <v>47</v>
      </c>
      <c r="B33" s="222" t="s">
        <v>48</v>
      </c>
      <c r="C33" s="223"/>
      <c r="D33" s="224"/>
      <c r="E33" s="147" t="s">
        <v>49</v>
      </c>
      <c r="F33" s="222" t="s">
        <v>50</v>
      </c>
      <c r="G33" s="223"/>
      <c r="H33" s="224"/>
      <c r="I33" s="36" t="s">
        <v>170</v>
      </c>
      <c r="J33" s="222" t="s">
        <v>171</v>
      </c>
      <c r="K33" s="223"/>
      <c r="L33" s="224"/>
      <c r="M33" s="37" t="s">
        <v>64</v>
      </c>
      <c r="N33" s="222" t="s">
        <v>65</v>
      </c>
      <c r="O33" s="223"/>
      <c r="P33" s="224"/>
      <c r="Q33" s="133"/>
    </row>
    <row r="34" spans="1:17" s="134" customFormat="1" ht="14.25" customHeight="1">
      <c r="A34" s="147" t="s">
        <v>57</v>
      </c>
      <c r="B34" s="222" t="s">
        <v>58</v>
      </c>
      <c r="C34" s="223"/>
      <c r="D34" s="224"/>
      <c r="E34" s="147" t="s">
        <v>55</v>
      </c>
      <c r="F34" s="222" t="s">
        <v>56</v>
      </c>
      <c r="G34" s="223"/>
      <c r="H34" s="224"/>
      <c r="I34" s="36" t="s">
        <v>637</v>
      </c>
      <c r="J34" s="222" t="s">
        <v>174</v>
      </c>
      <c r="K34" s="223"/>
      <c r="L34" s="224"/>
      <c r="M34" s="37" t="s">
        <v>700</v>
      </c>
      <c r="N34" s="222" t="s">
        <v>1034</v>
      </c>
      <c r="O34" s="223"/>
      <c r="P34" s="224"/>
      <c r="Q34" s="133"/>
    </row>
    <row r="35" spans="1:17" s="134" customFormat="1" ht="14.25" customHeight="1">
      <c r="A35" s="147" t="s">
        <v>59</v>
      </c>
      <c r="B35" s="222" t="s">
        <v>60</v>
      </c>
      <c r="C35" s="223"/>
      <c r="D35" s="224"/>
      <c r="E35" s="147" t="s">
        <v>61</v>
      </c>
      <c r="F35" s="222" t="s">
        <v>62</v>
      </c>
      <c r="G35" s="223"/>
      <c r="H35" s="224"/>
      <c r="I35" s="36" t="s">
        <v>179</v>
      </c>
      <c r="J35" s="222" t="s">
        <v>180</v>
      </c>
      <c r="K35" s="223"/>
      <c r="L35" s="224"/>
      <c r="M35" s="37" t="s">
        <v>1126</v>
      </c>
      <c r="N35" s="222" t="s">
        <v>1127</v>
      </c>
      <c r="O35" s="223"/>
      <c r="P35" s="224"/>
      <c r="Q35" s="133"/>
    </row>
    <row r="36" spans="1:17" s="134" customFormat="1" ht="14.25" customHeight="1">
      <c r="A36" s="147" t="s">
        <v>66</v>
      </c>
      <c r="B36" s="222" t="s">
        <v>67</v>
      </c>
      <c r="C36" s="223"/>
      <c r="D36" s="224"/>
      <c r="E36" s="147" t="s">
        <v>68</v>
      </c>
      <c r="F36" s="222" t="s">
        <v>69</v>
      </c>
      <c r="G36" s="223"/>
      <c r="H36" s="224"/>
      <c r="I36" s="36" t="s">
        <v>183</v>
      </c>
      <c r="J36" s="222" t="s">
        <v>184</v>
      </c>
      <c r="K36" s="223"/>
      <c r="L36" s="224"/>
      <c r="M36" s="135" t="s">
        <v>1152</v>
      </c>
      <c r="N36" s="222" t="s">
        <v>1366</v>
      </c>
      <c r="O36" s="223"/>
      <c r="P36" s="224"/>
      <c r="Q36" s="133"/>
    </row>
    <row r="37" spans="1:17" s="134" customFormat="1" ht="14.25" customHeight="1">
      <c r="A37" s="147" t="s">
        <v>72</v>
      </c>
      <c r="B37" s="222" t="s">
        <v>73</v>
      </c>
      <c r="C37" s="223"/>
      <c r="D37" s="224"/>
      <c r="E37" s="147" t="s">
        <v>79</v>
      </c>
      <c r="F37" s="222" t="s">
        <v>80</v>
      </c>
      <c r="G37" s="223"/>
      <c r="H37" s="224"/>
      <c r="I37" s="36" t="s">
        <v>36</v>
      </c>
      <c r="J37" s="222" t="s">
        <v>37</v>
      </c>
      <c r="K37" s="223"/>
      <c r="L37" s="224"/>
      <c r="M37" s="135" t="s">
        <v>1367</v>
      </c>
      <c r="N37" s="222" t="s">
        <v>1368</v>
      </c>
      <c r="O37" s="223"/>
      <c r="P37" s="224"/>
      <c r="Q37" s="133"/>
    </row>
    <row r="38" spans="1:17" s="134" customFormat="1" ht="14.25" customHeight="1">
      <c r="A38" s="147" t="s">
        <v>81</v>
      </c>
      <c r="B38" s="222" t="s">
        <v>82</v>
      </c>
      <c r="C38" s="223"/>
      <c r="D38" s="224"/>
      <c r="E38" s="147" t="s">
        <v>83</v>
      </c>
      <c r="F38" s="222" t="s">
        <v>84</v>
      </c>
      <c r="G38" s="223"/>
      <c r="H38" s="224"/>
      <c r="I38" s="36" t="s">
        <v>43</v>
      </c>
      <c r="J38" s="222" t="s">
        <v>44</v>
      </c>
      <c r="K38" s="223"/>
      <c r="L38" s="224"/>
      <c r="M38" s="232" t="s">
        <v>71</v>
      </c>
      <c r="N38" s="233"/>
      <c r="O38" s="233"/>
      <c r="P38" s="234"/>
      <c r="Q38" s="133"/>
    </row>
    <row r="39" spans="1:17" s="134" customFormat="1" ht="14.25" customHeight="1">
      <c r="A39" s="147" t="s">
        <v>85</v>
      </c>
      <c r="B39" s="222" t="s">
        <v>86</v>
      </c>
      <c r="C39" s="223"/>
      <c r="D39" s="224"/>
      <c r="E39" s="147" t="s">
        <v>87</v>
      </c>
      <c r="F39" s="222" t="s">
        <v>88</v>
      </c>
      <c r="G39" s="223"/>
      <c r="H39" s="224"/>
      <c r="I39" s="36" t="s">
        <v>51</v>
      </c>
      <c r="J39" s="222" t="s">
        <v>52</v>
      </c>
      <c r="K39" s="223"/>
      <c r="L39" s="224"/>
      <c r="M39" s="38" t="s">
        <v>74</v>
      </c>
      <c r="N39" s="222" t="s">
        <v>75</v>
      </c>
      <c r="O39" s="223"/>
      <c r="P39" s="224"/>
      <c r="Q39" s="133"/>
    </row>
    <row r="40" spans="1:17" s="134" customFormat="1" ht="14.25" customHeight="1">
      <c r="A40" s="147" t="s">
        <v>91</v>
      </c>
      <c r="B40" s="222" t="s">
        <v>92</v>
      </c>
      <c r="C40" s="223"/>
      <c r="D40" s="224"/>
      <c r="E40" s="147" t="s">
        <v>93</v>
      </c>
      <c r="F40" s="222" t="s">
        <v>94</v>
      </c>
      <c r="G40" s="223"/>
      <c r="H40" s="224"/>
      <c r="I40" s="36" t="s">
        <v>63</v>
      </c>
      <c r="J40" s="222" t="s">
        <v>306</v>
      </c>
      <c r="K40" s="223"/>
      <c r="L40" s="224"/>
      <c r="M40" s="36" t="s">
        <v>77</v>
      </c>
      <c r="N40" s="222" t="s">
        <v>78</v>
      </c>
      <c r="O40" s="223"/>
      <c r="P40" s="224"/>
      <c r="Q40" s="133"/>
    </row>
    <row r="41" spans="1:17" s="134" customFormat="1" ht="14.25" customHeight="1">
      <c r="A41" s="147" t="s">
        <v>96</v>
      </c>
      <c r="B41" s="222" t="s">
        <v>97</v>
      </c>
      <c r="C41" s="223"/>
      <c r="D41" s="224"/>
      <c r="E41" s="147" t="s">
        <v>102</v>
      </c>
      <c r="F41" s="222" t="s">
        <v>103</v>
      </c>
      <c r="G41" s="223"/>
      <c r="H41" s="224"/>
      <c r="I41" s="36" t="s">
        <v>70</v>
      </c>
      <c r="J41" s="222" t="s">
        <v>309</v>
      </c>
      <c r="K41" s="223"/>
      <c r="L41" s="224"/>
      <c r="M41" s="36" t="s">
        <v>89</v>
      </c>
      <c r="N41" s="222" t="s">
        <v>90</v>
      </c>
      <c r="O41" s="223"/>
      <c r="P41" s="224"/>
      <c r="Q41" s="133"/>
    </row>
    <row r="42" spans="1:17" s="134" customFormat="1" ht="14.25" customHeight="1">
      <c r="A42" s="147" t="s">
        <v>104</v>
      </c>
      <c r="B42" s="222" t="s">
        <v>105</v>
      </c>
      <c r="C42" s="223"/>
      <c r="D42" s="224"/>
      <c r="E42" s="147" t="s">
        <v>106</v>
      </c>
      <c r="F42" s="222" t="s">
        <v>107</v>
      </c>
      <c r="G42" s="223"/>
      <c r="H42" s="224"/>
      <c r="I42" s="36" t="s">
        <v>76</v>
      </c>
      <c r="J42" s="222" t="s">
        <v>310</v>
      </c>
      <c r="K42" s="223"/>
      <c r="L42" s="224"/>
      <c r="M42" s="36" t="s">
        <v>99</v>
      </c>
      <c r="N42" s="222" t="s">
        <v>100</v>
      </c>
      <c r="O42" s="223"/>
      <c r="P42" s="224"/>
      <c r="Q42" s="133"/>
    </row>
    <row r="43" spans="1:17" s="134" customFormat="1" ht="14.25" customHeight="1">
      <c r="A43" s="147" t="s">
        <v>108</v>
      </c>
      <c r="B43" s="222" t="s">
        <v>109</v>
      </c>
      <c r="C43" s="223"/>
      <c r="D43" s="224"/>
      <c r="E43" s="147" t="s">
        <v>110</v>
      </c>
      <c r="F43" s="222" t="s">
        <v>111</v>
      </c>
      <c r="G43" s="223"/>
      <c r="H43" s="224"/>
      <c r="I43" s="36" t="s">
        <v>95</v>
      </c>
      <c r="J43" s="222" t="s">
        <v>1153</v>
      </c>
      <c r="K43" s="223"/>
      <c r="L43" s="224"/>
      <c r="M43" s="36" t="s">
        <v>112</v>
      </c>
      <c r="N43" s="222" t="s">
        <v>113</v>
      </c>
      <c r="O43" s="223"/>
      <c r="P43" s="224"/>
      <c r="Q43" s="133"/>
    </row>
    <row r="44" spans="1:17" s="134" customFormat="1" ht="14.25" customHeight="1">
      <c r="A44" s="147" t="s">
        <v>114</v>
      </c>
      <c r="B44" s="222" t="s">
        <v>115</v>
      </c>
      <c r="C44" s="223"/>
      <c r="D44" s="224"/>
      <c r="E44" s="147" t="s">
        <v>116</v>
      </c>
      <c r="F44" s="222" t="s">
        <v>117</v>
      </c>
      <c r="G44" s="223"/>
      <c r="H44" s="224"/>
      <c r="I44" s="36" t="s">
        <v>98</v>
      </c>
      <c r="J44" s="222" t="s">
        <v>1154</v>
      </c>
      <c r="K44" s="223"/>
      <c r="L44" s="224"/>
      <c r="M44" s="36" t="s">
        <v>123</v>
      </c>
      <c r="N44" s="222" t="s">
        <v>124</v>
      </c>
      <c r="O44" s="223"/>
      <c r="P44" s="224"/>
      <c r="Q44" s="133"/>
    </row>
    <row r="45" spans="1:17" s="134" customFormat="1" ht="14.25" customHeight="1">
      <c r="A45" s="147" t="s">
        <v>120</v>
      </c>
      <c r="B45" s="222" t="s">
        <v>121</v>
      </c>
      <c r="C45" s="223"/>
      <c r="D45" s="224"/>
      <c r="E45" s="147" t="s">
        <v>118</v>
      </c>
      <c r="F45" s="222" t="s">
        <v>119</v>
      </c>
      <c r="G45" s="223"/>
      <c r="H45" s="224"/>
      <c r="I45" s="36" t="s">
        <v>101</v>
      </c>
      <c r="J45" s="222" t="s">
        <v>1156</v>
      </c>
      <c r="K45" s="223"/>
      <c r="L45" s="224"/>
      <c r="M45" s="36" t="s">
        <v>127</v>
      </c>
      <c r="N45" s="222" t="s">
        <v>128</v>
      </c>
      <c r="O45" s="223"/>
      <c r="P45" s="224"/>
      <c r="Q45" s="133"/>
    </row>
    <row r="46" spans="1:17" s="134" customFormat="1" ht="14.25" customHeight="1">
      <c r="A46" s="147" t="s">
        <v>129</v>
      </c>
      <c r="B46" s="222" t="s">
        <v>130</v>
      </c>
      <c r="C46" s="223"/>
      <c r="D46" s="224"/>
      <c r="E46" s="147" t="s">
        <v>122</v>
      </c>
      <c r="F46" s="226" t="s">
        <v>1155</v>
      </c>
      <c r="G46" s="227"/>
      <c r="H46" s="228"/>
      <c r="I46" s="36" t="s">
        <v>314</v>
      </c>
      <c r="J46" s="222" t="s">
        <v>315</v>
      </c>
      <c r="K46" s="223"/>
      <c r="L46" s="224"/>
      <c r="M46" s="36" t="s">
        <v>138</v>
      </c>
      <c r="N46" s="222" t="s">
        <v>139</v>
      </c>
      <c r="O46" s="223"/>
      <c r="P46" s="224"/>
      <c r="Q46" s="133"/>
    </row>
    <row r="47" spans="1:17" s="134" customFormat="1" ht="14.25" customHeight="1">
      <c r="A47" s="147" t="s">
        <v>146</v>
      </c>
      <c r="B47" s="222" t="s">
        <v>147</v>
      </c>
      <c r="C47" s="223"/>
      <c r="D47" s="224"/>
      <c r="E47" s="147" t="s">
        <v>125</v>
      </c>
      <c r="F47" s="222" t="s">
        <v>1157</v>
      </c>
      <c r="G47" s="223"/>
      <c r="H47" s="224"/>
      <c r="I47" s="136" t="s">
        <v>319</v>
      </c>
      <c r="J47" s="222" t="s">
        <v>698</v>
      </c>
      <c r="K47" s="223"/>
      <c r="L47" s="224"/>
      <c r="M47" s="36" t="s">
        <v>142</v>
      </c>
      <c r="N47" s="222" t="s">
        <v>143</v>
      </c>
      <c r="O47" s="223"/>
      <c r="P47" s="224"/>
      <c r="Q47" s="133"/>
    </row>
    <row r="48" spans="1:17" s="134" customFormat="1" ht="14.25" customHeight="1">
      <c r="A48" s="148" t="s">
        <v>692</v>
      </c>
      <c r="B48" s="222" t="s">
        <v>669</v>
      </c>
      <c r="C48" s="223"/>
      <c r="D48" s="224"/>
      <c r="E48" s="147" t="s">
        <v>131</v>
      </c>
      <c r="F48" s="222" t="s">
        <v>1158</v>
      </c>
      <c r="G48" s="223"/>
      <c r="H48" s="224"/>
      <c r="I48" s="36" t="s">
        <v>638</v>
      </c>
      <c r="J48" s="222" t="s">
        <v>1159</v>
      </c>
      <c r="K48" s="223"/>
      <c r="L48" s="224"/>
      <c r="M48" s="36" t="s">
        <v>144</v>
      </c>
      <c r="N48" s="222" t="s">
        <v>145</v>
      </c>
      <c r="O48" s="223"/>
      <c r="P48" s="224"/>
      <c r="Q48" s="133"/>
    </row>
    <row r="49" spans="1:17" s="134" customFormat="1" ht="14.25" customHeight="1">
      <c r="A49" s="142" t="s">
        <v>152</v>
      </c>
      <c r="B49" s="143"/>
      <c r="C49" s="143"/>
      <c r="D49" s="144"/>
      <c r="E49" s="147" t="s">
        <v>133</v>
      </c>
      <c r="F49" s="222" t="s">
        <v>134</v>
      </c>
      <c r="G49" s="223"/>
      <c r="H49" s="224"/>
      <c r="I49" s="36" t="s">
        <v>1131</v>
      </c>
      <c r="J49" s="222" t="s">
        <v>1161</v>
      </c>
      <c r="K49" s="223"/>
      <c r="L49" s="224"/>
      <c r="M49" s="36" t="s">
        <v>148</v>
      </c>
      <c r="N49" s="222" t="s">
        <v>149</v>
      </c>
      <c r="O49" s="223"/>
      <c r="P49" s="224"/>
      <c r="Q49" s="133"/>
    </row>
    <row r="50" spans="1:17" s="134" customFormat="1" ht="14.25" customHeight="1">
      <c r="A50" s="146" t="s">
        <v>156</v>
      </c>
      <c r="B50" s="222" t="s">
        <v>1033</v>
      </c>
      <c r="C50" s="223"/>
      <c r="D50" s="224"/>
      <c r="E50" s="147" t="s">
        <v>137</v>
      </c>
      <c r="F50" s="222" t="s">
        <v>1160</v>
      </c>
      <c r="G50" s="223"/>
      <c r="H50" s="224"/>
      <c r="I50" s="142" t="s">
        <v>126</v>
      </c>
      <c r="J50" s="143"/>
      <c r="K50" s="143"/>
      <c r="L50" s="144"/>
      <c r="M50" s="36" t="s">
        <v>347</v>
      </c>
      <c r="N50" s="222" t="s">
        <v>701</v>
      </c>
      <c r="O50" s="223"/>
      <c r="P50" s="224"/>
      <c r="Q50" s="133"/>
    </row>
    <row r="51" spans="1:17" s="134" customFormat="1" ht="14.25" customHeight="1">
      <c r="A51" s="147" t="s">
        <v>168</v>
      </c>
      <c r="B51" s="222" t="s">
        <v>169</v>
      </c>
      <c r="C51" s="223"/>
      <c r="D51" s="224"/>
      <c r="E51" s="147" t="s">
        <v>140</v>
      </c>
      <c r="F51" s="222" t="s">
        <v>141</v>
      </c>
      <c r="G51" s="223"/>
      <c r="H51" s="224"/>
      <c r="I51" s="37" t="s">
        <v>135</v>
      </c>
      <c r="J51" s="222" t="s">
        <v>136</v>
      </c>
      <c r="K51" s="223"/>
      <c r="L51" s="224"/>
      <c r="M51" s="36" t="s">
        <v>349</v>
      </c>
      <c r="N51" s="222" t="s">
        <v>702</v>
      </c>
      <c r="O51" s="223"/>
      <c r="P51" s="224"/>
      <c r="Q51" s="133"/>
    </row>
    <row r="52" spans="1:17" s="134" customFormat="1" ht="14.25" customHeight="1">
      <c r="A52" s="147" t="s">
        <v>177</v>
      </c>
      <c r="B52" s="222" t="s">
        <v>178</v>
      </c>
      <c r="C52" s="223"/>
      <c r="D52" s="224"/>
      <c r="E52" s="99" t="s">
        <v>1162</v>
      </c>
      <c r="F52" s="222" t="s">
        <v>1163</v>
      </c>
      <c r="G52" s="223"/>
      <c r="H52" s="224"/>
      <c r="I52" s="37" t="s">
        <v>150</v>
      </c>
      <c r="J52" s="222" t="s">
        <v>1165</v>
      </c>
      <c r="K52" s="223"/>
      <c r="L52" s="224"/>
      <c r="M52" s="36" t="s">
        <v>703</v>
      </c>
      <c r="N52" s="222" t="s">
        <v>1035</v>
      </c>
      <c r="O52" s="223"/>
      <c r="P52" s="224"/>
      <c r="Q52" s="133"/>
    </row>
    <row r="53" spans="1:17" s="134" customFormat="1" ht="14.25" customHeight="1">
      <c r="A53" s="147" t="s">
        <v>354</v>
      </c>
      <c r="B53" s="222" t="s">
        <v>705</v>
      </c>
      <c r="C53" s="223"/>
      <c r="D53" s="224"/>
      <c r="E53" s="147" t="s">
        <v>153</v>
      </c>
      <c r="F53" s="222" t="s">
        <v>1164</v>
      </c>
      <c r="G53" s="223"/>
      <c r="H53" s="224"/>
      <c r="I53" s="37" t="s">
        <v>154</v>
      </c>
      <c r="J53" s="222" t="s">
        <v>1167</v>
      </c>
      <c r="K53" s="223"/>
      <c r="L53" s="224"/>
      <c r="M53" s="122"/>
      <c r="N53" s="149"/>
      <c r="O53" s="149"/>
      <c r="P53" s="149"/>
      <c r="Q53" s="133"/>
    </row>
    <row r="54" spans="1:17" s="134" customFormat="1" ht="14.25" customHeight="1">
      <c r="A54" s="99" t="s">
        <v>519</v>
      </c>
      <c r="B54" s="222" t="s">
        <v>520</v>
      </c>
      <c r="C54" s="223"/>
      <c r="D54" s="224"/>
      <c r="E54" s="147" t="s">
        <v>157</v>
      </c>
      <c r="F54" s="222" t="s">
        <v>158</v>
      </c>
      <c r="G54" s="223"/>
      <c r="H54" s="224"/>
      <c r="I54" s="37" t="s">
        <v>159</v>
      </c>
      <c r="J54" s="222" t="s">
        <v>1168</v>
      </c>
      <c r="K54" s="223"/>
      <c r="L54" s="224"/>
      <c r="M54" s="122"/>
      <c r="N54" s="149"/>
      <c r="O54" s="149"/>
      <c r="P54" s="149"/>
      <c r="Q54" s="133"/>
    </row>
    <row r="55" spans="1:17" s="134" customFormat="1" ht="14.25" customHeight="1">
      <c r="E55" s="148" t="s">
        <v>161</v>
      </c>
      <c r="F55" s="222" t="s">
        <v>1166</v>
      </c>
      <c r="G55" s="223"/>
      <c r="H55" s="224"/>
      <c r="I55" s="37" t="s">
        <v>163</v>
      </c>
      <c r="J55" s="222" t="s">
        <v>1171</v>
      </c>
      <c r="K55" s="223"/>
      <c r="L55" s="224"/>
      <c r="M55" s="122"/>
      <c r="N55" s="149"/>
      <c r="O55" s="149"/>
      <c r="P55" s="149"/>
      <c r="Q55" s="133"/>
    </row>
    <row r="56" spans="1:17" s="134" customFormat="1" ht="14.25" customHeight="1">
      <c r="E56" s="150" t="s">
        <v>1169</v>
      </c>
      <c r="F56" s="222" t="s">
        <v>1369</v>
      </c>
      <c r="G56" s="223"/>
      <c r="H56" s="224"/>
      <c r="I56" s="36" t="s">
        <v>172</v>
      </c>
      <c r="J56" s="222" t="s">
        <v>173</v>
      </c>
      <c r="K56" s="223"/>
      <c r="L56" s="224"/>
      <c r="M56" s="122"/>
      <c r="N56" s="149"/>
      <c r="O56" s="149"/>
      <c r="P56" s="149"/>
      <c r="Q56" s="133"/>
    </row>
    <row r="57" spans="1:17" s="134" customFormat="1" ht="14.25" customHeight="1">
      <c r="E57" s="150" t="s">
        <v>694</v>
      </c>
      <c r="F57" s="222" t="s">
        <v>1170</v>
      </c>
      <c r="G57" s="223"/>
      <c r="H57" s="224"/>
      <c r="I57" s="36" t="s">
        <v>175</v>
      </c>
      <c r="J57" s="222" t="s">
        <v>176</v>
      </c>
      <c r="K57" s="223"/>
      <c r="L57" s="224"/>
      <c r="M57" s="122"/>
      <c r="N57" s="225"/>
      <c r="O57" s="225"/>
      <c r="P57" s="225"/>
      <c r="Q57" s="133"/>
    </row>
    <row r="58" spans="1:17" s="134" customFormat="1" ht="14.25" customHeight="1">
      <c r="E58" s="150" t="s">
        <v>696</v>
      </c>
      <c r="F58" s="222" t="s">
        <v>1172</v>
      </c>
      <c r="G58" s="223"/>
      <c r="H58" s="224"/>
      <c r="I58" s="36" t="s">
        <v>181</v>
      </c>
      <c r="J58" s="222" t="s">
        <v>182</v>
      </c>
      <c r="K58" s="223"/>
      <c r="L58" s="224"/>
      <c r="M58" s="122"/>
      <c r="N58" s="149"/>
      <c r="O58" s="149"/>
      <c r="P58" s="149"/>
      <c r="Q58" s="133"/>
    </row>
    <row r="59" spans="1:17" s="134" customFormat="1" ht="14.25" customHeight="1">
      <c r="E59" s="150" t="s">
        <v>697</v>
      </c>
      <c r="F59" s="222" t="s">
        <v>1173</v>
      </c>
      <c r="G59" s="223"/>
      <c r="H59" s="224"/>
      <c r="I59" s="37" t="s">
        <v>185</v>
      </c>
      <c r="J59" s="222" t="s">
        <v>186</v>
      </c>
      <c r="K59" s="223"/>
      <c r="L59" s="224"/>
      <c r="M59" s="122"/>
      <c r="N59" s="149"/>
      <c r="O59" s="149"/>
      <c r="P59" s="149"/>
      <c r="Q59" s="133"/>
    </row>
    <row r="60" spans="1:17" s="134" customFormat="1" ht="14.25" customHeight="1">
      <c r="E60" s="99" t="s">
        <v>1174</v>
      </c>
      <c r="F60" s="222" t="s">
        <v>1175</v>
      </c>
      <c r="G60" s="223"/>
      <c r="H60" s="224"/>
      <c r="I60" s="151"/>
      <c r="J60" s="152"/>
      <c r="K60" s="152"/>
      <c r="L60" s="152"/>
      <c r="M60" s="123"/>
      <c r="N60" s="225"/>
      <c r="O60" s="225"/>
      <c r="P60" s="225"/>
      <c r="Q60" s="133"/>
    </row>
    <row r="61" spans="1:17" s="134" customFormat="1" ht="14.25" customHeight="1">
      <c r="E61" s="150" t="s">
        <v>1176</v>
      </c>
      <c r="F61" s="222" t="s">
        <v>1177</v>
      </c>
      <c r="G61" s="223"/>
      <c r="H61" s="224"/>
      <c r="M61" s="123"/>
      <c r="N61" s="225"/>
      <c r="O61" s="225"/>
      <c r="P61" s="225"/>
      <c r="Q61" s="133"/>
    </row>
    <row r="62" spans="1:17" s="134" customFormat="1" ht="14.25" customHeight="1">
      <c r="A62" s="153"/>
      <c r="B62" s="154"/>
      <c r="C62" s="154"/>
      <c r="D62" s="154"/>
      <c r="M62" s="155"/>
      <c r="N62" s="155"/>
      <c r="O62" s="155"/>
      <c r="P62" s="155"/>
      <c r="Q62" s="133"/>
    </row>
    <row r="63" spans="1:17">
      <c r="A63" s="243" t="s">
        <v>1370</v>
      </c>
      <c r="B63" s="243"/>
      <c r="C63" s="243"/>
      <c r="D63" s="243"/>
      <c r="E63" s="243"/>
      <c r="F63" s="243"/>
      <c r="G63" s="243"/>
      <c r="H63" s="243"/>
      <c r="I63" s="244" t="s">
        <v>1371</v>
      </c>
      <c r="J63" s="244"/>
      <c r="K63" s="244"/>
      <c r="L63" s="244"/>
      <c r="M63" s="244"/>
      <c r="N63" s="244"/>
      <c r="O63" s="244"/>
      <c r="P63" s="244"/>
      <c r="Q63" s="20"/>
    </row>
    <row r="64" spans="1:17">
      <c r="A64" s="156" t="s">
        <v>913</v>
      </c>
      <c r="B64" s="210" t="s">
        <v>612</v>
      </c>
      <c r="C64" s="210"/>
      <c r="D64" s="210"/>
      <c r="E64" s="156" t="s">
        <v>948</v>
      </c>
      <c r="F64" s="210" t="s">
        <v>629</v>
      </c>
      <c r="G64" s="210"/>
      <c r="H64" s="210"/>
      <c r="I64" s="156" t="s">
        <v>983</v>
      </c>
      <c r="J64" s="210" t="s">
        <v>1372</v>
      </c>
      <c r="K64" s="210"/>
      <c r="L64" s="210"/>
      <c r="M64" s="156" t="s">
        <v>990</v>
      </c>
      <c r="N64" s="210" t="s">
        <v>1373</v>
      </c>
      <c r="O64" s="210"/>
      <c r="P64" s="210"/>
      <c r="Q64" s="20"/>
    </row>
    <row r="65" spans="1:17" ht="13.5" customHeight="1">
      <c r="A65" s="156" t="s">
        <v>914</v>
      </c>
      <c r="B65" s="210" t="s">
        <v>613</v>
      </c>
      <c r="C65" s="210"/>
      <c r="D65" s="210"/>
      <c r="E65" s="156" t="s">
        <v>949</v>
      </c>
      <c r="F65" s="210" t="s">
        <v>1183</v>
      </c>
      <c r="G65" s="210"/>
      <c r="H65" s="210"/>
      <c r="I65" s="156" t="s">
        <v>1101</v>
      </c>
      <c r="J65" s="210" t="s">
        <v>1125</v>
      </c>
      <c r="K65" s="210"/>
      <c r="L65" s="210"/>
      <c r="M65" s="156" t="s">
        <v>991</v>
      </c>
      <c r="N65" s="210" t="s">
        <v>635</v>
      </c>
      <c r="O65" s="210"/>
      <c r="P65" s="210"/>
      <c r="Q65" s="19"/>
    </row>
    <row r="66" spans="1:17" ht="13.5" customHeight="1">
      <c r="A66" s="156" t="s">
        <v>915</v>
      </c>
      <c r="B66" s="210" t="s">
        <v>614</v>
      </c>
      <c r="C66" s="210"/>
      <c r="D66" s="210"/>
      <c r="E66" s="156" t="s">
        <v>950</v>
      </c>
      <c r="F66" s="210" t="s">
        <v>1374</v>
      </c>
      <c r="G66" s="210"/>
      <c r="H66" s="210"/>
      <c r="I66" s="156" t="s">
        <v>1102</v>
      </c>
      <c r="J66" s="210" t="s">
        <v>1195</v>
      </c>
      <c r="K66" s="210"/>
      <c r="L66" s="210"/>
      <c r="M66" s="156" t="s">
        <v>992</v>
      </c>
      <c r="N66" s="210" t="s">
        <v>1375</v>
      </c>
      <c r="O66" s="210"/>
      <c r="P66" s="210"/>
      <c r="Q66" s="19"/>
    </row>
    <row r="67" spans="1:17" ht="13.5" customHeight="1">
      <c r="A67" s="156" t="s">
        <v>916</v>
      </c>
      <c r="B67" s="210" t="s">
        <v>1376</v>
      </c>
      <c r="C67" s="210"/>
      <c r="D67" s="210"/>
      <c r="E67" s="156" t="s">
        <v>951</v>
      </c>
      <c r="F67" s="210" t="s">
        <v>630</v>
      </c>
      <c r="G67" s="210"/>
      <c r="H67" s="210"/>
      <c r="I67" s="156" t="s">
        <v>1196</v>
      </c>
      <c r="J67" s="210" t="s">
        <v>1197</v>
      </c>
      <c r="K67" s="210"/>
      <c r="L67" s="210"/>
      <c r="M67" s="156" t="s">
        <v>677</v>
      </c>
      <c r="N67" s="210" t="s">
        <v>1377</v>
      </c>
      <c r="O67" s="210"/>
      <c r="P67" s="210"/>
      <c r="Q67" s="19"/>
    </row>
    <row r="68" spans="1:17" ht="13.5" customHeight="1">
      <c r="A68" s="156" t="s">
        <v>917</v>
      </c>
      <c r="B68" s="210" t="s">
        <v>615</v>
      </c>
      <c r="C68" s="210"/>
      <c r="D68" s="210"/>
      <c r="E68" s="156" t="s">
        <v>952</v>
      </c>
      <c r="F68" s="210" t="s">
        <v>1378</v>
      </c>
      <c r="G68" s="210"/>
      <c r="H68" s="210"/>
      <c r="I68" s="156" t="s">
        <v>1198</v>
      </c>
      <c r="J68" s="210" t="s">
        <v>1379</v>
      </c>
      <c r="K68" s="210"/>
      <c r="L68" s="210"/>
      <c r="M68" s="156" t="s">
        <v>678</v>
      </c>
      <c r="N68" s="210" t="s">
        <v>1380</v>
      </c>
      <c r="O68" s="210"/>
      <c r="P68" s="210"/>
      <c r="Q68" s="19"/>
    </row>
    <row r="69" spans="1:17" ht="13.5" customHeight="1">
      <c r="A69" s="156" t="s">
        <v>918</v>
      </c>
      <c r="B69" s="210" t="s">
        <v>616</v>
      </c>
      <c r="C69" s="210"/>
      <c r="D69" s="210"/>
      <c r="E69" s="156" t="s">
        <v>953</v>
      </c>
      <c r="F69" s="210" t="s">
        <v>1381</v>
      </c>
      <c r="G69" s="210"/>
      <c r="H69" s="210"/>
      <c r="I69" s="156" t="s">
        <v>1199</v>
      </c>
      <c r="J69" s="210" t="s">
        <v>1382</v>
      </c>
      <c r="K69" s="210"/>
      <c r="L69" s="210"/>
      <c r="M69" s="156" t="s">
        <v>679</v>
      </c>
      <c r="N69" s="210" t="s">
        <v>1383</v>
      </c>
      <c r="O69" s="210"/>
      <c r="P69" s="210"/>
      <c r="Q69" s="19"/>
    </row>
    <row r="70" spans="1:17" ht="13.5" customHeight="1">
      <c r="A70" s="156" t="s">
        <v>919</v>
      </c>
      <c r="B70" s="210" t="s">
        <v>670</v>
      </c>
      <c r="C70" s="210"/>
      <c r="D70" s="210"/>
      <c r="E70" s="156" t="s">
        <v>954</v>
      </c>
      <c r="F70" s="210" t="s">
        <v>671</v>
      </c>
      <c r="G70" s="210"/>
      <c r="H70" s="210"/>
      <c r="I70" s="156" t="s">
        <v>1200</v>
      </c>
      <c r="J70" s="210" t="s">
        <v>1384</v>
      </c>
      <c r="K70" s="210"/>
      <c r="L70" s="210"/>
      <c r="M70" s="156" t="s">
        <v>680</v>
      </c>
      <c r="N70" s="210" t="s">
        <v>1385</v>
      </c>
      <c r="O70" s="210"/>
      <c r="P70" s="210"/>
      <c r="Q70" s="19"/>
    </row>
    <row r="71" spans="1:17" ht="13.5" customHeight="1">
      <c r="A71" s="156" t="s">
        <v>920</v>
      </c>
      <c r="B71" s="210" t="s">
        <v>1386</v>
      </c>
      <c r="C71" s="210"/>
      <c r="D71" s="210"/>
      <c r="E71" s="156" t="s">
        <v>955</v>
      </c>
      <c r="F71" s="210" t="s">
        <v>672</v>
      </c>
      <c r="G71" s="210"/>
      <c r="H71" s="210"/>
      <c r="I71" s="156" t="s">
        <v>1387</v>
      </c>
      <c r="J71" s="210" t="s">
        <v>1388</v>
      </c>
      <c r="K71" s="210"/>
      <c r="L71" s="210"/>
      <c r="M71" s="156" t="s">
        <v>1113</v>
      </c>
      <c r="N71" s="210" t="s">
        <v>1389</v>
      </c>
      <c r="O71" s="210"/>
      <c r="P71" s="210"/>
      <c r="Q71" s="19"/>
    </row>
    <row r="72" spans="1:17" ht="13.5" customHeight="1">
      <c r="A72" s="156" t="s">
        <v>1086</v>
      </c>
      <c r="B72" s="210" t="s">
        <v>1390</v>
      </c>
      <c r="C72" s="210"/>
      <c r="D72" s="210"/>
      <c r="E72" s="156" t="s">
        <v>956</v>
      </c>
      <c r="F72" s="210" t="s">
        <v>1391</v>
      </c>
      <c r="G72" s="210"/>
      <c r="H72" s="210"/>
      <c r="I72" s="156" t="s">
        <v>1392</v>
      </c>
      <c r="J72" s="210" t="s">
        <v>1393</v>
      </c>
      <c r="K72" s="210"/>
      <c r="L72" s="210"/>
      <c r="M72" s="156" t="s">
        <v>1205</v>
      </c>
      <c r="N72" s="210" t="s">
        <v>1206</v>
      </c>
      <c r="O72" s="210"/>
      <c r="P72" s="210"/>
      <c r="Q72" s="19"/>
    </row>
    <row r="73" spans="1:17" ht="13.5" customHeight="1">
      <c r="A73" s="156" t="s">
        <v>1394</v>
      </c>
      <c r="B73" s="210" t="s">
        <v>1395</v>
      </c>
      <c r="C73" s="210"/>
      <c r="D73" s="210"/>
      <c r="E73" s="156" t="s">
        <v>958</v>
      </c>
      <c r="F73" s="210" t="s">
        <v>1396</v>
      </c>
      <c r="G73" s="210"/>
      <c r="H73" s="210"/>
      <c r="I73" s="156" t="s">
        <v>1397</v>
      </c>
      <c r="J73" s="210" t="s">
        <v>1398</v>
      </c>
      <c r="K73" s="210"/>
      <c r="L73" s="210"/>
      <c r="M73" s="156" t="s">
        <v>1399</v>
      </c>
      <c r="N73" s="210" t="s">
        <v>1400</v>
      </c>
      <c r="O73" s="210"/>
      <c r="P73" s="210"/>
      <c r="Q73" s="19"/>
    </row>
    <row r="74" spans="1:17" ht="13.5" customHeight="1">
      <c r="A74" s="156" t="s">
        <v>923</v>
      </c>
      <c r="B74" s="210" t="s">
        <v>617</v>
      </c>
      <c r="C74" s="210"/>
      <c r="D74" s="210"/>
      <c r="E74" s="156" t="s">
        <v>961</v>
      </c>
      <c r="F74" s="210" t="s">
        <v>1401</v>
      </c>
      <c r="G74" s="210"/>
      <c r="H74" s="210"/>
      <c r="I74" s="156" t="s">
        <v>1402</v>
      </c>
      <c r="J74" s="210" t="s">
        <v>1403</v>
      </c>
      <c r="K74" s="210"/>
      <c r="L74" s="210"/>
      <c r="M74" s="156" t="s">
        <v>996</v>
      </c>
      <c r="N74" s="210" t="s">
        <v>1404</v>
      </c>
      <c r="O74" s="210"/>
      <c r="P74" s="210"/>
      <c r="Q74" s="19"/>
    </row>
    <row r="75" spans="1:17" ht="13.5" customHeight="1">
      <c r="A75" s="156" t="s">
        <v>924</v>
      </c>
      <c r="B75" s="210" t="s">
        <v>618</v>
      </c>
      <c r="C75" s="210"/>
      <c r="D75" s="210"/>
      <c r="E75" s="156" t="s">
        <v>962</v>
      </c>
      <c r="F75" s="210" t="s">
        <v>1405</v>
      </c>
      <c r="G75" s="210"/>
      <c r="H75" s="210"/>
      <c r="I75" s="156" t="s">
        <v>984</v>
      </c>
      <c r="J75" s="210" t="s">
        <v>634</v>
      </c>
      <c r="K75" s="210"/>
      <c r="L75" s="210"/>
      <c r="M75" s="156" t="s">
        <v>681</v>
      </c>
      <c r="N75" s="210" t="s">
        <v>1406</v>
      </c>
      <c r="O75" s="210"/>
      <c r="P75" s="210"/>
      <c r="Q75" s="19"/>
    </row>
    <row r="76" spans="1:17" ht="13.5" customHeight="1">
      <c r="A76" s="156" t="s">
        <v>925</v>
      </c>
      <c r="B76" s="210" t="s">
        <v>619</v>
      </c>
      <c r="C76" s="210"/>
      <c r="D76" s="210"/>
      <c r="E76" s="156" t="s">
        <v>1096</v>
      </c>
      <c r="F76" s="210" t="s">
        <v>1407</v>
      </c>
      <c r="G76" s="210"/>
      <c r="H76" s="210"/>
      <c r="I76" s="156" t="s">
        <v>985</v>
      </c>
      <c r="J76" s="210" t="s">
        <v>1408</v>
      </c>
      <c r="K76" s="210"/>
      <c r="L76" s="210"/>
      <c r="M76" s="156" t="s">
        <v>682</v>
      </c>
      <c r="N76" s="210" t="s">
        <v>1356</v>
      </c>
      <c r="O76" s="210"/>
      <c r="P76" s="210"/>
      <c r="Q76" s="19"/>
    </row>
    <row r="77" spans="1:17" ht="13.5" customHeight="1">
      <c r="A77" s="156" t="s">
        <v>926</v>
      </c>
      <c r="B77" s="210" t="s">
        <v>620</v>
      </c>
      <c r="C77" s="210"/>
      <c r="D77" s="210"/>
      <c r="E77" s="156" t="s">
        <v>1098</v>
      </c>
      <c r="F77" s="210" t="s">
        <v>1409</v>
      </c>
      <c r="G77" s="210"/>
      <c r="H77" s="210"/>
      <c r="I77" s="156" t="s">
        <v>986</v>
      </c>
      <c r="J77" s="210" t="s">
        <v>1410</v>
      </c>
      <c r="K77" s="210"/>
      <c r="L77" s="210"/>
      <c r="M77" s="156" t="s">
        <v>1115</v>
      </c>
      <c r="N77" s="210" t="s">
        <v>1411</v>
      </c>
      <c r="O77" s="210"/>
      <c r="P77" s="210"/>
      <c r="Q77" s="19"/>
    </row>
    <row r="78" spans="1:17" ht="13.5" customHeight="1">
      <c r="A78" s="156" t="s">
        <v>927</v>
      </c>
      <c r="B78" s="210" t="s">
        <v>1412</v>
      </c>
      <c r="C78" s="210"/>
      <c r="D78" s="210"/>
      <c r="E78" s="156" t="s">
        <v>963</v>
      </c>
      <c r="F78" s="210" t="s">
        <v>631</v>
      </c>
      <c r="G78" s="210"/>
      <c r="H78" s="210"/>
      <c r="I78" s="156" t="s">
        <v>988</v>
      </c>
      <c r="J78" s="210" t="s">
        <v>1413</v>
      </c>
      <c r="K78" s="210"/>
      <c r="L78" s="210"/>
      <c r="M78" s="156" t="s">
        <v>1207</v>
      </c>
      <c r="N78" s="210" t="s">
        <v>1357</v>
      </c>
      <c r="O78" s="210"/>
      <c r="P78" s="210"/>
      <c r="Q78" s="19"/>
    </row>
    <row r="79" spans="1:17" ht="13.5" customHeight="1">
      <c r="A79" s="156" t="s">
        <v>928</v>
      </c>
      <c r="B79" s="210" t="s">
        <v>1414</v>
      </c>
      <c r="C79" s="210"/>
      <c r="D79" s="210"/>
      <c r="E79" s="156" t="s">
        <v>964</v>
      </c>
      <c r="F79" s="210" t="s">
        <v>1415</v>
      </c>
      <c r="G79" s="210"/>
      <c r="H79" s="210"/>
      <c r="I79" s="156" t="s">
        <v>989</v>
      </c>
      <c r="J79" s="210" t="s">
        <v>1201</v>
      </c>
      <c r="K79" s="210"/>
      <c r="L79" s="210"/>
      <c r="M79" s="156" t="s">
        <v>1208</v>
      </c>
      <c r="N79" s="210" t="s">
        <v>1416</v>
      </c>
      <c r="O79" s="210"/>
      <c r="P79" s="210"/>
      <c r="Q79" s="19"/>
    </row>
    <row r="80" spans="1:17" ht="13.5" customHeight="1">
      <c r="A80" s="156" t="s">
        <v>929</v>
      </c>
      <c r="B80" s="210" t="s">
        <v>1417</v>
      </c>
      <c r="C80" s="210"/>
      <c r="D80" s="210"/>
      <c r="E80" s="156" t="s">
        <v>966</v>
      </c>
      <c r="F80" s="210" t="s">
        <v>1418</v>
      </c>
      <c r="G80" s="210"/>
      <c r="H80" s="210"/>
      <c r="I80" s="156" t="s">
        <v>1103</v>
      </c>
      <c r="J80" s="210" t="s">
        <v>1202</v>
      </c>
      <c r="K80" s="210"/>
      <c r="L80" s="210"/>
      <c r="M80" s="156" t="s">
        <v>1209</v>
      </c>
      <c r="N80" s="210" t="s">
        <v>1358</v>
      </c>
      <c r="O80" s="210"/>
      <c r="P80" s="210"/>
      <c r="Q80" s="19"/>
    </row>
    <row r="81" spans="1:17" ht="13.5" customHeight="1">
      <c r="A81" s="156" t="s">
        <v>930</v>
      </c>
      <c r="B81" s="210" t="s">
        <v>1419</v>
      </c>
      <c r="C81" s="210"/>
      <c r="D81" s="210"/>
      <c r="E81" s="243" t="s">
        <v>1420</v>
      </c>
      <c r="F81" s="243"/>
      <c r="G81" s="243"/>
      <c r="H81" s="243"/>
      <c r="I81" s="156" t="s">
        <v>1104</v>
      </c>
      <c r="J81" s="210" t="s">
        <v>1421</v>
      </c>
      <c r="K81" s="210"/>
      <c r="L81" s="210"/>
      <c r="M81" s="156" t="s">
        <v>1422</v>
      </c>
      <c r="N81" s="210" t="s">
        <v>1423</v>
      </c>
      <c r="O81" s="210"/>
      <c r="P81" s="210"/>
      <c r="Q81" s="19"/>
    </row>
    <row r="82" spans="1:17" ht="13.5" customHeight="1">
      <c r="A82" s="156" t="s">
        <v>931</v>
      </c>
      <c r="B82" s="210" t="s">
        <v>1424</v>
      </c>
      <c r="C82" s="210"/>
      <c r="D82" s="210"/>
      <c r="E82" s="156" t="s">
        <v>968</v>
      </c>
      <c r="F82" s="210" t="s">
        <v>632</v>
      </c>
      <c r="G82" s="210"/>
      <c r="H82" s="210"/>
      <c r="I82" s="156" t="s">
        <v>1106</v>
      </c>
      <c r="J82" s="210" t="s">
        <v>1425</v>
      </c>
      <c r="K82" s="210"/>
      <c r="L82" s="210"/>
      <c r="M82" s="156" t="s">
        <v>1000</v>
      </c>
      <c r="N82" s="210" t="s">
        <v>683</v>
      </c>
      <c r="O82" s="210"/>
      <c r="P82" s="210"/>
      <c r="Q82" s="19"/>
    </row>
    <row r="83" spans="1:17" ht="13.5" customHeight="1">
      <c r="A83" s="156" t="s">
        <v>933</v>
      </c>
      <c r="B83" s="210" t="s">
        <v>1426</v>
      </c>
      <c r="C83" s="210"/>
      <c r="D83" s="210"/>
      <c r="E83" s="156" t="s">
        <v>969</v>
      </c>
      <c r="F83" s="210" t="s">
        <v>1186</v>
      </c>
      <c r="G83" s="210"/>
      <c r="H83" s="210"/>
      <c r="I83" s="156" t="s">
        <v>1108</v>
      </c>
      <c r="J83" s="210" t="s">
        <v>1427</v>
      </c>
      <c r="K83" s="210"/>
      <c r="L83" s="210"/>
      <c r="M83" s="156" t="s">
        <v>1001</v>
      </c>
      <c r="N83" s="210" t="s">
        <v>1359</v>
      </c>
      <c r="O83" s="210"/>
      <c r="P83" s="210"/>
      <c r="Q83" s="19"/>
    </row>
    <row r="84" spans="1:17" ht="13.5" customHeight="1">
      <c r="A84" s="156" t="s">
        <v>1428</v>
      </c>
      <c r="B84" s="210" t="s">
        <v>1429</v>
      </c>
      <c r="C84" s="210"/>
      <c r="D84" s="210"/>
      <c r="E84" s="156" t="s">
        <v>1430</v>
      </c>
      <c r="F84" s="210" t="s">
        <v>1431</v>
      </c>
      <c r="G84" s="210"/>
      <c r="H84" s="210"/>
      <c r="I84" s="156" t="s">
        <v>1110</v>
      </c>
      <c r="J84" s="210" t="s">
        <v>1203</v>
      </c>
      <c r="K84" s="210"/>
      <c r="L84" s="210"/>
      <c r="M84" s="156" t="s">
        <v>1003</v>
      </c>
      <c r="N84" s="210" t="s">
        <v>1210</v>
      </c>
      <c r="O84" s="210"/>
      <c r="P84" s="210"/>
      <c r="Q84" s="19"/>
    </row>
    <row r="85" spans="1:17" ht="13.5" customHeight="1">
      <c r="A85" s="156" t="s">
        <v>934</v>
      </c>
      <c r="B85" s="210" t="s">
        <v>1179</v>
      </c>
      <c r="C85" s="210"/>
      <c r="D85" s="210"/>
      <c r="E85" s="156" t="s">
        <v>970</v>
      </c>
      <c r="F85" s="210" t="s">
        <v>1432</v>
      </c>
      <c r="G85" s="210"/>
      <c r="H85" s="210"/>
      <c r="I85" s="156" t="s">
        <v>1111</v>
      </c>
      <c r="J85" s="210" t="s">
        <v>1433</v>
      </c>
      <c r="K85" s="210"/>
      <c r="L85" s="210"/>
      <c r="M85" s="156" t="s">
        <v>1117</v>
      </c>
      <c r="N85" s="210" t="s">
        <v>1434</v>
      </c>
      <c r="O85" s="210"/>
      <c r="P85" s="210"/>
      <c r="Q85" s="19"/>
    </row>
    <row r="86" spans="1:17" ht="13.5" customHeight="1">
      <c r="A86" s="156" t="s">
        <v>935</v>
      </c>
      <c r="B86" s="210" t="s">
        <v>622</v>
      </c>
      <c r="C86" s="210"/>
      <c r="D86" s="210"/>
      <c r="E86" s="156" t="s">
        <v>1187</v>
      </c>
      <c r="F86" s="210" t="s">
        <v>1188</v>
      </c>
      <c r="G86" s="210"/>
      <c r="H86" s="210"/>
      <c r="I86" s="156" t="s">
        <v>1112</v>
      </c>
      <c r="J86" s="210" t="s">
        <v>621</v>
      </c>
      <c r="K86" s="210"/>
      <c r="L86" s="210"/>
      <c r="M86" s="156" t="s">
        <v>1119</v>
      </c>
      <c r="N86" s="210" t="s">
        <v>1435</v>
      </c>
      <c r="O86" s="210"/>
      <c r="P86" s="210"/>
      <c r="Q86" s="19"/>
    </row>
    <row r="87" spans="1:17" ht="13.5" customHeight="1">
      <c r="A87" s="156" t="s">
        <v>936</v>
      </c>
      <c r="B87" s="210" t="s">
        <v>1436</v>
      </c>
      <c r="C87" s="210"/>
      <c r="D87" s="210"/>
      <c r="E87" s="156" t="s">
        <v>1437</v>
      </c>
      <c r="F87" s="210" t="s">
        <v>1438</v>
      </c>
      <c r="G87" s="210"/>
      <c r="H87" s="210"/>
      <c r="I87" s="157" t="s">
        <v>1348</v>
      </c>
      <c r="J87" s="210" t="s">
        <v>1439</v>
      </c>
      <c r="K87" s="210"/>
      <c r="L87" s="210"/>
      <c r="M87" s="156" t="s">
        <v>1121</v>
      </c>
      <c r="N87" s="210" t="s">
        <v>1440</v>
      </c>
      <c r="O87" s="210"/>
      <c r="P87" s="210"/>
      <c r="Q87" s="19"/>
    </row>
    <row r="88" spans="1:17" ht="13.5" customHeight="1">
      <c r="A88" s="156" t="s">
        <v>937</v>
      </c>
      <c r="B88" s="210" t="s">
        <v>623</v>
      </c>
      <c r="C88" s="210"/>
      <c r="D88" s="210"/>
      <c r="E88" s="156" t="s">
        <v>1441</v>
      </c>
      <c r="F88" s="210" t="s">
        <v>1442</v>
      </c>
      <c r="G88" s="210"/>
      <c r="H88" s="210"/>
      <c r="I88" s="157" t="s">
        <v>1349</v>
      </c>
      <c r="J88" s="210" t="s">
        <v>1443</v>
      </c>
      <c r="K88" s="210"/>
      <c r="L88" s="219"/>
      <c r="M88" s="156" t="s">
        <v>1123</v>
      </c>
      <c r="N88" s="210" t="s">
        <v>1444</v>
      </c>
      <c r="O88" s="210"/>
      <c r="P88" s="210"/>
      <c r="Q88" s="19"/>
    </row>
    <row r="89" spans="1:17" ht="13.5" customHeight="1">
      <c r="A89" s="156" t="s">
        <v>938</v>
      </c>
      <c r="B89" s="210" t="s">
        <v>1180</v>
      </c>
      <c r="C89" s="210"/>
      <c r="D89" s="210"/>
      <c r="E89" s="156" t="s">
        <v>971</v>
      </c>
      <c r="F89" s="210" t="s">
        <v>1445</v>
      </c>
      <c r="G89" s="210"/>
      <c r="H89" s="210"/>
      <c r="I89" s="157" t="s">
        <v>1350</v>
      </c>
      <c r="J89" s="210" t="s">
        <v>1446</v>
      </c>
      <c r="K89" s="210"/>
      <c r="L89" s="219"/>
      <c r="M89" s="156" t="s">
        <v>1211</v>
      </c>
      <c r="N89" s="210" t="s">
        <v>1360</v>
      </c>
      <c r="O89" s="210"/>
      <c r="P89" s="210"/>
      <c r="Q89" s="19"/>
    </row>
    <row r="90" spans="1:17" ht="13.5" customHeight="1">
      <c r="A90" s="156" t="s">
        <v>939</v>
      </c>
      <c r="B90" s="210" t="s">
        <v>1447</v>
      </c>
      <c r="C90" s="210"/>
      <c r="D90" s="210"/>
      <c r="E90" s="156" t="s">
        <v>1100</v>
      </c>
      <c r="F90" s="210" t="s">
        <v>1189</v>
      </c>
      <c r="G90" s="210"/>
      <c r="H90" s="210"/>
      <c r="I90" s="21"/>
      <c r="J90" s="21"/>
      <c r="K90" s="21"/>
      <c r="L90" s="21"/>
      <c r="M90" s="156" t="s">
        <v>1004</v>
      </c>
      <c r="N90" s="210" t="s">
        <v>1448</v>
      </c>
      <c r="O90" s="210"/>
      <c r="P90" s="210"/>
      <c r="Q90" s="19"/>
    </row>
    <row r="91" spans="1:17" ht="13.5" customHeight="1">
      <c r="A91" s="156" t="s">
        <v>1088</v>
      </c>
      <c r="B91" s="210" t="s">
        <v>1449</v>
      </c>
      <c r="C91" s="210"/>
      <c r="D91" s="210"/>
      <c r="E91" s="156" t="s">
        <v>1190</v>
      </c>
      <c r="F91" s="210" t="s">
        <v>1450</v>
      </c>
      <c r="G91" s="210"/>
      <c r="H91" s="210"/>
      <c r="I91" s="21"/>
      <c r="J91" s="21"/>
      <c r="K91" s="21"/>
      <c r="L91" s="21"/>
      <c r="M91" s="156" t="s">
        <v>1212</v>
      </c>
      <c r="N91" s="210" t="s">
        <v>1213</v>
      </c>
      <c r="O91" s="210"/>
      <c r="P91" s="210"/>
      <c r="Q91" s="19"/>
    </row>
    <row r="92" spans="1:17" ht="13.5" customHeight="1">
      <c r="A92" s="156" t="s">
        <v>1090</v>
      </c>
      <c r="B92" s="210" t="s">
        <v>1451</v>
      </c>
      <c r="C92" s="210"/>
      <c r="D92" s="210"/>
      <c r="E92" s="156" t="s">
        <v>1191</v>
      </c>
      <c r="F92" s="210" t="s">
        <v>1452</v>
      </c>
      <c r="G92" s="210"/>
      <c r="H92" s="210"/>
      <c r="I92" s="21"/>
      <c r="J92" s="21"/>
      <c r="K92" s="21"/>
      <c r="L92" s="21"/>
      <c r="M92" s="156" t="s">
        <v>1453</v>
      </c>
      <c r="N92" s="210" t="s">
        <v>1454</v>
      </c>
      <c r="O92" s="210"/>
      <c r="P92" s="210"/>
      <c r="Q92" s="19"/>
    </row>
    <row r="93" spans="1:17" ht="13.5" customHeight="1">
      <c r="A93" s="156" t="s">
        <v>1455</v>
      </c>
      <c r="B93" s="210" t="s">
        <v>1456</v>
      </c>
      <c r="C93" s="210"/>
      <c r="D93" s="210"/>
      <c r="E93" s="156" t="s">
        <v>972</v>
      </c>
      <c r="F93" s="210" t="s">
        <v>1192</v>
      </c>
      <c r="G93" s="210"/>
      <c r="H93" s="210"/>
      <c r="I93" s="21"/>
      <c r="J93" s="21"/>
      <c r="K93" s="21"/>
      <c r="L93" s="21"/>
      <c r="M93" s="156" t="s">
        <v>1457</v>
      </c>
      <c r="N93" s="210" t="s">
        <v>1458</v>
      </c>
      <c r="O93" s="210"/>
      <c r="P93" s="210"/>
      <c r="Q93" s="19"/>
    </row>
    <row r="94" spans="1:17" ht="13.5" customHeight="1">
      <c r="A94" s="156" t="s">
        <v>940</v>
      </c>
      <c r="B94" s="210" t="s">
        <v>1182</v>
      </c>
      <c r="C94" s="210"/>
      <c r="D94" s="210"/>
      <c r="E94" s="156" t="s">
        <v>973</v>
      </c>
      <c r="F94" s="210" t="s">
        <v>633</v>
      </c>
      <c r="G94" s="210"/>
      <c r="H94" s="210"/>
      <c r="I94" s="21"/>
      <c r="J94" s="21"/>
      <c r="K94" s="21"/>
      <c r="L94" s="21"/>
      <c r="M94" s="21"/>
      <c r="N94" s="21"/>
      <c r="O94" s="21"/>
      <c r="P94" s="21"/>
      <c r="Q94" s="19"/>
    </row>
    <row r="95" spans="1:17" ht="13.5" customHeight="1">
      <c r="A95" s="156" t="s">
        <v>941</v>
      </c>
      <c r="B95" s="210" t="s">
        <v>624</v>
      </c>
      <c r="C95" s="210"/>
      <c r="D95" s="210"/>
      <c r="E95" s="156" t="s">
        <v>974</v>
      </c>
      <c r="F95" s="210" t="s">
        <v>673</v>
      </c>
      <c r="G95" s="210"/>
      <c r="H95" s="210"/>
      <c r="I95" s="21"/>
      <c r="J95" s="21"/>
      <c r="K95" s="21"/>
      <c r="L95" s="21"/>
      <c r="M95" s="21"/>
      <c r="N95" s="21"/>
      <c r="O95" s="21"/>
      <c r="P95" s="21"/>
      <c r="Q95" s="19"/>
    </row>
    <row r="96" spans="1:17" ht="13.5" customHeight="1">
      <c r="A96" s="156" t="s">
        <v>942</v>
      </c>
      <c r="B96" s="210" t="s">
        <v>625</v>
      </c>
      <c r="C96" s="210"/>
      <c r="D96" s="210"/>
      <c r="E96" s="156" t="s">
        <v>975</v>
      </c>
      <c r="F96" s="210" t="s">
        <v>1459</v>
      </c>
      <c r="G96" s="210"/>
      <c r="H96" s="210"/>
      <c r="I96" s="21"/>
      <c r="J96" s="21"/>
      <c r="K96" s="21"/>
      <c r="L96" s="21"/>
      <c r="M96" s="21"/>
      <c r="N96" s="21"/>
      <c r="O96" s="21"/>
      <c r="P96" s="21"/>
      <c r="Q96" s="19"/>
    </row>
    <row r="97" spans="1:17" ht="13.5" customHeight="1">
      <c r="A97" s="156" t="s">
        <v>943</v>
      </c>
      <c r="B97" s="210" t="s">
        <v>626</v>
      </c>
      <c r="C97" s="210"/>
      <c r="D97" s="210"/>
      <c r="E97" s="156" t="s">
        <v>674</v>
      </c>
      <c r="F97" s="210" t="s">
        <v>1460</v>
      </c>
      <c r="G97" s="210"/>
      <c r="H97" s="210"/>
      <c r="I97" s="21"/>
      <c r="J97" s="21"/>
      <c r="K97" s="21"/>
      <c r="L97" s="21"/>
      <c r="M97" s="21"/>
      <c r="N97" s="21"/>
      <c r="O97" s="21"/>
      <c r="P97" s="21"/>
      <c r="Q97" s="19"/>
    </row>
    <row r="98" spans="1:17" ht="13.5" customHeight="1">
      <c r="A98" s="156" t="s">
        <v>944</v>
      </c>
      <c r="B98" s="210" t="s">
        <v>627</v>
      </c>
      <c r="C98" s="210"/>
      <c r="D98" s="210"/>
      <c r="E98" s="156" t="s">
        <v>675</v>
      </c>
      <c r="F98" s="210" t="s">
        <v>1461</v>
      </c>
      <c r="G98" s="210"/>
      <c r="H98" s="210"/>
      <c r="I98" s="21"/>
      <c r="J98" s="21"/>
      <c r="K98" s="21"/>
      <c r="L98" s="21"/>
      <c r="M98" s="21"/>
      <c r="N98" s="21"/>
      <c r="O98" s="21"/>
      <c r="P98" s="21"/>
      <c r="Q98" s="19"/>
    </row>
    <row r="99" spans="1:17" ht="13.5" customHeight="1">
      <c r="A99" s="156" t="s">
        <v>945</v>
      </c>
      <c r="B99" s="210" t="s">
        <v>1462</v>
      </c>
      <c r="C99" s="210"/>
      <c r="D99" s="210"/>
      <c r="E99" s="156" t="s">
        <v>676</v>
      </c>
      <c r="F99" s="210" t="s">
        <v>1463</v>
      </c>
      <c r="G99" s="210"/>
      <c r="H99" s="210"/>
      <c r="I99" s="21"/>
      <c r="J99" s="21"/>
      <c r="K99" s="21"/>
      <c r="L99" s="21"/>
      <c r="M99" s="21"/>
      <c r="N99" s="21"/>
      <c r="O99" s="21"/>
      <c r="P99" s="21"/>
      <c r="Q99" s="19"/>
    </row>
    <row r="100" spans="1:17" ht="13.5" customHeight="1">
      <c r="A100" s="156" t="s">
        <v>946</v>
      </c>
      <c r="B100" s="210" t="s">
        <v>1464</v>
      </c>
      <c r="C100" s="210"/>
      <c r="D100" s="210"/>
      <c r="E100" s="156" t="s">
        <v>980</v>
      </c>
      <c r="F100" s="210" t="s">
        <v>1465</v>
      </c>
      <c r="G100" s="210"/>
      <c r="H100" s="210"/>
      <c r="I100" s="21"/>
      <c r="J100" s="21"/>
      <c r="K100" s="21"/>
      <c r="L100" s="21"/>
      <c r="M100" s="21"/>
      <c r="N100" s="21"/>
      <c r="O100" s="21"/>
      <c r="P100" s="21"/>
      <c r="Q100" s="19"/>
    </row>
    <row r="101" spans="1:17" ht="13.5" customHeight="1">
      <c r="A101" s="156" t="s">
        <v>947</v>
      </c>
      <c r="B101" s="210" t="s">
        <v>628</v>
      </c>
      <c r="C101" s="210"/>
      <c r="D101" s="210"/>
      <c r="E101" s="156" t="s">
        <v>1193</v>
      </c>
      <c r="F101" s="210" t="s">
        <v>1466</v>
      </c>
      <c r="G101" s="210"/>
      <c r="H101" s="210"/>
      <c r="I101" s="21"/>
      <c r="J101" s="21"/>
      <c r="K101" s="21"/>
      <c r="L101" s="21"/>
      <c r="M101" s="21"/>
      <c r="N101" s="21"/>
      <c r="O101" s="21"/>
      <c r="P101" s="21"/>
      <c r="Q101" s="19"/>
    </row>
    <row r="102" spans="1:17" ht="13.5" customHeight="1">
      <c r="A102" s="156" t="s">
        <v>1092</v>
      </c>
      <c r="B102" s="210" t="s">
        <v>1467</v>
      </c>
      <c r="C102" s="210"/>
      <c r="D102" s="210"/>
      <c r="E102" s="156" t="s">
        <v>982</v>
      </c>
      <c r="F102" s="210" t="s">
        <v>1194</v>
      </c>
      <c r="G102" s="210"/>
      <c r="H102" s="210"/>
      <c r="I102" s="21"/>
      <c r="J102" s="21"/>
      <c r="K102" s="21"/>
      <c r="L102" s="21"/>
      <c r="M102" s="21"/>
      <c r="N102" s="21"/>
      <c r="O102" s="21"/>
      <c r="P102" s="21"/>
      <c r="Q102" s="19"/>
    </row>
    <row r="103" spans="1:17" ht="13.5" customHeight="1">
      <c r="A103" s="156" t="s">
        <v>1094</v>
      </c>
      <c r="B103" s="210" t="s">
        <v>1468</v>
      </c>
      <c r="C103" s="210"/>
      <c r="D103" s="210"/>
      <c r="E103" s="21"/>
      <c r="F103" s="21"/>
      <c r="G103" s="21"/>
      <c r="H103" s="21"/>
      <c r="I103" s="21"/>
      <c r="J103" s="21"/>
      <c r="K103" s="21"/>
      <c r="L103" s="21"/>
      <c r="M103" s="21"/>
      <c r="N103" s="21"/>
      <c r="O103" s="21"/>
      <c r="P103" s="21"/>
      <c r="Q103" s="19"/>
    </row>
    <row r="104" spans="1:17" ht="13.5" customHeight="1">
      <c r="A104" s="158"/>
      <c r="B104" s="158"/>
      <c r="C104" s="158"/>
      <c r="D104" s="158"/>
      <c r="E104" s="159"/>
      <c r="F104" s="159"/>
      <c r="G104" s="159"/>
      <c r="H104" s="158"/>
      <c r="I104" s="159"/>
      <c r="J104" s="159"/>
      <c r="K104" s="159"/>
      <c r="L104" s="159"/>
      <c r="M104" s="158"/>
      <c r="N104" s="158"/>
      <c r="O104" s="158"/>
      <c r="P104" s="158"/>
      <c r="Q104" s="19"/>
    </row>
    <row r="105" spans="1:17" ht="13.5" customHeight="1">
      <c r="A105" s="269" t="s">
        <v>1047</v>
      </c>
      <c r="B105" s="270"/>
      <c r="C105" s="270"/>
      <c r="D105" s="270"/>
      <c r="E105" s="270"/>
      <c r="F105" s="270"/>
      <c r="G105" s="270"/>
      <c r="H105" s="160"/>
      <c r="I105" s="160"/>
      <c r="J105" s="160"/>
      <c r="K105" s="160"/>
      <c r="L105" s="160"/>
      <c r="M105" s="160"/>
      <c r="N105" s="160"/>
      <c r="O105" s="160"/>
      <c r="P105" s="66"/>
      <c r="Q105" s="19"/>
    </row>
    <row r="106" spans="1:17" ht="13.5" customHeight="1">
      <c r="A106" s="211" t="s">
        <v>34</v>
      </c>
      <c r="B106" s="211"/>
      <c r="C106" s="211"/>
      <c r="D106" s="211"/>
      <c r="E106" s="211" t="s">
        <v>162</v>
      </c>
      <c r="F106" s="211"/>
      <c r="G106" s="211"/>
      <c r="H106" s="211"/>
      <c r="I106" s="211" t="s">
        <v>1048</v>
      </c>
      <c r="J106" s="211"/>
      <c r="K106" s="211"/>
      <c r="L106" s="211"/>
      <c r="M106" s="245" t="s">
        <v>71</v>
      </c>
      <c r="N106" s="246"/>
      <c r="O106" s="246"/>
      <c r="P106" s="246"/>
      <c r="Q106" s="19"/>
    </row>
    <row r="107" spans="1:17" ht="13.5" customHeight="1">
      <c r="A107" s="156">
        <v>41102</v>
      </c>
      <c r="B107" s="247" t="s">
        <v>1049</v>
      </c>
      <c r="C107" s="247"/>
      <c r="D107" s="247"/>
      <c r="E107" s="156">
        <v>41204</v>
      </c>
      <c r="F107" s="248" t="s">
        <v>1052</v>
      </c>
      <c r="G107" s="249"/>
      <c r="H107" s="250"/>
      <c r="I107" s="161">
        <v>41403</v>
      </c>
      <c r="J107" s="251" t="s">
        <v>1050</v>
      </c>
      <c r="K107" s="251"/>
      <c r="L107" s="251"/>
      <c r="M107" s="162">
        <v>41502</v>
      </c>
      <c r="N107" s="251" t="s">
        <v>1051</v>
      </c>
      <c r="O107" s="251"/>
      <c r="P107" s="251"/>
      <c r="Q107" s="19"/>
    </row>
    <row r="108" spans="1:17" ht="13.5" customHeight="1">
      <c r="A108" s="156">
        <v>41107</v>
      </c>
      <c r="B108" s="247" t="s">
        <v>1055</v>
      </c>
      <c r="C108" s="247"/>
      <c r="D108" s="247"/>
      <c r="E108" s="156">
        <v>41205</v>
      </c>
      <c r="F108" s="248" t="s">
        <v>1056</v>
      </c>
      <c r="G108" s="249"/>
      <c r="H108" s="250"/>
      <c r="I108" s="161">
        <v>41405</v>
      </c>
      <c r="J108" s="251" t="s">
        <v>1053</v>
      </c>
      <c r="K108" s="251"/>
      <c r="L108" s="251"/>
      <c r="M108" s="162">
        <v>41503</v>
      </c>
      <c r="N108" s="251" t="s">
        <v>1054</v>
      </c>
      <c r="O108" s="251"/>
      <c r="P108" s="251"/>
      <c r="Q108" s="19"/>
    </row>
    <row r="109" spans="1:17" ht="13.5" customHeight="1">
      <c r="A109" s="156">
        <v>41109</v>
      </c>
      <c r="B109" s="247" t="s">
        <v>1469</v>
      </c>
      <c r="C109" s="247"/>
      <c r="D109" s="247"/>
      <c r="E109" s="211" t="s">
        <v>126</v>
      </c>
      <c r="F109" s="211"/>
      <c r="G109" s="211"/>
      <c r="H109" s="211"/>
      <c r="I109" s="161">
        <v>41407</v>
      </c>
      <c r="J109" s="251" t="s">
        <v>1057</v>
      </c>
      <c r="K109" s="251"/>
      <c r="L109" s="251"/>
      <c r="M109" s="162">
        <v>41505</v>
      </c>
      <c r="N109" s="251" t="s">
        <v>1058</v>
      </c>
      <c r="O109" s="251"/>
      <c r="P109" s="251"/>
      <c r="Q109" s="19"/>
    </row>
    <row r="110" spans="1:17" ht="13.5" customHeight="1">
      <c r="A110" s="156">
        <v>41110</v>
      </c>
      <c r="B110" s="247" t="s">
        <v>1059</v>
      </c>
      <c r="C110" s="247"/>
      <c r="D110" s="247"/>
      <c r="E110" s="156">
        <v>41302</v>
      </c>
      <c r="F110" s="252" t="s">
        <v>1061</v>
      </c>
      <c r="G110" s="253"/>
      <c r="H110" s="254"/>
      <c r="I110" s="161">
        <v>41409</v>
      </c>
      <c r="J110" s="251" t="s">
        <v>1062</v>
      </c>
      <c r="K110" s="251"/>
      <c r="L110" s="251"/>
      <c r="M110" s="162">
        <v>41506</v>
      </c>
      <c r="N110" s="251" t="s">
        <v>1060</v>
      </c>
      <c r="O110" s="251"/>
      <c r="P110" s="251"/>
      <c r="Q110" s="19"/>
    </row>
    <row r="111" spans="1:17" ht="13.5" customHeight="1">
      <c r="A111" s="156" t="s">
        <v>187</v>
      </c>
      <c r="B111" s="247" t="s">
        <v>1064</v>
      </c>
      <c r="C111" s="247"/>
      <c r="D111" s="247"/>
      <c r="E111" s="156">
        <v>41303</v>
      </c>
      <c r="F111" s="252" t="s">
        <v>1065</v>
      </c>
      <c r="G111" s="253"/>
      <c r="H111" s="254"/>
      <c r="I111" s="161">
        <v>41410</v>
      </c>
      <c r="J111" s="251" t="s">
        <v>1066</v>
      </c>
      <c r="K111" s="251"/>
      <c r="L111" s="251"/>
      <c r="M111" s="162">
        <v>41512</v>
      </c>
      <c r="N111" s="251" t="s">
        <v>1063</v>
      </c>
      <c r="O111" s="251"/>
      <c r="P111" s="251"/>
      <c r="Q111" s="19"/>
    </row>
    <row r="112" spans="1:17" ht="13.5" customHeight="1">
      <c r="A112" s="156">
        <v>41118</v>
      </c>
      <c r="B112" s="163" t="s">
        <v>1470</v>
      </c>
      <c r="C112" s="163"/>
      <c r="D112" s="163"/>
      <c r="E112" s="156">
        <v>41308</v>
      </c>
      <c r="F112" s="247" t="s">
        <v>1471</v>
      </c>
      <c r="G112" s="247"/>
      <c r="H112" s="247"/>
      <c r="I112" s="161">
        <v>41411</v>
      </c>
      <c r="J112" s="251" t="s">
        <v>1069</v>
      </c>
      <c r="K112" s="251"/>
      <c r="L112" s="251"/>
      <c r="M112" s="162">
        <v>41514</v>
      </c>
      <c r="N112" s="251" t="s">
        <v>1067</v>
      </c>
      <c r="O112" s="251"/>
      <c r="P112" s="251"/>
      <c r="Q112" s="19"/>
    </row>
    <row r="113" spans="1:17" ht="13.5" customHeight="1">
      <c r="A113" s="211" t="s">
        <v>1068</v>
      </c>
      <c r="B113" s="211"/>
      <c r="C113" s="211"/>
      <c r="D113" s="211"/>
      <c r="E113" s="21"/>
      <c r="F113" s="21"/>
      <c r="G113" s="21"/>
      <c r="H113" s="21"/>
      <c r="I113" s="161">
        <v>41412</v>
      </c>
      <c r="J113" s="251" t="s">
        <v>1071</v>
      </c>
      <c r="K113" s="251"/>
      <c r="L113" s="251"/>
      <c r="M113" s="162">
        <v>41517</v>
      </c>
      <c r="N113" s="251" t="s">
        <v>1070</v>
      </c>
      <c r="O113" s="251"/>
      <c r="P113" s="251"/>
      <c r="Q113" s="19"/>
    </row>
    <row r="114" spans="1:17" ht="13.5" customHeight="1">
      <c r="A114" s="164" t="s">
        <v>188</v>
      </c>
      <c r="B114" s="219" t="s">
        <v>1073</v>
      </c>
      <c r="C114" s="241"/>
      <c r="D114" s="242"/>
      <c r="E114" s="21"/>
      <c r="F114" s="21"/>
      <c r="G114" s="21"/>
      <c r="H114" s="21"/>
      <c r="I114" s="161">
        <v>41413</v>
      </c>
      <c r="J114" s="251" t="s">
        <v>1074</v>
      </c>
      <c r="K114" s="251"/>
      <c r="L114" s="251"/>
      <c r="M114" s="161">
        <v>41518</v>
      </c>
      <c r="N114" s="251" t="s">
        <v>1072</v>
      </c>
      <c r="O114" s="251"/>
      <c r="P114" s="251"/>
      <c r="Q114" s="19"/>
    </row>
    <row r="115" spans="1:17" ht="13.5" customHeight="1">
      <c r="A115" s="164" t="s">
        <v>189</v>
      </c>
      <c r="B115" s="219" t="s">
        <v>1076</v>
      </c>
      <c r="C115" s="241"/>
      <c r="D115" s="242"/>
      <c r="E115" s="21"/>
      <c r="F115" s="21"/>
      <c r="G115" s="21"/>
      <c r="H115" s="21"/>
      <c r="I115" s="161">
        <v>41414</v>
      </c>
      <c r="J115" s="251" t="s">
        <v>1077</v>
      </c>
      <c r="K115" s="251"/>
      <c r="L115" s="251"/>
      <c r="M115" s="161">
        <v>41519</v>
      </c>
      <c r="N115" s="251" t="s">
        <v>1075</v>
      </c>
      <c r="O115" s="251"/>
      <c r="P115" s="251"/>
      <c r="Q115" s="21"/>
    </row>
    <row r="116" spans="1:17" ht="13.5" customHeight="1">
      <c r="A116" s="164" t="s">
        <v>190</v>
      </c>
      <c r="B116" s="219" t="s">
        <v>1079</v>
      </c>
      <c r="C116" s="241"/>
      <c r="D116" s="242"/>
      <c r="E116" s="21"/>
      <c r="F116" s="21"/>
      <c r="G116" s="21"/>
      <c r="H116" s="21"/>
      <c r="I116" s="161">
        <v>41415</v>
      </c>
      <c r="J116" s="251" t="s">
        <v>1472</v>
      </c>
      <c r="K116" s="251"/>
      <c r="L116" s="251"/>
      <c r="M116" s="161">
        <v>41520</v>
      </c>
      <c r="N116" s="251" t="s">
        <v>1078</v>
      </c>
      <c r="O116" s="251"/>
      <c r="P116" s="251"/>
      <c r="Q116" s="21"/>
    </row>
    <row r="117" spans="1:17" ht="13.5" customHeight="1">
      <c r="A117" s="164">
        <v>41607</v>
      </c>
      <c r="B117" s="210" t="s">
        <v>1473</v>
      </c>
      <c r="C117" s="210"/>
      <c r="D117" s="210"/>
      <c r="E117" s="21"/>
      <c r="F117" s="21"/>
      <c r="G117" s="21"/>
      <c r="H117" s="21"/>
      <c r="I117" s="161">
        <v>41416</v>
      </c>
      <c r="J117" s="251" t="s">
        <v>1474</v>
      </c>
      <c r="K117" s="251"/>
      <c r="L117" s="251"/>
      <c r="M117" s="165">
        <v>41521</v>
      </c>
      <c r="N117" s="255" t="s">
        <v>1475</v>
      </c>
      <c r="O117" s="255"/>
      <c r="P117" s="255"/>
      <c r="Q117" s="21"/>
    </row>
    <row r="118" spans="1:17" ht="13.5" customHeight="1">
      <c r="E118" s="158"/>
      <c r="F118" s="158"/>
      <c r="G118" s="158"/>
      <c r="H118" s="158"/>
      <c r="I118" s="158"/>
      <c r="J118" s="158"/>
      <c r="K118" s="158"/>
      <c r="L118" s="158"/>
      <c r="M118" s="125"/>
      <c r="N118" s="125"/>
      <c r="O118" s="125"/>
      <c r="P118" s="125"/>
      <c r="Q118" s="21"/>
    </row>
    <row r="119" spans="1:17" ht="13.5" customHeight="1">
      <c r="A119" s="158"/>
      <c r="B119" s="158"/>
      <c r="C119" s="158"/>
      <c r="D119" s="158"/>
      <c r="E119" s="159"/>
      <c r="F119" s="159"/>
      <c r="G119" s="159"/>
      <c r="H119" s="158"/>
      <c r="I119" s="159"/>
      <c r="J119" s="159"/>
      <c r="K119" s="159"/>
      <c r="L119" s="159"/>
      <c r="M119" s="158"/>
      <c r="N119" s="158"/>
      <c r="O119" s="158"/>
      <c r="P119" s="158"/>
      <c r="Q119" s="21"/>
    </row>
    <row r="120" spans="1:17" ht="13.5" customHeight="1">
      <c r="A120" s="236" t="s">
        <v>1476</v>
      </c>
      <c r="B120" s="237"/>
      <c r="C120" s="237"/>
      <c r="D120" s="237"/>
      <c r="E120" s="237"/>
      <c r="F120" s="237"/>
      <c r="G120" s="237"/>
      <c r="H120" s="166"/>
      <c r="I120" s="166"/>
      <c r="J120" s="166"/>
      <c r="K120" s="166"/>
      <c r="L120" s="166"/>
      <c r="M120" s="166"/>
      <c r="N120" s="166"/>
      <c r="O120" s="166"/>
      <c r="P120" s="166"/>
      <c r="Q120" s="21"/>
    </row>
    <row r="121" spans="1:17" ht="13.5" customHeight="1">
      <c r="A121" s="212" t="s">
        <v>552</v>
      </c>
      <c r="B121" s="213"/>
      <c r="C121" s="213"/>
      <c r="D121" s="214"/>
      <c r="E121" s="212" t="s">
        <v>553</v>
      </c>
      <c r="F121" s="213"/>
      <c r="G121" s="213"/>
      <c r="H121" s="214"/>
      <c r="I121" s="212" t="s">
        <v>554</v>
      </c>
      <c r="J121" s="213"/>
      <c r="K121" s="213"/>
      <c r="L121" s="214"/>
      <c r="M121" s="256" t="s">
        <v>555</v>
      </c>
      <c r="N121" s="257"/>
      <c r="O121" s="257"/>
      <c r="P121" s="258"/>
      <c r="Q121" s="21"/>
    </row>
    <row r="122" spans="1:17" ht="13.5" customHeight="1">
      <c r="A122" s="167" t="s">
        <v>721</v>
      </c>
      <c r="B122" s="215" t="s">
        <v>191</v>
      </c>
      <c r="C122" s="216"/>
      <c r="D122" s="217"/>
      <c r="E122" s="168" t="s">
        <v>746</v>
      </c>
      <c r="F122" s="259" t="s">
        <v>195</v>
      </c>
      <c r="G122" s="260"/>
      <c r="H122" s="261"/>
      <c r="I122" s="169" t="s">
        <v>781</v>
      </c>
      <c r="J122" s="215" t="s">
        <v>192</v>
      </c>
      <c r="K122" s="216"/>
      <c r="L122" s="217"/>
      <c r="M122" s="169" t="s">
        <v>816</v>
      </c>
      <c r="N122" s="215" t="s">
        <v>193</v>
      </c>
      <c r="O122" s="216"/>
      <c r="P122" s="217"/>
      <c r="Q122" s="21"/>
    </row>
    <row r="123" spans="1:17" ht="13.5" customHeight="1">
      <c r="A123" s="168" t="s">
        <v>722</v>
      </c>
      <c r="B123" s="215" t="s">
        <v>194</v>
      </c>
      <c r="C123" s="216"/>
      <c r="D123" s="217"/>
      <c r="E123" s="168" t="s">
        <v>747</v>
      </c>
      <c r="F123" s="259" t="s">
        <v>197</v>
      </c>
      <c r="G123" s="260"/>
      <c r="H123" s="261"/>
      <c r="I123" s="169" t="s">
        <v>782</v>
      </c>
      <c r="J123" s="215" t="s">
        <v>196</v>
      </c>
      <c r="K123" s="216"/>
      <c r="L123" s="217"/>
      <c r="M123" s="169" t="s">
        <v>817</v>
      </c>
      <c r="N123" s="215" t="s">
        <v>1477</v>
      </c>
      <c r="O123" s="216"/>
      <c r="P123" s="217"/>
      <c r="Q123" s="21"/>
    </row>
    <row r="124" spans="1:17" ht="13.5" customHeight="1">
      <c r="A124" s="168" t="s">
        <v>723</v>
      </c>
      <c r="B124" s="215" t="s">
        <v>558</v>
      </c>
      <c r="C124" s="216"/>
      <c r="D124" s="217"/>
      <c r="E124" s="168" t="s">
        <v>748</v>
      </c>
      <c r="F124" s="259" t="s">
        <v>556</v>
      </c>
      <c r="G124" s="260"/>
      <c r="H124" s="261"/>
      <c r="I124" s="169" t="s">
        <v>783</v>
      </c>
      <c r="J124" s="215" t="s">
        <v>198</v>
      </c>
      <c r="K124" s="216"/>
      <c r="L124" s="217"/>
      <c r="M124" s="169" t="s">
        <v>818</v>
      </c>
      <c r="N124" s="215" t="s">
        <v>557</v>
      </c>
      <c r="O124" s="216"/>
      <c r="P124" s="217"/>
      <c r="Q124" s="21"/>
    </row>
    <row r="125" spans="1:17" ht="13.5" customHeight="1">
      <c r="A125" s="168" t="s">
        <v>724</v>
      </c>
      <c r="B125" s="215" t="s">
        <v>566</v>
      </c>
      <c r="C125" s="216"/>
      <c r="D125" s="217"/>
      <c r="E125" s="168" t="s">
        <v>749</v>
      </c>
      <c r="F125" s="259" t="s">
        <v>559</v>
      </c>
      <c r="G125" s="260"/>
      <c r="H125" s="261"/>
      <c r="I125" s="169" t="s">
        <v>784</v>
      </c>
      <c r="J125" s="215" t="s">
        <v>560</v>
      </c>
      <c r="K125" s="216"/>
      <c r="L125" s="217"/>
      <c r="M125" s="169" t="s">
        <v>819</v>
      </c>
      <c r="N125" s="215" t="s">
        <v>561</v>
      </c>
      <c r="O125" s="216"/>
      <c r="P125" s="217"/>
      <c r="Q125" s="21"/>
    </row>
    <row r="126" spans="1:17" ht="13.5" customHeight="1">
      <c r="A126" s="168" t="s">
        <v>725</v>
      </c>
      <c r="B126" s="215" t="s">
        <v>569</v>
      </c>
      <c r="C126" s="216"/>
      <c r="D126" s="217"/>
      <c r="E126" s="168" t="s">
        <v>750</v>
      </c>
      <c r="F126" s="259" t="s">
        <v>562</v>
      </c>
      <c r="G126" s="260"/>
      <c r="H126" s="261"/>
      <c r="I126" s="169" t="s">
        <v>785</v>
      </c>
      <c r="J126" s="215" t="s">
        <v>563</v>
      </c>
      <c r="K126" s="216"/>
      <c r="L126" s="217"/>
      <c r="M126" s="169" t="s">
        <v>1478</v>
      </c>
      <c r="N126" s="215" t="s">
        <v>1479</v>
      </c>
      <c r="O126" s="216"/>
      <c r="P126" s="217"/>
      <c r="Q126" s="21"/>
    </row>
    <row r="127" spans="1:17" ht="13.5" customHeight="1">
      <c r="A127" s="168" t="s">
        <v>726</v>
      </c>
      <c r="B127" s="215" t="s">
        <v>571</v>
      </c>
      <c r="C127" s="216"/>
      <c r="D127" s="217"/>
      <c r="E127" s="168" t="s">
        <v>751</v>
      </c>
      <c r="F127" s="259" t="s">
        <v>564</v>
      </c>
      <c r="G127" s="260"/>
      <c r="H127" s="261"/>
      <c r="I127" s="169" t="s">
        <v>786</v>
      </c>
      <c r="J127" s="215" t="s">
        <v>565</v>
      </c>
      <c r="K127" s="216"/>
      <c r="L127" s="217"/>
      <c r="M127" s="169" t="s">
        <v>820</v>
      </c>
      <c r="N127" s="215" t="s">
        <v>199</v>
      </c>
      <c r="O127" s="216"/>
      <c r="P127" s="217"/>
      <c r="Q127" s="21"/>
    </row>
    <row r="128" spans="1:17" ht="13.5" customHeight="1">
      <c r="A128" s="168" t="s">
        <v>727</v>
      </c>
      <c r="B128" s="215" t="s">
        <v>573</v>
      </c>
      <c r="C128" s="216"/>
      <c r="D128" s="217"/>
      <c r="E128" s="168" t="s">
        <v>752</v>
      </c>
      <c r="F128" s="259" t="s">
        <v>201</v>
      </c>
      <c r="G128" s="260"/>
      <c r="H128" s="261"/>
      <c r="I128" s="169" t="s">
        <v>787</v>
      </c>
      <c r="J128" s="215" t="s">
        <v>567</v>
      </c>
      <c r="K128" s="216"/>
      <c r="L128" s="217"/>
      <c r="M128" s="170" t="s">
        <v>821</v>
      </c>
      <c r="N128" s="215" t="s">
        <v>200</v>
      </c>
      <c r="O128" s="216"/>
      <c r="P128" s="217"/>
      <c r="Q128" s="21"/>
    </row>
    <row r="129" spans="1:17" ht="13.5" customHeight="1">
      <c r="A129" s="168" t="s">
        <v>728</v>
      </c>
      <c r="B129" s="215" t="s">
        <v>575</v>
      </c>
      <c r="C129" s="216"/>
      <c r="D129" s="217"/>
      <c r="E129" s="168" t="s">
        <v>753</v>
      </c>
      <c r="F129" s="259" t="s">
        <v>204</v>
      </c>
      <c r="G129" s="260"/>
      <c r="H129" s="261"/>
      <c r="I129" s="169" t="s">
        <v>788</v>
      </c>
      <c r="J129" s="215" t="s">
        <v>570</v>
      </c>
      <c r="K129" s="216"/>
      <c r="L129" s="217"/>
      <c r="M129" s="170" t="s">
        <v>822</v>
      </c>
      <c r="N129" s="215" t="s">
        <v>1480</v>
      </c>
      <c r="O129" s="216"/>
      <c r="P129" s="217"/>
      <c r="Q129" s="21"/>
    </row>
    <row r="130" spans="1:17" ht="13.5" customHeight="1">
      <c r="A130" s="168" t="s">
        <v>729</v>
      </c>
      <c r="B130" s="215" t="s">
        <v>578</v>
      </c>
      <c r="C130" s="216"/>
      <c r="D130" s="217"/>
      <c r="E130" s="168" t="s">
        <v>754</v>
      </c>
      <c r="F130" s="259" t="s">
        <v>576</v>
      </c>
      <c r="G130" s="260"/>
      <c r="H130" s="261"/>
      <c r="I130" s="169" t="s">
        <v>789</v>
      </c>
      <c r="J130" s="215" t="s">
        <v>572</v>
      </c>
      <c r="K130" s="216"/>
      <c r="L130" s="217"/>
      <c r="M130" s="170" t="s">
        <v>825</v>
      </c>
      <c r="N130" s="215" t="s">
        <v>203</v>
      </c>
      <c r="O130" s="216"/>
      <c r="P130" s="217"/>
      <c r="Q130" s="21"/>
    </row>
    <row r="131" spans="1:17" ht="13.5" customHeight="1">
      <c r="A131" s="168" t="s">
        <v>730</v>
      </c>
      <c r="B131" s="215" t="s">
        <v>1481</v>
      </c>
      <c r="C131" s="216"/>
      <c r="D131" s="217"/>
      <c r="E131" s="168" t="s">
        <v>755</v>
      </c>
      <c r="F131" s="259" t="s">
        <v>579</v>
      </c>
      <c r="G131" s="260"/>
      <c r="H131" s="261"/>
      <c r="I131" s="169" t="s">
        <v>790</v>
      </c>
      <c r="J131" s="215" t="s">
        <v>202</v>
      </c>
      <c r="K131" s="216"/>
      <c r="L131" s="217"/>
      <c r="M131" s="169" t="s">
        <v>826</v>
      </c>
      <c r="N131" s="215" t="s">
        <v>206</v>
      </c>
      <c r="O131" s="216"/>
      <c r="P131" s="217"/>
      <c r="Q131" s="21"/>
    </row>
    <row r="132" spans="1:17" ht="13.5" customHeight="1">
      <c r="A132" s="168" t="s">
        <v>732</v>
      </c>
      <c r="B132" s="215" t="s">
        <v>205</v>
      </c>
      <c r="C132" s="216"/>
      <c r="D132" s="217"/>
      <c r="E132" s="168" t="s">
        <v>756</v>
      </c>
      <c r="F132" s="259" t="s">
        <v>365</v>
      </c>
      <c r="G132" s="260"/>
      <c r="H132" s="261"/>
      <c r="I132" s="169" t="s">
        <v>791</v>
      </c>
      <c r="J132" s="215" t="s">
        <v>574</v>
      </c>
      <c r="K132" s="216"/>
      <c r="L132" s="217"/>
      <c r="M132" s="169" t="s">
        <v>827</v>
      </c>
      <c r="N132" s="215" t="s">
        <v>582</v>
      </c>
      <c r="O132" s="216"/>
      <c r="P132" s="217"/>
      <c r="Q132" s="21"/>
    </row>
    <row r="133" spans="1:17" ht="13.5" customHeight="1">
      <c r="A133" s="168" t="s">
        <v>733</v>
      </c>
      <c r="B133" s="215" t="s">
        <v>586</v>
      </c>
      <c r="C133" s="216"/>
      <c r="D133" s="217"/>
      <c r="E133" s="171" t="s">
        <v>757</v>
      </c>
      <c r="F133" s="259" t="s">
        <v>585</v>
      </c>
      <c r="G133" s="260"/>
      <c r="H133" s="261"/>
      <c r="I133" s="169" t="s">
        <v>792</v>
      </c>
      <c r="J133" s="215" t="s">
        <v>577</v>
      </c>
      <c r="K133" s="216"/>
      <c r="L133" s="217"/>
      <c r="M133" s="169" t="s">
        <v>828</v>
      </c>
      <c r="N133" s="215" t="s">
        <v>584</v>
      </c>
      <c r="O133" s="216"/>
      <c r="P133" s="217"/>
      <c r="Q133" s="21"/>
    </row>
    <row r="134" spans="1:17" ht="13.5" customHeight="1">
      <c r="A134" s="168" t="s">
        <v>734</v>
      </c>
      <c r="B134" s="215" t="s">
        <v>588</v>
      </c>
      <c r="C134" s="216"/>
      <c r="D134" s="217"/>
      <c r="E134" s="171" t="s">
        <v>759</v>
      </c>
      <c r="F134" s="259" t="s">
        <v>587</v>
      </c>
      <c r="G134" s="260"/>
      <c r="H134" s="261"/>
      <c r="I134" s="169" t="s">
        <v>793</v>
      </c>
      <c r="J134" s="215" t="s">
        <v>580</v>
      </c>
      <c r="K134" s="216"/>
      <c r="L134" s="217"/>
      <c r="M134" s="211" t="s">
        <v>216</v>
      </c>
      <c r="N134" s="211"/>
      <c r="O134" s="211"/>
      <c r="P134" s="211"/>
      <c r="Q134" s="21"/>
    </row>
    <row r="135" spans="1:17" ht="13.5" customHeight="1">
      <c r="A135" s="168" t="s">
        <v>735</v>
      </c>
      <c r="B135" s="215" t="s">
        <v>591</v>
      </c>
      <c r="C135" s="216"/>
      <c r="D135" s="217"/>
      <c r="E135" s="171" t="s">
        <v>763</v>
      </c>
      <c r="F135" s="215" t="s">
        <v>684</v>
      </c>
      <c r="G135" s="216"/>
      <c r="H135" s="217"/>
      <c r="I135" s="169" t="s">
        <v>794</v>
      </c>
      <c r="J135" s="215" t="s">
        <v>581</v>
      </c>
      <c r="K135" s="216"/>
      <c r="L135" s="217"/>
      <c r="M135" s="156">
        <v>33102</v>
      </c>
      <c r="N135" s="251" t="s">
        <v>217</v>
      </c>
      <c r="O135" s="251"/>
      <c r="P135" s="251"/>
      <c r="Q135" s="21"/>
    </row>
    <row r="136" spans="1:17" ht="13.5" customHeight="1">
      <c r="A136" s="168" t="s">
        <v>736</v>
      </c>
      <c r="B136" s="215" t="s">
        <v>1482</v>
      </c>
      <c r="C136" s="216"/>
      <c r="D136" s="217"/>
      <c r="E136" s="171" t="s">
        <v>765</v>
      </c>
      <c r="F136" s="215" t="s">
        <v>1036</v>
      </c>
      <c r="G136" s="216"/>
      <c r="H136" s="217"/>
      <c r="I136" s="169" t="s">
        <v>795</v>
      </c>
      <c r="J136" s="215" t="s">
        <v>583</v>
      </c>
      <c r="K136" s="216"/>
      <c r="L136" s="217"/>
      <c r="M136" s="156">
        <v>33202</v>
      </c>
      <c r="N136" s="251" t="s">
        <v>218</v>
      </c>
      <c r="O136" s="251"/>
      <c r="P136" s="251"/>
      <c r="Q136" s="21"/>
    </row>
    <row r="137" spans="1:17" ht="13.5" customHeight="1">
      <c r="A137" s="168" t="s">
        <v>737</v>
      </c>
      <c r="B137" s="215" t="s">
        <v>593</v>
      </c>
      <c r="C137" s="216"/>
      <c r="D137" s="217"/>
      <c r="E137" s="171" t="s">
        <v>766</v>
      </c>
      <c r="F137" s="215" t="s">
        <v>1037</v>
      </c>
      <c r="G137" s="216"/>
      <c r="H137" s="217"/>
      <c r="I137" s="169" t="s">
        <v>796</v>
      </c>
      <c r="J137" s="215" t="s">
        <v>1483</v>
      </c>
      <c r="K137" s="216"/>
      <c r="L137" s="217"/>
      <c r="M137" s="156">
        <v>33301</v>
      </c>
      <c r="N137" s="251" t="s">
        <v>219</v>
      </c>
      <c r="O137" s="251"/>
      <c r="P137" s="251"/>
      <c r="Q137" s="21"/>
    </row>
    <row r="138" spans="1:17" ht="13.5" customHeight="1">
      <c r="A138" s="168" t="s">
        <v>738</v>
      </c>
      <c r="B138" s="215" t="s">
        <v>596</v>
      </c>
      <c r="C138" s="216"/>
      <c r="D138" s="217"/>
      <c r="E138" s="168" t="s">
        <v>1038</v>
      </c>
      <c r="F138" s="215" t="s">
        <v>568</v>
      </c>
      <c r="G138" s="216"/>
      <c r="H138" s="217"/>
      <c r="I138" s="169" t="s">
        <v>797</v>
      </c>
      <c r="J138" s="215" t="s">
        <v>590</v>
      </c>
      <c r="K138" s="216"/>
      <c r="L138" s="217"/>
      <c r="M138" s="156">
        <v>33302</v>
      </c>
      <c r="N138" s="251" t="s">
        <v>220</v>
      </c>
      <c r="O138" s="251"/>
      <c r="P138" s="251"/>
      <c r="Q138" s="21"/>
    </row>
    <row r="139" spans="1:17" ht="13.5" customHeight="1">
      <c r="A139" s="168" t="s">
        <v>739</v>
      </c>
      <c r="B139" s="215" t="s">
        <v>1484</v>
      </c>
      <c r="C139" s="216"/>
      <c r="D139" s="217"/>
      <c r="E139" s="168" t="s">
        <v>1252</v>
      </c>
      <c r="F139" s="215" t="s">
        <v>1485</v>
      </c>
      <c r="G139" s="216"/>
      <c r="H139" s="217"/>
      <c r="I139" s="169" t="s">
        <v>798</v>
      </c>
      <c r="J139" s="215" t="s">
        <v>1486</v>
      </c>
      <c r="K139" s="216"/>
      <c r="L139" s="217"/>
      <c r="M139" s="172">
        <v>33501</v>
      </c>
      <c r="N139" s="262" t="s">
        <v>221</v>
      </c>
      <c r="O139" s="262"/>
      <c r="P139" s="262"/>
      <c r="Q139" s="21"/>
    </row>
    <row r="140" spans="1:17" ht="13.5" customHeight="1">
      <c r="A140" s="168" t="s">
        <v>740</v>
      </c>
      <c r="B140" s="215" t="s">
        <v>599</v>
      </c>
      <c r="C140" s="216"/>
      <c r="D140" s="217"/>
      <c r="E140" s="256" t="s">
        <v>589</v>
      </c>
      <c r="F140" s="257"/>
      <c r="G140" s="257"/>
      <c r="H140" s="258"/>
      <c r="I140" s="169" t="s">
        <v>799</v>
      </c>
      <c r="J140" s="215" t="s">
        <v>592</v>
      </c>
      <c r="K140" s="216"/>
      <c r="L140" s="217"/>
      <c r="M140" s="256" t="s">
        <v>1487</v>
      </c>
      <c r="N140" s="257"/>
      <c r="O140" s="257"/>
      <c r="P140" s="258"/>
      <c r="Q140" s="21"/>
    </row>
    <row r="141" spans="1:17" ht="13.5" customHeight="1">
      <c r="A141" s="168" t="s">
        <v>741</v>
      </c>
      <c r="B141" s="215" t="s">
        <v>212</v>
      </c>
      <c r="C141" s="216"/>
      <c r="D141" s="217"/>
      <c r="E141" s="168" t="s">
        <v>767</v>
      </c>
      <c r="F141" s="215" t="s">
        <v>207</v>
      </c>
      <c r="G141" s="216"/>
      <c r="H141" s="217"/>
      <c r="I141" s="169" t="s">
        <v>685</v>
      </c>
      <c r="J141" s="215" t="s">
        <v>686</v>
      </c>
      <c r="K141" s="216"/>
      <c r="L141" s="217"/>
      <c r="M141" s="256" t="s">
        <v>223</v>
      </c>
      <c r="N141" s="257"/>
      <c r="O141" s="257"/>
      <c r="P141" s="258"/>
      <c r="Q141" s="21"/>
    </row>
    <row r="142" spans="1:17" ht="13.5" customHeight="1">
      <c r="A142" s="168" t="s">
        <v>742</v>
      </c>
      <c r="B142" s="215" t="s">
        <v>601</v>
      </c>
      <c r="C142" s="216"/>
      <c r="D142" s="217"/>
      <c r="E142" s="168" t="s">
        <v>768</v>
      </c>
      <c r="F142" s="215" t="s">
        <v>208</v>
      </c>
      <c r="G142" s="216"/>
      <c r="H142" s="217"/>
      <c r="I142" s="169" t="s">
        <v>687</v>
      </c>
      <c r="J142" s="215" t="s">
        <v>688</v>
      </c>
      <c r="K142" s="216"/>
      <c r="L142" s="217"/>
      <c r="M142" s="173" t="s">
        <v>899</v>
      </c>
      <c r="N142" s="263" t="s">
        <v>224</v>
      </c>
      <c r="O142" s="264"/>
      <c r="P142" s="265"/>
      <c r="Q142" s="21"/>
    </row>
    <row r="143" spans="1:17" ht="13.5" customHeight="1">
      <c r="A143" s="168" t="s">
        <v>743</v>
      </c>
      <c r="B143" s="215" t="s">
        <v>214</v>
      </c>
      <c r="C143" s="216"/>
      <c r="D143" s="217"/>
      <c r="E143" s="168" t="s">
        <v>769</v>
      </c>
      <c r="F143" s="215" t="s">
        <v>594</v>
      </c>
      <c r="G143" s="216"/>
      <c r="H143" s="217"/>
      <c r="I143" s="169" t="s">
        <v>689</v>
      </c>
      <c r="J143" s="215" t="s">
        <v>690</v>
      </c>
      <c r="K143" s="216"/>
      <c r="L143" s="217"/>
      <c r="M143" s="173" t="s">
        <v>900</v>
      </c>
      <c r="N143" s="263" t="s">
        <v>225</v>
      </c>
      <c r="O143" s="264"/>
      <c r="P143" s="265"/>
      <c r="Q143" s="21"/>
    </row>
    <row r="144" spans="1:17" ht="13.5" customHeight="1">
      <c r="A144" s="168" t="s">
        <v>744</v>
      </c>
      <c r="B144" s="215" t="s">
        <v>1488</v>
      </c>
      <c r="C144" s="216"/>
      <c r="D144" s="217"/>
      <c r="E144" s="168" t="s">
        <v>770</v>
      </c>
      <c r="F144" s="215" t="s">
        <v>597</v>
      </c>
      <c r="G144" s="216"/>
      <c r="H144" s="217"/>
      <c r="I144" s="174" t="s">
        <v>1489</v>
      </c>
      <c r="J144" s="216" t="s">
        <v>1490</v>
      </c>
      <c r="K144" s="216"/>
      <c r="L144" s="217"/>
      <c r="M144" s="173" t="s">
        <v>901</v>
      </c>
      <c r="N144" s="263" t="s">
        <v>226</v>
      </c>
      <c r="O144" s="264"/>
      <c r="P144" s="265"/>
      <c r="Q144" s="21"/>
    </row>
    <row r="145" spans="1:17" ht="13.5" customHeight="1">
      <c r="A145" s="168" t="s">
        <v>1249</v>
      </c>
      <c r="B145" s="215" t="s">
        <v>1491</v>
      </c>
      <c r="C145" s="216"/>
      <c r="D145" s="217"/>
      <c r="E145" s="168" t="s">
        <v>771</v>
      </c>
      <c r="F145" s="215" t="s">
        <v>600</v>
      </c>
      <c r="G145" s="216"/>
      <c r="H145" s="217"/>
      <c r="I145" s="174" t="s">
        <v>1492</v>
      </c>
      <c r="J145" s="216" t="s">
        <v>1493</v>
      </c>
      <c r="K145" s="216"/>
      <c r="L145" s="217"/>
      <c r="M145" s="168" t="s">
        <v>1494</v>
      </c>
      <c r="N145" s="215" t="s">
        <v>1495</v>
      </c>
      <c r="O145" s="216"/>
      <c r="P145" s="217"/>
      <c r="Q145" s="21"/>
    </row>
    <row r="146" spans="1:17" ht="13.5" customHeight="1">
      <c r="A146" s="168" t="s">
        <v>1251</v>
      </c>
      <c r="B146" s="215" t="s">
        <v>1496</v>
      </c>
      <c r="C146" s="216"/>
      <c r="D146" s="217"/>
      <c r="E146" s="168" t="s">
        <v>772</v>
      </c>
      <c r="F146" s="215" t="s">
        <v>211</v>
      </c>
      <c r="G146" s="216"/>
      <c r="H146" s="217"/>
      <c r="I146" s="256" t="s">
        <v>595</v>
      </c>
      <c r="J146" s="257"/>
      <c r="K146" s="257"/>
      <c r="L146" s="258"/>
      <c r="M146" s="173" t="s">
        <v>903</v>
      </c>
      <c r="N146" s="263" t="s">
        <v>227</v>
      </c>
      <c r="O146" s="264"/>
      <c r="P146" s="265"/>
      <c r="Q146" s="21"/>
    </row>
    <row r="147" spans="1:17" ht="13.5" customHeight="1">
      <c r="A147" s="175"/>
      <c r="B147" s="208"/>
      <c r="C147" s="208"/>
      <c r="D147" s="218"/>
      <c r="E147" s="168" t="s">
        <v>773</v>
      </c>
      <c r="F147" s="215" t="s">
        <v>213</v>
      </c>
      <c r="G147" s="216"/>
      <c r="H147" s="217"/>
      <c r="I147" s="169" t="s">
        <v>803</v>
      </c>
      <c r="J147" s="215" t="s">
        <v>598</v>
      </c>
      <c r="K147" s="216"/>
      <c r="L147" s="217"/>
      <c r="M147" s="173" t="s">
        <v>904</v>
      </c>
      <c r="N147" s="263" t="s">
        <v>1497</v>
      </c>
      <c r="O147" s="264"/>
      <c r="P147" s="265"/>
      <c r="Q147" s="21"/>
    </row>
    <row r="148" spans="1:17" ht="13.5" customHeight="1">
      <c r="A148" s="175"/>
      <c r="B148" s="208"/>
      <c r="C148" s="208"/>
      <c r="D148" s="218"/>
      <c r="E148" s="168" t="s">
        <v>774</v>
      </c>
      <c r="F148" s="215" t="s">
        <v>602</v>
      </c>
      <c r="G148" s="216"/>
      <c r="H148" s="217"/>
      <c r="I148" s="169" t="s">
        <v>804</v>
      </c>
      <c r="J148" s="215" t="s">
        <v>209</v>
      </c>
      <c r="K148" s="216"/>
      <c r="L148" s="217"/>
      <c r="M148" s="173" t="s">
        <v>1498</v>
      </c>
      <c r="N148" s="176" t="s">
        <v>1499</v>
      </c>
      <c r="O148" s="177"/>
      <c r="P148" s="178"/>
      <c r="Q148" s="21"/>
    </row>
    <row r="149" spans="1:17" ht="13.5" customHeight="1">
      <c r="A149" s="175"/>
      <c r="B149" s="208"/>
      <c r="C149" s="208"/>
      <c r="D149" s="218"/>
      <c r="E149" s="168" t="s">
        <v>775</v>
      </c>
      <c r="F149" s="215" t="s">
        <v>215</v>
      </c>
      <c r="G149" s="216"/>
      <c r="H149" s="217"/>
      <c r="I149" s="170" t="s">
        <v>805</v>
      </c>
      <c r="J149" s="215" t="s">
        <v>1500</v>
      </c>
      <c r="K149" s="216"/>
      <c r="L149" s="217"/>
      <c r="M149" s="173" t="s">
        <v>905</v>
      </c>
      <c r="N149" s="263" t="s">
        <v>228</v>
      </c>
      <c r="O149" s="264"/>
      <c r="P149" s="265"/>
      <c r="Q149" s="21"/>
    </row>
    <row r="150" spans="1:17" ht="13.5" customHeight="1">
      <c r="A150" s="175"/>
      <c r="B150" s="208"/>
      <c r="C150" s="208"/>
      <c r="D150" s="218"/>
      <c r="E150" s="168" t="s">
        <v>776</v>
      </c>
      <c r="F150" s="215" t="s">
        <v>604</v>
      </c>
      <c r="G150" s="216"/>
      <c r="H150" s="217"/>
      <c r="I150" s="169" t="s">
        <v>806</v>
      </c>
      <c r="J150" s="215" t="s">
        <v>603</v>
      </c>
      <c r="K150" s="216"/>
      <c r="L150" s="217"/>
      <c r="M150" s="173" t="s">
        <v>1501</v>
      </c>
      <c r="N150" s="263" t="s">
        <v>237</v>
      </c>
      <c r="O150" s="264"/>
      <c r="P150" s="265"/>
      <c r="Q150" s="21"/>
    </row>
    <row r="151" spans="1:17" ht="13.5" customHeight="1">
      <c r="A151" s="175"/>
      <c r="B151" s="208"/>
      <c r="C151" s="208"/>
      <c r="D151" s="208"/>
      <c r="E151" s="168" t="s">
        <v>777</v>
      </c>
      <c r="F151" s="215" t="s">
        <v>606</v>
      </c>
      <c r="G151" s="216"/>
      <c r="H151" s="217"/>
      <c r="I151" s="169" t="s">
        <v>807</v>
      </c>
      <c r="J151" s="215" t="s">
        <v>210</v>
      </c>
      <c r="K151" s="216"/>
      <c r="L151" s="217"/>
      <c r="M151" s="256" t="s">
        <v>229</v>
      </c>
      <c r="N151" s="257"/>
      <c r="O151" s="257"/>
      <c r="P151" s="258"/>
      <c r="Q151" s="21"/>
    </row>
    <row r="152" spans="1:17" ht="13.5" customHeight="1">
      <c r="A152" s="63"/>
      <c r="B152" s="63"/>
      <c r="C152" s="63"/>
      <c r="D152" s="63"/>
      <c r="E152" s="168" t="s">
        <v>778</v>
      </c>
      <c r="F152" s="215" t="s">
        <v>607</v>
      </c>
      <c r="G152" s="216"/>
      <c r="H152" s="217"/>
      <c r="I152" s="169" t="s">
        <v>808</v>
      </c>
      <c r="J152" s="215" t="s">
        <v>605</v>
      </c>
      <c r="K152" s="216"/>
      <c r="L152" s="217"/>
      <c r="M152" s="173" t="s">
        <v>906</v>
      </c>
      <c r="N152" s="263" t="s">
        <v>230</v>
      </c>
      <c r="O152" s="264"/>
      <c r="P152" s="265"/>
      <c r="Q152" s="21"/>
    </row>
    <row r="153" spans="1:17" ht="13.5" customHeight="1">
      <c r="A153" s="63"/>
      <c r="B153" s="63"/>
      <c r="C153" s="63"/>
      <c r="D153" s="63"/>
      <c r="E153" s="179" t="s">
        <v>779</v>
      </c>
      <c r="F153" s="215" t="s">
        <v>609</v>
      </c>
      <c r="G153" s="216"/>
      <c r="H153" s="217"/>
      <c r="I153" s="170" t="s">
        <v>809</v>
      </c>
      <c r="J153" s="215" t="s">
        <v>1502</v>
      </c>
      <c r="K153" s="216"/>
      <c r="L153" s="217"/>
      <c r="M153" s="173" t="s">
        <v>907</v>
      </c>
      <c r="N153" s="263" t="s">
        <v>231</v>
      </c>
      <c r="O153" s="264"/>
      <c r="P153" s="265"/>
      <c r="Q153" s="21"/>
    </row>
    <row r="154" spans="1:17" ht="13.5" customHeight="1">
      <c r="A154" s="63"/>
      <c r="B154" s="63"/>
      <c r="C154" s="63"/>
      <c r="D154" s="63"/>
      <c r="E154" s="168" t="s">
        <v>780</v>
      </c>
      <c r="F154" s="215" t="s">
        <v>610</v>
      </c>
      <c r="G154" s="216"/>
      <c r="H154" s="217"/>
      <c r="I154" s="169" t="s">
        <v>810</v>
      </c>
      <c r="J154" s="215" t="s">
        <v>608</v>
      </c>
      <c r="K154" s="216"/>
      <c r="L154" s="217"/>
      <c r="M154" s="173" t="s">
        <v>908</v>
      </c>
      <c r="N154" s="263" t="s">
        <v>232</v>
      </c>
      <c r="O154" s="264"/>
      <c r="P154" s="265"/>
      <c r="Q154" s="21"/>
    </row>
    <row r="155" spans="1:17" ht="13.5" customHeight="1">
      <c r="A155" s="124"/>
      <c r="B155" s="271"/>
      <c r="C155" s="271"/>
      <c r="D155" s="271"/>
      <c r="E155" s="175"/>
      <c r="F155" s="208"/>
      <c r="G155" s="208"/>
      <c r="H155" s="208"/>
      <c r="I155" s="170" t="s">
        <v>811</v>
      </c>
      <c r="J155" s="215" t="s">
        <v>611</v>
      </c>
      <c r="K155" s="216"/>
      <c r="L155" s="217"/>
      <c r="M155" s="256" t="s">
        <v>233</v>
      </c>
      <c r="N155" s="257"/>
      <c r="O155" s="257"/>
      <c r="P155" s="258"/>
      <c r="Q155" s="21"/>
    </row>
    <row r="156" spans="1:17" ht="13.5" customHeight="1">
      <c r="A156" s="21"/>
      <c r="B156" s="21"/>
      <c r="C156" s="21"/>
      <c r="D156" s="21"/>
      <c r="E156" s="175"/>
      <c r="F156" s="208"/>
      <c r="G156" s="208"/>
      <c r="H156" s="208"/>
      <c r="I156" s="170" t="s">
        <v>1503</v>
      </c>
      <c r="J156" s="215" t="s">
        <v>1504</v>
      </c>
      <c r="K156" s="216"/>
      <c r="L156" s="217"/>
      <c r="M156" s="173" t="s">
        <v>909</v>
      </c>
      <c r="N156" s="263" t="s">
        <v>234</v>
      </c>
      <c r="O156" s="264"/>
      <c r="P156" s="265"/>
      <c r="Q156" s="21"/>
    </row>
    <row r="157" spans="1:17" ht="13.5" customHeight="1">
      <c r="A157" s="21"/>
      <c r="B157" s="21"/>
      <c r="C157" s="21"/>
      <c r="D157" s="21"/>
      <c r="E157" s="155"/>
      <c r="F157" s="155"/>
      <c r="G157" s="155"/>
      <c r="H157" s="155"/>
      <c r="I157" s="168" t="s">
        <v>1256</v>
      </c>
      <c r="J157" s="215" t="s">
        <v>1505</v>
      </c>
      <c r="K157" s="216"/>
      <c r="L157" s="217"/>
      <c r="M157" s="173" t="s">
        <v>910</v>
      </c>
      <c r="N157" s="263" t="s">
        <v>691</v>
      </c>
      <c r="O157" s="264"/>
      <c r="P157" s="265"/>
      <c r="Q157" s="21"/>
    </row>
    <row r="158" spans="1:17" ht="13.5" customHeight="1">
      <c r="A158" s="21"/>
      <c r="B158" s="21"/>
      <c r="C158" s="21"/>
      <c r="D158" s="21"/>
      <c r="E158" s="124"/>
      <c r="F158" s="271"/>
      <c r="G158" s="271"/>
      <c r="H158" s="271"/>
      <c r="I158" s="169" t="s">
        <v>815</v>
      </c>
      <c r="J158" s="215" t="s">
        <v>375</v>
      </c>
      <c r="K158" s="216"/>
      <c r="L158" s="217"/>
      <c r="M158" s="173" t="s">
        <v>911</v>
      </c>
      <c r="N158" s="263" t="s">
        <v>235</v>
      </c>
      <c r="O158" s="264"/>
      <c r="P158" s="265"/>
      <c r="Q158" s="21"/>
    </row>
    <row r="159" spans="1:17" ht="13.5" customHeight="1">
      <c r="A159" s="21"/>
      <c r="B159" s="21"/>
      <c r="C159" s="21"/>
      <c r="D159" s="21"/>
      <c r="E159" s="124"/>
      <c r="F159" s="271"/>
      <c r="G159" s="271"/>
      <c r="H159" s="271"/>
      <c r="I159" s="180">
        <v>31605</v>
      </c>
      <c r="J159" s="271" t="s">
        <v>1506</v>
      </c>
      <c r="K159" s="271"/>
      <c r="L159" s="271"/>
      <c r="M159" s="181" t="s">
        <v>912</v>
      </c>
      <c r="N159" s="272" t="s">
        <v>236</v>
      </c>
      <c r="O159" s="273"/>
      <c r="P159" s="274"/>
      <c r="Q159" s="21"/>
    </row>
    <row r="160" spans="1:17" ht="13.5" customHeight="1">
      <c r="A160" s="182"/>
      <c r="B160" s="145"/>
      <c r="C160" s="145"/>
      <c r="D160" s="145"/>
      <c r="E160" s="183"/>
      <c r="F160" s="158"/>
      <c r="G160" s="158"/>
      <c r="H160" s="158"/>
      <c r="I160" s="158"/>
      <c r="J160" s="158"/>
      <c r="K160" s="158"/>
      <c r="L160" s="158"/>
      <c r="M160" s="182"/>
      <c r="N160" s="266"/>
      <c r="O160" s="266"/>
      <c r="P160" s="266"/>
      <c r="Q160" s="21"/>
    </row>
    <row r="161" spans="1:17" ht="13.5" customHeight="1">
      <c r="A161" s="182"/>
      <c r="B161" s="209"/>
      <c r="C161" s="209"/>
      <c r="D161" s="209"/>
      <c r="E161" s="158"/>
      <c r="F161" s="158"/>
      <c r="G161" s="158"/>
      <c r="H161" s="158"/>
      <c r="I161" s="158"/>
      <c r="J161" s="158"/>
      <c r="K161" s="158"/>
      <c r="L161" s="158"/>
      <c r="M161" s="182"/>
      <c r="N161" s="266"/>
      <c r="O161" s="266"/>
      <c r="P161" s="266"/>
      <c r="Q161" s="21"/>
    </row>
    <row r="162" spans="1:17" ht="13.5" customHeight="1">
      <c r="A162" s="267" t="s">
        <v>222</v>
      </c>
      <c r="B162" s="268"/>
      <c r="C162" s="268"/>
      <c r="D162" s="268"/>
      <c r="E162" s="268"/>
      <c r="F162" s="268"/>
      <c r="G162" s="268"/>
      <c r="H162" s="268"/>
      <c r="I162" s="268"/>
      <c r="J162" s="268"/>
      <c r="K162" s="268"/>
      <c r="L162" s="268"/>
      <c r="M162" s="268"/>
      <c r="N162" s="268"/>
      <c r="O162" s="268"/>
      <c r="P162" s="268"/>
      <c r="Q162" s="21"/>
    </row>
    <row r="163" spans="1:17" ht="13.5" customHeight="1">
      <c r="A163" s="184">
        <v>11117</v>
      </c>
      <c r="B163" s="185" t="s">
        <v>1214</v>
      </c>
      <c r="C163" s="186"/>
      <c r="D163" s="186"/>
      <c r="E163" s="184">
        <v>11209</v>
      </c>
      <c r="F163" s="185" t="s">
        <v>1508</v>
      </c>
      <c r="G163" s="186"/>
      <c r="H163" s="158"/>
      <c r="I163" s="184">
        <v>11301</v>
      </c>
      <c r="J163" s="185" t="s">
        <v>1510</v>
      </c>
      <c r="K163" s="186"/>
      <c r="L163" s="158"/>
      <c r="M163" s="184">
        <v>11406</v>
      </c>
      <c r="N163" s="185" t="s">
        <v>1512</v>
      </c>
      <c r="O163" s="158"/>
      <c r="P163" s="158"/>
      <c r="Q163" s="21"/>
    </row>
    <row r="164" spans="1:17" ht="13.5" customHeight="1">
      <c r="A164" s="100">
        <v>11122</v>
      </c>
      <c r="B164" s="187" t="s">
        <v>1514</v>
      </c>
      <c r="C164" s="188"/>
      <c r="D164" s="188"/>
      <c r="E164" s="100">
        <v>11222</v>
      </c>
      <c r="F164" s="187" t="s">
        <v>1516</v>
      </c>
      <c r="G164" s="188"/>
      <c r="H164" s="22"/>
      <c r="I164" s="100">
        <v>11311</v>
      </c>
      <c r="J164" s="187" t="s">
        <v>1518</v>
      </c>
      <c r="K164" s="188"/>
      <c r="L164" s="22"/>
      <c r="M164" s="100">
        <v>11408</v>
      </c>
      <c r="N164" s="187" t="s">
        <v>1520</v>
      </c>
      <c r="O164" s="158"/>
      <c r="P164" s="158"/>
      <c r="Q164" s="21"/>
    </row>
    <row r="165" spans="1:17" ht="13.5" customHeight="1">
      <c r="A165" s="100">
        <v>11135</v>
      </c>
      <c r="B165" s="187" t="s">
        <v>1521</v>
      </c>
      <c r="C165" s="188"/>
      <c r="D165" s="188"/>
      <c r="E165" s="100">
        <v>11225</v>
      </c>
      <c r="F165" s="187" t="s">
        <v>1523</v>
      </c>
      <c r="G165" s="188"/>
      <c r="H165" s="22"/>
      <c r="I165" s="100">
        <v>11316</v>
      </c>
      <c r="J165" s="187" t="s">
        <v>1525</v>
      </c>
      <c r="K165" s="188"/>
      <c r="L165" s="22"/>
      <c r="M165" s="100">
        <v>11412</v>
      </c>
      <c r="N165" s="187" t="s">
        <v>1527</v>
      </c>
      <c r="O165" s="158"/>
      <c r="P165" s="158"/>
      <c r="Q165" s="21"/>
    </row>
    <row r="166" spans="1:17" ht="13.5" customHeight="1">
      <c r="A166" s="100">
        <v>11136</v>
      </c>
      <c r="B166" s="187" t="s">
        <v>1528</v>
      </c>
      <c r="C166" s="188"/>
      <c r="D166" s="188"/>
      <c r="E166" s="100">
        <v>11226</v>
      </c>
      <c r="F166" s="187" t="s">
        <v>1529</v>
      </c>
      <c r="G166" s="188"/>
      <c r="H166" s="22"/>
      <c r="I166" s="100">
        <v>11318</v>
      </c>
      <c r="J166" s="187" t="s">
        <v>1531</v>
      </c>
      <c r="K166" s="188"/>
      <c r="L166" s="189"/>
      <c r="M166" s="100">
        <v>11424</v>
      </c>
      <c r="N166" s="187" t="s">
        <v>1533</v>
      </c>
      <c r="O166" s="158"/>
      <c r="P166" s="158"/>
      <c r="Q166" s="21"/>
    </row>
    <row r="167" spans="1:17" ht="13.5" customHeight="1">
      <c r="A167" s="100">
        <v>11137</v>
      </c>
      <c r="B167" s="187" t="s">
        <v>1534</v>
      </c>
      <c r="C167" s="188"/>
      <c r="D167" s="188"/>
      <c r="E167" s="100">
        <v>11227</v>
      </c>
      <c r="F167" s="187" t="s">
        <v>1535</v>
      </c>
      <c r="G167" s="188"/>
      <c r="H167" s="22"/>
      <c r="I167" s="100">
        <v>11319</v>
      </c>
      <c r="J167" s="187" t="s">
        <v>1537</v>
      </c>
      <c r="K167" s="188"/>
      <c r="L167" s="189"/>
      <c r="M167" s="100">
        <v>11425</v>
      </c>
      <c r="N167" s="190" t="s">
        <v>1538</v>
      </c>
      <c r="O167" s="191"/>
      <c r="P167" s="191"/>
      <c r="Q167" s="21"/>
    </row>
    <row r="168" spans="1:17" ht="13.5" customHeight="1">
      <c r="A168" s="100">
        <v>11138</v>
      </c>
      <c r="B168" s="187" t="s">
        <v>1539</v>
      </c>
      <c r="C168" s="188"/>
      <c r="D168" s="188"/>
      <c r="E168" s="100">
        <v>11228</v>
      </c>
      <c r="F168" s="187" t="s">
        <v>1540</v>
      </c>
      <c r="G168" s="188"/>
      <c r="H168" s="22"/>
      <c r="I168" s="100">
        <v>11320</v>
      </c>
      <c r="J168" s="187" t="s">
        <v>1541</v>
      </c>
      <c r="K168" s="188"/>
      <c r="L168" s="189"/>
      <c r="M168" s="100">
        <v>11426</v>
      </c>
      <c r="N168" s="187" t="s">
        <v>1542</v>
      </c>
      <c r="O168" s="158"/>
      <c r="P168" s="158"/>
      <c r="Q168" s="21"/>
    </row>
    <row r="169" spans="1:17" ht="13.5" customHeight="1">
      <c r="A169" s="100">
        <v>11139</v>
      </c>
      <c r="B169" s="187" t="s">
        <v>1543</v>
      </c>
      <c r="C169" s="188"/>
      <c r="D169" s="188"/>
      <c r="E169" s="100">
        <v>11229</v>
      </c>
      <c r="F169" s="187" t="s">
        <v>1544</v>
      </c>
      <c r="G169" s="188"/>
      <c r="H169" s="22"/>
      <c r="I169" s="192"/>
      <c r="J169" s="193"/>
      <c r="K169" s="188"/>
      <c r="L169" s="194"/>
      <c r="M169" s="100">
        <v>11526</v>
      </c>
      <c r="N169" s="187" t="s">
        <v>1545</v>
      </c>
      <c r="O169" s="158"/>
      <c r="P169" s="158"/>
      <c r="Q169" s="21"/>
    </row>
    <row r="170" spans="1:17" ht="15.75" customHeight="1">
      <c r="A170" s="100">
        <v>11140</v>
      </c>
      <c r="B170" s="187" t="s">
        <v>1546</v>
      </c>
      <c r="C170" s="188"/>
      <c r="D170" s="188"/>
      <c r="E170" s="100">
        <v>11230</v>
      </c>
      <c r="F170" s="187" t="s">
        <v>1547</v>
      </c>
      <c r="G170" s="188"/>
      <c r="H170" s="22"/>
      <c r="I170" s="192"/>
      <c r="J170" s="193"/>
      <c r="K170" s="188"/>
      <c r="L170" s="22"/>
      <c r="M170" s="100">
        <v>11527</v>
      </c>
      <c r="N170" s="187" t="s">
        <v>1548</v>
      </c>
      <c r="O170" s="158"/>
      <c r="P170" s="158"/>
      <c r="Q170" s="21"/>
    </row>
    <row r="171" spans="1:17">
      <c r="A171" s="100">
        <v>11141</v>
      </c>
      <c r="B171" s="187" t="s">
        <v>1549</v>
      </c>
      <c r="C171" s="188"/>
      <c r="D171" s="188"/>
      <c r="E171" s="100">
        <v>11231</v>
      </c>
      <c r="F171" s="187" t="s">
        <v>1550</v>
      </c>
      <c r="G171" s="188"/>
      <c r="H171" s="22"/>
      <c r="I171" s="192"/>
      <c r="J171" s="193"/>
      <c r="K171" s="188"/>
      <c r="L171" s="22"/>
      <c r="M171" s="100">
        <v>11662</v>
      </c>
      <c r="N171" s="187" t="s">
        <v>1551</v>
      </c>
      <c r="O171" s="158"/>
      <c r="P171" s="158"/>
      <c r="Q171" s="21"/>
    </row>
    <row r="172" spans="1:17" s="128" customFormat="1" ht="13.5" customHeight="1">
      <c r="A172" s="100">
        <v>11142</v>
      </c>
      <c r="B172" s="187" t="s">
        <v>1552</v>
      </c>
      <c r="C172" s="188"/>
      <c r="D172" s="188"/>
      <c r="E172" s="100">
        <v>11232</v>
      </c>
      <c r="F172" s="187" t="s">
        <v>1553</v>
      </c>
      <c r="G172" s="188"/>
      <c r="H172" s="22"/>
      <c r="I172" s="158"/>
      <c r="J172" s="22"/>
      <c r="K172" s="22"/>
      <c r="L172" s="22"/>
      <c r="M172" s="22"/>
      <c r="N172" s="266"/>
      <c r="O172" s="266"/>
      <c r="P172" s="266"/>
      <c r="Q172" s="127"/>
    </row>
  </sheetData>
  <sheetProtection algorithmName="SHA-512" hashValue="VgHh4lMhYc1pIR1S20TJ4F+RLjq2xG99bx8Z/+Z5Z/u3vaYa2ZY2wqCaE1FRcCh7dNDMpZgkc4hXVdItbfOxBQ==" saltValue="BkZ3ONh13kbLXCX2xzb3Dg==" spinCount="100000" sheet="1" objects="1" scenarios="1"/>
  <mergeCells count="445">
    <mergeCell ref="N161:P161"/>
    <mergeCell ref="A162:P162"/>
    <mergeCell ref="N172:P172"/>
    <mergeCell ref="A105:G105"/>
    <mergeCell ref="J157:L157"/>
    <mergeCell ref="N157:P157"/>
    <mergeCell ref="F158:H158"/>
    <mergeCell ref="J158:L158"/>
    <mergeCell ref="N158:P158"/>
    <mergeCell ref="F159:H159"/>
    <mergeCell ref="J159:L159"/>
    <mergeCell ref="N159:P159"/>
    <mergeCell ref="N160:P160"/>
    <mergeCell ref="F154:H154"/>
    <mergeCell ref="J154:L154"/>
    <mergeCell ref="N154:P154"/>
    <mergeCell ref="B155:D155"/>
    <mergeCell ref="F155:H155"/>
    <mergeCell ref="J155:L155"/>
    <mergeCell ref="M155:P155"/>
    <mergeCell ref="F156:H156"/>
    <mergeCell ref="J156:L156"/>
    <mergeCell ref="N156:P156"/>
    <mergeCell ref="F151:H151"/>
    <mergeCell ref="J151:L151"/>
    <mergeCell ref="M151:P151"/>
    <mergeCell ref="F152:H152"/>
    <mergeCell ref="J152:L152"/>
    <mergeCell ref="N152:P152"/>
    <mergeCell ref="F153:H153"/>
    <mergeCell ref="J153:L153"/>
    <mergeCell ref="N153:P153"/>
    <mergeCell ref="F148:H148"/>
    <mergeCell ref="J148:L148"/>
    <mergeCell ref="F149:H149"/>
    <mergeCell ref="J149:L149"/>
    <mergeCell ref="N149:P149"/>
    <mergeCell ref="F150:H150"/>
    <mergeCell ref="J150:L150"/>
    <mergeCell ref="N150:P150"/>
    <mergeCell ref="F145:H145"/>
    <mergeCell ref="J145:L145"/>
    <mergeCell ref="N145:P145"/>
    <mergeCell ref="B146:D146"/>
    <mergeCell ref="F146:H146"/>
    <mergeCell ref="I146:L146"/>
    <mergeCell ref="N146:P146"/>
    <mergeCell ref="B147:D147"/>
    <mergeCell ref="F147:H147"/>
    <mergeCell ref="J147:L147"/>
    <mergeCell ref="N147:P147"/>
    <mergeCell ref="B145:D145"/>
    <mergeCell ref="F142:H142"/>
    <mergeCell ref="J142:L142"/>
    <mergeCell ref="N142:P142"/>
    <mergeCell ref="B143:D143"/>
    <mergeCell ref="F143:H143"/>
    <mergeCell ref="J143:L143"/>
    <mergeCell ref="N143:P143"/>
    <mergeCell ref="B144:D144"/>
    <mergeCell ref="F144:H144"/>
    <mergeCell ref="J144:L144"/>
    <mergeCell ref="N144:P144"/>
    <mergeCell ref="B142:D142"/>
    <mergeCell ref="F139:H139"/>
    <mergeCell ref="J139:L139"/>
    <mergeCell ref="N139:P139"/>
    <mergeCell ref="B140:D140"/>
    <mergeCell ref="E140:H140"/>
    <mergeCell ref="J140:L140"/>
    <mergeCell ref="M140:P140"/>
    <mergeCell ref="B141:D141"/>
    <mergeCell ref="F141:H141"/>
    <mergeCell ref="J141:L141"/>
    <mergeCell ref="M141:P141"/>
    <mergeCell ref="F136:H136"/>
    <mergeCell ref="J136:L136"/>
    <mergeCell ref="N136:P136"/>
    <mergeCell ref="B137:D137"/>
    <mergeCell ref="F137:H137"/>
    <mergeCell ref="J137:L137"/>
    <mergeCell ref="N137:P137"/>
    <mergeCell ref="B138:D138"/>
    <mergeCell ref="F138:H138"/>
    <mergeCell ref="J138:L138"/>
    <mergeCell ref="N138:P138"/>
    <mergeCell ref="F133:H133"/>
    <mergeCell ref="J133:L133"/>
    <mergeCell ref="N133:P133"/>
    <mergeCell ref="B134:D134"/>
    <mergeCell ref="F134:H134"/>
    <mergeCell ref="J134:L134"/>
    <mergeCell ref="M134:P134"/>
    <mergeCell ref="B135:D135"/>
    <mergeCell ref="F135:H135"/>
    <mergeCell ref="J135:L135"/>
    <mergeCell ref="N135:P135"/>
    <mergeCell ref="F130:H130"/>
    <mergeCell ref="J130:L130"/>
    <mergeCell ref="N130:P130"/>
    <mergeCell ref="B131:D131"/>
    <mergeCell ref="F131:H131"/>
    <mergeCell ref="J131:L131"/>
    <mergeCell ref="N131:P131"/>
    <mergeCell ref="B132:D132"/>
    <mergeCell ref="F132:H132"/>
    <mergeCell ref="J132:L132"/>
    <mergeCell ref="N132:P132"/>
    <mergeCell ref="F127:H127"/>
    <mergeCell ref="J127:L127"/>
    <mergeCell ref="N127:P127"/>
    <mergeCell ref="B128:D128"/>
    <mergeCell ref="F128:H128"/>
    <mergeCell ref="J128:L128"/>
    <mergeCell ref="N128:P128"/>
    <mergeCell ref="B129:D129"/>
    <mergeCell ref="F129:H129"/>
    <mergeCell ref="J129:L129"/>
    <mergeCell ref="N129:P129"/>
    <mergeCell ref="F124:H124"/>
    <mergeCell ref="J124:L124"/>
    <mergeCell ref="N124:P124"/>
    <mergeCell ref="B125:D125"/>
    <mergeCell ref="F125:H125"/>
    <mergeCell ref="J125:L125"/>
    <mergeCell ref="N125:P125"/>
    <mergeCell ref="B126:D126"/>
    <mergeCell ref="F126:H126"/>
    <mergeCell ref="J126:L126"/>
    <mergeCell ref="N126:P126"/>
    <mergeCell ref="E121:H121"/>
    <mergeCell ref="I121:L121"/>
    <mergeCell ref="M121:P121"/>
    <mergeCell ref="B122:D122"/>
    <mergeCell ref="F122:H122"/>
    <mergeCell ref="J122:L122"/>
    <mergeCell ref="N122:P122"/>
    <mergeCell ref="B123:D123"/>
    <mergeCell ref="F123:H123"/>
    <mergeCell ref="J123:L123"/>
    <mergeCell ref="N123:P123"/>
    <mergeCell ref="J115:L115"/>
    <mergeCell ref="N115:P115"/>
    <mergeCell ref="B116:D116"/>
    <mergeCell ref="J116:L116"/>
    <mergeCell ref="N116:P116"/>
    <mergeCell ref="B117:D117"/>
    <mergeCell ref="J117:L117"/>
    <mergeCell ref="N117:P117"/>
    <mergeCell ref="A120:G120"/>
    <mergeCell ref="B115:D115"/>
    <mergeCell ref="F112:H112"/>
    <mergeCell ref="J112:L112"/>
    <mergeCell ref="N112:P112"/>
    <mergeCell ref="A113:D113"/>
    <mergeCell ref="J113:L113"/>
    <mergeCell ref="N113:P113"/>
    <mergeCell ref="B114:D114"/>
    <mergeCell ref="J114:L114"/>
    <mergeCell ref="N114:P114"/>
    <mergeCell ref="E109:H109"/>
    <mergeCell ref="J109:L109"/>
    <mergeCell ref="N109:P109"/>
    <mergeCell ref="B110:D110"/>
    <mergeCell ref="F110:H110"/>
    <mergeCell ref="J110:L110"/>
    <mergeCell ref="N110:P110"/>
    <mergeCell ref="B111:D111"/>
    <mergeCell ref="F111:H111"/>
    <mergeCell ref="J111:L111"/>
    <mergeCell ref="N111:P111"/>
    <mergeCell ref="B109:D109"/>
    <mergeCell ref="E106:H106"/>
    <mergeCell ref="I106:L106"/>
    <mergeCell ref="M106:P106"/>
    <mergeCell ref="B107:D107"/>
    <mergeCell ref="F107:H107"/>
    <mergeCell ref="J107:L107"/>
    <mergeCell ref="N107:P107"/>
    <mergeCell ref="B108:D108"/>
    <mergeCell ref="F108:H108"/>
    <mergeCell ref="J108:L108"/>
    <mergeCell ref="N108:P108"/>
    <mergeCell ref="F98:H98"/>
    <mergeCell ref="B99:D99"/>
    <mergeCell ref="F99:H99"/>
    <mergeCell ref="B100:D100"/>
    <mergeCell ref="F100:H100"/>
    <mergeCell ref="B101:D101"/>
    <mergeCell ref="F101:H101"/>
    <mergeCell ref="B102:D102"/>
    <mergeCell ref="F102:H102"/>
    <mergeCell ref="B98:D98"/>
    <mergeCell ref="F93:H93"/>
    <mergeCell ref="N93:P93"/>
    <mergeCell ref="B94:D94"/>
    <mergeCell ref="F94:H94"/>
    <mergeCell ref="B95:D95"/>
    <mergeCell ref="F95:H95"/>
    <mergeCell ref="B96:D96"/>
    <mergeCell ref="F96:H96"/>
    <mergeCell ref="B97:D97"/>
    <mergeCell ref="F97:H97"/>
    <mergeCell ref="B93:D93"/>
    <mergeCell ref="J89:L89"/>
    <mergeCell ref="N89:P89"/>
    <mergeCell ref="B90:D90"/>
    <mergeCell ref="F90:H90"/>
    <mergeCell ref="N90:P90"/>
    <mergeCell ref="B91:D91"/>
    <mergeCell ref="F91:H91"/>
    <mergeCell ref="N91:P91"/>
    <mergeCell ref="B92:D92"/>
    <mergeCell ref="F92:H92"/>
    <mergeCell ref="N92:P92"/>
    <mergeCell ref="F85:H85"/>
    <mergeCell ref="J85:L85"/>
    <mergeCell ref="N85:P85"/>
    <mergeCell ref="B86:D86"/>
    <mergeCell ref="F86:H86"/>
    <mergeCell ref="J86:L86"/>
    <mergeCell ref="N86:P86"/>
    <mergeCell ref="B87:D87"/>
    <mergeCell ref="F87:H87"/>
    <mergeCell ref="J87:L87"/>
    <mergeCell ref="N87:P87"/>
    <mergeCell ref="F82:H82"/>
    <mergeCell ref="J82:L82"/>
    <mergeCell ref="N82:P82"/>
    <mergeCell ref="B83:D83"/>
    <mergeCell ref="F83:H83"/>
    <mergeCell ref="J83:L83"/>
    <mergeCell ref="N83:P83"/>
    <mergeCell ref="B84:D84"/>
    <mergeCell ref="F84:H84"/>
    <mergeCell ref="J84:L84"/>
    <mergeCell ref="N84:P84"/>
    <mergeCell ref="B82:D82"/>
    <mergeCell ref="N79:P79"/>
    <mergeCell ref="B80:D80"/>
    <mergeCell ref="F80:H80"/>
    <mergeCell ref="J80:L80"/>
    <mergeCell ref="N80:P80"/>
    <mergeCell ref="B81:D81"/>
    <mergeCell ref="E81:H81"/>
    <mergeCell ref="J81:L81"/>
    <mergeCell ref="N81:P81"/>
    <mergeCell ref="N76:P76"/>
    <mergeCell ref="B77:D77"/>
    <mergeCell ref="F77:H77"/>
    <mergeCell ref="J77:L77"/>
    <mergeCell ref="N77:P77"/>
    <mergeCell ref="B78:D78"/>
    <mergeCell ref="F78:H78"/>
    <mergeCell ref="J78:L78"/>
    <mergeCell ref="N78:P78"/>
    <mergeCell ref="N73:P73"/>
    <mergeCell ref="B74:D74"/>
    <mergeCell ref="F74:H74"/>
    <mergeCell ref="J74:L74"/>
    <mergeCell ref="N74:P74"/>
    <mergeCell ref="B75:D75"/>
    <mergeCell ref="F75:H75"/>
    <mergeCell ref="J75:L75"/>
    <mergeCell ref="N75:P75"/>
    <mergeCell ref="N70:P70"/>
    <mergeCell ref="B71:D71"/>
    <mergeCell ref="F71:H71"/>
    <mergeCell ref="J71:L71"/>
    <mergeCell ref="N71:P71"/>
    <mergeCell ref="B72:D72"/>
    <mergeCell ref="F72:H72"/>
    <mergeCell ref="J72:L72"/>
    <mergeCell ref="N72:P72"/>
    <mergeCell ref="B70:D70"/>
    <mergeCell ref="F70:H70"/>
    <mergeCell ref="J70:L70"/>
    <mergeCell ref="N67:P67"/>
    <mergeCell ref="B68:D68"/>
    <mergeCell ref="F68:H68"/>
    <mergeCell ref="J68:L68"/>
    <mergeCell ref="N68:P68"/>
    <mergeCell ref="B69:D69"/>
    <mergeCell ref="F69:H69"/>
    <mergeCell ref="J69:L69"/>
    <mergeCell ref="N69:P69"/>
    <mergeCell ref="N60:P60"/>
    <mergeCell ref="N61:P61"/>
    <mergeCell ref="F59:H59"/>
    <mergeCell ref="J58:L58"/>
    <mergeCell ref="F60:H60"/>
    <mergeCell ref="J59:L59"/>
    <mergeCell ref="F54:H54"/>
    <mergeCell ref="J54:L54"/>
    <mergeCell ref="F55:H55"/>
    <mergeCell ref="A63:H63"/>
    <mergeCell ref="I63:P63"/>
    <mergeCell ref="B64:D64"/>
    <mergeCell ref="F64:H64"/>
    <mergeCell ref="J64:L64"/>
    <mergeCell ref="N64:P64"/>
    <mergeCell ref="B65:D65"/>
    <mergeCell ref="F65:H65"/>
    <mergeCell ref="J65:L65"/>
    <mergeCell ref="N65:P65"/>
    <mergeCell ref="B66:D66"/>
    <mergeCell ref="F66:H66"/>
    <mergeCell ref="J66:L66"/>
    <mergeCell ref="N66:P66"/>
    <mergeCell ref="B67:D67"/>
    <mergeCell ref="F67:H67"/>
    <mergeCell ref="J67:L67"/>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N31:P31"/>
    <mergeCell ref="I31:L31"/>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N37:P37"/>
    <mergeCell ref="M38:P38"/>
    <mergeCell ref="B40:D40"/>
    <mergeCell ref="F40:H40"/>
    <mergeCell ref="J40:L40"/>
    <mergeCell ref="N40:P40"/>
    <mergeCell ref="B41:D41"/>
    <mergeCell ref="F41:H41"/>
    <mergeCell ref="J41:L41"/>
    <mergeCell ref="N41:P41"/>
    <mergeCell ref="B34:D34"/>
    <mergeCell ref="F34:H34"/>
    <mergeCell ref="J34:L34"/>
    <mergeCell ref="N34:P34"/>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N43:P43"/>
    <mergeCell ref="B48:D48"/>
    <mergeCell ref="F48:H48"/>
    <mergeCell ref="J48:L48"/>
    <mergeCell ref="N48:P48"/>
    <mergeCell ref="F49:H49"/>
    <mergeCell ref="J49:L49"/>
    <mergeCell ref="N49:P49"/>
    <mergeCell ref="J51:L51"/>
    <mergeCell ref="B46:D46"/>
    <mergeCell ref="F46:H46"/>
    <mergeCell ref="J46:L46"/>
    <mergeCell ref="N46:P46"/>
    <mergeCell ref="B47:D47"/>
    <mergeCell ref="F47:H47"/>
    <mergeCell ref="J47:L47"/>
    <mergeCell ref="N47:P47"/>
    <mergeCell ref="J53:L53"/>
    <mergeCell ref="F56:H56"/>
    <mergeCell ref="F58:H58"/>
    <mergeCell ref="J57:L57"/>
    <mergeCell ref="F57:H57"/>
    <mergeCell ref="J56:L56"/>
    <mergeCell ref="B50:D50"/>
    <mergeCell ref="F50:H50"/>
    <mergeCell ref="N50:P50"/>
    <mergeCell ref="B51:D51"/>
    <mergeCell ref="F51:H51"/>
    <mergeCell ref="N51:P51"/>
    <mergeCell ref="N52:P52"/>
    <mergeCell ref="B54:D54"/>
    <mergeCell ref="N57:P57"/>
    <mergeCell ref="B52:D52"/>
    <mergeCell ref="F52:H52"/>
    <mergeCell ref="B88:D88"/>
    <mergeCell ref="F88:H88"/>
    <mergeCell ref="J88:L88"/>
    <mergeCell ref="N88:P88"/>
    <mergeCell ref="B89:D89"/>
    <mergeCell ref="F89:H89"/>
    <mergeCell ref="B14:P15"/>
    <mergeCell ref="B17:P17"/>
    <mergeCell ref="B24:P25"/>
    <mergeCell ref="B85:D85"/>
    <mergeCell ref="F61:H61"/>
    <mergeCell ref="B73:D73"/>
    <mergeCell ref="F73:H73"/>
    <mergeCell ref="J73:L73"/>
    <mergeCell ref="B76:D76"/>
    <mergeCell ref="F76:H76"/>
    <mergeCell ref="J76:L76"/>
    <mergeCell ref="B79:D79"/>
    <mergeCell ref="F79:H79"/>
    <mergeCell ref="J79:L79"/>
    <mergeCell ref="J52:L52"/>
    <mergeCell ref="B53:D53"/>
    <mergeCell ref="F53:H53"/>
    <mergeCell ref="J55:L55"/>
    <mergeCell ref="B151:D151"/>
    <mergeCell ref="B161:D161"/>
    <mergeCell ref="B103:D103"/>
    <mergeCell ref="A106:D106"/>
    <mergeCell ref="A121:D121"/>
    <mergeCell ref="B124:D124"/>
    <mergeCell ref="B127:D127"/>
    <mergeCell ref="B130:D130"/>
    <mergeCell ref="B133:D133"/>
    <mergeCell ref="B136:D136"/>
    <mergeCell ref="B139:D139"/>
    <mergeCell ref="B149:D149"/>
    <mergeCell ref="B150:D150"/>
    <mergeCell ref="B148:D148"/>
  </mergeCells>
  <phoneticPr fontId="1"/>
  <dataValidations count="1">
    <dataValidation imeMode="disabled" allowBlank="1" showInputMessage="1" showErrorMessage="1" sqref="C8" xr:uid="{00000000-0002-0000-0000-000000000000}"/>
  </dataValidations>
  <pageMargins left="0.7" right="0.7" top="0.75" bottom="0.75" header="0.3" footer="0.3"/>
  <pageSetup paperSize="9" scale="54" fitToHeight="2" orientation="portrait" r:id="rId1"/>
  <rowBreaks count="1" manualBreakCount="1">
    <brk id="62"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tint="0.39997558519241921"/>
    <pageSetUpPr fitToPage="1"/>
  </sheetPr>
  <dimension ref="A1:S47"/>
  <sheetViews>
    <sheetView showZeros="0" view="pageBreakPreview" zoomScale="80" zoomScaleNormal="85" zoomScaleSheetLayoutView="80" workbookViewId="0">
      <selection activeCell="L9" sqref="L9:Q9"/>
    </sheetView>
  </sheetViews>
  <sheetFormatPr defaultColWidth="9" defaultRowHeight="19.5"/>
  <cols>
    <col min="1" max="1" width="2.625" style="2" customWidth="1"/>
    <col min="2" max="2" width="5.875" style="2" customWidth="1"/>
    <col min="3" max="3" width="9.125" style="2" customWidth="1"/>
    <col min="4" max="4" width="9.5" style="2" customWidth="1"/>
    <col min="5" max="5" width="8.125" style="2" customWidth="1"/>
    <col min="6" max="6" width="9.875" style="2" customWidth="1"/>
    <col min="7" max="7" width="8.1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28" t="str">
        <f>一番最初に入力!$C$8&amp;""</f>
        <v/>
      </c>
      <c r="Q1" s="328"/>
    </row>
    <row r="2" spans="1:18" ht="52.5" customHeight="1">
      <c r="A2" s="299"/>
      <c r="B2" s="299"/>
      <c r="C2" s="299"/>
      <c r="D2" s="299"/>
      <c r="E2" s="299"/>
      <c r="F2" s="299"/>
      <c r="G2" s="299"/>
      <c r="H2" s="299"/>
      <c r="I2" s="299"/>
      <c r="J2" s="299"/>
      <c r="K2" s="299"/>
      <c r="L2" s="299"/>
      <c r="M2" s="299"/>
      <c r="N2" s="299"/>
      <c r="O2" s="299"/>
      <c r="P2" s="299"/>
      <c r="Q2" s="299"/>
    </row>
    <row r="3" spans="1:18" ht="30" customHeight="1">
      <c r="B3" s="2" t="s">
        <v>18</v>
      </c>
      <c r="K3" s="3" t="s">
        <v>22</v>
      </c>
      <c r="L3" s="70"/>
      <c r="M3" s="2" t="s">
        <v>21</v>
      </c>
      <c r="N3" s="70"/>
      <c r="O3" s="2" t="s">
        <v>20</v>
      </c>
      <c r="P3" s="70"/>
      <c r="Q3" s="2" t="s">
        <v>19</v>
      </c>
    </row>
    <row r="4" spans="1:18" ht="30" customHeight="1">
      <c r="H4" s="3" t="s">
        <v>543</v>
      </c>
      <c r="I4" s="2" t="s">
        <v>9</v>
      </c>
      <c r="K4" s="277" t="str">
        <f>IFERROR(VLOOKUP(一番最初に入力!$C$8,【適宜更新してください】法人情報!$A:$F,5,0)," ")</f>
        <v xml:space="preserve"> </v>
      </c>
      <c r="L4" s="277"/>
      <c r="M4" s="277"/>
      <c r="N4" s="277"/>
      <c r="O4" s="277"/>
      <c r="P4" s="277"/>
      <c r="Q4" s="277"/>
      <c r="R4" s="126"/>
    </row>
    <row r="5" spans="1:18" ht="30" customHeight="1">
      <c r="I5" s="2" t="s">
        <v>10</v>
      </c>
      <c r="K5" s="300"/>
      <c r="L5" s="300"/>
      <c r="M5" s="300"/>
      <c r="N5" s="300"/>
      <c r="O5" s="300"/>
      <c r="P5" s="300"/>
      <c r="Q5" s="300"/>
      <c r="R5" s="67"/>
    </row>
    <row r="6" spans="1:18" ht="30" customHeight="1">
      <c r="J6" s="4"/>
      <c r="P6" s="5"/>
      <c r="Q6" s="5"/>
    </row>
    <row r="7" spans="1:18" s="6" customFormat="1" ht="39.75" customHeight="1">
      <c r="F7" s="59" t="s">
        <v>22</v>
      </c>
      <c r="G7" s="60" t="str">
        <f>一番最初に入力!C12</f>
        <v>７</v>
      </c>
      <c r="H7" s="285" t="s">
        <v>521</v>
      </c>
      <c r="I7" s="285"/>
      <c r="J7" s="285"/>
      <c r="K7" s="285"/>
      <c r="L7" s="285"/>
      <c r="M7" s="285"/>
      <c r="N7" s="285"/>
    </row>
    <row r="8" spans="1:18" ht="30" customHeight="1"/>
    <row r="9" spans="1:18" ht="30" customHeight="1">
      <c r="B9" s="283" t="s">
        <v>7</v>
      </c>
      <c r="C9" s="283"/>
      <c r="D9" s="283"/>
      <c r="E9" s="329" t="str">
        <f>IFERROR(VLOOKUP(一番最初に入力!$C$8,【適宜更新してください】法人情報!$A:$F,3,0)," ")</f>
        <v xml:space="preserve"> </v>
      </c>
      <c r="F9" s="329"/>
      <c r="G9" s="329"/>
      <c r="H9" s="329"/>
      <c r="I9" s="329"/>
      <c r="J9" s="329"/>
      <c r="K9" s="61" t="s">
        <v>23</v>
      </c>
      <c r="L9" s="389"/>
      <c r="M9" s="389"/>
      <c r="N9" s="389"/>
      <c r="O9" s="389"/>
      <c r="P9" s="389"/>
      <c r="Q9" s="389"/>
    </row>
    <row r="10" spans="1:18" ht="30" customHeight="1">
      <c r="B10" s="283" t="s">
        <v>6</v>
      </c>
      <c r="C10" s="283"/>
      <c r="D10" s="283"/>
      <c r="E10" s="329" t="str">
        <f>IFERROR(VLOOKUP(一番最初に入力!$C$8,【適宜更新してください】法人情報!$A:$F,5,0)," ")</f>
        <v xml:space="preserve"> </v>
      </c>
      <c r="F10" s="329"/>
      <c r="G10" s="329"/>
      <c r="H10" s="329"/>
      <c r="I10" s="329"/>
      <c r="J10" s="329"/>
      <c r="K10" s="61" t="s">
        <v>24</v>
      </c>
      <c r="L10" s="389"/>
      <c r="M10" s="389"/>
      <c r="N10" s="389"/>
      <c r="O10" s="389"/>
      <c r="P10" s="389"/>
      <c r="Q10" s="389"/>
    </row>
    <row r="11" spans="1:18" ht="30" customHeight="1">
      <c r="B11" s="283" t="s">
        <v>542</v>
      </c>
      <c r="C11" s="283"/>
      <c r="D11" s="283"/>
      <c r="E11" s="283" t="str">
        <f>IFERROR(VLOOKUP(一番最初に入力!$C$8,【適宜更新してください】法人情報!$A:$F,2,0)," ")</f>
        <v xml:space="preserve"> </v>
      </c>
      <c r="F11" s="283"/>
      <c r="G11" s="283"/>
      <c r="H11" s="283"/>
      <c r="I11" s="283"/>
      <c r="J11" s="283"/>
    </row>
    <row r="12" spans="1:18" ht="30" customHeight="1">
      <c r="B12" s="284" t="s">
        <v>2147</v>
      </c>
      <c r="C12" s="284"/>
      <c r="D12" s="284"/>
    </row>
    <row r="13" spans="1:18" s="7" customFormat="1" ht="27.75" customHeight="1">
      <c r="B13" s="7" t="s">
        <v>523</v>
      </c>
    </row>
    <row r="14" spans="1:18" ht="27.75" customHeight="1">
      <c r="B14" s="292" t="s">
        <v>3</v>
      </c>
      <c r="C14" s="292"/>
      <c r="D14" s="292"/>
      <c r="E14" s="292"/>
      <c r="F14" s="292"/>
      <c r="G14" s="292"/>
      <c r="H14" s="280" t="s">
        <v>522</v>
      </c>
      <c r="I14" s="281"/>
      <c r="J14" s="281"/>
      <c r="K14" s="281"/>
      <c r="L14" s="281"/>
      <c r="M14" s="281"/>
      <c r="N14" s="281"/>
      <c r="O14" s="281"/>
      <c r="P14" s="281"/>
      <c r="Q14" s="282"/>
    </row>
    <row r="15" spans="1:18" ht="37.5" customHeight="1">
      <c r="B15" s="280" t="s">
        <v>0</v>
      </c>
      <c r="C15" s="282"/>
      <c r="D15" s="280" t="s">
        <v>1</v>
      </c>
      <c r="E15" s="282"/>
      <c r="F15" s="280" t="s">
        <v>25</v>
      </c>
      <c r="G15" s="282"/>
      <c r="H15" s="280" t="s">
        <v>2</v>
      </c>
      <c r="I15" s="282"/>
      <c r="J15" s="280" t="s">
        <v>26</v>
      </c>
      <c r="K15" s="282"/>
      <c r="L15" s="280" t="s">
        <v>13</v>
      </c>
      <c r="M15" s="281"/>
      <c r="N15" s="282"/>
      <c r="O15" s="75" t="s">
        <v>648</v>
      </c>
      <c r="P15" s="280" t="s">
        <v>27</v>
      </c>
      <c r="Q15" s="282"/>
    </row>
    <row r="16" spans="1:18" ht="24.95" customHeight="1">
      <c r="B16" s="278"/>
      <c r="C16" s="279"/>
      <c r="D16" s="278"/>
      <c r="E16" s="279"/>
      <c r="F16" s="286"/>
      <c r="G16" s="287"/>
      <c r="H16" s="290"/>
      <c r="I16" s="291"/>
      <c r="J16" s="288"/>
      <c r="K16" s="289"/>
      <c r="L16" s="318"/>
      <c r="M16" s="319"/>
      <c r="N16" s="320"/>
      <c r="O16" s="76"/>
      <c r="P16" s="286"/>
      <c r="Q16" s="287"/>
    </row>
    <row r="17" spans="2:19" ht="24.95" customHeight="1">
      <c r="B17" s="321"/>
      <c r="C17" s="322"/>
      <c r="D17" s="295"/>
      <c r="E17" s="296"/>
      <c r="F17" s="297"/>
      <c r="G17" s="298"/>
      <c r="H17" s="295"/>
      <c r="I17" s="296"/>
      <c r="J17" s="293"/>
      <c r="K17" s="294"/>
      <c r="L17" s="315"/>
      <c r="M17" s="316"/>
      <c r="N17" s="317"/>
      <c r="O17" s="77"/>
      <c r="P17" s="297"/>
      <c r="Q17" s="298"/>
    </row>
    <row r="18" spans="2:19" ht="24.95" customHeight="1">
      <c r="B18" s="321"/>
      <c r="C18" s="322"/>
      <c r="D18" s="295"/>
      <c r="E18" s="296"/>
      <c r="F18" s="297"/>
      <c r="G18" s="298"/>
      <c r="H18" s="295"/>
      <c r="I18" s="296"/>
      <c r="J18" s="293"/>
      <c r="K18" s="294"/>
      <c r="L18" s="315"/>
      <c r="M18" s="316"/>
      <c r="N18" s="317"/>
      <c r="O18" s="77"/>
      <c r="P18" s="297"/>
      <c r="Q18" s="298"/>
    </row>
    <row r="19" spans="2:19" ht="24.95" customHeight="1">
      <c r="B19" s="321"/>
      <c r="C19" s="322"/>
      <c r="D19" s="295"/>
      <c r="E19" s="296"/>
      <c r="F19" s="297"/>
      <c r="G19" s="298"/>
      <c r="H19" s="295"/>
      <c r="I19" s="296"/>
      <c r="J19" s="293"/>
      <c r="K19" s="294"/>
      <c r="L19" s="315"/>
      <c r="M19" s="316"/>
      <c r="N19" s="317"/>
      <c r="O19" s="77" t="s">
        <v>649</v>
      </c>
      <c r="P19" s="297"/>
      <c r="Q19" s="298"/>
    </row>
    <row r="20" spans="2:19" ht="24.95" customHeight="1">
      <c r="B20" s="321"/>
      <c r="C20" s="322"/>
      <c r="D20" s="295"/>
      <c r="E20" s="296"/>
      <c r="F20" s="297"/>
      <c r="G20" s="298"/>
      <c r="H20" s="295"/>
      <c r="I20" s="296"/>
      <c r="J20" s="293"/>
      <c r="K20" s="294"/>
      <c r="L20" s="315"/>
      <c r="M20" s="316"/>
      <c r="N20" s="317"/>
      <c r="O20" s="77" t="s">
        <v>649</v>
      </c>
      <c r="P20" s="297"/>
      <c r="Q20" s="298"/>
    </row>
    <row r="21" spans="2:19" ht="24.95" customHeight="1">
      <c r="B21" s="321"/>
      <c r="C21" s="322"/>
      <c r="D21" s="295"/>
      <c r="E21" s="296"/>
      <c r="F21" s="297"/>
      <c r="G21" s="298"/>
      <c r="H21" s="295"/>
      <c r="I21" s="296"/>
      <c r="J21" s="293"/>
      <c r="K21" s="294"/>
      <c r="L21" s="315"/>
      <c r="M21" s="316"/>
      <c r="N21" s="317"/>
      <c r="O21" s="77" t="s">
        <v>649</v>
      </c>
      <c r="P21" s="297"/>
      <c r="Q21" s="298"/>
    </row>
    <row r="22" spans="2:19" ht="24.95" customHeight="1">
      <c r="B22" s="321"/>
      <c r="C22" s="322"/>
      <c r="D22" s="295"/>
      <c r="E22" s="296"/>
      <c r="F22" s="297"/>
      <c r="G22" s="298"/>
      <c r="H22" s="295"/>
      <c r="I22" s="296"/>
      <c r="J22" s="293"/>
      <c r="K22" s="294"/>
      <c r="L22" s="315"/>
      <c r="M22" s="316"/>
      <c r="N22" s="317"/>
      <c r="O22" s="77" t="s">
        <v>649</v>
      </c>
      <c r="P22" s="297"/>
      <c r="Q22" s="298"/>
    </row>
    <row r="23" spans="2:19" ht="24.95" customHeight="1">
      <c r="B23" s="321"/>
      <c r="C23" s="322"/>
      <c r="D23" s="295"/>
      <c r="E23" s="296"/>
      <c r="F23" s="297"/>
      <c r="G23" s="298"/>
      <c r="H23" s="295"/>
      <c r="I23" s="296"/>
      <c r="J23" s="293"/>
      <c r="K23" s="294"/>
      <c r="L23" s="315"/>
      <c r="M23" s="316"/>
      <c r="N23" s="317"/>
      <c r="O23" s="77" t="s">
        <v>649</v>
      </c>
      <c r="P23" s="297"/>
      <c r="Q23" s="298"/>
    </row>
    <row r="24" spans="2:19" ht="24.95" customHeight="1">
      <c r="B24" s="321"/>
      <c r="C24" s="322"/>
      <c r="D24" s="295"/>
      <c r="E24" s="296"/>
      <c r="F24" s="297"/>
      <c r="G24" s="298"/>
      <c r="H24" s="295"/>
      <c r="I24" s="296"/>
      <c r="J24" s="293"/>
      <c r="K24" s="294"/>
      <c r="L24" s="315"/>
      <c r="M24" s="316"/>
      <c r="N24" s="317"/>
      <c r="O24" s="77" t="s">
        <v>649</v>
      </c>
      <c r="P24" s="297"/>
      <c r="Q24" s="298"/>
    </row>
    <row r="25" spans="2:19" ht="24.95" customHeight="1">
      <c r="B25" s="321"/>
      <c r="C25" s="322"/>
      <c r="D25" s="295"/>
      <c r="E25" s="296"/>
      <c r="F25" s="297"/>
      <c r="G25" s="298"/>
      <c r="H25" s="295"/>
      <c r="I25" s="296"/>
      <c r="J25" s="293"/>
      <c r="K25" s="294"/>
      <c r="L25" s="315"/>
      <c r="M25" s="316"/>
      <c r="N25" s="317"/>
      <c r="O25" s="77" t="s">
        <v>649</v>
      </c>
      <c r="P25" s="297"/>
      <c r="Q25" s="298"/>
    </row>
    <row r="26" spans="2:19" ht="24.95" customHeight="1">
      <c r="B26" s="321"/>
      <c r="C26" s="322"/>
      <c r="D26" s="295"/>
      <c r="E26" s="296"/>
      <c r="F26" s="297"/>
      <c r="G26" s="298"/>
      <c r="H26" s="295"/>
      <c r="I26" s="296"/>
      <c r="J26" s="293"/>
      <c r="K26" s="294"/>
      <c r="L26" s="315"/>
      <c r="M26" s="316"/>
      <c r="N26" s="317"/>
      <c r="O26" s="77" t="s">
        <v>649</v>
      </c>
      <c r="P26" s="297"/>
      <c r="Q26" s="298"/>
    </row>
    <row r="27" spans="2:19" ht="24.95" customHeight="1">
      <c r="B27" s="321"/>
      <c r="C27" s="322"/>
      <c r="D27" s="295"/>
      <c r="E27" s="296"/>
      <c r="F27" s="297"/>
      <c r="G27" s="298"/>
      <c r="H27" s="295"/>
      <c r="I27" s="296"/>
      <c r="J27" s="293"/>
      <c r="K27" s="294"/>
      <c r="L27" s="315"/>
      <c r="M27" s="316"/>
      <c r="N27" s="317"/>
      <c r="O27" s="77"/>
      <c r="P27" s="297"/>
      <c r="Q27" s="298"/>
    </row>
    <row r="28" spans="2:19" ht="24.95" customHeight="1">
      <c r="B28" s="321"/>
      <c r="C28" s="322"/>
      <c r="D28" s="295"/>
      <c r="E28" s="296"/>
      <c r="F28" s="297"/>
      <c r="G28" s="298"/>
      <c r="H28" s="295"/>
      <c r="I28" s="296"/>
      <c r="J28" s="293"/>
      <c r="K28" s="294"/>
      <c r="L28" s="315"/>
      <c r="M28" s="316"/>
      <c r="N28" s="317"/>
      <c r="O28" s="77" t="s">
        <v>649</v>
      </c>
      <c r="P28" s="297"/>
      <c r="Q28" s="298"/>
    </row>
    <row r="29" spans="2:19" ht="24.95" customHeight="1">
      <c r="B29" s="321"/>
      <c r="C29" s="322"/>
      <c r="D29" s="295"/>
      <c r="E29" s="296"/>
      <c r="F29" s="297"/>
      <c r="G29" s="298"/>
      <c r="H29" s="295"/>
      <c r="I29" s="296"/>
      <c r="J29" s="293"/>
      <c r="K29" s="294"/>
      <c r="L29" s="315"/>
      <c r="M29" s="316"/>
      <c r="N29" s="317"/>
      <c r="O29" s="77" t="s">
        <v>649</v>
      </c>
      <c r="P29" s="297"/>
      <c r="Q29" s="298"/>
    </row>
    <row r="30" spans="2:19" ht="24.95" customHeight="1">
      <c r="B30" s="321"/>
      <c r="C30" s="322"/>
      <c r="D30" s="295"/>
      <c r="E30" s="296"/>
      <c r="F30" s="297"/>
      <c r="G30" s="298"/>
      <c r="H30" s="295"/>
      <c r="I30" s="296"/>
      <c r="J30" s="293"/>
      <c r="K30" s="294"/>
      <c r="L30" s="315"/>
      <c r="M30" s="316"/>
      <c r="N30" s="317"/>
      <c r="O30" s="77" t="s">
        <v>649</v>
      </c>
      <c r="P30" s="297"/>
      <c r="Q30" s="298"/>
    </row>
    <row r="31" spans="2:19" ht="24.95" customHeight="1">
      <c r="B31" s="321"/>
      <c r="C31" s="322"/>
      <c r="D31" s="295"/>
      <c r="E31" s="296"/>
      <c r="F31" s="297"/>
      <c r="G31" s="298"/>
      <c r="H31" s="295"/>
      <c r="I31" s="296"/>
      <c r="J31" s="293"/>
      <c r="K31" s="294"/>
      <c r="L31" s="315"/>
      <c r="M31" s="316"/>
      <c r="N31" s="317"/>
      <c r="O31" s="77" t="s">
        <v>649</v>
      </c>
      <c r="P31" s="297"/>
      <c r="Q31" s="298"/>
      <c r="S31" s="2">
        <f>COUNTIF(O16:O32,"○")</f>
        <v>0</v>
      </c>
    </row>
    <row r="32" spans="2:19" ht="24.95" customHeight="1" thickBot="1">
      <c r="B32" s="321"/>
      <c r="C32" s="322"/>
      <c r="D32" s="307"/>
      <c r="E32" s="308"/>
      <c r="F32" s="309"/>
      <c r="G32" s="310"/>
      <c r="H32" s="295"/>
      <c r="I32" s="296"/>
      <c r="J32" s="311"/>
      <c r="K32" s="312"/>
      <c r="L32" s="325"/>
      <c r="M32" s="326"/>
      <c r="N32" s="327"/>
      <c r="O32" s="78" t="s">
        <v>649</v>
      </c>
      <c r="P32" s="309"/>
      <c r="Q32" s="310"/>
      <c r="S32" s="2">
        <f>COUNTIF(O16:O32,"×")</f>
        <v>0</v>
      </c>
    </row>
    <row r="33" spans="2:19" ht="29.25" customHeight="1" thickBot="1">
      <c r="B33" s="301" t="s">
        <v>4</v>
      </c>
      <c r="C33" s="302"/>
      <c r="D33" s="302"/>
      <c r="E33" s="302"/>
      <c r="F33" s="303">
        <f>SUM(F16:G32)</f>
        <v>0</v>
      </c>
      <c r="G33" s="304"/>
      <c r="H33" s="313" t="s">
        <v>4</v>
      </c>
      <c r="I33" s="314"/>
      <c r="J33" s="305">
        <f>SUM(J16:K32)</f>
        <v>0</v>
      </c>
      <c r="K33" s="306"/>
      <c r="L33" s="204"/>
      <c r="M33" s="205"/>
      <c r="N33" s="205"/>
      <c r="O33" s="275" t="s">
        <v>1975</v>
      </c>
      <c r="P33" s="275"/>
      <c r="Q33" s="206" t="str">
        <f>IF(J33=0,"",IF(J33&gt;=160000,"OK","要確認"))</f>
        <v/>
      </c>
      <c r="S33" s="8"/>
    </row>
    <row r="34" spans="2:19" ht="29.25" customHeight="1">
      <c r="B34" s="45" t="s">
        <v>651</v>
      </c>
      <c r="C34" s="46"/>
      <c r="D34" s="46"/>
      <c r="E34" s="46"/>
      <c r="F34" s="47"/>
      <c r="G34" s="47"/>
      <c r="H34" s="48" t="s">
        <v>526</v>
      </c>
      <c r="I34" s="48"/>
      <c r="J34" s="39"/>
      <c r="K34" s="39"/>
      <c r="L34" s="49"/>
      <c r="M34" s="49"/>
      <c r="N34" s="49"/>
      <c r="O34" s="276" t="s">
        <v>1976</v>
      </c>
      <c r="P34" s="276"/>
      <c r="Q34" s="79" t="str">
        <f>IF(COUNTIF(B35:B41,"☑")&gt;=2,"OK","要確認")</f>
        <v>要確認</v>
      </c>
      <c r="S34" s="8"/>
    </row>
    <row r="35" spans="2:19" ht="29.25" customHeight="1">
      <c r="B35" s="81"/>
      <c r="C35" s="5" t="s">
        <v>527</v>
      </c>
      <c r="D35" s="5"/>
      <c r="E35" s="5"/>
      <c r="F35" s="41"/>
      <c r="G35" s="40"/>
      <c r="H35" s="40"/>
      <c r="I35" s="41"/>
      <c r="J35" s="44" t="s">
        <v>528</v>
      </c>
      <c r="K35" s="42"/>
      <c r="L35" s="39"/>
      <c r="M35" s="39"/>
      <c r="N35" s="40"/>
      <c r="O35" s="40"/>
      <c r="P35" s="40"/>
      <c r="Q35" s="50"/>
      <c r="S35" s="8"/>
    </row>
    <row r="36" spans="2:19" ht="29.25" customHeight="1">
      <c r="B36" s="81" t="s">
        <v>539</v>
      </c>
      <c r="C36" s="5" t="s">
        <v>529</v>
      </c>
      <c r="D36" s="5"/>
      <c r="E36" s="5"/>
      <c r="F36" s="41"/>
      <c r="G36" s="40"/>
      <c r="H36" s="40"/>
      <c r="I36" s="43" t="s">
        <v>530</v>
      </c>
      <c r="J36" s="94"/>
      <c r="K36" s="323" t="s">
        <v>541</v>
      </c>
      <c r="L36" s="323"/>
      <c r="M36" s="323"/>
      <c r="N36" s="323"/>
      <c r="O36" s="323"/>
      <c r="P36" s="323"/>
      <c r="Q36" s="324"/>
      <c r="S36" s="8"/>
    </row>
    <row r="37" spans="2:19" ht="29.25" customHeight="1">
      <c r="B37" s="207" t="s">
        <v>539</v>
      </c>
      <c r="C37" s="5" t="s">
        <v>531</v>
      </c>
      <c r="D37" s="5"/>
      <c r="E37" s="5"/>
      <c r="F37" s="41"/>
      <c r="G37" s="40"/>
      <c r="H37" s="40"/>
      <c r="I37" s="43" t="s">
        <v>530</v>
      </c>
      <c r="J37" s="94"/>
      <c r="K37" s="323" t="s">
        <v>541</v>
      </c>
      <c r="L37" s="323"/>
      <c r="M37" s="323"/>
      <c r="N37" s="323"/>
      <c r="O37" s="323"/>
      <c r="P37" s="323"/>
      <c r="Q37" s="324"/>
      <c r="S37" s="8"/>
    </row>
    <row r="38" spans="2:19" ht="29.25" customHeight="1">
      <c r="B38" s="81"/>
      <c r="C38" s="5" t="s">
        <v>532</v>
      </c>
      <c r="D38" s="5"/>
      <c r="E38" s="5"/>
      <c r="F38" s="41"/>
      <c r="G38" s="40"/>
      <c r="H38" s="40"/>
      <c r="I38" s="43"/>
      <c r="J38" s="44" t="s">
        <v>528</v>
      </c>
      <c r="K38" s="42"/>
      <c r="L38" s="39"/>
      <c r="M38" s="39"/>
      <c r="N38" s="40"/>
      <c r="O38" s="40"/>
      <c r="P38" s="40"/>
      <c r="Q38" s="50"/>
      <c r="S38" s="8"/>
    </row>
    <row r="39" spans="2:19" ht="29.25" customHeight="1">
      <c r="B39" s="81" t="s">
        <v>539</v>
      </c>
      <c r="C39" s="5" t="s">
        <v>533</v>
      </c>
      <c r="D39" s="5"/>
      <c r="E39" s="5"/>
      <c r="F39" s="41"/>
      <c r="G39" s="40"/>
      <c r="H39" s="40"/>
      <c r="I39" s="43" t="s">
        <v>530</v>
      </c>
      <c r="J39" s="94"/>
      <c r="K39" s="323" t="s">
        <v>534</v>
      </c>
      <c r="L39" s="323"/>
      <c r="M39" s="323"/>
      <c r="N39" s="323"/>
      <c r="O39" s="323"/>
      <c r="P39" s="323"/>
      <c r="Q39" s="324"/>
      <c r="S39" s="8"/>
    </row>
    <row r="40" spans="2:19" ht="29.25" customHeight="1">
      <c r="B40" s="81" t="s">
        <v>539</v>
      </c>
      <c r="C40" s="5" t="s">
        <v>535</v>
      </c>
      <c r="D40" s="5"/>
      <c r="E40" s="5"/>
      <c r="F40" s="41"/>
      <c r="G40" s="40"/>
      <c r="H40" s="40"/>
      <c r="I40" s="43" t="s">
        <v>530</v>
      </c>
      <c r="J40" s="94"/>
      <c r="K40" s="323" t="s">
        <v>536</v>
      </c>
      <c r="L40" s="323"/>
      <c r="M40" s="323"/>
      <c r="N40" s="323"/>
      <c r="O40" s="323"/>
      <c r="P40" s="323"/>
      <c r="Q40" s="324"/>
      <c r="S40" s="8"/>
    </row>
    <row r="41" spans="2:19" ht="29.25" customHeight="1">
      <c r="B41" s="81" t="s">
        <v>539</v>
      </c>
      <c r="C41" s="5" t="s">
        <v>537</v>
      </c>
      <c r="D41" s="5"/>
      <c r="E41" s="5"/>
      <c r="F41" s="41"/>
      <c r="G41" s="40"/>
      <c r="H41" s="40"/>
      <c r="I41" s="43" t="s">
        <v>530</v>
      </c>
      <c r="J41" s="94"/>
      <c r="K41" s="323" t="s">
        <v>538</v>
      </c>
      <c r="L41" s="323"/>
      <c r="M41" s="323"/>
      <c r="N41" s="323"/>
      <c r="O41" s="323"/>
      <c r="P41" s="323"/>
      <c r="Q41" s="324"/>
      <c r="S41" s="8"/>
    </row>
    <row r="42" spans="2:19" ht="29.25" customHeight="1">
      <c r="B42" s="51" t="s">
        <v>652</v>
      </c>
      <c r="C42" s="5"/>
      <c r="D42" s="5"/>
      <c r="E42" s="5"/>
      <c r="F42" s="41"/>
      <c r="G42" s="41"/>
      <c r="H42" s="42"/>
      <c r="I42" s="42"/>
      <c r="J42" s="39"/>
      <c r="K42" s="39"/>
      <c r="L42" s="40"/>
      <c r="M42" s="40"/>
      <c r="N42" s="40"/>
      <c r="O42" s="40"/>
      <c r="P42" s="40"/>
      <c r="Q42" s="50"/>
      <c r="S42" s="8"/>
    </row>
    <row r="43" spans="2:19" ht="29.25" customHeight="1">
      <c r="B43" s="52" t="s">
        <v>653</v>
      </c>
      <c r="C43" s="53"/>
      <c r="D43" s="53"/>
      <c r="E43" s="53"/>
      <c r="F43" s="54"/>
      <c r="G43" s="54"/>
      <c r="H43" s="55"/>
      <c r="I43" s="55"/>
      <c r="J43" s="56"/>
      <c r="K43" s="56"/>
      <c r="L43" s="57"/>
      <c r="M43" s="57"/>
      <c r="N43" s="57"/>
      <c r="O43" s="57"/>
      <c r="P43" s="57"/>
      <c r="Q43" s="58"/>
      <c r="S43" s="8"/>
    </row>
    <row r="44" spans="2:19" ht="19.5" customHeight="1">
      <c r="B44" s="2" t="s">
        <v>8</v>
      </c>
    </row>
    <row r="45" spans="2:19" ht="19.5" customHeight="1">
      <c r="B45" s="2" t="s">
        <v>525</v>
      </c>
    </row>
    <row r="46" spans="2:19" ht="19.5" customHeight="1">
      <c r="B46" s="2" t="s">
        <v>524</v>
      </c>
    </row>
    <row r="47" spans="2:19" ht="19.5" customHeight="1"/>
  </sheetData>
  <sheetProtection formatCells="0" insertRows="0"/>
  <mergeCells count="153">
    <mergeCell ref="L9:Q9"/>
    <mergeCell ref="P1:Q1"/>
    <mergeCell ref="E10:J10"/>
    <mergeCell ref="E9:J9"/>
    <mergeCell ref="E11:J11"/>
    <mergeCell ref="K39:Q39"/>
    <mergeCell ref="K40:Q40"/>
    <mergeCell ref="K41:Q41"/>
    <mergeCell ref="J21:K21"/>
    <mergeCell ref="J22:K22"/>
    <mergeCell ref="J23:K23"/>
    <mergeCell ref="J24:K24"/>
    <mergeCell ref="J25:K25"/>
    <mergeCell ref="J26:K26"/>
    <mergeCell ref="J27:K27"/>
    <mergeCell ref="J28:K28"/>
    <mergeCell ref="P16:Q16"/>
    <mergeCell ref="P17:Q17"/>
    <mergeCell ref="P20:Q20"/>
    <mergeCell ref="P21:Q21"/>
    <mergeCell ref="L18:N18"/>
    <mergeCell ref="L19:N19"/>
    <mergeCell ref="L21:N21"/>
    <mergeCell ref="P22:Q22"/>
    <mergeCell ref="P23:Q23"/>
    <mergeCell ref="B26:C26"/>
    <mergeCell ref="B27:C27"/>
    <mergeCell ref="B28:C28"/>
    <mergeCell ref="B29:C29"/>
    <mergeCell ref="B30:C30"/>
    <mergeCell ref="B31:C31"/>
    <mergeCell ref="B32:C32"/>
    <mergeCell ref="K36:Q36"/>
    <mergeCell ref="K37:Q37"/>
    <mergeCell ref="L30:N30"/>
    <mergeCell ref="L31:N31"/>
    <mergeCell ref="L32:N32"/>
    <mergeCell ref="P26:Q26"/>
    <mergeCell ref="P27:Q27"/>
    <mergeCell ref="P28:Q28"/>
    <mergeCell ref="P29:Q29"/>
    <mergeCell ref="P30:Q30"/>
    <mergeCell ref="P31:Q31"/>
    <mergeCell ref="P32:Q32"/>
    <mergeCell ref="L26:N26"/>
    <mergeCell ref="L27:N27"/>
    <mergeCell ref="H29:I29"/>
    <mergeCell ref="H30:I30"/>
    <mergeCell ref="D27:E27"/>
    <mergeCell ref="B17:C17"/>
    <mergeCell ref="B18:C18"/>
    <mergeCell ref="B19:C19"/>
    <mergeCell ref="B20:C20"/>
    <mergeCell ref="B21:C21"/>
    <mergeCell ref="B22:C22"/>
    <mergeCell ref="B23:C23"/>
    <mergeCell ref="B24:C24"/>
    <mergeCell ref="B25:C25"/>
    <mergeCell ref="P24:Q24"/>
    <mergeCell ref="P25:Q25"/>
    <mergeCell ref="L28:N28"/>
    <mergeCell ref="L29:N29"/>
    <mergeCell ref="L22:N22"/>
    <mergeCell ref="L23:N23"/>
    <mergeCell ref="L24:N24"/>
    <mergeCell ref="L25:N25"/>
    <mergeCell ref="L15:N15"/>
    <mergeCell ref="P15:Q15"/>
    <mergeCell ref="L16:N16"/>
    <mergeCell ref="L17:N17"/>
    <mergeCell ref="L20:N20"/>
    <mergeCell ref="P18:Q18"/>
    <mergeCell ref="P19:Q19"/>
    <mergeCell ref="D21:E21"/>
    <mergeCell ref="F21:G21"/>
    <mergeCell ref="A2:Q2"/>
    <mergeCell ref="B9:D9"/>
    <mergeCell ref="B10:D10"/>
    <mergeCell ref="K5:Q5"/>
    <mergeCell ref="B33:E33"/>
    <mergeCell ref="F33:G33"/>
    <mergeCell ref="J33:K33"/>
    <mergeCell ref="D31:E31"/>
    <mergeCell ref="F31:G31"/>
    <mergeCell ref="J31:K31"/>
    <mergeCell ref="D32:E32"/>
    <mergeCell ref="F32:G32"/>
    <mergeCell ref="J32:K32"/>
    <mergeCell ref="H31:I31"/>
    <mergeCell ref="H32:I32"/>
    <mergeCell ref="H33:I33"/>
    <mergeCell ref="D29:E29"/>
    <mergeCell ref="F29:G29"/>
    <mergeCell ref="J29:K29"/>
    <mergeCell ref="D30:E30"/>
    <mergeCell ref="F30:G30"/>
    <mergeCell ref="J30:K30"/>
    <mergeCell ref="J17:K17"/>
    <mergeCell ref="D20:E20"/>
    <mergeCell ref="F20:G20"/>
    <mergeCell ref="F27:G27"/>
    <mergeCell ref="D28:E28"/>
    <mergeCell ref="F28:G28"/>
    <mergeCell ref="H27:I27"/>
    <mergeCell ref="H28:I28"/>
    <mergeCell ref="D26:E26"/>
    <mergeCell ref="F26:G26"/>
    <mergeCell ref="H21:I21"/>
    <mergeCell ref="H26:I26"/>
    <mergeCell ref="D22:E22"/>
    <mergeCell ref="D23:E23"/>
    <mergeCell ref="D24:E24"/>
    <mergeCell ref="D25:E25"/>
    <mergeCell ref="F22:G22"/>
    <mergeCell ref="F23:G23"/>
    <mergeCell ref="F24:G24"/>
    <mergeCell ref="F25:G25"/>
    <mergeCell ref="H22:I22"/>
    <mergeCell ref="H23:I23"/>
    <mergeCell ref="H24:I24"/>
    <mergeCell ref="H25:I25"/>
    <mergeCell ref="D18:E18"/>
    <mergeCell ref="D19:E19"/>
    <mergeCell ref="F18:G18"/>
    <mergeCell ref="F19:G19"/>
    <mergeCell ref="H17:I17"/>
    <mergeCell ref="H18:I18"/>
    <mergeCell ref="H19:I19"/>
    <mergeCell ref="H20:I20"/>
    <mergeCell ref="D17:E17"/>
    <mergeCell ref="F17:G17"/>
    <mergeCell ref="O33:P33"/>
    <mergeCell ref="O34:P34"/>
    <mergeCell ref="K4:Q4"/>
    <mergeCell ref="B16:C16"/>
    <mergeCell ref="H14:Q14"/>
    <mergeCell ref="D15:E15"/>
    <mergeCell ref="F15:G15"/>
    <mergeCell ref="J15:K15"/>
    <mergeCell ref="B11:D11"/>
    <mergeCell ref="H15:I15"/>
    <mergeCell ref="B15:C15"/>
    <mergeCell ref="B12:D12"/>
    <mergeCell ref="L10:Q10"/>
    <mergeCell ref="H7:N7"/>
    <mergeCell ref="D16:E16"/>
    <mergeCell ref="F16:G16"/>
    <mergeCell ref="J16:K16"/>
    <mergeCell ref="H16:I16"/>
    <mergeCell ref="B14:G14"/>
    <mergeCell ref="J20:K20"/>
    <mergeCell ref="J18:K18"/>
    <mergeCell ref="J19:K19"/>
  </mergeCells>
  <phoneticPr fontId="1"/>
  <conditionalFormatting sqref="B35 B38:B39">
    <cfRule type="expression" dxfId="21" priority="16">
      <formula>$E$11="幼稚園"</formula>
    </cfRule>
  </conditionalFormatting>
  <conditionalFormatting sqref="B36 B40">
    <cfRule type="expression" dxfId="20" priority="18">
      <formula>$E$11="事業所内保育事業保育所型"</formula>
    </cfRule>
    <cfRule type="expression" dxfId="19" priority="19">
      <formula>$E$11="事業所内保育事業Ｂ型"</formula>
    </cfRule>
    <cfRule type="expression" dxfId="18" priority="20">
      <formula>$E$11="事業所内保育事業Ａ型"</formula>
    </cfRule>
    <cfRule type="expression" dxfId="17" priority="21">
      <formula>$E$11="家庭的保育事業"</formula>
    </cfRule>
    <cfRule type="expression" dxfId="16" priority="22">
      <formula>$E$11="小規模保育事業Ｃ型"</formula>
    </cfRule>
    <cfRule type="expression" dxfId="15" priority="23">
      <formula>$E$11="小規模保育事業Ｂ型"</formula>
    </cfRule>
    <cfRule type="expression" dxfId="14" priority="24">
      <formula>$E$11="小規模保育事業Ａ型"</formula>
    </cfRule>
    <cfRule type="expression" dxfId="13" priority="25">
      <formula>$E$11="私立保育所"</formula>
    </cfRule>
  </conditionalFormatting>
  <conditionalFormatting sqref="J36:J37">
    <cfRule type="expression" dxfId="12" priority="14">
      <formula>($B36="☑")</formula>
    </cfRule>
  </conditionalFormatting>
  <conditionalFormatting sqref="J39:J41">
    <cfRule type="expression" dxfId="11" priority="11">
      <formula>($B39="☑")</formula>
    </cfRule>
  </conditionalFormatting>
  <dataValidations count="2">
    <dataValidation type="list" allowBlank="1" showInputMessage="1" showErrorMessage="1" sqref="B35:B41" xr:uid="{00000000-0002-0000-0100-000000000000}">
      <formula1>"□,☑"</formula1>
    </dataValidation>
    <dataValidation type="list" allowBlank="1" showInputMessage="1" showErrorMessage="1" sqref="O16:O32" xr:uid="{00000000-0002-0000-0100-000001000000}">
      <formula1>"　,○,×"</formula1>
    </dataValidation>
  </dataValidations>
  <printOptions horizontalCentered="1"/>
  <pageMargins left="0.31496062992125984" right="0.31496062992125984" top="0.35433070866141736" bottom="0.35433070866141736" header="0.31496062992125984" footer="0.31496062992125984"/>
  <pageSetup paperSize="9" scale="6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pageSetUpPr fitToPage="1"/>
  </sheetPr>
  <dimension ref="A1:S47"/>
  <sheetViews>
    <sheetView showZeros="0" view="pageBreakPreview" zoomScale="80" zoomScaleNormal="85" zoomScaleSheetLayoutView="80" workbookViewId="0">
      <selection activeCell="E11" sqref="E11:J11"/>
    </sheetView>
  </sheetViews>
  <sheetFormatPr defaultColWidth="9" defaultRowHeight="19.5"/>
  <cols>
    <col min="1" max="1" width="2.625" style="2" customWidth="1"/>
    <col min="2" max="2" width="5.875" style="2" customWidth="1"/>
    <col min="3" max="3" width="9.125" style="2" customWidth="1"/>
    <col min="4" max="4" width="9.5" style="2" customWidth="1"/>
    <col min="5" max="5" width="8.125" style="2" customWidth="1"/>
    <col min="6" max="6" width="9.875" style="2" customWidth="1"/>
    <col min="7" max="7" width="8.1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28" t="str">
        <f>一番最初に入力!$C$8&amp;""</f>
        <v/>
      </c>
      <c r="Q1" s="328"/>
    </row>
    <row r="2" spans="1:18" ht="52.5" customHeight="1">
      <c r="A2" s="299"/>
      <c r="B2" s="299"/>
      <c r="C2" s="299"/>
      <c r="D2" s="299"/>
      <c r="E2" s="299"/>
      <c r="F2" s="299"/>
      <c r="G2" s="299"/>
      <c r="H2" s="299"/>
      <c r="I2" s="299"/>
      <c r="J2" s="299"/>
      <c r="K2" s="299"/>
      <c r="L2" s="299"/>
      <c r="M2" s="299"/>
      <c r="N2" s="299"/>
      <c r="O2" s="299"/>
      <c r="P2" s="299"/>
      <c r="Q2" s="299"/>
    </row>
    <row r="3" spans="1:18" ht="30" customHeight="1">
      <c r="B3" s="2" t="s">
        <v>18</v>
      </c>
      <c r="K3" s="3" t="s">
        <v>22</v>
      </c>
      <c r="L3" s="82">
        <v>7</v>
      </c>
      <c r="M3" s="2" t="s">
        <v>21</v>
      </c>
      <c r="N3" s="82">
        <v>5</v>
      </c>
      <c r="O3" s="2" t="s">
        <v>20</v>
      </c>
      <c r="P3" s="82">
        <v>1</v>
      </c>
      <c r="Q3" s="2" t="s">
        <v>19</v>
      </c>
    </row>
    <row r="4" spans="1:18" ht="30" customHeight="1">
      <c r="H4" s="3" t="s">
        <v>543</v>
      </c>
      <c r="I4" s="2" t="s">
        <v>9</v>
      </c>
      <c r="K4" s="283" t="s">
        <v>654</v>
      </c>
      <c r="L4" s="283"/>
      <c r="M4" s="283"/>
      <c r="N4" s="283"/>
      <c r="O4" s="283"/>
      <c r="P4" s="283"/>
      <c r="Q4" s="283"/>
      <c r="R4" s="67"/>
    </row>
    <row r="5" spans="1:18" ht="30" customHeight="1">
      <c r="I5" s="2" t="s">
        <v>10</v>
      </c>
      <c r="K5" s="342" t="s">
        <v>655</v>
      </c>
      <c r="L5" s="342"/>
      <c r="M5" s="342"/>
      <c r="N5" s="342"/>
      <c r="O5" s="342"/>
      <c r="P5" s="342"/>
      <c r="Q5" s="342"/>
      <c r="R5" s="67"/>
    </row>
    <row r="6" spans="1:18" ht="30" customHeight="1">
      <c r="J6" s="4"/>
      <c r="P6" s="5"/>
      <c r="Q6" s="5"/>
    </row>
    <row r="7" spans="1:18" s="6" customFormat="1" ht="39.75" customHeight="1">
      <c r="F7" s="59" t="s">
        <v>22</v>
      </c>
      <c r="G7" s="60" t="str">
        <f>一番最初に入力!C12</f>
        <v>７</v>
      </c>
      <c r="H7" s="285" t="s">
        <v>521</v>
      </c>
      <c r="I7" s="285"/>
      <c r="J7" s="285"/>
      <c r="K7" s="285"/>
      <c r="L7" s="285"/>
      <c r="M7" s="285"/>
      <c r="N7" s="285"/>
    </row>
    <row r="8" spans="1:18" ht="30" customHeight="1"/>
    <row r="9" spans="1:18" ht="30" customHeight="1">
      <c r="B9" s="283" t="s">
        <v>7</v>
      </c>
      <c r="C9" s="283"/>
      <c r="D9" s="283"/>
      <c r="E9" s="329" t="s">
        <v>387</v>
      </c>
      <c r="F9" s="329"/>
      <c r="G9" s="329"/>
      <c r="H9" s="329"/>
      <c r="I9" s="329"/>
      <c r="J9" s="329"/>
      <c r="K9" s="61" t="s">
        <v>23</v>
      </c>
      <c r="L9" s="341" t="s">
        <v>656</v>
      </c>
      <c r="M9" s="341"/>
      <c r="N9" s="341"/>
      <c r="O9" s="341"/>
      <c r="P9" s="341"/>
      <c r="Q9" s="341"/>
    </row>
    <row r="10" spans="1:18" ht="30" customHeight="1">
      <c r="B10" s="283" t="s">
        <v>6</v>
      </c>
      <c r="C10" s="283"/>
      <c r="D10" s="283"/>
      <c r="E10" s="329" t="s">
        <v>654</v>
      </c>
      <c r="F10" s="329"/>
      <c r="G10" s="329"/>
      <c r="H10" s="329"/>
      <c r="I10" s="329"/>
      <c r="J10" s="329"/>
      <c r="K10" s="61" t="s">
        <v>24</v>
      </c>
      <c r="L10" s="341" t="s">
        <v>657</v>
      </c>
      <c r="M10" s="341"/>
      <c r="N10" s="341"/>
      <c r="O10" s="341"/>
      <c r="P10" s="341"/>
      <c r="Q10" s="341"/>
    </row>
    <row r="11" spans="1:18" ht="30" customHeight="1">
      <c r="B11" s="283" t="s">
        <v>542</v>
      </c>
      <c r="C11" s="283"/>
      <c r="D11" s="283"/>
      <c r="E11" s="283" t="s">
        <v>547</v>
      </c>
      <c r="F11" s="283"/>
      <c r="G11" s="283"/>
      <c r="H11" s="283"/>
      <c r="I11" s="283"/>
      <c r="J11" s="283"/>
    </row>
    <row r="12" spans="1:18" ht="30" customHeight="1">
      <c r="B12" s="284" t="s">
        <v>2147</v>
      </c>
      <c r="C12" s="284"/>
      <c r="D12" s="284"/>
    </row>
    <row r="13" spans="1:18" s="7" customFormat="1" ht="27.75" customHeight="1">
      <c r="B13" s="7" t="s">
        <v>523</v>
      </c>
    </row>
    <row r="14" spans="1:18" ht="27.75" customHeight="1">
      <c r="B14" s="292" t="s">
        <v>3</v>
      </c>
      <c r="C14" s="292"/>
      <c r="D14" s="292"/>
      <c r="E14" s="292"/>
      <c r="F14" s="292"/>
      <c r="G14" s="292"/>
      <c r="H14" s="280" t="s">
        <v>522</v>
      </c>
      <c r="I14" s="281"/>
      <c r="J14" s="281"/>
      <c r="K14" s="281"/>
      <c r="L14" s="281"/>
      <c r="M14" s="281"/>
      <c r="N14" s="281"/>
      <c r="O14" s="281"/>
      <c r="P14" s="281"/>
      <c r="Q14" s="282"/>
    </row>
    <row r="15" spans="1:18" ht="37.5" customHeight="1">
      <c r="B15" s="280" t="s">
        <v>0</v>
      </c>
      <c r="C15" s="282"/>
      <c r="D15" s="280" t="s">
        <v>1</v>
      </c>
      <c r="E15" s="282"/>
      <c r="F15" s="280" t="s">
        <v>25</v>
      </c>
      <c r="G15" s="282"/>
      <c r="H15" s="280" t="s">
        <v>2</v>
      </c>
      <c r="I15" s="282"/>
      <c r="J15" s="280" t="s">
        <v>26</v>
      </c>
      <c r="K15" s="282"/>
      <c r="L15" s="280" t="s">
        <v>13</v>
      </c>
      <c r="M15" s="281"/>
      <c r="N15" s="282"/>
      <c r="O15" s="75" t="s">
        <v>648</v>
      </c>
      <c r="P15" s="280" t="s">
        <v>27</v>
      </c>
      <c r="Q15" s="282"/>
    </row>
    <row r="16" spans="1:18" ht="24.95" customHeight="1">
      <c r="B16" s="278"/>
      <c r="C16" s="279"/>
      <c r="D16" s="278"/>
      <c r="E16" s="279"/>
      <c r="F16" s="286"/>
      <c r="G16" s="287"/>
      <c r="H16" s="290"/>
      <c r="I16" s="291"/>
      <c r="J16" s="288"/>
      <c r="K16" s="289"/>
      <c r="L16" s="318"/>
      <c r="M16" s="319"/>
      <c r="N16" s="320"/>
      <c r="O16" s="76"/>
      <c r="P16" s="286"/>
      <c r="Q16" s="287"/>
    </row>
    <row r="17" spans="2:19" ht="24.95" customHeight="1">
      <c r="B17" s="332" t="s">
        <v>1554</v>
      </c>
      <c r="C17" s="333"/>
      <c r="D17" s="334" t="s">
        <v>658</v>
      </c>
      <c r="E17" s="335"/>
      <c r="F17" s="330">
        <f>J17</f>
        <v>141720</v>
      </c>
      <c r="G17" s="331"/>
      <c r="H17" s="334" t="s">
        <v>12</v>
      </c>
      <c r="I17" s="335"/>
      <c r="J17" s="336">
        <f>SUM(P17:Q21)</f>
        <v>141720</v>
      </c>
      <c r="K17" s="337"/>
      <c r="L17" s="338" t="s">
        <v>659</v>
      </c>
      <c r="M17" s="339"/>
      <c r="N17" s="340"/>
      <c r="O17" s="84" t="s">
        <v>398</v>
      </c>
      <c r="P17" s="330">
        <v>20860</v>
      </c>
      <c r="Q17" s="331"/>
    </row>
    <row r="18" spans="2:19" ht="24.95" customHeight="1">
      <c r="B18" s="332"/>
      <c r="C18" s="333"/>
      <c r="D18" s="334" t="s">
        <v>389</v>
      </c>
      <c r="E18" s="335"/>
      <c r="F18" s="330"/>
      <c r="G18" s="331"/>
      <c r="H18" s="334"/>
      <c r="I18" s="335"/>
      <c r="J18" s="336"/>
      <c r="K18" s="337"/>
      <c r="L18" s="338" t="s">
        <v>660</v>
      </c>
      <c r="M18" s="339"/>
      <c r="N18" s="340"/>
      <c r="O18" s="84" t="s">
        <v>398</v>
      </c>
      <c r="P18" s="330">
        <v>2625</v>
      </c>
      <c r="Q18" s="331"/>
    </row>
    <row r="19" spans="2:19" ht="24.95" customHeight="1">
      <c r="B19" s="332"/>
      <c r="C19" s="333"/>
      <c r="D19" s="334"/>
      <c r="E19" s="335"/>
      <c r="F19" s="330"/>
      <c r="G19" s="331"/>
      <c r="H19" s="334"/>
      <c r="I19" s="335"/>
      <c r="J19" s="336"/>
      <c r="K19" s="337"/>
      <c r="L19" s="338" t="s">
        <v>16</v>
      </c>
      <c r="M19" s="339"/>
      <c r="N19" s="340"/>
      <c r="O19" s="84" t="s">
        <v>398</v>
      </c>
      <c r="P19" s="330">
        <v>33600</v>
      </c>
      <c r="Q19" s="331"/>
    </row>
    <row r="20" spans="2:19" ht="24.95" customHeight="1">
      <c r="B20" s="332"/>
      <c r="C20" s="333"/>
      <c r="D20" s="334"/>
      <c r="E20" s="335"/>
      <c r="F20" s="330"/>
      <c r="G20" s="331"/>
      <c r="H20" s="334"/>
      <c r="I20" s="335"/>
      <c r="J20" s="336"/>
      <c r="K20" s="337"/>
      <c r="L20" s="338" t="s">
        <v>661</v>
      </c>
      <c r="M20" s="339"/>
      <c r="N20" s="340"/>
      <c r="O20" s="84" t="s">
        <v>398</v>
      </c>
      <c r="P20" s="330">
        <v>26990</v>
      </c>
      <c r="Q20" s="331"/>
    </row>
    <row r="21" spans="2:19" ht="24.95" customHeight="1">
      <c r="B21" s="332"/>
      <c r="C21" s="333"/>
      <c r="D21" s="334"/>
      <c r="E21" s="335"/>
      <c r="F21" s="330"/>
      <c r="G21" s="331"/>
      <c r="H21" s="334"/>
      <c r="I21" s="335"/>
      <c r="J21" s="336"/>
      <c r="K21" s="337"/>
      <c r="L21" s="338" t="s">
        <v>17</v>
      </c>
      <c r="M21" s="339"/>
      <c r="N21" s="340"/>
      <c r="O21" s="84" t="s">
        <v>398</v>
      </c>
      <c r="P21" s="330">
        <v>57645</v>
      </c>
      <c r="Q21" s="331"/>
    </row>
    <row r="22" spans="2:19" ht="24.95" customHeight="1">
      <c r="B22" s="332"/>
      <c r="C22" s="333"/>
      <c r="D22" s="334"/>
      <c r="E22" s="335"/>
      <c r="F22" s="330"/>
      <c r="G22" s="331"/>
      <c r="H22" s="334"/>
      <c r="I22" s="335"/>
      <c r="J22" s="336"/>
      <c r="K22" s="337"/>
      <c r="L22" s="338"/>
      <c r="M22" s="339"/>
      <c r="N22" s="340"/>
      <c r="O22" s="84" t="s">
        <v>649</v>
      </c>
      <c r="P22" s="330"/>
      <c r="Q22" s="331"/>
    </row>
    <row r="23" spans="2:19" ht="24.95" customHeight="1">
      <c r="B23" s="332"/>
      <c r="C23" s="333"/>
      <c r="D23" s="334"/>
      <c r="E23" s="335"/>
      <c r="F23" s="330"/>
      <c r="G23" s="331"/>
      <c r="H23" s="334"/>
      <c r="I23" s="335"/>
      <c r="J23" s="336"/>
      <c r="K23" s="337"/>
      <c r="L23" s="338"/>
      <c r="M23" s="339"/>
      <c r="N23" s="340"/>
      <c r="O23" s="84" t="s">
        <v>649</v>
      </c>
      <c r="P23" s="330"/>
      <c r="Q23" s="331"/>
    </row>
    <row r="24" spans="2:19" ht="24.95" customHeight="1">
      <c r="B24" s="332" t="s">
        <v>1555</v>
      </c>
      <c r="C24" s="333"/>
      <c r="D24" s="334" t="s">
        <v>391</v>
      </c>
      <c r="E24" s="335"/>
      <c r="F24" s="330">
        <f>J24</f>
        <v>19072</v>
      </c>
      <c r="G24" s="331"/>
      <c r="H24" s="334" t="s">
        <v>12</v>
      </c>
      <c r="I24" s="335"/>
      <c r="J24" s="336">
        <f>SUM(P24:Q25)</f>
        <v>19072</v>
      </c>
      <c r="K24" s="337"/>
      <c r="L24" s="338" t="s">
        <v>14</v>
      </c>
      <c r="M24" s="339"/>
      <c r="N24" s="340"/>
      <c r="O24" s="84" t="s">
        <v>398</v>
      </c>
      <c r="P24" s="330">
        <v>9072</v>
      </c>
      <c r="Q24" s="331"/>
    </row>
    <row r="25" spans="2:19" ht="24.95" customHeight="1">
      <c r="B25" s="332"/>
      <c r="C25" s="333"/>
      <c r="D25" s="334"/>
      <c r="E25" s="335"/>
      <c r="F25" s="330"/>
      <c r="G25" s="331"/>
      <c r="H25" s="334"/>
      <c r="I25" s="335"/>
      <c r="J25" s="336"/>
      <c r="K25" s="337"/>
      <c r="L25" s="338" t="s">
        <v>15</v>
      </c>
      <c r="M25" s="339"/>
      <c r="N25" s="340"/>
      <c r="O25" s="84" t="s">
        <v>649</v>
      </c>
      <c r="P25" s="330">
        <v>10000</v>
      </c>
      <c r="Q25" s="331"/>
    </row>
    <row r="26" spans="2:19" ht="24.95" customHeight="1">
      <c r="B26" s="332"/>
      <c r="C26" s="333"/>
      <c r="D26" s="334"/>
      <c r="E26" s="335"/>
      <c r="F26" s="330"/>
      <c r="G26" s="331"/>
      <c r="H26" s="334"/>
      <c r="I26" s="335"/>
      <c r="J26" s="336"/>
      <c r="K26" s="337"/>
      <c r="L26" s="338"/>
      <c r="M26" s="339"/>
      <c r="N26" s="340"/>
      <c r="O26" s="84" t="s">
        <v>649</v>
      </c>
      <c r="P26" s="297"/>
      <c r="Q26" s="298"/>
    </row>
    <row r="27" spans="2:19" ht="24.95" customHeight="1">
      <c r="B27" s="321"/>
      <c r="C27" s="322"/>
      <c r="D27" s="295"/>
      <c r="E27" s="296"/>
      <c r="F27" s="297"/>
      <c r="G27" s="298"/>
      <c r="H27" s="295"/>
      <c r="I27" s="296"/>
      <c r="J27" s="293"/>
      <c r="K27" s="294"/>
      <c r="L27" s="315"/>
      <c r="M27" s="316"/>
      <c r="N27" s="317"/>
      <c r="O27" s="84" t="s">
        <v>649</v>
      </c>
      <c r="P27" s="297"/>
      <c r="Q27" s="298"/>
    </row>
    <row r="28" spans="2:19" ht="24.95" customHeight="1">
      <c r="B28" s="321"/>
      <c r="C28" s="322"/>
      <c r="D28" s="295"/>
      <c r="E28" s="296"/>
      <c r="F28" s="297"/>
      <c r="G28" s="298"/>
      <c r="H28" s="295"/>
      <c r="I28" s="296"/>
      <c r="J28" s="293"/>
      <c r="K28" s="294"/>
      <c r="L28" s="315"/>
      <c r="M28" s="316"/>
      <c r="N28" s="317"/>
      <c r="O28" s="77" t="s">
        <v>649</v>
      </c>
      <c r="P28" s="297"/>
      <c r="Q28" s="298"/>
    </row>
    <row r="29" spans="2:19" ht="24.95" customHeight="1">
      <c r="B29" s="321"/>
      <c r="C29" s="322"/>
      <c r="D29" s="295"/>
      <c r="E29" s="296"/>
      <c r="F29" s="297"/>
      <c r="G29" s="298"/>
      <c r="H29" s="295"/>
      <c r="I29" s="296"/>
      <c r="J29" s="293"/>
      <c r="K29" s="294"/>
      <c r="L29" s="315"/>
      <c r="M29" s="316"/>
      <c r="N29" s="317"/>
      <c r="O29" s="77" t="s">
        <v>649</v>
      </c>
      <c r="P29" s="297"/>
      <c r="Q29" s="298"/>
    </row>
    <row r="30" spans="2:19" ht="24.95" customHeight="1">
      <c r="B30" s="321"/>
      <c r="C30" s="322"/>
      <c r="D30" s="295"/>
      <c r="E30" s="296"/>
      <c r="F30" s="297"/>
      <c r="G30" s="298"/>
      <c r="H30" s="295"/>
      <c r="I30" s="296"/>
      <c r="J30" s="293"/>
      <c r="K30" s="294"/>
      <c r="L30" s="315"/>
      <c r="M30" s="316"/>
      <c r="N30" s="317"/>
      <c r="O30" s="77" t="s">
        <v>649</v>
      </c>
      <c r="P30" s="297"/>
      <c r="Q30" s="298"/>
    </row>
    <row r="31" spans="2:19" ht="24.95" customHeight="1">
      <c r="B31" s="321"/>
      <c r="C31" s="322"/>
      <c r="D31" s="295"/>
      <c r="E31" s="296"/>
      <c r="F31" s="297"/>
      <c r="G31" s="298"/>
      <c r="H31" s="295"/>
      <c r="I31" s="296"/>
      <c r="J31" s="293"/>
      <c r="K31" s="294"/>
      <c r="L31" s="315"/>
      <c r="M31" s="316"/>
      <c r="N31" s="317"/>
      <c r="O31" s="77" t="s">
        <v>649</v>
      </c>
      <c r="P31" s="297"/>
      <c r="Q31" s="298"/>
      <c r="S31" s="2">
        <f>COUNTIF(O16:O32,"○")</f>
        <v>6</v>
      </c>
    </row>
    <row r="32" spans="2:19" ht="24.95" customHeight="1" thickBot="1">
      <c r="B32" s="321"/>
      <c r="C32" s="322"/>
      <c r="D32" s="307"/>
      <c r="E32" s="308"/>
      <c r="F32" s="309"/>
      <c r="G32" s="310"/>
      <c r="H32" s="295"/>
      <c r="I32" s="296"/>
      <c r="J32" s="311"/>
      <c r="K32" s="312"/>
      <c r="L32" s="325"/>
      <c r="M32" s="326"/>
      <c r="N32" s="327"/>
      <c r="O32" s="78" t="s">
        <v>649</v>
      </c>
      <c r="P32" s="309"/>
      <c r="Q32" s="310"/>
      <c r="S32" s="2">
        <f>COUNTIF(O16:O32,"×")</f>
        <v>0</v>
      </c>
    </row>
    <row r="33" spans="2:19" ht="29.25" customHeight="1" thickBot="1">
      <c r="B33" s="301" t="s">
        <v>4</v>
      </c>
      <c r="C33" s="302"/>
      <c r="D33" s="302"/>
      <c r="E33" s="302"/>
      <c r="F33" s="303">
        <f>SUM(F16:G32)</f>
        <v>160792</v>
      </c>
      <c r="G33" s="304"/>
      <c r="H33" s="313" t="s">
        <v>4</v>
      </c>
      <c r="I33" s="314"/>
      <c r="J33" s="305">
        <f>SUM(J16:K32)</f>
        <v>160792</v>
      </c>
      <c r="K33" s="306"/>
      <c r="L33" s="204"/>
      <c r="M33" s="205"/>
      <c r="N33" s="205"/>
      <c r="O33" s="275" t="s">
        <v>1975</v>
      </c>
      <c r="P33" s="275"/>
      <c r="Q33" s="206" t="str">
        <f>IF(J33=0,"",IF(J33&gt;160000,"OK","要確認"))</f>
        <v>OK</v>
      </c>
      <c r="S33" s="8"/>
    </row>
    <row r="34" spans="2:19" ht="29.25" customHeight="1">
      <c r="B34" s="45" t="s">
        <v>651</v>
      </c>
      <c r="C34" s="46"/>
      <c r="D34" s="46"/>
      <c r="E34" s="46"/>
      <c r="F34" s="47"/>
      <c r="G34" s="47"/>
      <c r="H34" s="48" t="s">
        <v>526</v>
      </c>
      <c r="I34" s="48"/>
      <c r="J34" s="39"/>
      <c r="K34" s="39"/>
      <c r="L34" s="49"/>
      <c r="M34" s="49"/>
      <c r="N34" s="49"/>
      <c r="O34" s="276" t="s">
        <v>1976</v>
      </c>
      <c r="P34" s="276"/>
      <c r="Q34" s="79" t="str">
        <f>IF(COUNTIF(B35:B41,"☑")&gt;=2,"OK","要確認")</f>
        <v>OK</v>
      </c>
      <c r="S34" s="8"/>
    </row>
    <row r="35" spans="2:19" ht="29.25" customHeight="1">
      <c r="B35" s="85" t="s">
        <v>540</v>
      </c>
      <c r="C35" s="5" t="s">
        <v>527</v>
      </c>
      <c r="D35" s="5"/>
      <c r="E35" s="5"/>
      <c r="F35" s="41"/>
      <c r="G35" s="40"/>
      <c r="H35" s="40"/>
      <c r="I35" s="41"/>
      <c r="J35" s="44" t="s">
        <v>528</v>
      </c>
      <c r="K35" s="42"/>
      <c r="L35" s="39"/>
      <c r="M35" s="39"/>
      <c r="N35" s="40"/>
      <c r="O35" s="40"/>
      <c r="P35" s="40"/>
      <c r="Q35" s="50"/>
      <c r="S35" s="8"/>
    </row>
    <row r="36" spans="2:19" ht="29.25" customHeight="1">
      <c r="B36" s="81" t="s">
        <v>539</v>
      </c>
      <c r="C36" s="5" t="s">
        <v>529</v>
      </c>
      <c r="D36" s="5"/>
      <c r="E36" s="5"/>
      <c r="F36" s="41"/>
      <c r="G36" s="40"/>
      <c r="H36" s="40"/>
      <c r="I36" s="43" t="s">
        <v>530</v>
      </c>
      <c r="J36" s="80"/>
      <c r="K36" s="323" t="s">
        <v>541</v>
      </c>
      <c r="L36" s="323"/>
      <c r="M36" s="323"/>
      <c r="N36" s="323"/>
      <c r="O36" s="323"/>
      <c r="P36" s="323"/>
      <c r="Q36" s="324"/>
      <c r="S36" s="8"/>
    </row>
    <row r="37" spans="2:19" ht="29.25" customHeight="1">
      <c r="B37" s="81" t="s">
        <v>539</v>
      </c>
      <c r="C37" s="5" t="s">
        <v>531</v>
      </c>
      <c r="D37" s="5"/>
      <c r="E37" s="5"/>
      <c r="F37" s="41"/>
      <c r="G37" s="40"/>
      <c r="H37" s="40"/>
      <c r="I37" s="43" t="s">
        <v>530</v>
      </c>
      <c r="J37" s="80"/>
      <c r="K37" s="323" t="s">
        <v>541</v>
      </c>
      <c r="L37" s="323"/>
      <c r="M37" s="323"/>
      <c r="N37" s="323"/>
      <c r="O37" s="323"/>
      <c r="P37" s="323"/>
      <c r="Q37" s="324"/>
      <c r="S37" s="8"/>
    </row>
    <row r="38" spans="2:19" ht="29.25" customHeight="1">
      <c r="B38" s="81" t="s">
        <v>539</v>
      </c>
      <c r="C38" s="5" t="s">
        <v>532</v>
      </c>
      <c r="D38" s="5"/>
      <c r="E38" s="5"/>
      <c r="F38" s="41"/>
      <c r="G38" s="40"/>
      <c r="H38" s="40"/>
      <c r="I38" s="43"/>
      <c r="J38" s="44" t="s">
        <v>528</v>
      </c>
      <c r="K38" s="42"/>
      <c r="L38" s="39"/>
      <c r="M38" s="39"/>
      <c r="N38" s="40"/>
      <c r="O38" s="40"/>
      <c r="P38" s="40"/>
      <c r="Q38" s="50"/>
      <c r="S38" s="8"/>
    </row>
    <row r="39" spans="2:19" ht="29.25" customHeight="1">
      <c r="B39" s="85" t="s">
        <v>540</v>
      </c>
      <c r="C39" s="5" t="s">
        <v>533</v>
      </c>
      <c r="D39" s="5"/>
      <c r="E39" s="5"/>
      <c r="F39" s="41"/>
      <c r="G39" s="40"/>
      <c r="H39" s="40"/>
      <c r="I39" s="43" t="s">
        <v>530</v>
      </c>
      <c r="J39" s="83">
        <v>3</v>
      </c>
      <c r="K39" s="323" t="s">
        <v>534</v>
      </c>
      <c r="L39" s="323"/>
      <c r="M39" s="323"/>
      <c r="N39" s="323"/>
      <c r="O39" s="323"/>
      <c r="P39" s="323"/>
      <c r="Q39" s="324"/>
      <c r="S39" s="8"/>
    </row>
    <row r="40" spans="2:19" ht="29.25" customHeight="1">
      <c r="B40" s="81" t="s">
        <v>539</v>
      </c>
      <c r="C40" s="5" t="s">
        <v>535</v>
      </c>
      <c r="D40" s="5"/>
      <c r="E40" s="5"/>
      <c r="F40" s="41"/>
      <c r="G40" s="40"/>
      <c r="H40" s="40"/>
      <c r="I40" s="43" t="s">
        <v>530</v>
      </c>
      <c r="J40" s="80"/>
      <c r="K40" s="323" t="s">
        <v>536</v>
      </c>
      <c r="L40" s="323"/>
      <c r="M40" s="323"/>
      <c r="N40" s="323"/>
      <c r="O40" s="323"/>
      <c r="P40" s="323"/>
      <c r="Q40" s="324"/>
      <c r="S40" s="8"/>
    </row>
    <row r="41" spans="2:19" ht="29.25" customHeight="1">
      <c r="B41" s="81" t="s">
        <v>540</v>
      </c>
      <c r="C41" s="5" t="s">
        <v>537</v>
      </c>
      <c r="D41" s="5"/>
      <c r="E41" s="5"/>
      <c r="F41" s="41"/>
      <c r="G41" s="40"/>
      <c r="H41" s="40"/>
      <c r="I41" s="43" t="s">
        <v>530</v>
      </c>
      <c r="J41" s="83">
        <v>1</v>
      </c>
      <c r="K41" s="323" t="s">
        <v>538</v>
      </c>
      <c r="L41" s="323"/>
      <c r="M41" s="323"/>
      <c r="N41" s="323"/>
      <c r="O41" s="323"/>
      <c r="P41" s="323"/>
      <c r="Q41" s="324"/>
      <c r="S41" s="8"/>
    </row>
    <row r="42" spans="2:19" ht="29.25" customHeight="1">
      <c r="B42" s="51" t="s">
        <v>652</v>
      </c>
      <c r="C42" s="5"/>
      <c r="D42" s="5"/>
      <c r="E42" s="5"/>
      <c r="F42" s="41"/>
      <c r="G42" s="41"/>
      <c r="H42" s="42"/>
      <c r="I42" s="42"/>
      <c r="J42" s="39"/>
      <c r="K42" s="39"/>
      <c r="L42" s="40"/>
      <c r="M42" s="40"/>
      <c r="N42" s="40"/>
      <c r="O42" s="40"/>
      <c r="P42" s="40"/>
      <c r="Q42" s="50"/>
      <c r="S42" s="8"/>
    </row>
    <row r="43" spans="2:19" ht="29.25" customHeight="1">
      <c r="B43" s="52" t="s">
        <v>653</v>
      </c>
      <c r="C43" s="53"/>
      <c r="D43" s="53"/>
      <c r="E43" s="53"/>
      <c r="F43" s="54"/>
      <c r="G43" s="54"/>
      <c r="H43" s="55"/>
      <c r="I43" s="55"/>
      <c r="J43" s="56"/>
      <c r="K43" s="56"/>
      <c r="L43" s="57"/>
      <c r="M43" s="57"/>
      <c r="N43" s="57"/>
      <c r="O43" s="57"/>
      <c r="P43" s="57"/>
      <c r="Q43" s="58"/>
      <c r="S43" s="8"/>
    </row>
    <row r="44" spans="2:19" ht="19.5" customHeight="1">
      <c r="B44" s="2" t="s">
        <v>8</v>
      </c>
    </row>
    <row r="45" spans="2:19" ht="19.5" customHeight="1">
      <c r="B45" s="2" t="s">
        <v>525</v>
      </c>
    </row>
    <row r="46" spans="2:19" ht="19.5" customHeight="1">
      <c r="B46" s="2" t="s">
        <v>524</v>
      </c>
    </row>
    <row r="47" spans="2:19" ht="19.5" customHeight="1"/>
  </sheetData>
  <sheetProtection formatCells="0" insertRows="0"/>
  <mergeCells count="153">
    <mergeCell ref="B10:D10"/>
    <mergeCell ref="E10:J10"/>
    <mergeCell ref="B11:D11"/>
    <mergeCell ref="E11:J11"/>
    <mergeCell ref="L10:Q10"/>
    <mergeCell ref="P1:Q1"/>
    <mergeCell ref="A2:Q2"/>
    <mergeCell ref="K5:Q5"/>
    <mergeCell ref="H7:N7"/>
    <mergeCell ref="B9:D9"/>
    <mergeCell ref="E9:J9"/>
    <mergeCell ref="K4:Q4"/>
    <mergeCell ref="L9:Q9"/>
    <mergeCell ref="P15:Q15"/>
    <mergeCell ref="B16:C16"/>
    <mergeCell ref="D16:E16"/>
    <mergeCell ref="F16:G16"/>
    <mergeCell ref="H16:I16"/>
    <mergeCell ref="J16:K16"/>
    <mergeCell ref="L16:N16"/>
    <mergeCell ref="P16:Q16"/>
    <mergeCell ref="B12:D12"/>
    <mergeCell ref="B14:G14"/>
    <mergeCell ref="H14:Q14"/>
    <mergeCell ref="B15:C15"/>
    <mergeCell ref="D15:E15"/>
    <mergeCell ref="F15:G15"/>
    <mergeCell ref="H15:I15"/>
    <mergeCell ref="J15:K15"/>
    <mergeCell ref="L15:N15"/>
    <mergeCell ref="P17:Q17"/>
    <mergeCell ref="B18:C18"/>
    <mergeCell ref="D18:E18"/>
    <mergeCell ref="F18:G18"/>
    <mergeCell ref="H18:I18"/>
    <mergeCell ref="J18:K18"/>
    <mergeCell ref="L18:N18"/>
    <mergeCell ref="P18:Q18"/>
    <mergeCell ref="B17:C17"/>
    <mergeCell ref="D17:E17"/>
    <mergeCell ref="F17:G17"/>
    <mergeCell ref="H17:I17"/>
    <mergeCell ref="J17:K17"/>
    <mergeCell ref="L17:N17"/>
    <mergeCell ref="P19:Q19"/>
    <mergeCell ref="B20:C20"/>
    <mergeCell ref="D20:E20"/>
    <mergeCell ref="F20:G20"/>
    <mergeCell ref="H20:I20"/>
    <mergeCell ref="J20:K20"/>
    <mergeCell ref="L20:N20"/>
    <mergeCell ref="P20:Q20"/>
    <mergeCell ref="B19:C19"/>
    <mergeCell ref="D19:E19"/>
    <mergeCell ref="F19:G19"/>
    <mergeCell ref="H19:I19"/>
    <mergeCell ref="J19:K19"/>
    <mergeCell ref="L19:N19"/>
    <mergeCell ref="P21:Q21"/>
    <mergeCell ref="B22:C22"/>
    <mergeCell ref="D22:E22"/>
    <mergeCell ref="F22:G22"/>
    <mergeCell ref="H22:I22"/>
    <mergeCell ref="J22:K22"/>
    <mergeCell ref="L22:N22"/>
    <mergeCell ref="P22:Q22"/>
    <mergeCell ref="B21:C21"/>
    <mergeCell ref="D21:E21"/>
    <mergeCell ref="F21:G21"/>
    <mergeCell ref="H21:I21"/>
    <mergeCell ref="J21:K21"/>
    <mergeCell ref="L21:N21"/>
    <mergeCell ref="P23:Q23"/>
    <mergeCell ref="B24:C24"/>
    <mergeCell ref="D24:E24"/>
    <mergeCell ref="F24:G24"/>
    <mergeCell ref="H24:I24"/>
    <mergeCell ref="J24:K24"/>
    <mergeCell ref="L24:N24"/>
    <mergeCell ref="P24:Q24"/>
    <mergeCell ref="B23:C23"/>
    <mergeCell ref="D23:E23"/>
    <mergeCell ref="F23:G23"/>
    <mergeCell ref="H23:I23"/>
    <mergeCell ref="J23:K23"/>
    <mergeCell ref="L23:N23"/>
    <mergeCell ref="P25:Q25"/>
    <mergeCell ref="B26:C26"/>
    <mergeCell ref="D26:E26"/>
    <mergeCell ref="F26:G26"/>
    <mergeCell ref="H26:I26"/>
    <mergeCell ref="J26:K26"/>
    <mergeCell ref="L26:N26"/>
    <mergeCell ref="P26:Q26"/>
    <mergeCell ref="B25:C25"/>
    <mergeCell ref="D25:E25"/>
    <mergeCell ref="F25:G25"/>
    <mergeCell ref="H25:I25"/>
    <mergeCell ref="J25:K25"/>
    <mergeCell ref="L25:N25"/>
    <mergeCell ref="P27:Q27"/>
    <mergeCell ref="B28:C28"/>
    <mergeCell ref="D28:E28"/>
    <mergeCell ref="F28:G28"/>
    <mergeCell ref="H28:I28"/>
    <mergeCell ref="J28:K28"/>
    <mergeCell ref="L28:N28"/>
    <mergeCell ref="P28:Q28"/>
    <mergeCell ref="B27:C27"/>
    <mergeCell ref="D27:E27"/>
    <mergeCell ref="F27:G27"/>
    <mergeCell ref="H27:I27"/>
    <mergeCell ref="J27:K27"/>
    <mergeCell ref="L27:N27"/>
    <mergeCell ref="P29:Q29"/>
    <mergeCell ref="B30:C30"/>
    <mergeCell ref="D30:E30"/>
    <mergeCell ref="F30:G30"/>
    <mergeCell ref="H30:I30"/>
    <mergeCell ref="J30:K30"/>
    <mergeCell ref="L30:N30"/>
    <mergeCell ref="P30:Q30"/>
    <mergeCell ref="B29:C29"/>
    <mergeCell ref="D29:E29"/>
    <mergeCell ref="F29:G29"/>
    <mergeCell ref="H29:I29"/>
    <mergeCell ref="J29:K29"/>
    <mergeCell ref="L29:N29"/>
    <mergeCell ref="P31:Q31"/>
    <mergeCell ref="B32:C32"/>
    <mergeCell ref="D32:E32"/>
    <mergeCell ref="F32:G32"/>
    <mergeCell ref="H32:I32"/>
    <mergeCell ref="J32:K32"/>
    <mergeCell ref="L32:N32"/>
    <mergeCell ref="P32:Q32"/>
    <mergeCell ref="B31:C31"/>
    <mergeCell ref="D31:E31"/>
    <mergeCell ref="F31:G31"/>
    <mergeCell ref="H31:I31"/>
    <mergeCell ref="J31:K31"/>
    <mergeCell ref="L31:N31"/>
    <mergeCell ref="K37:Q37"/>
    <mergeCell ref="K39:Q39"/>
    <mergeCell ref="K40:Q40"/>
    <mergeCell ref="K41:Q41"/>
    <mergeCell ref="B33:E33"/>
    <mergeCell ref="F33:G33"/>
    <mergeCell ref="H33:I33"/>
    <mergeCell ref="J33:K33"/>
    <mergeCell ref="K36:Q36"/>
    <mergeCell ref="O33:P33"/>
    <mergeCell ref="O34:P34"/>
  </mergeCells>
  <phoneticPr fontId="1"/>
  <conditionalFormatting sqref="B35 B38:B39">
    <cfRule type="expression" dxfId="10" priority="6">
      <formula>$E$11="幼稚園"</formula>
    </cfRule>
  </conditionalFormatting>
  <conditionalFormatting sqref="B36 B40">
    <cfRule type="expression" dxfId="9" priority="7">
      <formula>$E$11="事業所内保育事業保育所型"</formula>
    </cfRule>
    <cfRule type="expression" dxfId="8" priority="8">
      <formula>$E$11="事業所内保育事業Ｂ型"</formula>
    </cfRule>
    <cfRule type="expression" dxfId="7" priority="9">
      <formula>$E$11="事業所内保育事業Ａ型"</formula>
    </cfRule>
    <cfRule type="expression" dxfId="6" priority="10">
      <formula>$E$11="家庭的保育事業"</formula>
    </cfRule>
    <cfRule type="expression" dxfId="5" priority="11">
      <formula>$E$11="小規模保育事業Ｃ型"</formula>
    </cfRule>
    <cfRule type="expression" dxfId="4" priority="12">
      <formula>$E$11="小規模保育事業Ｂ型"</formula>
    </cfRule>
    <cfRule type="expression" dxfId="3" priority="13">
      <formula>$E$11="小規模保育事業Ａ型"</formula>
    </cfRule>
    <cfRule type="expression" dxfId="2" priority="14">
      <formula>$E$11="私立保育所"</formula>
    </cfRule>
  </conditionalFormatting>
  <conditionalFormatting sqref="J36:J37">
    <cfRule type="expression" dxfId="1" priority="4">
      <formula>($B36="☑")</formula>
    </cfRule>
  </conditionalFormatting>
  <conditionalFormatting sqref="J39:J41">
    <cfRule type="expression" dxfId="0" priority="1">
      <formula>($B39="☑")</formula>
    </cfRule>
  </conditionalFormatting>
  <dataValidations count="2">
    <dataValidation type="list" allowBlank="1" showInputMessage="1" showErrorMessage="1" sqref="O16:O32" xr:uid="{00000000-0002-0000-0200-000000000000}">
      <formula1>"　,○,×"</formula1>
    </dataValidation>
    <dataValidation type="list" allowBlank="1" showInputMessage="1" showErrorMessage="1" sqref="B35:B41" xr:uid="{00000000-0002-0000-0200-000001000000}">
      <formula1>"□,☑"</formula1>
    </dataValidation>
  </dataValidations>
  <printOptions horizontalCentered="1"/>
  <pageMargins left="0.31496062992125984" right="0.31496062992125984" top="0.35433070866141736" bottom="0.35433070866141736" header="0.31496062992125984" footer="0.31496062992125984"/>
  <pageSetup paperSize="9" scale="67"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theme="3" tint="0.59999389629810485"/>
    <pageSetUpPr fitToPage="1"/>
  </sheetPr>
  <dimension ref="A1:S37"/>
  <sheetViews>
    <sheetView showZeros="0" view="pageBreakPreview" zoomScale="80" zoomScaleNormal="85" zoomScaleSheetLayoutView="80" workbookViewId="0">
      <selection activeCell="B13" sqref="B13"/>
    </sheetView>
  </sheetViews>
  <sheetFormatPr defaultColWidth="9" defaultRowHeight="19.5"/>
  <cols>
    <col min="1" max="1" width="2.625" style="2" customWidth="1"/>
    <col min="2" max="2" width="5.875" style="2" customWidth="1"/>
    <col min="3" max="3" width="13" style="2" customWidth="1"/>
    <col min="4" max="4" width="9.5" style="2" customWidth="1"/>
    <col min="5" max="5" width="8.125" style="2" customWidth="1"/>
    <col min="6" max="6" width="9.875" style="2" customWidth="1"/>
    <col min="7" max="7" width="8.125" style="2" customWidth="1"/>
    <col min="8" max="8" width="10.375" style="2" customWidth="1"/>
    <col min="9" max="9" width="8.5" style="2" customWidth="1"/>
    <col min="10" max="10" width="6.625" style="2" customWidth="1"/>
    <col min="11" max="11" width="10.375" style="2" customWidth="1"/>
    <col min="12" max="12" width="7.5" style="2" customWidth="1"/>
    <col min="13" max="13" width="9.875" style="2" customWidth="1"/>
    <col min="14" max="14" width="7.5" style="2" customWidth="1"/>
    <col min="15" max="15" width="11.5" style="2" customWidth="1"/>
    <col min="16" max="16" width="7.5" style="2" customWidth="1"/>
    <col min="17" max="17" width="9.625" style="2" customWidth="1"/>
    <col min="18" max="18" width="2.625" style="2" customWidth="1"/>
    <col min="19" max="19" width="9" style="2" customWidth="1"/>
    <col min="20" max="16384" width="9" style="2"/>
  </cols>
  <sheetData>
    <row r="1" spans="1:18" ht="26.25" customHeight="1">
      <c r="P1" s="328" t="str">
        <f>一番最初に入力!$C$8&amp;""</f>
        <v/>
      </c>
      <c r="Q1" s="328"/>
    </row>
    <row r="2" spans="1:18" ht="52.5" customHeight="1">
      <c r="A2" s="299"/>
      <c r="B2" s="299"/>
      <c r="C2" s="299"/>
      <c r="D2" s="299"/>
      <c r="E2" s="299"/>
      <c r="F2" s="299"/>
      <c r="G2" s="299"/>
      <c r="H2" s="299"/>
      <c r="I2" s="299"/>
      <c r="J2" s="299"/>
      <c r="K2" s="299"/>
      <c r="L2" s="299"/>
      <c r="M2" s="299"/>
      <c r="N2" s="299"/>
      <c r="O2" s="299"/>
      <c r="P2" s="299"/>
      <c r="Q2" s="299"/>
    </row>
    <row r="3" spans="1:18" ht="30" customHeight="1">
      <c r="B3" s="2" t="s">
        <v>18</v>
      </c>
      <c r="K3" s="3" t="s">
        <v>22</v>
      </c>
      <c r="L3" s="1">
        <v>8</v>
      </c>
      <c r="M3" s="2" t="s">
        <v>21</v>
      </c>
      <c r="N3" s="1">
        <v>3</v>
      </c>
      <c r="O3" s="2" t="s">
        <v>20</v>
      </c>
      <c r="P3" s="1">
        <v>31</v>
      </c>
      <c r="Q3" s="2" t="s">
        <v>19</v>
      </c>
    </row>
    <row r="4" spans="1:18" ht="30" customHeight="1">
      <c r="H4" s="3" t="s">
        <v>543</v>
      </c>
      <c r="I4" s="2" t="s">
        <v>9</v>
      </c>
      <c r="K4" s="344" t="str">
        <f>IFERROR(VLOOKUP(一番最初に入力!$C$8,【適宜更新してください】法人情報!$A:$F,5,0)," ")</f>
        <v xml:space="preserve"> </v>
      </c>
      <c r="L4" s="344"/>
      <c r="M4" s="344"/>
      <c r="N4" s="344"/>
      <c r="O4" s="344"/>
      <c r="P4" s="344"/>
      <c r="Q4" s="344"/>
      <c r="R4" s="126"/>
    </row>
    <row r="5" spans="1:18" ht="30" customHeight="1">
      <c r="I5" s="2" t="s">
        <v>10</v>
      </c>
      <c r="K5" s="300"/>
      <c r="L5" s="300"/>
      <c r="M5" s="300"/>
      <c r="N5" s="300"/>
      <c r="O5" s="300"/>
      <c r="P5" s="300"/>
      <c r="Q5" s="300"/>
      <c r="R5" s="67"/>
    </row>
    <row r="6" spans="1:18" ht="30" customHeight="1">
      <c r="J6" s="4"/>
      <c r="P6" s="5"/>
      <c r="Q6" s="5"/>
    </row>
    <row r="7" spans="1:18" s="6" customFormat="1" ht="39.75" customHeight="1">
      <c r="F7" s="59" t="s">
        <v>22</v>
      </c>
      <c r="G7" s="60" t="str">
        <f>一番最初に入力!C12</f>
        <v>７</v>
      </c>
      <c r="H7" s="285" t="s">
        <v>640</v>
      </c>
      <c r="I7" s="285"/>
      <c r="J7" s="285"/>
      <c r="K7" s="285"/>
      <c r="L7" s="285"/>
      <c r="M7" s="285"/>
      <c r="N7" s="285"/>
    </row>
    <row r="8" spans="1:18" ht="30" customHeight="1"/>
    <row r="9" spans="1:18" ht="30" customHeight="1">
      <c r="B9" s="283" t="s">
        <v>7</v>
      </c>
      <c r="C9" s="283"/>
      <c r="D9" s="283"/>
      <c r="E9" s="343" t="str">
        <f>IFERROR(VLOOKUP(一番最初に入力!$C$8,【適宜更新してください】法人情報!$A:$F,3,0)," ")</f>
        <v xml:space="preserve"> </v>
      </c>
      <c r="F9" s="343"/>
      <c r="G9" s="343"/>
      <c r="H9" s="343"/>
      <c r="I9" s="343"/>
      <c r="J9" s="343"/>
      <c r="K9" s="61" t="s">
        <v>23</v>
      </c>
      <c r="L9" s="389"/>
      <c r="M9" s="389"/>
      <c r="N9" s="389"/>
      <c r="O9" s="389"/>
      <c r="P9" s="389"/>
      <c r="Q9" s="389"/>
    </row>
    <row r="10" spans="1:18" ht="30" customHeight="1">
      <c r="B10" s="283" t="s">
        <v>6</v>
      </c>
      <c r="C10" s="283"/>
      <c r="D10" s="283"/>
      <c r="E10" s="343" t="str">
        <f>IFERROR(VLOOKUP(一番最初に入力!$C$8,【適宜更新してください】法人情報!$A:$F,5,0)," ")</f>
        <v xml:space="preserve"> </v>
      </c>
      <c r="F10" s="343"/>
      <c r="G10" s="343"/>
      <c r="H10" s="343"/>
      <c r="I10" s="343"/>
      <c r="J10" s="343"/>
      <c r="K10" s="61" t="s">
        <v>24</v>
      </c>
      <c r="L10" s="389"/>
      <c r="M10" s="389"/>
      <c r="N10" s="389"/>
      <c r="O10" s="389"/>
      <c r="P10" s="389"/>
      <c r="Q10" s="389"/>
    </row>
    <row r="11" spans="1:18" ht="30" customHeight="1">
      <c r="B11" s="283" t="s">
        <v>542</v>
      </c>
      <c r="C11" s="283"/>
      <c r="D11" s="283"/>
      <c r="E11" s="344" t="str">
        <f>IFERROR(VLOOKUP(一番最初に入力!$C$8,【適宜更新してください】法人情報!$A:$F,2,0)," ")</f>
        <v xml:space="preserve"> </v>
      </c>
      <c r="F11" s="344"/>
      <c r="G11" s="344"/>
      <c r="H11" s="344"/>
      <c r="I11" s="344"/>
      <c r="J11" s="344"/>
    </row>
    <row r="12" spans="1:18" ht="30" customHeight="1">
      <c r="B12" s="284" t="s">
        <v>2147</v>
      </c>
      <c r="C12" s="284"/>
      <c r="D12" s="284"/>
    </row>
    <row r="13" spans="1:18" s="7" customFormat="1" ht="27.75" customHeight="1">
      <c r="B13" s="7" t="s">
        <v>641</v>
      </c>
    </row>
    <row r="14" spans="1:18" ht="27.75" customHeight="1">
      <c r="B14" s="292" t="s">
        <v>3</v>
      </c>
      <c r="C14" s="292"/>
      <c r="D14" s="292"/>
      <c r="E14" s="292"/>
      <c r="F14" s="292"/>
      <c r="G14" s="292"/>
      <c r="H14" s="280" t="s">
        <v>642</v>
      </c>
      <c r="I14" s="281"/>
      <c r="J14" s="281"/>
      <c r="K14" s="281"/>
      <c r="L14" s="281"/>
      <c r="M14" s="281"/>
      <c r="N14" s="281"/>
      <c r="O14" s="281"/>
      <c r="P14" s="281"/>
      <c r="Q14" s="282"/>
    </row>
    <row r="15" spans="1:18" ht="39.75" customHeight="1">
      <c r="B15" s="280" t="s">
        <v>0</v>
      </c>
      <c r="C15" s="282"/>
      <c r="D15" s="280" t="s">
        <v>1</v>
      </c>
      <c r="E15" s="282"/>
      <c r="F15" s="280" t="s">
        <v>25</v>
      </c>
      <c r="G15" s="282"/>
      <c r="H15" s="280" t="s">
        <v>2</v>
      </c>
      <c r="I15" s="282"/>
      <c r="J15" s="280" t="s">
        <v>26</v>
      </c>
      <c r="K15" s="282"/>
      <c r="L15" s="280" t="s">
        <v>13</v>
      </c>
      <c r="M15" s="281"/>
      <c r="N15" s="282"/>
      <c r="O15" s="75" t="s">
        <v>648</v>
      </c>
      <c r="P15" s="280" t="s">
        <v>27</v>
      </c>
      <c r="Q15" s="282"/>
    </row>
    <row r="16" spans="1:18" s="74" customFormat="1" ht="24.95" customHeight="1">
      <c r="B16" s="278">
        <f>施設機能強化推進費加算適用申請書!B16</f>
        <v>0</v>
      </c>
      <c r="C16" s="279"/>
      <c r="D16" s="278">
        <f>施設機能強化推進費加算適用申請書!D16</f>
        <v>0</v>
      </c>
      <c r="E16" s="279"/>
      <c r="F16" s="286">
        <f>施設機能強化推進費加算適用申請書!F16</f>
        <v>0</v>
      </c>
      <c r="G16" s="287"/>
      <c r="H16" s="290">
        <f>施設機能強化推進費加算適用申請書!H16</f>
        <v>0</v>
      </c>
      <c r="I16" s="291"/>
      <c r="J16" s="288">
        <f>施設機能強化推進費加算適用申請書!J16</f>
        <v>0</v>
      </c>
      <c r="K16" s="289"/>
      <c r="L16" s="318">
        <f>施設機能強化推進費加算適用申請書!L16</f>
        <v>0</v>
      </c>
      <c r="M16" s="319"/>
      <c r="N16" s="320"/>
      <c r="O16" s="76"/>
      <c r="P16" s="286">
        <f>施設機能強化推進費加算適用申請書!P16</f>
        <v>0</v>
      </c>
      <c r="Q16" s="287"/>
    </row>
    <row r="17" spans="2:19" s="74" customFormat="1" ht="24.95" customHeight="1">
      <c r="B17" s="321">
        <f>施設機能強化推進費加算適用申請書!B17</f>
        <v>0</v>
      </c>
      <c r="C17" s="322"/>
      <c r="D17" s="321">
        <f>施設機能強化推進費加算適用申請書!D17</f>
        <v>0</v>
      </c>
      <c r="E17" s="322"/>
      <c r="F17" s="297">
        <f>施設機能強化推進費加算適用申請書!F17</f>
        <v>0</v>
      </c>
      <c r="G17" s="298"/>
      <c r="H17" s="295">
        <f>施設機能強化推進費加算適用申請書!H17</f>
        <v>0</v>
      </c>
      <c r="I17" s="296"/>
      <c r="J17" s="293">
        <f>施設機能強化推進費加算適用申請書!J17</f>
        <v>0</v>
      </c>
      <c r="K17" s="294"/>
      <c r="L17" s="315">
        <f>施設機能強化推進費加算適用申請書!L17</f>
        <v>0</v>
      </c>
      <c r="M17" s="316"/>
      <c r="N17" s="317"/>
      <c r="O17" s="77"/>
      <c r="P17" s="297">
        <f>施設機能強化推進費加算適用申請書!P17</f>
        <v>0</v>
      </c>
      <c r="Q17" s="298"/>
    </row>
    <row r="18" spans="2:19" s="74" customFormat="1" ht="24.95" customHeight="1">
      <c r="B18" s="321">
        <f>施設機能強化推進費加算適用申請書!B18</f>
        <v>0</v>
      </c>
      <c r="C18" s="322"/>
      <c r="D18" s="321">
        <f>施設機能強化推進費加算適用申請書!D18</f>
        <v>0</v>
      </c>
      <c r="E18" s="322"/>
      <c r="F18" s="297">
        <f>施設機能強化推進費加算適用申請書!F18</f>
        <v>0</v>
      </c>
      <c r="G18" s="298"/>
      <c r="H18" s="295">
        <f>施設機能強化推進費加算適用申請書!H18</f>
        <v>0</v>
      </c>
      <c r="I18" s="296"/>
      <c r="J18" s="293">
        <f>施設機能強化推進費加算適用申請書!J18</f>
        <v>0</v>
      </c>
      <c r="K18" s="294"/>
      <c r="L18" s="315">
        <f>施設機能強化推進費加算適用申請書!L18</f>
        <v>0</v>
      </c>
      <c r="M18" s="316"/>
      <c r="N18" s="317"/>
      <c r="O18" s="77"/>
      <c r="P18" s="297">
        <f>施設機能強化推進費加算適用申請書!P18</f>
        <v>0</v>
      </c>
      <c r="Q18" s="298"/>
    </row>
    <row r="19" spans="2:19" s="74" customFormat="1" ht="24.95" customHeight="1">
      <c r="B19" s="321">
        <f>施設機能強化推進費加算適用申請書!B19</f>
        <v>0</v>
      </c>
      <c r="C19" s="322"/>
      <c r="D19" s="321">
        <f>施設機能強化推進費加算適用申請書!D19</f>
        <v>0</v>
      </c>
      <c r="E19" s="322"/>
      <c r="F19" s="297">
        <f>施設機能強化推進費加算適用申請書!F19</f>
        <v>0</v>
      </c>
      <c r="G19" s="298"/>
      <c r="H19" s="295">
        <f>施設機能強化推進費加算適用申請書!H19</f>
        <v>0</v>
      </c>
      <c r="I19" s="296"/>
      <c r="J19" s="293">
        <f>施設機能強化推進費加算適用申請書!J19</f>
        <v>0</v>
      </c>
      <c r="K19" s="294"/>
      <c r="L19" s="315">
        <f>施設機能強化推進費加算適用申請書!L19</f>
        <v>0</v>
      </c>
      <c r="M19" s="316"/>
      <c r="N19" s="317"/>
      <c r="O19" s="77" t="s">
        <v>649</v>
      </c>
      <c r="P19" s="297">
        <f>施設機能強化推進費加算適用申請書!P19</f>
        <v>0</v>
      </c>
      <c r="Q19" s="298"/>
    </row>
    <row r="20" spans="2:19" s="74" customFormat="1" ht="24.95" customHeight="1">
      <c r="B20" s="321">
        <f>施設機能強化推進費加算適用申請書!B20</f>
        <v>0</v>
      </c>
      <c r="C20" s="322"/>
      <c r="D20" s="321">
        <f>施設機能強化推進費加算適用申請書!D20</f>
        <v>0</v>
      </c>
      <c r="E20" s="322"/>
      <c r="F20" s="297">
        <f>施設機能強化推進費加算適用申請書!F20</f>
        <v>0</v>
      </c>
      <c r="G20" s="298"/>
      <c r="H20" s="295">
        <f>施設機能強化推進費加算適用申請書!H20</f>
        <v>0</v>
      </c>
      <c r="I20" s="296"/>
      <c r="J20" s="293">
        <f>施設機能強化推進費加算適用申請書!J20</f>
        <v>0</v>
      </c>
      <c r="K20" s="294"/>
      <c r="L20" s="315">
        <f>施設機能強化推進費加算適用申請書!L20</f>
        <v>0</v>
      </c>
      <c r="M20" s="316"/>
      <c r="N20" s="317"/>
      <c r="O20" s="77" t="s">
        <v>649</v>
      </c>
      <c r="P20" s="297">
        <f>施設機能強化推進費加算適用申請書!P20</f>
        <v>0</v>
      </c>
      <c r="Q20" s="298"/>
    </row>
    <row r="21" spans="2:19" s="74" customFormat="1" ht="24.95" customHeight="1">
      <c r="B21" s="321">
        <f>施設機能強化推進費加算適用申請書!B21</f>
        <v>0</v>
      </c>
      <c r="C21" s="322"/>
      <c r="D21" s="321">
        <f>施設機能強化推進費加算適用申請書!D21</f>
        <v>0</v>
      </c>
      <c r="E21" s="322"/>
      <c r="F21" s="297">
        <f>施設機能強化推進費加算適用申請書!F21</f>
        <v>0</v>
      </c>
      <c r="G21" s="298"/>
      <c r="H21" s="295">
        <f>施設機能強化推進費加算適用申請書!H21</f>
        <v>0</v>
      </c>
      <c r="I21" s="296"/>
      <c r="J21" s="293">
        <f>施設機能強化推進費加算適用申請書!J21</f>
        <v>0</v>
      </c>
      <c r="K21" s="294"/>
      <c r="L21" s="315">
        <f>施設機能強化推進費加算適用申請書!L21</f>
        <v>0</v>
      </c>
      <c r="M21" s="316"/>
      <c r="N21" s="317"/>
      <c r="O21" s="77" t="s">
        <v>649</v>
      </c>
      <c r="P21" s="297">
        <f>施設機能強化推進費加算適用申請書!P21</f>
        <v>0</v>
      </c>
      <c r="Q21" s="298"/>
    </row>
    <row r="22" spans="2:19" s="74" customFormat="1" ht="24.95" customHeight="1">
      <c r="B22" s="321">
        <f>施設機能強化推進費加算適用申請書!B22</f>
        <v>0</v>
      </c>
      <c r="C22" s="322"/>
      <c r="D22" s="321">
        <f>施設機能強化推進費加算適用申請書!D22</f>
        <v>0</v>
      </c>
      <c r="E22" s="322"/>
      <c r="F22" s="297">
        <f>施設機能強化推進費加算適用申請書!F22</f>
        <v>0</v>
      </c>
      <c r="G22" s="298"/>
      <c r="H22" s="295">
        <f>施設機能強化推進費加算適用申請書!H22</f>
        <v>0</v>
      </c>
      <c r="I22" s="296"/>
      <c r="J22" s="293">
        <f>施設機能強化推進費加算適用申請書!J22</f>
        <v>0</v>
      </c>
      <c r="K22" s="294"/>
      <c r="L22" s="315">
        <f>施設機能強化推進費加算適用申請書!L22</f>
        <v>0</v>
      </c>
      <c r="M22" s="316"/>
      <c r="N22" s="317"/>
      <c r="O22" s="77" t="s">
        <v>649</v>
      </c>
      <c r="P22" s="297">
        <f>施設機能強化推進費加算適用申請書!P22</f>
        <v>0</v>
      </c>
      <c r="Q22" s="298"/>
    </row>
    <row r="23" spans="2:19" s="74" customFormat="1" ht="24.95" customHeight="1">
      <c r="B23" s="321">
        <f>施設機能強化推進費加算適用申請書!B23</f>
        <v>0</v>
      </c>
      <c r="C23" s="322"/>
      <c r="D23" s="321">
        <f>施設機能強化推進費加算適用申請書!D23</f>
        <v>0</v>
      </c>
      <c r="E23" s="322"/>
      <c r="F23" s="297">
        <f>施設機能強化推進費加算適用申請書!F23</f>
        <v>0</v>
      </c>
      <c r="G23" s="298"/>
      <c r="H23" s="295">
        <f>施設機能強化推進費加算適用申請書!H23</f>
        <v>0</v>
      </c>
      <c r="I23" s="296"/>
      <c r="J23" s="293">
        <f>施設機能強化推進費加算適用申請書!J23</f>
        <v>0</v>
      </c>
      <c r="K23" s="294"/>
      <c r="L23" s="315">
        <f>施設機能強化推進費加算適用申請書!L23</f>
        <v>0</v>
      </c>
      <c r="M23" s="316"/>
      <c r="N23" s="317"/>
      <c r="O23" s="77" t="s">
        <v>649</v>
      </c>
      <c r="P23" s="297">
        <f>施設機能強化推進費加算適用申請書!P23</f>
        <v>0</v>
      </c>
      <c r="Q23" s="298"/>
    </row>
    <row r="24" spans="2:19" s="74" customFormat="1" ht="24.95" customHeight="1">
      <c r="B24" s="321">
        <f>施設機能強化推進費加算適用申請書!B24</f>
        <v>0</v>
      </c>
      <c r="C24" s="322"/>
      <c r="D24" s="321">
        <f>施設機能強化推進費加算適用申請書!D24</f>
        <v>0</v>
      </c>
      <c r="E24" s="322"/>
      <c r="F24" s="297">
        <f>施設機能強化推進費加算適用申請書!F24</f>
        <v>0</v>
      </c>
      <c r="G24" s="298"/>
      <c r="H24" s="295">
        <f>施設機能強化推進費加算適用申請書!H24</f>
        <v>0</v>
      </c>
      <c r="I24" s="296"/>
      <c r="J24" s="293">
        <f>施設機能強化推進費加算適用申請書!J24</f>
        <v>0</v>
      </c>
      <c r="K24" s="294"/>
      <c r="L24" s="315">
        <f>施設機能強化推進費加算適用申請書!L24</f>
        <v>0</v>
      </c>
      <c r="M24" s="316"/>
      <c r="N24" s="317"/>
      <c r="O24" s="77" t="s">
        <v>649</v>
      </c>
      <c r="P24" s="297">
        <f>施設機能強化推進費加算適用申請書!P24</f>
        <v>0</v>
      </c>
      <c r="Q24" s="298"/>
    </row>
    <row r="25" spans="2:19" s="74" customFormat="1" ht="24.95" customHeight="1">
      <c r="B25" s="321">
        <f>施設機能強化推進費加算適用申請書!B25</f>
        <v>0</v>
      </c>
      <c r="C25" s="322"/>
      <c r="D25" s="321">
        <f>施設機能強化推進費加算適用申請書!D25</f>
        <v>0</v>
      </c>
      <c r="E25" s="322"/>
      <c r="F25" s="297">
        <f>施設機能強化推進費加算適用申請書!F25</f>
        <v>0</v>
      </c>
      <c r="G25" s="298"/>
      <c r="H25" s="295">
        <f>施設機能強化推進費加算適用申請書!H25</f>
        <v>0</v>
      </c>
      <c r="I25" s="296"/>
      <c r="J25" s="293">
        <f>施設機能強化推進費加算適用申請書!J25</f>
        <v>0</v>
      </c>
      <c r="K25" s="294"/>
      <c r="L25" s="315">
        <f>施設機能強化推進費加算適用申請書!L25</f>
        <v>0</v>
      </c>
      <c r="M25" s="316"/>
      <c r="N25" s="317"/>
      <c r="O25" s="77" t="s">
        <v>649</v>
      </c>
      <c r="P25" s="297">
        <f>施設機能強化推進費加算適用申請書!P25</f>
        <v>0</v>
      </c>
      <c r="Q25" s="298"/>
    </row>
    <row r="26" spans="2:19" s="74" customFormat="1" ht="24.95" customHeight="1">
      <c r="B26" s="321">
        <f>施設機能強化推進費加算適用申請書!B26</f>
        <v>0</v>
      </c>
      <c r="C26" s="322"/>
      <c r="D26" s="321">
        <f>施設機能強化推進費加算適用申請書!D26</f>
        <v>0</v>
      </c>
      <c r="E26" s="322"/>
      <c r="F26" s="297">
        <f>施設機能強化推進費加算適用申請書!F26</f>
        <v>0</v>
      </c>
      <c r="G26" s="298"/>
      <c r="H26" s="295">
        <f>施設機能強化推進費加算適用申請書!H26</f>
        <v>0</v>
      </c>
      <c r="I26" s="296"/>
      <c r="J26" s="293">
        <f>施設機能強化推進費加算適用申請書!J26</f>
        <v>0</v>
      </c>
      <c r="K26" s="294"/>
      <c r="L26" s="315">
        <f>施設機能強化推進費加算適用申請書!L26</f>
        <v>0</v>
      </c>
      <c r="M26" s="316"/>
      <c r="N26" s="317"/>
      <c r="O26" s="77" t="s">
        <v>649</v>
      </c>
      <c r="P26" s="297">
        <f>施設機能強化推進費加算適用申請書!P26</f>
        <v>0</v>
      </c>
      <c r="Q26" s="298"/>
    </row>
    <row r="27" spans="2:19" s="74" customFormat="1" ht="24.95" customHeight="1">
      <c r="B27" s="321">
        <f>施設機能強化推進費加算適用申請書!B27</f>
        <v>0</v>
      </c>
      <c r="C27" s="322"/>
      <c r="D27" s="321">
        <f>施設機能強化推進費加算適用申請書!D27</f>
        <v>0</v>
      </c>
      <c r="E27" s="322"/>
      <c r="F27" s="297">
        <f>施設機能強化推進費加算適用申請書!F27</f>
        <v>0</v>
      </c>
      <c r="G27" s="298"/>
      <c r="H27" s="295">
        <f>施設機能強化推進費加算適用申請書!H27</f>
        <v>0</v>
      </c>
      <c r="I27" s="296"/>
      <c r="J27" s="293">
        <f>施設機能強化推進費加算適用申請書!J27</f>
        <v>0</v>
      </c>
      <c r="K27" s="294"/>
      <c r="L27" s="315">
        <f>施設機能強化推進費加算適用申請書!L27</f>
        <v>0</v>
      </c>
      <c r="M27" s="316"/>
      <c r="N27" s="317"/>
      <c r="O27" s="77" t="s">
        <v>649</v>
      </c>
      <c r="P27" s="297">
        <f>施設機能強化推進費加算適用申請書!P27</f>
        <v>0</v>
      </c>
      <c r="Q27" s="298"/>
    </row>
    <row r="28" spans="2:19" s="74" customFormat="1" ht="24.95" customHeight="1">
      <c r="B28" s="321">
        <f>施設機能強化推進費加算適用申請書!B28</f>
        <v>0</v>
      </c>
      <c r="C28" s="322"/>
      <c r="D28" s="321">
        <f>施設機能強化推進費加算適用申請書!D28</f>
        <v>0</v>
      </c>
      <c r="E28" s="322"/>
      <c r="F28" s="297">
        <f>施設機能強化推進費加算適用申請書!F28</f>
        <v>0</v>
      </c>
      <c r="G28" s="298"/>
      <c r="H28" s="295">
        <f>施設機能強化推進費加算適用申請書!H28</f>
        <v>0</v>
      </c>
      <c r="I28" s="296"/>
      <c r="J28" s="293">
        <f>施設機能強化推進費加算適用申請書!J28</f>
        <v>0</v>
      </c>
      <c r="K28" s="294"/>
      <c r="L28" s="315">
        <f>施設機能強化推進費加算適用申請書!L28</f>
        <v>0</v>
      </c>
      <c r="M28" s="316"/>
      <c r="N28" s="317"/>
      <c r="O28" s="77"/>
      <c r="P28" s="297">
        <f>施設機能強化推進費加算適用申請書!P28</f>
        <v>0</v>
      </c>
      <c r="Q28" s="298"/>
    </row>
    <row r="29" spans="2:19" s="74" customFormat="1" ht="24.95" customHeight="1">
      <c r="B29" s="321">
        <f>施設機能強化推進費加算適用申請書!B29</f>
        <v>0</v>
      </c>
      <c r="C29" s="322"/>
      <c r="D29" s="321">
        <f>施設機能強化推進費加算適用申請書!D29</f>
        <v>0</v>
      </c>
      <c r="E29" s="322"/>
      <c r="F29" s="297">
        <f>施設機能強化推進費加算適用申請書!F29</f>
        <v>0</v>
      </c>
      <c r="G29" s="298"/>
      <c r="H29" s="295">
        <f>施設機能強化推進費加算適用申請書!H29</f>
        <v>0</v>
      </c>
      <c r="I29" s="296"/>
      <c r="J29" s="293">
        <f>施設機能強化推進費加算適用申請書!J29</f>
        <v>0</v>
      </c>
      <c r="K29" s="294"/>
      <c r="L29" s="315">
        <f>施設機能強化推進費加算適用申請書!L29</f>
        <v>0</v>
      </c>
      <c r="M29" s="316"/>
      <c r="N29" s="317"/>
      <c r="O29" s="77" t="s">
        <v>649</v>
      </c>
      <c r="P29" s="297">
        <f>施設機能強化推進費加算適用申請書!P29</f>
        <v>0</v>
      </c>
      <c r="Q29" s="298"/>
    </row>
    <row r="30" spans="2:19" s="74" customFormat="1" ht="24.95" customHeight="1">
      <c r="B30" s="321">
        <f>施設機能強化推進費加算適用申請書!B30</f>
        <v>0</v>
      </c>
      <c r="C30" s="322"/>
      <c r="D30" s="321">
        <f>施設機能強化推進費加算適用申請書!D30</f>
        <v>0</v>
      </c>
      <c r="E30" s="322"/>
      <c r="F30" s="297">
        <f>施設機能強化推進費加算適用申請書!F30</f>
        <v>0</v>
      </c>
      <c r="G30" s="298"/>
      <c r="H30" s="295">
        <f>施設機能強化推進費加算適用申請書!H30</f>
        <v>0</v>
      </c>
      <c r="I30" s="296"/>
      <c r="J30" s="293">
        <f>施設機能強化推進費加算適用申請書!J30</f>
        <v>0</v>
      </c>
      <c r="K30" s="294"/>
      <c r="L30" s="315">
        <f>施設機能強化推進費加算適用申請書!L30</f>
        <v>0</v>
      </c>
      <c r="M30" s="316"/>
      <c r="N30" s="317"/>
      <c r="O30" s="77" t="s">
        <v>649</v>
      </c>
      <c r="P30" s="297">
        <f>施設機能強化推進費加算適用申請書!P30</f>
        <v>0</v>
      </c>
      <c r="Q30" s="298"/>
    </row>
    <row r="31" spans="2:19" s="74" customFormat="1" ht="24.95" customHeight="1">
      <c r="B31" s="321">
        <f>施設機能強化推進費加算適用申請書!B31</f>
        <v>0</v>
      </c>
      <c r="C31" s="322"/>
      <c r="D31" s="321">
        <f>施設機能強化推進費加算適用申請書!D31</f>
        <v>0</v>
      </c>
      <c r="E31" s="322"/>
      <c r="F31" s="297">
        <f>施設機能強化推進費加算適用申請書!F31</f>
        <v>0</v>
      </c>
      <c r="G31" s="298"/>
      <c r="H31" s="295">
        <f>施設機能強化推進費加算適用申請書!H31</f>
        <v>0</v>
      </c>
      <c r="I31" s="296"/>
      <c r="J31" s="293">
        <f>施設機能強化推進費加算適用申請書!J31</f>
        <v>0</v>
      </c>
      <c r="K31" s="294"/>
      <c r="L31" s="315">
        <f>施設機能強化推進費加算適用申請書!L31</f>
        <v>0</v>
      </c>
      <c r="M31" s="316"/>
      <c r="N31" s="317"/>
      <c r="O31" s="77"/>
      <c r="P31" s="297">
        <f>施設機能強化推進費加算適用申請書!P31</f>
        <v>0</v>
      </c>
      <c r="Q31" s="298"/>
    </row>
    <row r="32" spans="2:19" s="74" customFormat="1" ht="24.95" customHeight="1" thickBot="1">
      <c r="B32" s="354">
        <f>施設機能強化推進費加算適用申請書!B32</f>
        <v>0</v>
      </c>
      <c r="C32" s="355"/>
      <c r="D32" s="321">
        <f>施設機能強化推進費加算適用申請書!D32</f>
        <v>0</v>
      </c>
      <c r="E32" s="322"/>
      <c r="F32" s="297">
        <f>施設機能強化推進費加算適用申請書!F32</f>
        <v>0</v>
      </c>
      <c r="G32" s="298"/>
      <c r="H32" s="295">
        <f>施設機能強化推進費加算適用申請書!H32</f>
        <v>0</v>
      </c>
      <c r="I32" s="296"/>
      <c r="J32" s="293">
        <f>施設機能強化推進費加算適用申請書!J32</f>
        <v>0</v>
      </c>
      <c r="K32" s="294"/>
      <c r="L32" s="315">
        <f>施設機能強化推進費加算適用申請書!L32</f>
        <v>0</v>
      </c>
      <c r="M32" s="316"/>
      <c r="N32" s="317"/>
      <c r="O32" s="78" t="s">
        <v>649</v>
      </c>
      <c r="P32" s="297">
        <f>施設機能強化推進費加算適用申請書!P32</f>
        <v>0</v>
      </c>
      <c r="Q32" s="298"/>
      <c r="S32" s="74">
        <f>COUNTIF(O16:O32,"○")</f>
        <v>0</v>
      </c>
    </row>
    <row r="33" spans="2:19" ht="29.25" customHeight="1" thickBot="1">
      <c r="B33" s="345" t="s">
        <v>4</v>
      </c>
      <c r="C33" s="346"/>
      <c r="D33" s="346"/>
      <c r="E33" s="346"/>
      <c r="F33" s="347">
        <f>SUM(F16:G32)</f>
        <v>0</v>
      </c>
      <c r="G33" s="348"/>
      <c r="H33" s="349" t="s">
        <v>4</v>
      </c>
      <c r="I33" s="350"/>
      <c r="J33" s="305">
        <f>SUM(J16:K32)</f>
        <v>0</v>
      </c>
      <c r="K33" s="306"/>
      <c r="L33" s="351"/>
      <c r="M33" s="352"/>
      <c r="N33" s="352"/>
      <c r="O33" s="352"/>
      <c r="P33" s="352"/>
      <c r="Q33" s="353"/>
      <c r="S33" s="8">
        <f>COUNTIF(O16:O32,"×")</f>
        <v>0</v>
      </c>
    </row>
    <row r="34" spans="2:19" ht="29.25" customHeight="1">
      <c r="B34" s="3"/>
      <c r="C34" s="3"/>
      <c r="D34" s="3"/>
      <c r="E34" s="3"/>
      <c r="F34" s="68"/>
      <c r="G34" s="68"/>
      <c r="H34" s="69"/>
      <c r="I34" s="69"/>
      <c r="J34" s="39"/>
      <c r="K34" s="39"/>
      <c r="L34" s="40"/>
      <c r="M34" s="40"/>
      <c r="N34" s="40"/>
      <c r="O34" s="40"/>
      <c r="P34" s="40" t="s">
        <v>650</v>
      </c>
      <c r="Q34" s="40" t="str">
        <f>IF(S33&gt;0,"要確認","OK")</f>
        <v>OK</v>
      </c>
      <c r="S34" s="8"/>
    </row>
    <row r="35" spans="2:19" ht="19.5" customHeight="1">
      <c r="B35" s="2" t="s">
        <v>8</v>
      </c>
    </row>
    <row r="36" spans="2:19" ht="19.5" customHeight="1">
      <c r="B36" s="2" t="s">
        <v>643</v>
      </c>
    </row>
    <row r="37" spans="2:19" ht="19.5" customHeight="1"/>
  </sheetData>
  <sheetProtection algorithmName="SHA-512" hashValue="/qQf6tKR4zQXfFj1DK0brOwcUc40FqySMrQXFEL0zk+fZPJioO0JKPpcStPN6iHCIwqc08GZ+eTYB/09CCk77w==" saltValue="cYT6qrMBewcS3qOYQFKlbw==" spinCount="100000" sheet="1" insertRows="0"/>
  <mergeCells count="147">
    <mergeCell ref="B33:E33"/>
    <mergeCell ref="F33:G33"/>
    <mergeCell ref="H33:I33"/>
    <mergeCell ref="J33:K33"/>
    <mergeCell ref="L33:Q33"/>
    <mergeCell ref="P31:Q31"/>
    <mergeCell ref="B32:C32"/>
    <mergeCell ref="D32:E32"/>
    <mergeCell ref="F32:G32"/>
    <mergeCell ref="H32:I32"/>
    <mergeCell ref="J32:K32"/>
    <mergeCell ref="L32:N32"/>
    <mergeCell ref="P32:Q32"/>
    <mergeCell ref="B31:C31"/>
    <mergeCell ref="D31:E31"/>
    <mergeCell ref="F31:G31"/>
    <mergeCell ref="H31:I31"/>
    <mergeCell ref="J31:K31"/>
    <mergeCell ref="L31:N31"/>
    <mergeCell ref="P29:Q29"/>
    <mergeCell ref="B30:C30"/>
    <mergeCell ref="D30:E30"/>
    <mergeCell ref="F30:G30"/>
    <mergeCell ref="H30:I30"/>
    <mergeCell ref="J30:K30"/>
    <mergeCell ref="L30:N30"/>
    <mergeCell ref="P30:Q30"/>
    <mergeCell ref="B29:C29"/>
    <mergeCell ref="D29:E29"/>
    <mergeCell ref="F29:G29"/>
    <mergeCell ref="H29:I29"/>
    <mergeCell ref="J29:K29"/>
    <mergeCell ref="L29:N29"/>
    <mergeCell ref="P27:Q27"/>
    <mergeCell ref="B28:C28"/>
    <mergeCell ref="D28:E28"/>
    <mergeCell ref="F28:G28"/>
    <mergeCell ref="H28:I28"/>
    <mergeCell ref="J28:K28"/>
    <mergeCell ref="L28:N28"/>
    <mergeCell ref="P28:Q28"/>
    <mergeCell ref="B27:C27"/>
    <mergeCell ref="D27:E27"/>
    <mergeCell ref="F27:G27"/>
    <mergeCell ref="H27:I27"/>
    <mergeCell ref="J27:K27"/>
    <mergeCell ref="L27:N27"/>
    <mergeCell ref="P25:Q25"/>
    <mergeCell ref="B26:C26"/>
    <mergeCell ref="D26:E26"/>
    <mergeCell ref="F26:G26"/>
    <mergeCell ref="H26:I26"/>
    <mergeCell ref="J26:K26"/>
    <mergeCell ref="L26:N26"/>
    <mergeCell ref="P26:Q26"/>
    <mergeCell ref="B25:C25"/>
    <mergeCell ref="D25:E25"/>
    <mergeCell ref="F25:G25"/>
    <mergeCell ref="H25:I25"/>
    <mergeCell ref="J25:K25"/>
    <mergeCell ref="L25:N25"/>
    <mergeCell ref="P23:Q23"/>
    <mergeCell ref="B24:C24"/>
    <mergeCell ref="D24:E24"/>
    <mergeCell ref="F24:G24"/>
    <mergeCell ref="H24:I24"/>
    <mergeCell ref="J24:K24"/>
    <mergeCell ref="L24:N24"/>
    <mergeCell ref="P24:Q24"/>
    <mergeCell ref="B23:C23"/>
    <mergeCell ref="D23:E23"/>
    <mergeCell ref="F23:G23"/>
    <mergeCell ref="H23:I23"/>
    <mergeCell ref="J23:K23"/>
    <mergeCell ref="L23:N23"/>
    <mergeCell ref="P21:Q21"/>
    <mergeCell ref="B22:C22"/>
    <mergeCell ref="D22:E22"/>
    <mergeCell ref="F22:G22"/>
    <mergeCell ref="H22:I22"/>
    <mergeCell ref="J22:K22"/>
    <mergeCell ref="L22:N22"/>
    <mergeCell ref="P22:Q22"/>
    <mergeCell ref="B21:C21"/>
    <mergeCell ref="D21:E21"/>
    <mergeCell ref="F21:G21"/>
    <mergeCell ref="H21:I21"/>
    <mergeCell ref="J21:K21"/>
    <mergeCell ref="L21:N21"/>
    <mergeCell ref="P19:Q19"/>
    <mergeCell ref="B20:C20"/>
    <mergeCell ref="D20:E20"/>
    <mergeCell ref="F20:G20"/>
    <mergeCell ref="H20:I20"/>
    <mergeCell ref="J20:K20"/>
    <mergeCell ref="L20:N20"/>
    <mergeCell ref="P20:Q20"/>
    <mergeCell ref="B19:C19"/>
    <mergeCell ref="D19:E19"/>
    <mergeCell ref="F19:G19"/>
    <mergeCell ref="H19:I19"/>
    <mergeCell ref="J19:K19"/>
    <mergeCell ref="L19:N19"/>
    <mergeCell ref="P17:Q17"/>
    <mergeCell ref="B18:C18"/>
    <mergeCell ref="D18:E18"/>
    <mergeCell ref="F18:G18"/>
    <mergeCell ref="H18:I18"/>
    <mergeCell ref="J18:K18"/>
    <mergeCell ref="L18:N18"/>
    <mergeCell ref="P18:Q18"/>
    <mergeCell ref="B17:C17"/>
    <mergeCell ref="D17:E17"/>
    <mergeCell ref="F17:G17"/>
    <mergeCell ref="H17:I17"/>
    <mergeCell ref="J17:K17"/>
    <mergeCell ref="L17:N17"/>
    <mergeCell ref="P15:Q15"/>
    <mergeCell ref="B16:C16"/>
    <mergeCell ref="D16:E16"/>
    <mergeCell ref="F16:G16"/>
    <mergeCell ref="H16:I16"/>
    <mergeCell ref="J16:K16"/>
    <mergeCell ref="L16:N16"/>
    <mergeCell ref="P16:Q16"/>
    <mergeCell ref="B12:D12"/>
    <mergeCell ref="B14:G14"/>
    <mergeCell ref="H14:Q14"/>
    <mergeCell ref="B15:C15"/>
    <mergeCell ref="D15:E15"/>
    <mergeCell ref="F15:G15"/>
    <mergeCell ref="H15:I15"/>
    <mergeCell ref="J15:K15"/>
    <mergeCell ref="L15:N15"/>
    <mergeCell ref="B10:D10"/>
    <mergeCell ref="E10:J10"/>
    <mergeCell ref="L10:Q10"/>
    <mergeCell ref="B11:D11"/>
    <mergeCell ref="E11:J11"/>
    <mergeCell ref="P1:Q1"/>
    <mergeCell ref="A2:Q2"/>
    <mergeCell ref="K5:Q5"/>
    <mergeCell ref="H7:N7"/>
    <mergeCell ref="B9:D9"/>
    <mergeCell ref="E9:J9"/>
    <mergeCell ref="K4:Q4"/>
    <mergeCell ref="L9:Q9"/>
  </mergeCells>
  <phoneticPr fontId="1"/>
  <dataValidations count="1">
    <dataValidation type="list" allowBlank="1" showInputMessage="1" showErrorMessage="1" sqref="O16:O32" xr:uid="{00000000-0002-0000-0300-000000000000}">
      <formula1>"　,○,×"</formula1>
    </dataValidation>
  </dataValidations>
  <printOptions horizontalCentered="1"/>
  <pageMargins left="0.31496062992125984" right="0.31496062992125984" top="0.55118110236220474" bottom="0.35433070866141736" header="0.31496062992125984" footer="0.31496062992125984"/>
  <pageSetup paperSize="9" scale="6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3" tint="0.59999389629810485"/>
    <pageSetUpPr fitToPage="1"/>
  </sheetPr>
  <dimension ref="A1:S37"/>
  <sheetViews>
    <sheetView showZeros="0" view="pageBreakPreview" topLeftCell="A14" zoomScale="80" zoomScaleNormal="85" zoomScaleSheetLayoutView="80" workbookViewId="0">
      <selection activeCell="H14" sqref="H14:Q14"/>
    </sheetView>
  </sheetViews>
  <sheetFormatPr defaultColWidth="9" defaultRowHeight="19.5"/>
  <cols>
    <col min="1" max="1" width="2.625" style="2" customWidth="1"/>
    <col min="2" max="2" width="5.875" style="2" customWidth="1"/>
    <col min="3" max="3" width="13" style="2" customWidth="1"/>
    <col min="4" max="4" width="9.5" style="2" customWidth="1"/>
    <col min="5" max="5" width="8.125" style="2" customWidth="1"/>
    <col min="6" max="6" width="9.875" style="2" customWidth="1"/>
    <col min="7" max="7" width="8.125" style="2" customWidth="1"/>
    <col min="8" max="8" width="10.375" style="2" customWidth="1"/>
    <col min="9" max="9" width="8.5" style="2" customWidth="1"/>
    <col min="10" max="10" width="6.625" style="2" customWidth="1"/>
    <col min="11" max="11" width="10.375" style="2" customWidth="1"/>
    <col min="12" max="14" width="7.5" style="2" customWidth="1"/>
    <col min="15" max="15" width="9.875" style="2" customWidth="1"/>
    <col min="16" max="16" width="7.5" style="2" customWidth="1"/>
    <col min="17" max="17" width="9.625" style="2" customWidth="1"/>
    <col min="18" max="18" width="2.625" style="2" customWidth="1"/>
    <col min="19" max="16384" width="9" style="2"/>
  </cols>
  <sheetData>
    <row r="1" spans="1:18" ht="26.25" customHeight="1">
      <c r="P1" s="328" t="str">
        <f>一番最初に入力!$C$8&amp;""</f>
        <v/>
      </c>
      <c r="Q1" s="328"/>
    </row>
    <row r="2" spans="1:18" ht="52.5" customHeight="1">
      <c r="A2" s="299"/>
      <c r="B2" s="299"/>
      <c r="C2" s="299"/>
      <c r="D2" s="299"/>
      <c r="E2" s="299"/>
      <c r="F2" s="299"/>
      <c r="G2" s="299"/>
      <c r="H2" s="299"/>
      <c r="I2" s="299"/>
      <c r="J2" s="299"/>
      <c r="K2" s="299"/>
      <c r="L2" s="299"/>
      <c r="M2" s="299"/>
      <c r="N2" s="299"/>
      <c r="O2" s="299"/>
      <c r="P2" s="299"/>
      <c r="Q2" s="299"/>
    </row>
    <row r="3" spans="1:18" ht="30" customHeight="1">
      <c r="B3" s="2" t="s">
        <v>18</v>
      </c>
      <c r="K3" s="3" t="s">
        <v>22</v>
      </c>
      <c r="L3" s="62">
        <v>8</v>
      </c>
      <c r="M3" s="2" t="s">
        <v>21</v>
      </c>
      <c r="N3" s="62">
        <v>3</v>
      </c>
      <c r="O3" s="2" t="s">
        <v>20</v>
      </c>
      <c r="P3" s="62">
        <v>31</v>
      </c>
      <c r="Q3" s="2" t="s">
        <v>19</v>
      </c>
    </row>
    <row r="4" spans="1:18" ht="30" customHeight="1">
      <c r="H4" s="3" t="s">
        <v>543</v>
      </c>
      <c r="I4" s="2" t="s">
        <v>9</v>
      </c>
      <c r="K4" s="344" t="s">
        <v>644</v>
      </c>
      <c r="L4" s="344"/>
      <c r="M4" s="344"/>
      <c r="N4" s="344"/>
      <c r="O4" s="344"/>
      <c r="P4" s="344"/>
      <c r="Q4" s="344"/>
      <c r="R4" s="126"/>
    </row>
    <row r="5" spans="1:18" ht="30" customHeight="1">
      <c r="I5" s="2" t="s">
        <v>10</v>
      </c>
      <c r="K5" s="359" t="s">
        <v>645</v>
      </c>
      <c r="L5" s="359"/>
      <c r="M5" s="359"/>
      <c r="N5" s="359"/>
      <c r="O5" s="359"/>
      <c r="P5" s="359"/>
      <c r="Q5" s="359"/>
      <c r="R5" s="67"/>
    </row>
    <row r="6" spans="1:18" ht="30" customHeight="1">
      <c r="J6" s="4"/>
      <c r="P6" s="5"/>
      <c r="Q6" s="5"/>
    </row>
    <row r="7" spans="1:18" s="6" customFormat="1" ht="39.75" customHeight="1">
      <c r="F7" s="59" t="s">
        <v>22</v>
      </c>
      <c r="G7" s="60" t="str">
        <f>一番最初に入力!C12</f>
        <v>７</v>
      </c>
      <c r="H7" s="285" t="s">
        <v>640</v>
      </c>
      <c r="I7" s="285"/>
      <c r="J7" s="285"/>
      <c r="K7" s="285"/>
      <c r="L7" s="285"/>
      <c r="M7" s="285"/>
      <c r="N7" s="285"/>
    </row>
    <row r="8" spans="1:18" ht="30" customHeight="1"/>
    <row r="9" spans="1:18" ht="30" customHeight="1">
      <c r="B9" s="283" t="s">
        <v>7</v>
      </c>
      <c r="C9" s="283"/>
      <c r="D9" s="283"/>
      <c r="E9" s="360" t="s">
        <v>387</v>
      </c>
      <c r="F9" s="360"/>
      <c r="G9" s="360"/>
      <c r="H9" s="360"/>
      <c r="I9" s="360"/>
      <c r="J9" s="360"/>
      <c r="K9" s="61" t="s">
        <v>23</v>
      </c>
      <c r="L9" s="357" t="s">
        <v>545</v>
      </c>
      <c r="M9" s="357"/>
      <c r="N9" s="357"/>
      <c r="O9" s="357"/>
      <c r="P9" s="357"/>
      <c r="Q9" s="357"/>
    </row>
    <row r="10" spans="1:18" ht="30" customHeight="1">
      <c r="B10" s="283" t="s">
        <v>6</v>
      </c>
      <c r="C10" s="283"/>
      <c r="D10" s="283"/>
      <c r="E10" s="356" t="s">
        <v>546</v>
      </c>
      <c r="F10" s="356"/>
      <c r="G10" s="356"/>
      <c r="H10" s="356"/>
      <c r="I10" s="356"/>
      <c r="J10" s="356"/>
      <c r="K10" s="61" t="s">
        <v>24</v>
      </c>
      <c r="L10" s="357" t="s">
        <v>544</v>
      </c>
      <c r="M10" s="357"/>
      <c r="N10" s="357"/>
      <c r="O10" s="357"/>
      <c r="P10" s="357"/>
      <c r="Q10" s="357"/>
    </row>
    <row r="11" spans="1:18" ht="30" customHeight="1">
      <c r="B11" s="283" t="s">
        <v>542</v>
      </c>
      <c r="C11" s="283"/>
      <c r="D11" s="283"/>
      <c r="E11" s="358" t="s">
        <v>547</v>
      </c>
      <c r="F11" s="358"/>
      <c r="G11" s="358"/>
      <c r="H11" s="358"/>
      <c r="I11" s="358"/>
      <c r="J11" s="358"/>
    </row>
    <row r="12" spans="1:18" ht="30" customHeight="1">
      <c r="B12" s="284" t="s">
        <v>5</v>
      </c>
      <c r="C12" s="284"/>
      <c r="D12" s="284"/>
    </row>
    <row r="13" spans="1:18" s="7" customFormat="1" ht="27.75" customHeight="1">
      <c r="B13" s="7" t="s">
        <v>641</v>
      </c>
    </row>
    <row r="14" spans="1:18" ht="27.75" customHeight="1">
      <c r="B14" s="292" t="s">
        <v>3</v>
      </c>
      <c r="C14" s="292"/>
      <c r="D14" s="292"/>
      <c r="E14" s="292"/>
      <c r="F14" s="292"/>
      <c r="G14" s="292"/>
      <c r="H14" s="280" t="s">
        <v>642</v>
      </c>
      <c r="I14" s="281"/>
      <c r="J14" s="281"/>
      <c r="K14" s="281"/>
      <c r="L14" s="281"/>
      <c r="M14" s="281"/>
      <c r="N14" s="281"/>
      <c r="O14" s="281"/>
      <c r="P14" s="281"/>
      <c r="Q14" s="282"/>
    </row>
    <row r="15" spans="1:18" ht="45" customHeight="1">
      <c r="B15" s="280" t="s">
        <v>0</v>
      </c>
      <c r="C15" s="282"/>
      <c r="D15" s="280" t="s">
        <v>1</v>
      </c>
      <c r="E15" s="282"/>
      <c r="F15" s="280" t="s">
        <v>25</v>
      </c>
      <c r="G15" s="282"/>
      <c r="H15" s="280" t="s">
        <v>2</v>
      </c>
      <c r="I15" s="282"/>
      <c r="J15" s="280" t="s">
        <v>26</v>
      </c>
      <c r="K15" s="282"/>
      <c r="L15" s="280" t="s">
        <v>13</v>
      </c>
      <c r="M15" s="281"/>
      <c r="N15" s="282"/>
      <c r="O15" s="75" t="s">
        <v>648</v>
      </c>
      <c r="P15" s="280" t="s">
        <v>27</v>
      </c>
      <c r="Q15" s="282"/>
    </row>
    <row r="16" spans="1:18" ht="24.95" customHeight="1">
      <c r="B16" s="278"/>
      <c r="C16" s="279"/>
      <c r="D16" s="278"/>
      <c r="E16" s="279"/>
      <c r="F16" s="286"/>
      <c r="G16" s="287"/>
      <c r="H16" s="290"/>
      <c r="I16" s="291"/>
      <c r="J16" s="288"/>
      <c r="K16" s="289"/>
      <c r="L16" s="318"/>
      <c r="M16" s="319"/>
      <c r="N16" s="320"/>
      <c r="O16" s="76"/>
      <c r="P16" s="286"/>
      <c r="Q16" s="287"/>
    </row>
    <row r="17" spans="2:17" ht="24.95" customHeight="1">
      <c r="B17" s="363" t="s">
        <v>1554</v>
      </c>
      <c r="C17" s="364"/>
      <c r="D17" s="365" t="s">
        <v>11</v>
      </c>
      <c r="E17" s="366"/>
      <c r="F17" s="361">
        <v>152188</v>
      </c>
      <c r="G17" s="362"/>
      <c r="H17" s="365" t="s">
        <v>12</v>
      </c>
      <c r="I17" s="366"/>
      <c r="J17" s="367">
        <v>140949</v>
      </c>
      <c r="K17" s="368"/>
      <c r="L17" s="369" t="s">
        <v>548</v>
      </c>
      <c r="M17" s="370"/>
      <c r="N17" s="371"/>
      <c r="O17" s="84" t="s">
        <v>398</v>
      </c>
      <c r="P17" s="361">
        <v>20860</v>
      </c>
      <c r="Q17" s="362"/>
    </row>
    <row r="18" spans="2:17" ht="24.95" customHeight="1">
      <c r="B18" s="363"/>
      <c r="C18" s="364"/>
      <c r="D18" s="365" t="s">
        <v>389</v>
      </c>
      <c r="E18" s="366"/>
      <c r="F18" s="361"/>
      <c r="G18" s="362"/>
      <c r="H18" s="365"/>
      <c r="I18" s="366"/>
      <c r="J18" s="367"/>
      <c r="K18" s="368"/>
      <c r="L18" s="369" t="s">
        <v>549</v>
      </c>
      <c r="M18" s="370"/>
      <c r="N18" s="371"/>
      <c r="O18" s="84" t="s">
        <v>398</v>
      </c>
      <c r="P18" s="361">
        <v>2625</v>
      </c>
      <c r="Q18" s="362"/>
    </row>
    <row r="19" spans="2:17" ht="24.95" customHeight="1">
      <c r="B19" s="363"/>
      <c r="C19" s="364"/>
      <c r="D19" s="365"/>
      <c r="E19" s="366"/>
      <c r="F19" s="361"/>
      <c r="G19" s="362"/>
      <c r="H19" s="365"/>
      <c r="I19" s="366"/>
      <c r="J19" s="367"/>
      <c r="K19" s="368"/>
      <c r="L19" s="369" t="s">
        <v>16</v>
      </c>
      <c r="M19" s="370"/>
      <c r="N19" s="371"/>
      <c r="O19" s="84" t="s">
        <v>398</v>
      </c>
      <c r="P19" s="361">
        <v>33600</v>
      </c>
      <c r="Q19" s="362"/>
    </row>
    <row r="20" spans="2:17" ht="24.95" customHeight="1">
      <c r="B20" s="363"/>
      <c r="C20" s="364"/>
      <c r="D20" s="365"/>
      <c r="E20" s="366"/>
      <c r="F20" s="361"/>
      <c r="G20" s="362"/>
      <c r="H20" s="365"/>
      <c r="I20" s="366"/>
      <c r="J20" s="367"/>
      <c r="K20" s="368"/>
      <c r="L20" s="369" t="s">
        <v>550</v>
      </c>
      <c r="M20" s="370"/>
      <c r="N20" s="371"/>
      <c r="O20" s="84" t="s">
        <v>398</v>
      </c>
      <c r="P20" s="361">
        <v>26990</v>
      </c>
      <c r="Q20" s="362"/>
    </row>
    <row r="21" spans="2:17" ht="24.95" customHeight="1">
      <c r="B21" s="363"/>
      <c r="C21" s="364"/>
      <c r="D21" s="365"/>
      <c r="E21" s="366"/>
      <c r="F21" s="361"/>
      <c r="G21" s="362"/>
      <c r="H21" s="365"/>
      <c r="I21" s="366"/>
      <c r="J21" s="367"/>
      <c r="K21" s="368"/>
      <c r="L21" s="369" t="s">
        <v>17</v>
      </c>
      <c r="M21" s="370"/>
      <c r="N21" s="371"/>
      <c r="O21" s="84" t="s">
        <v>398</v>
      </c>
      <c r="P21" s="372">
        <v>56874</v>
      </c>
      <c r="Q21" s="373"/>
    </row>
    <row r="22" spans="2:17" ht="24.95" customHeight="1">
      <c r="B22" s="363"/>
      <c r="C22" s="364"/>
      <c r="D22" s="365"/>
      <c r="E22" s="366"/>
      <c r="F22" s="361"/>
      <c r="G22" s="362"/>
      <c r="H22" s="365"/>
      <c r="I22" s="366"/>
      <c r="J22" s="367"/>
      <c r="K22" s="368"/>
      <c r="L22" s="369"/>
      <c r="M22" s="370"/>
      <c r="N22" s="371"/>
      <c r="O22" s="84" t="s">
        <v>649</v>
      </c>
      <c r="P22" s="361"/>
      <c r="Q22" s="362"/>
    </row>
    <row r="23" spans="2:17" ht="24.95" customHeight="1">
      <c r="B23" s="363"/>
      <c r="C23" s="364"/>
      <c r="D23" s="365"/>
      <c r="E23" s="366"/>
      <c r="F23" s="361"/>
      <c r="G23" s="362"/>
      <c r="H23" s="365"/>
      <c r="I23" s="366"/>
      <c r="J23" s="367"/>
      <c r="K23" s="368"/>
      <c r="L23" s="369"/>
      <c r="M23" s="370"/>
      <c r="N23" s="371"/>
      <c r="O23" s="84" t="s">
        <v>649</v>
      </c>
      <c r="P23" s="361"/>
      <c r="Q23" s="362"/>
    </row>
    <row r="24" spans="2:17" ht="24.95" customHeight="1">
      <c r="B24" s="363" t="s">
        <v>1555</v>
      </c>
      <c r="C24" s="364"/>
      <c r="D24" s="365" t="s">
        <v>391</v>
      </c>
      <c r="E24" s="366"/>
      <c r="F24" s="361">
        <v>19072</v>
      </c>
      <c r="G24" s="362"/>
      <c r="H24" s="365" t="s">
        <v>390</v>
      </c>
      <c r="I24" s="366"/>
      <c r="J24" s="367">
        <v>19072</v>
      </c>
      <c r="K24" s="368"/>
      <c r="L24" s="369" t="s">
        <v>14</v>
      </c>
      <c r="M24" s="370"/>
      <c r="N24" s="371"/>
      <c r="O24" s="84" t="s">
        <v>398</v>
      </c>
      <c r="P24" s="361">
        <v>9072</v>
      </c>
      <c r="Q24" s="362"/>
    </row>
    <row r="25" spans="2:17" ht="24.95" customHeight="1">
      <c r="B25" s="363"/>
      <c r="C25" s="364"/>
      <c r="D25" s="365"/>
      <c r="E25" s="366"/>
      <c r="F25" s="361"/>
      <c r="G25" s="362"/>
      <c r="H25" s="365"/>
      <c r="I25" s="366"/>
      <c r="J25" s="367"/>
      <c r="K25" s="368"/>
      <c r="L25" s="369" t="s">
        <v>15</v>
      </c>
      <c r="M25" s="370"/>
      <c r="N25" s="371"/>
      <c r="O25" s="84" t="s">
        <v>398</v>
      </c>
      <c r="P25" s="361">
        <v>10000</v>
      </c>
      <c r="Q25" s="362"/>
    </row>
    <row r="26" spans="2:17" ht="24.95" customHeight="1">
      <c r="B26" s="321">
        <f>施設機能強化推進費加算適用申請書!B26</f>
        <v>0</v>
      </c>
      <c r="C26" s="322"/>
      <c r="D26" s="321">
        <f>施設機能強化推進費加算適用申請書!D26</f>
        <v>0</v>
      </c>
      <c r="E26" s="322"/>
      <c r="F26" s="297">
        <f>施設機能強化推進費加算適用申請書!F26</f>
        <v>0</v>
      </c>
      <c r="G26" s="298"/>
      <c r="H26" s="295">
        <f>施設機能強化推進費加算適用申請書!H26</f>
        <v>0</v>
      </c>
      <c r="I26" s="296"/>
      <c r="J26" s="293">
        <f>施設機能強化推進費加算適用申請書!J26</f>
        <v>0</v>
      </c>
      <c r="K26" s="294"/>
      <c r="L26" s="315">
        <f>施設機能強化推進費加算適用申請書!L26</f>
        <v>0</v>
      </c>
      <c r="M26" s="316"/>
      <c r="N26" s="317"/>
      <c r="O26" s="77" t="s">
        <v>649</v>
      </c>
      <c r="P26" s="297">
        <f>施設機能強化推進費加算適用申請書!P26</f>
        <v>0</v>
      </c>
      <c r="Q26" s="298"/>
    </row>
    <row r="27" spans="2:17" ht="24.95" customHeight="1">
      <c r="B27" s="321">
        <f>施設機能強化推進費加算適用申請書!B27</f>
        <v>0</v>
      </c>
      <c r="C27" s="322"/>
      <c r="D27" s="321">
        <f>施設機能強化推進費加算適用申請書!D27</f>
        <v>0</v>
      </c>
      <c r="E27" s="322"/>
      <c r="F27" s="297">
        <f>施設機能強化推進費加算適用申請書!F27</f>
        <v>0</v>
      </c>
      <c r="G27" s="298"/>
      <c r="H27" s="295">
        <f>施設機能強化推進費加算適用申請書!H27</f>
        <v>0</v>
      </c>
      <c r="I27" s="296"/>
      <c r="J27" s="293">
        <f>施設機能強化推進費加算適用申請書!J27</f>
        <v>0</v>
      </c>
      <c r="K27" s="294"/>
      <c r="L27" s="315">
        <f>施設機能強化推進費加算適用申請書!L27</f>
        <v>0</v>
      </c>
      <c r="M27" s="316"/>
      <c r="N27" s="317"/>
      <c r="O27" s="77" t="s">
        <v>649</v>
      </c>
      <c r="P27" s="297">
        <f>施設機能強化推進費加算適用申請書!P27</f>
        <v>0</v>
      </c>
      <c r="Q27" s="298"/>
    </row>
    <row r="28" spans="2:17" ht="24.95" customHeight="1">
      <c r="B28" s="321">
        <f>施設機能強化推進費加算適用申請書!B28</f>
        <v>0</v>
      </c>
      <c r="C28" s="322"/>
      <c r="D28" s="321">
        <f>施設機能強化推進費加算適用申請書!D28</f>
        <v>0</v>
      </c>
      <c r="E28" s="322"/>
      <c r="F28" s="297">
        <f>施設機能強化推進費加算適用申請書!F28</f>
        <v>0</v>
      </c>
      <c r="G28" s="298"/>
      <c r="H28" s="295">
        <f>施設機能強化推進費加算適用申請書!H28</f>
        <v>0</v>
      </c>
      <c r="I28" s="296"/>
      <c r="J28" s="293">
        <f>施設機能強化推進費加算適用申請書!J28</f>
        <v>0</v>
      </c>
      <c r="K28" s="294"/>
      <c r="L28" s="315">
        <f>施設機能強化推進費加算適用申請書!L28</f>
        <v>0</v>
      </c>
      <c r="M28" s="316"/>
      <c r="N28" s="317"/>
      <c r="O28" s="77" t="s">
        <v>649</v>
      </c>
      <c r="P28" s="297">
        <f>施設機能強化推進費加算適用申請書!P28</f>
        <v>0</v>
      </c>
      <c r="Q28" s="298"/>
    </row>
    <row r="29" spans="2:17" ht="24.95" customHeight="1">
      <c r="B29" s="321">
        <f>施設機能強化推進費加算適用申請書!B29</f>
        <v>0</v>
      </c>
      <c r="C29" s="322"/>
      <c r="D29" s="321">
        <f>施設機能強化推進費加算適用申請書!D29</f>
        <v>0</v>
      </c>
      <c r="E29" s="322"/>
      <c r="F29" s="297">
        <f>施設機能強化推進費加算適用申請書!F29</f>
        <v>0</v>
      </c>
      <c r="G29" s="298"/>
      <c r="H29" s="295">
        <f>施設機能強化推進費加算適用申請書!H29</f>
        <v>0</v>
      </c>
      <c r="I29" s="296"/>
      <c r="J29" s="293">
        <f>施設機能強化推進費加算適用申請書!J29</f>
        <v>0</v>
      </c>
      <c r="K29" s="294"/>
      <c r="L29" s="315">
        <f>施設機能強化推進費加算適用申請書!L29</f>
        <v>0</v>
      </c>
      <c r="M29" s="316"/>
      <c r="N29" s="317"/>
      <c r="O29" s="77" t="s">
        <v>649</v>
      </c>
      <c r="P29" s="297">
        <f>施設機能強化推進費加算適用申請書!P29</f>
        <v>0</v>
      </c>
      <c r="Q29" s="298"/>
    </row>
    <row r="30" spans="2:17" ht="24.95" customHeight="1">
      <c r="B30" s="321">
        <f>施設機能強化推進費加算適用申請書!B30</f>
        <v>0</v>
      </c>
      <c r="C30" s="322"/>
      <c r="D30" s="321">
        <f>施設機能強化推進費加算適用申請書!D30</f>
        <v>0</v>
      </c>
      <c r="E30" s="322"/>
      <c r="F30" s="297">
        <f>施設機能強化推進費加算適用申請書!F30</f>
        <v>0</v>
      </c>
      <c r="G30" s="298"/>
      <c r="H30" s="295">
        <f>施設機能強化推進費加算適用申請書!H30</f>
        <v>0</v>
      </c>
      <c r="I30" s="296"/>
      <c r="J30" s="293">
        <f>施設機能強化推進費加算適用申請書!J30</f>
        <v>0</v>
      </c>
      <c r="K30" s="294"/>
      <c r="L30" s="315">
        <f>施設機能強化推進費加算適用申請書!L30</f>
        <v>0</v>
      </c>
      <c r="M30" s="316"/>
      <c r="N30" s="317"/>
      <c r="O30" s="77" t="s">
        <v>649</v>
      </c>
      <c r="P30" s="297">
        <f>施設機能強化推進費加算適用申請書!P30</f>
        <v>0</v>
      </c>
      <c r="Q30" s="298"/>
    </row>
    <row r="31" spans="2:17" ht="24.95" customHeight="1">
      <c r="B31" s="321">
        <f>施設機能強化推進費加算適用申請書!B31</f>
        <v>0</v>
      </c>
      <c r="C31" s="322"/>
      <c r="D31" s="321">
        <f>施設機能強化推進費加算適用申請書!D31</f>
        <v>0</v>
      </c>
      <c r="E31" s="322"/>
      <c r="F31" s="297">
        <f>施設機能強化推進費加算適用申請書!F31</f>
        <v>0</v>
      </c>
      <c r="G31" s="298"/>
      <c r="H31" s="295">
        <f>施設機能強化推進費加算適用申請書!H31</f>
        <v>0</v>
      </c>
      <c r="I31" s="296"/>
      <c r="J31" s="293">
        <f>施設機能強化推進費加算適用申請書!J31</f>
        <v>0</v>
      </c>
      <c r="K31" s="294"/>
      <c r="L31" s="315">
        <f>施設機能強化推進費加算適用申請書!L31</f>
        <v>0</v>
      </c>
      <c r="M31" s="316"/>
      <c r="N31" s="317"/>
      <c r="O31" s="77"/>
      <c r="P31" s="297">
        <f>施設機能強化推進費加算適用申請書!P31</f>
        <v>0</v>
      </c>
      <c r="Q31" s="298"/>
    </row>
    <row r="32" spans="2:17" ht="24.95" customHeight="1" thickBot="1">
      <c r="B32" s="354">
        <f>施設機能強化推進費加算適用申請書!B32</f>
        <v>0</v>
      </c>
      <c r="C32" s="355"/>
      <c r="D32" s="321">
        <f>施設機能強化推進費加算適用申請書!D32</f>
        <v>0</v>
      </c>
      <c r="E32" s="322"/>
      <c r="F32" s="297">
        <f>施設機能強化推進費加算適用申請書!F32</f>
        <v>0</v>
      </c>
      <c r="G32" s="298"/>
      <c r="H32" s="295">
        <f>施設機能強化推進費加算適用申請書!H32</f>
        <v>0</v>
      </c>
      <c r="I32" s="296"/>
      <c r="J32" s="293">
        <f>施設機能強化推進費加算適用申請書!J32</f>
        <v>0</v>
      </c>
      <c r="K32" s="294"/>
      <c r="L32" s="315">
        <f>施設機能強化推進費加算適用申請書!L32</f>
        <v>0</v>
      </c>
      <c r="M32" s="316"/>
      <c r="N32" s="317"/>
      <c r="O32" s="78" t="s">
        <v>649</v>
      </c>
      <c r="P32" s="297">
        <f>施設機能強化推進費加算適用申請書!P32</f>
        <v>0</v>
      </c>
      <c r="Q32" s="298"/>
    </row>
    <row r="33" spans="2:19" ht="29.25" customHeight="1" thickBot="1">
      <c r="B33" s="345" t="s">
        <v>4</v>
      </c>
      <c r="C33" s="346"/>
      <c r="D33" s="346"/>
      <c r="E33" s="346"/>
      <c r="F33" s="347">
        <f>SUM(F16:G32)</f>
        <v>171260</v>
      </c>
      <c r="G33" s="348"/>
      <c r="H33" s="349" t="s">
        <v>4</v>
      </c>
      <c r="I33" s="350"/>
      <c r="J33" s="305">
        <f>SUM(J16:K32)</f>
        <v>160021</v>
      </c>
      <c r="K33" s="306"/>
      <c r="L33" s="351"/>
      <c r="M33" s="352"/>
      <c r="N33" s="352"/>
      <c r="O33" s="352"/>
      <c r="P33" s="352"/>
      <c r="Q33" s="353"/>
      <c r="S33" s="8"/>
    </row>
    <row r="34" spans="2:19" ht="29.25" customHeight="1">
      <c r="B34" s="3"/>
      <c r="C34" s="3"/>
      <c r="D34" s="3"/>
      <c r="E34" s="3"/>
      <c r="F34" s="68"/>
      <c r="G34" s="68"/>
      <c r="H34" s="69"/>
      <c r="I34" s="69"/>
      <c r="J34" s="39"/>
      <c r="K34" s="39"/>
      <c r="L34" s="40"/>
      <c r="M34" s="40"/>
      <c r="N34" s="40"/>
      <c r="O34" s="40"/>
      <c r="P34" s="40" t="s">
        <v>650</v>
      </c>
      <c r="Q34" s="40" t="s">
        <v>663</v>
      </c>
      <c r="S34" s="8"/>
    </row>
    <row r="35" spans="2:19" ht="19.5" customHeight="1">
      <c r="B35" s="2" t="s">
        <v>8</v>
      </c>
    </row>
    <row r="36" spans="2:19" ht="19.5" customHeight="1">
      <c r="B36" s="2" t="s">
        <v>643</v>
      </c>
    </row>
    <row r="37" spans="2:19" ht="19.5" customHeight="1"/>
  </sheetData>
  <sheetProtection algorithmName="SHA-512" hashValue="csTIF7OWM8YCXLu1u2uQX+G/MfpX2/8krIlBGRuPr6905mvhPTDnGxw3ooOryCM4XH9wFyBtC8//JQz+5hEDJg==" saltValue="jDM0qma0Cd+G0oBUgHpX0A==" spinCount="100000" sheet="1" objects="1" scenarios="1"/>
  <mergeCells count="147">
    <mergeCell ref="B33:E33"/>
    <mergeCell ref="F33:G33"/>
    <mergeCell ref="H33:I33"/>
    <mergeCell ref="J33:K33"/>
    <mergeCell ref="L33:Q33"/>
    <mergeCell ref="P31:Q31"/>
    <mergeCell ref="B32:C32"/>
    <mergeCell ref="D32:E32"/>
    <mergeCell ref="F32:G32"/>
    <mergeCell ref="H32:I32"/>
    <mergeCell ref="J32:K32"/>
    <mergeCell ref="L32:N32"/>
    <mergeCell ref="P32:Q32"/>
    <mergeCell ref="B31:C31"/>
    <mergeCell ref="D31:E31"/>
    <mergeCell ref="F31:G31"/>
    <mergeCell ref="H31:I31"/>
    <mergeCell ref="J31:K31"/>
    <mergeCell ref="L31:N31"/>
    <mergeCell ref="P29:Q29"/>
    <mergeCell ref="B30:C30"/>
    <mergeCell ref="D30:E30"/>
    <mergeCell ref="F30:G30"/>
    <mergeCell ref="H30:I30"/>
    <mergeCell ref="J30:K30"/>
    <mergeCell ref="L30:N30"/>
    <mergeCell ref="P30:Q30"/>
    <mergeCell ref="B29:C29"/>
    <mergeCell ref="D29:E29"/>
    <mergeCell ref="F29:G29"/>
    <mergeCell ref="H29:I29"/>
    <mergeCell ref="J29:K29"/>
    <mergeCell ref="L29:N29"/>
    <mergeCell ref="P27:Q27"/>
    <mergeCell ref="B28:C28"/>
    <mergeCell ref="D28:E28"/>
    <mergeCell ref="F28:G28"/>
    <mergeCell ref="H28:I28"/>
    <mergeCell ref="J28:K28"/>
    <mergeCell ref="L28:N28"/>
    <mergeCell ref="P28:Q28"/>
    <mergeCell ref="B27:C27"/>
    <mergeCell ref="D27:E27"/>
    <mergeCell ref="F27:G27"/>
    <mergeCell ref="H27:I27"/>
    <mergeCell ref="J27:K27"/>
    <mergeCell ref="L27:N27"/>
    <mergeCell ref="P25:Q25"/>
    <mergeCell ref="B26:C26"/>
    <mergeCell ref="D26:E26"/>
    <mergeCell ref="F26:G26"/>
    <mergeCell ref="H26:I26"/>
    <mergeCell ref="J26:K26"/>
    <mergeCell ref="L26:N26"/>
    <mergeCell ref="P26:Q26"/>
    <mergeCell ref="B25:C25"/>
    <mergeCell ref="D25:E25"/>
    <mergeCell ref="F25:G25"/>
    <mergeCell ref="H25:I25"/>
    <mergeCell ref="J25:K25"/>
    <mergeCell ref="L25:N25"/>
    <mergeCell ref="P23:Q23"/>
    <mergeCell ref="B24:C24"/>
    <mergeCell ref="D24:E24"/>
    <mergeCell ref="F24:G24"/>
    <mergeCell ref="H24:I24"/>
    <mergeCell ref="J24:K24"/>
    <mergeCell ref="L24:N24"/>
    <mergeCell ref="P24:Q24"/>
    <mergeCell ref="B23:C23"/>
    <mergeCell ref="D23:E23"/>
    <mergeCell ref="F23:G23"/>
    <mergeCell ref="H23:I23"/>
    <mergeCell ref="J23:K23"/>
    <mergeCell ref="L23:N23"/>
    <mergeCell ref="P21:Q21"/>
    <mergeCell ref="B22:C22"/>
    <mergeCell ref="D22:E22"/>
    <mergeCell ref="F22:G22"/>
    <mergeCell ref="H22:I22"/>
    <mergeCell ref="J22:K22"/>
    <mergeCell ref="L22:N22"/>
    <mergeCell ref="P22:Q22"/>
    <mergeCell ref="B21:C21"/>
    <mergeCell ref="D21:E21"/>
    <mergeCell ref="F21:G21"/>
    <mergeCell ref="H21:I21"/>
    <mergeCell ref="J21:K21"/>
    <mergeCell ref="L21:N21"/>
    <mergeCell ref="P19:Q19"/>
    <mergeCell ref="B20:C20"/>
    <mergeCell ref="D20:E20"/>
    <mergeCell ref="F20:G20"/>
    <mergeCell ref="H20:I20"/>
    <mergeCell ref="J20:K20"/>
    <mergeCell ref="L20:N20"/>
    <mergeCell ref="P20:Q20"/>
    <mergeCell ref="B19:C19"/>
    <mergeCell ref="D19:E19"/>
    <mergeCell ref="F19:G19"/>
    <mergeCell ref="H19:I19"/>
    <mergeCell ref="J19:K19"/>
    <mergeCell ref="L19:N19"/>
    <mergeCell ref="P17:Q17"/>
    <mergeCell ref="B18:C18"/>
    <mergeCell ref="D18:E18"/>
    <mergeCell ref="F18:G18"/>
    <mergeCell ref="H18:I18"/>
    <mergeCell ref="J18:K18"/>
    <mergeCell ref="L18:N18"/>
    <mergeCell ref="P18:Q18"/>
    <mergeCell ref="B17:C17"/>
    <mergeCell ref="D17:E17"/>
    <mergeCell ref="F17:G17"/>
    <mergeCell ref="H17:I17"/>
    <mergeCell ref="J17:K17"/>
    <mergeCell ref="L17:N17"/>
    <mergeCell ref="P15:Q15"/>
    <mergeCell ref="B16:C16"/>
    <mergeCell ref="D16:E16"/>
    <mergeCell ref="F16:G16"/>
    <mergeCell ref="H16:I16"/>
    <mergeCell ref="J16:K16"/>
    <mergeCell ref="L16:N16"/>
    <mergeCell ref="P16:Q16"/>
    <mergeCell ref="B12:D12"/>
    <mergeCell ref="B14:G14"/>
    <mergeCell ref="H14:Q14"/>
    <mergeCell ref="B15:C15"/>
    <mergeCell ref="D15:E15"/>
    <mergeCell ref="F15:G15"/>
    <mergeCell ref="H15:I15"/>
    <mergeCell ref="J15:K15"/>
    <mergeCell ref="L15:N15"/>
    <mergeCell ref="B10:D10"/>
    <mergeCell ref="E10:J10"/>
    <mergeCell ref="B11:D11"/>
    <mergeCell ref="E11:J11"/>
    <mergeCell ref="L10:Q10"/>
    <mergeCell ref="P1:Q1"/>
    <mergeCell ref="A2:Q2"/>
    <mergeCell ref="K5:Q5"/>
    <mergeCell ref="H7:N7"/>
    <mergeCell ref="B9:D9"/>
    <mergeCell ref="E9:J9"/>
    <mergeCell ref="K4:Q4"/>
    <mergeCell ref="L9:Q9"/>
  </mergeCells>
  <phoneticPr fontId="1"/>
  <dataValidations count="1">
    <dataValidation type="list" allowBlank="1" showInputMessage="1" showErrorMessage="1" sqref="O16:O32" xr:uid="{00000000-0002-0000-0400-000000000000}">
      <formula1>"　,○,×"</formula1>
    </dataValidation>
  </dataValidations>
  <printOptions horizontalCentered="1"/>
  <pageMargins left="0.31496062992125984" right="0.31496062992125984" top="0.55118110236220474" bottom="0.35433070866141736" header="0.31496062992125984" footer="0.31496062992125984"/>
  <pageSetup paperSize="9" scale="6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E105"/>
  <sheetViews>
    <sheetView view="pageBreakPreview" zoomScaleNormal="100" zoomScaleSheetLayoutView="100" workbookViewId="0">
      <pane xSplit="2" ySplit="2" topLeftCell="C3" activePane="bottomRight" state="frozen"/>
      <selection pane="topRight"/>
      <selection pane="bottomLeft"/>
      <selection pane="bottomRight" activeCell="E19" sqref="E19"/>
    </sheetView>
  </sheetViews>
  <sheetFormatPr defaultColWidth="9" defaultRowHeight="18.75"/>
  <cols>
    <col min="1" max="1" width="9" style="28"/>
    <col min="2" max="2" width="33" style="28" bestFit="1" customWidth="1"/>
    <col min="3" max="3" width="34.625" style="28" bestFit="1" customWidth="1"/>
    <col min="4" max="4" width="22.125" style="28" customWidth="1"/>
    <col min="5" max="5" width="35.125" style="35" customWidth="1"/>
    <col min="6" max="16384" width="9" style="28"/>
  </cols>
  <sheetData>
    <row r="1" spans="1:5" s="27" customFormat="1" ht="44.25" customHeight="1">
      <c r="A1" s="385" t="s">
        <v>512</v>
      </c>
      <c r="B1" s="385"/>
      <c r="C1" s="385"/>
      <c r="D1" s="385"/>
      <c r="E1" s="385"/>
    </row>
    <row r="2" spans="1:5" ht="61.5" customHeight="1">
      <c r="A2" s="120" t="s">
        <v>513</v>
      </c>
      <c r="B2" s="120" t="s">
        <v>393</v>
      </c>
      <c r="C2" s="120" t="s">
        <v>394</v>
      </c>
      <c r="D2" s="121" t="s">
        <v>395</v>
      </c>
      <c r="E2" s="121" t="s">
        <v>396</v>
      </c>
    </row>
    <row r="3" spans="1:5">
      <c r="A3" s="97">
        <v>1</v>
      </c>
      <c r="B3" s="29" t="s">
        <v>397</v>
      </c>
      <c r="C3" s="111" t="s">
        <v>1027</v>
      </c>
      <c r="D3" s="30" t="s">
        <v>398</v>
      </c>
      <c r="E3" s="107"/>
    </row>
    <row r="4" spans="1:5">
      <c r="A4" s="97">
        <v>2</v>
      </c>
      <c r="B4" s="95" t="s">
        <v>399</v>
      </c>
      <c r="C4" s="108"/>
      <c r="D4" s="30" t="s">
        <v>398</v>
      </c>
      <c r="E4" s="95"/>
    </row>
    <row r="5" spans="1:5">
      <c r="A5" s="97">
        <v>3</v>
      </c>
      <c r="B5" s="31" t="s">
        <v>400</v>
      </c>
      <c r="C5" s="109"/>
      <c r="D5" s="30" t="s">
        <v>398</v>
      </c>
      <c r="E5" s="95" t="s">
        <v>401</v>
      </c>
    </row>
    <row r="6" spans="1:5">
      <c r="A6" s="97">
        <v>4</v>
      </c>
      <c r="B6" s="31" t="s">
        <v>402</v>
      </c>
      <c r="C6" s="109"/>
      <c r="D6" s="30" t="s">
        <v>398</v>
      </c>
      <c r="E6" s="95" t="s">
        <v>401</v>
      </c>
    </row>
    <row r="7" spans="1:5">
      <c r="A7" s="97">
        <v>5</v>
      </c>
      <c r="B7" s="95" t="s">
        <v>403</v>
      </c>
      <c r="C7" s="108"/>
      <c r="D7" s="30" t="s">
        <v>398</v>
      </c>
      <c r="E7" s="95"/>
    </row>
    <row r="8" spans="1:5">
      <c r="A8" s="97">
        <v>6</v>
      </c>
      <c r="B8" s="95" t="s">
        <v>16</v>
      </c>
      <c r="C8" s="108"/>
      <c r="D8" s="30" t="s">
        <v>398</v>
      </c>
      <c r="E8" s="95"/>
    </row>
    <row r="9" spans="1:5">
      <c r="A9" s="97">
        <v>7</v>
      </c>
      <c r="B9" s="95" t="s">
        <v>404</v>
      </c>
      <c r="C9" s="109"/>
      <c r="D9" s="30" t="s">
        <v>398</v>
      </c>
      <c r="E9" s="95"/>
    </row>
    <row r="10" spans="1:5">
      <c r="A10" s="377">
        <v>8</v>
      </c>
      <c r="B10" s="383" t="s">
        <v>405</v>
      </c>
      <c r="C10" s="108" t="s">
        <v>406</v>
      </c>
      <c r="D10" s="30" t="s">
        <v>398</v>
      </c>
      <c r="E10" s="95"/>
    </row>
    <row r="11" spans="1:5">
      <c r="A11" s="377"/>
      <c r="B11" s="383"/>
      <c r="C11" s="110" t="s">
        <v>407</v>
      </c>
      <c r="D11" s="32" t="s">
        <v>408</v>
      </c>
      <c r="E11" s="95"/>
    </row>
    <row r="12" spans="1:5">
      <c r="A12" s="377"/>
      <c r="B12" s="383"/>
      <c r="C12" s="108" t="s">
        <v>409</v>
      </c>
      <c r="D12" s="30" t="s">
        <v>398</v>
      </c>
      <c r="E12" s="95"/>
    </row>
    <row r="13" spans="1:5">
      <c r="A13" s="97">
        <v>9</v>
      </c>
      <c r="B13" s="95" t="s">
        <v>410</v>
      </c>
      <c r="C13" s="108"/>
      <c r="D13" s="30" t="s">
        <v>398</v>
      </c>
      <c r="E13" s="95"/>
    </row>
    <row r="14" spans="1:5">
      <c r="A14" s="377">
        <v>10</v>
      </c>
      <c r="B14" s="374" t="s">
        <v>411</v>
      </c>
      <c r="C14" s="108" t="s">
        <v>412</v>
      </c>
      <c r="D14" s="30" t="s">
        <v>398</v>
      </c>
      <c r="E14" s="95"/>
    </row>
    <row r="15" spans="1:5">
      <c r="A15" s="377"/>
      <c r="B15" s="375"/>
      <c r="C15" s="110" t="s">
        <v>413</v>
      </c>
      <c r="D15" s="32" t="s">
        <v>408</v>
      </c>
      <c r="E15" s="95"/>
    </row>
    <row r="16" spans="1:5">
      <c r="A16" s="97">
        <v>11</v>
      </c>
      <c r="B16" s="95" t="s">
        <v>414</v>
      </c>
      <c r="C16" s="108" t="s">
        <v>415</v>
      </c>
      <c r="D16" s="30" t="s">
        <v>398</v>
      </c>
      <c r="E16" s="95"/>
    </row>
    <row r="17" spans="1:5">
      <c r="A17" s="98">
        <v>12</v>
      </c>
      <c r="B17" s="33" t="s">
        <v>416</v>
      </c>
      <c r="C17" s="110"/>
      <c r="D17" s="32" t="s">
        <v>408</v>
      </c>
      <c r="E17" s="95"/>
    </row>
    <row r="18" spans="1:5">
      <c r="A18" s="97">
        <v>13</v>
      </c>
      <c r="B18" s="95" t="s">
        <v>417</v>
      </c>
      <c r="C18" s="108"/>
      <c r="D18" s="30" t="s">
        <v>398</v>
      </c>
      <c r="E18" s="95"/>
    </row>
    <row r="19" spans="1:5">
      <c r="A19" s="377">
        <v>14</v>
      </c>
      <c r="B19" s="383" t="s">
        <v>418</v>
      </c>
      <c r="C19" s="108" t="s">
        <v>419</v>
      </c>
      <c r="D19" s="30" t="s">
        <v>398</v>
      </c>
      <c r="E19" s="95"/>
    </row>
    <row r="20" spans="1:5">
      <c r="A20" s="377"/>
      <c r="B20" s="383"/>
      <c r="C20" s="108" t="s">
        <v>420</v>
      </c>
      <c r="D20" s="30" t="s">
        <v>398</v>
      </c>
      <c r="E20" s="95"/>
    </row>
    <row r="21" spans="1:5">
      <c r="A21" s="97">
        <v>15</v>
      </c>
      <c r="B21" s="95" t="s">
        <v>421</v>
      </c>
      <c r="C21" s="108"/>
      <c r="D21" s="30" t="s">
        <v>398</v>
      </c>
      <c r="E21" s="95"/>
    </row>
    <row r="22" spans="1:5">
      <c r="A22" s="377">
        <v>16</v>
      </c>
      <c r="B22" s="374" t="s">
        <v>422</v>
      </c>
      <c r="C22" s="108" t="s">
        <v>423</v>
      </c>
      <c r="D22" s="30" t="s">
        <v>398</v>
      </c>
      <c r="E22" s="95"/>
    </row>
    <row r="23" spans="1:5">
      <c r="A23" s="377"/>
      <c r="B23" s="375"/>
      <c r="C23" s="108" t="s">
        <v>424</v>
      </c>
      <c r="D23" s="30" t="s">
        <v>398</v>
      </c>
      <c r="E23" s="95"/>
    </row>
    <row r="24" spans="1:5">
      <c r="A24" s="377">
        <v>17</v>
      </c>
      <c r="B24" s="383" t="s">
        <v>425</v>
      </c>
      <c r="C24" s="108" t="s">
        <v>426</v>
      </c>
      <c r="D24" s="30" t="s">
        <v>398</v>
      </c>
      <c r="E24" s="95"/>
    </row>
    <row r="25" spans="1:5">
      <c r="A25" s="377"/>
      <c r="B25" s="383"/>
      <c r="C25" s="108" t="s">
        <v>427</v>
      </c>
      <c r="D25" s="30" t="s">
        <v>398</v>
      </c>
      <c r="E25" s="95"/>
    </row>
    <row r="26" spans="1:5">
      <c r="A26" s="112">
        <v>18</v>
      </c>
      <c r="B26" s="113" t="s">
        <v>1007</v>
      </c>
      <c r="C26" s="111"/>
      <c r="D26" s="114" t="s">
        <v>398</v>
      </c>
      <c r="E26" s="113" t="s">
        <v>1008</v>
      </c>
    </row>
    <row r="27" spans="1:5">
      <c r="A27" s="97">
        <v>19</v>
      </c>
      <c r="B27" s="95" t="s">
        <v>428</v>
      </c>
      <c r="C27" s="108"/>
      <c r="D27" s="30" t="s">
        <v>398</v>
      </c>
      <c r="E27" s="95"/>
    </row>
    <row r="28" spans="1:5">
      <c r="A28" s="98">
        <v>20</v>
      </c>
      <c r="B28" s="33" t="s">
        <v>429</v>
      </c>
      <c r="C28" s="110"/>
      <c r="D28" s="32" t="s">
        <v>408</v>
      </c>
      <c r="E28" s="95"/>
    </row>
    <row r="29" spans="1:5">
      <c r="A29" s="376">
        <v>21</v>
      </c>
      <c r="B29" s="381" t="s">
        <v>430</v>
      </c>
      <c r="C29" s="110"/>
      <c r="D29" s="32" t="s">
        <v>408</v>
      </c>
      <c r="E29" s="95"/>
    </row>
    <row r="30" spans="1:5">
      <c r="A30" s="376"/>
      <c r="B30" s="382"/>
      <c r="C30" s="110" t="s">
        <v>431</v>
      </c>
      <c r="D30" s="32" t="s">
        <v>408</v>
      </c>
      <c r="E30" s="95"/>
    </row>
    <row r="31" spans="1:5">
      <c r="A31" s="377">
        <v>22</v>
      </c>
      <c r="B31" s="383" t="s">
        <v>432</v>
      </c>
      <c r="C31" s="108" t="s">
        <v>433</v>
      </c>
      <c r="D31" s="30" t="s">
        <v>398</v>
      </c>
      <c r="E31" s="95"/>
    </row>
    <row r="32" spans="1:5">
      <c r="A32" s="377"/>
      <c r="B32" s="383"/>
      <c r="C32" s="108" t="s">
        <v>434</v>
      </c>
      <c r="D32" s="30" t="s">
        <v>398</v>
      </c>
      <c r="E32" s="95"/>
    </row>
    <row r="33" spans="1:5" ht="31.5" customHeight="1">
      <c r="A33" s="377">
        <v>23</v>
      </c>
      <c r="B33" s="374" t="s">
        <v>435</v>
      </c>
      <c r="C33" s="111" t="s">
        <v>1028</v>
      </c>
      <c r="D33" s="30" t="s">
        <v>398</v>
      </c>
      <c r="E33" s="95" t="s">
        <v>436</v>
      </c>
    </row>
    <row r="34" spans="1:5" ht="31.5" customHeight="1">
      <c r="A34" s="377"/>
      <c r="B34" s="384"/>
      <c r="C34" s="108" t="s">
        <v>437</v>
      </c>
      <c r="D34" s="30" t="s">
        <v>398</v>
      </c>
      <c r="E34" s="95" t="s">
        <v>438</v>
      </c>
    </row>
    <row r="35" spans="1:5" ht="31.5" customHeight="1">
      <c r="A35" s="377"/>
      <c r="B35" s="375"/>
      <c r="C35" s="109" t="s">
        <v>439</v>
      </c>
      <c r="D35" s="34" t="s">
        <v>398</v>
      </c>
      <c r="E35" s="95" t="s">
        <v>438</v>
      </c>
    </row>
    <row r="36" spans="1:5">
      <c r="A36" s="97">
        <v>24</v>
      </c>
      <c r="B36" s="95" t="s">
        <v>440</v>
      </c>
      <c r="C36" s="108" t="s">
        <v>433</v>
      </c>
      <c r="D36" s="30" t="s">
        <v>398</v>
      </c>
      <c r="E36" s="95"/>
    </row>
    <row r="37" spans="1:5">
      <c r="A37" s="378">
        <v>25</v>
      </c>
      <c r="B37" s="374" t="s">
        <v>1009</v>
      </c>
      <c r="C37" s="96" t="s">
        <v>441</v>
      </c>
      <c r="D37" s="30" t="s">
        <v>398</v>
      </c>
      <c r="E37" s="386" t="s">
        <v>1010</v>
      </c>
    </row>
    <row r="38" spans="1:5">
      <c r="A38" s="379"/>
      <c r="B38" s="384"/>
      <c r="C38" s="95" t="s">
        <v>442</v>
      </c>
      <c r="D38" s="30" t="s">
        <v>398</v>
      </c>
      <c r="E38" s="387"/>
    </row>
    <row r="39" spans="1:5">
      <c r="A39" s="379"/>
      <c r="B39" s="384"/>
      <c r="C39" s="95" t="s">
        <v>443</v>
      </c>
      <c r="D39" s="30" t="s">
        <v>398</v>
      </c>
      <c r="E39" s="387"/>
    </row>
    <row r="40" spans="1:5">
      <c r="A40" s="380"/>
      <c r="B40" s="375"/>
      <c r="C40" s="119" t="s">
        <v>1011</v>
      </c>
      <c r="D40" s="118" t="s">
        <v>468</v>
      </c>
      <c r="E40" s="116"/>
    </row>
    <row r="41" spans="1:5">
      <c r="A41" s="378">
        <v>26</v>
      </c>
      <c r="B41" s="374" t="s">
        <v>444</v>
      </c>
      <c r="C41" s="108" t="s">
        <v>445</v>
      </c>
      <c r="D41" s="30" t="s">
        <v>398</v>
      </c>
      <c r="E41" s="95"/>
    </row>
    <row r="42" spans="1:5">
      <c r="A42" s="379"/>
      <c r="B42" s="384"/>
      <c r="C42" s="108" t="s">
        <v>446</v>
      </c>
      <c r="D42" s="30" t="s">
        <v>398</v>
      </c>
      <c r="E42" s="95"/>
    </row>
    <row r="43" spans="1:5">
      <c r="A43" s="379"/>
      <c r="B43" s="384"/>
      <c r="C43" s="108" t="s">
        <v>447</v>
      </c>
      <c r="D43" s="30" t="s">
        <v>398</v>
      </c>
      <c r="E43" s="95"/>
    </row>
    <row r="44" spans="1:5" ht="31.5">
      <c r="A44" s="380"/>
      <c r="B44" s="375"/>
      <c r="C44" s="111" t="s">
        <v>1012</v>
      </c>
      <c r="D44" s="114" t="s">
        <v>398</v>
      </c>
      <c r="E44" s="115" t="s">
        <v>1013</v>
      </c>
    </row>
    <row r="45" spans="1:5">
      <c r="A45" s="98">
        <v>27</v>
      </c>
      <c r="B45" s="33" t="s">
        <v>448</v>
      </c>
      <c r="C45" s="110"/>
      <c r="D45" s="32" t="s">
        <v>408</v>
      </c>
      <c r="E45" s="95"/>
    </row>
    <row r="46" spans="1:5" ht="47.25">
      <c r="A46" s="97">
        <v>28</v>
      </c>
      <c r="B46" s="113" t="s">
        <v>1031</v>
      </c>
      <c r="C46" s="108"/>
      <c r="D46" s="30" t="s">
        <v>1362</v>
      </c>
      <c r="E46" s="115" t="s">
        <v>1964</v>
      </c>
    </row>
    <row r="47" spans="1:5">
      <c r="A47" s="112">
        <v>29</v>
      </c>
      <c r="B47" s="113" t="s">
        <v>1014</v>
      </c>
      <c r="C47" s="111"/>
      <c r="D47" s="114" t="s">
        <v>398</v>
      </c>
      <c r="E47" s="113" t="s">
        <v>464</v>
      </c>
    </row>
    <row r="48" spans="1:5">
      <c r="A48" s="377">
        <v>30</v>
      </c>
      <c r="B48" s="383" t="s">
        <v>449</v>
      </c>
      <c r="C48" s="111" t="s">
        <v>1015</v>
      </c>
      <c r="D48" s="30" t="s">
        <v>398</v>
      </c>
      <c r="E48" s="374" t="s">
        <v>1016</v>
      </c>
    </row>
    <row r="49" spans="1:5">
      <c r="A49" s="377"/>
      <c r="B49" s="383"/>
      <c r="C49" s="111" t="s">
        <v>1017</v>
      </c>
      <c r="D49" s="30" t="s">
        <v>398</v>
      </c>
      <c r="E49" s="375"/>
    </row>
    <row r="50" spans="1:5">
      <c r="A50" s="377"/>
      <c r="B50" s="383"/>
      <c r="C50" s="111" t="s">
        <v>1029</v>
      </c>
      <c r="D50" s="30" t="s">
        <v>398</v>
      </c>
      <c r="E50" s="111" t="s">
        <v>1018</v>
      </c>
    </row>
    <row r="51" spans="1:5">
      <c r="A51" s="98">
        <v>31</v>
      </c>
      <c r="B51" s="33" t="s">
        <v>450</v>
      </c>
      <c r="C51" s="110"/>
      <c r="D51" s="32" t="s">
        <v>408</v>
      </c>
      <c r="E51" s="95"/>
    </row>
    <row r="52" spans="1:5">
      <c r="A52" s="377">
        <v>32</v>
      </c>
      <c r="B52" s="383" t="s">
        <v>451</v>
      </c>
      <c r="C52" s="108"/>
      <c r="D52" s="30" t="s">
        <v>398</v>
      </c>
      <c r="E52" s="386" t="s">
        <v>452</v>
      </c>
    </row>
    <row r="53" spans="1:5">
      <c r="A53" s="377"/>
      <c r="B53" s="383"/>
      <c r="C53" s="108" t="s">
        <v>453</v>
      </c>
      <c r="D53" s="30" t="s">
        <v>398</v>
      </c>
      <c r="E53" s="388"/>
    </row>
    <row r="54" spans="1:5">
      <c r="A54" s="377">
        <v>33</v>
      </c>
      <c r="B54" s="383" t="s">
        <v>454</v>
      </c>
      <c r="C54" s="108"/>
      <c r="D54" s="30" t="s">
        <v>398</v>
      </c>
      <c r="E54" s="95"/>
    </row>
    <row r="55" spans="1:5">
      <c r="A55" s="377"/>
      <c r="B55" s="383"/>
      <c r="C55" s="108" t="s">
        <v>455</v>
      </c>
      <c r="D55" s="30" t="s">
        <v>398</v>
      </c>
      <c r="E55" s="95"/>
    </row>
    <row r="56" spans="1:5">
      <c r="A56" s="377">
        <v>34</v>
      </c>
      <c r="B56" s="374" t="s">
        <v>456</v>
      </c>
      <c r="C56" s="108" t="s">
        <v>457</v>
      </c>
      <c r="D56" s="30" t="s">
        <v>398</v>
      </c>
      <c r="E56" s="95"/>
    </row>
    <row r="57" spans="1:5">
      <c r="A57" s="377"/>
      <c r="B57" s="375"/>
      <c r="C57" s="108" t="s">
        <v>458</v>
      </c>
      <c r="D57" s="30" t="s">
        <v>398</v>
      </c>
      <c r="E57" s="95"/>
    </row>
    <row r="58" spans="1:5">
      <c r="A58" s="97">
        <v>35</v>
      </c>
      <c r="B58" s="96" t="s">
        <v>459</v>
      </c>
      <c r="C58" s="108"/>
      <c r="D58" s="30" t="s">
        <v>398</v>
      </c>
      <c r="E58" s="95"/>
    </row>
    <row r="59" spans="1:5">
      <c r="A59" s="98">
        <v>36</v>
      </c>
      <c r="B59" s="33" t="s">
        <v>460</v>
      </c>
      <c r="C59" s="110"/>
      <c r="D59" s="32" t="s">
        <v>408</v>
      </c>
      <c r="E59" s="95"/>
    </row>
    <row r="60" spans="1:5">
      <c r="A60" s="98">
        <v>37</v>
      </c>
      <c r="B60" s="33" t="s">
        <v>461</v>
      </c>
      <c r="C60" s="110"/>
      <c r="D60" s="32" t="s">
        <v>408</v>
      </c>
      <c r="E60" s="95"/>
    </row>
    <row r="61" spans="1:5">
      <c r="A61" s="97">
        <v>38</v>
      </c>
      <c r="B61" s="95" t="s">
        <v>462</v>
      </c>
      <c r="C61" s="108"/>
      <c r="D61" s="30" t="s">
        <v>463</v>
      </c>
      <c r="E61" s="95" t="s">
        <v>464</v>
      </c>
    </row>
    <row r="62" spans="1:5">
      <c r="A62" s="98">
        <v>39</v>
      </c>
      <c r="B62" s="33" t="s">
        <v>465</v>
      </c>
      <c r="C62" s="110"/>
      <c r="D62" s="32" t="s">
        <v>408</v>
      </c>
      <c r="E62" s="95"/>
    </row>
    <row r="63" spans="1:5">
      <c r="A63" s="98">
        <v>40</v>
      </c>
      <c r="B63" s="33" t="s">
        <v>466</v>
      </c>
      <c r="C63" s="110"/>
      <c r="D63" s="32" t="s">
        <v>408</v>
      </c>
      <c r="E63" s="95"/>
    </row>
    <row r="64" spans="1:5">
      <c r="A64" s="98">
        <v>41</v>
      </c>
      <c r="B64" s="33" t="s">
        <v>467</v>
      </c>
      <c r="C64" s="110"/>
      <c r="D64" s="32" t="s">
        <v>468</v>
      </c>
      <c r="E64" s="95"/>
    </row>
    <row r="65" spans="1:5">
      <c r="A65" s="97">
        <v>42</v>
      </c>
      <c r="B65" s="96" t="s">
        <v>469</v>
      </c>
      <c r="C65" s="108"/>
      <c r="D65" s="30" t="s">
        <v>398</v>
      </c>
      <c r="E65" s="95"/>
    </row>
    <row r="66" spans="1:5">
      <c r="A66" s="97">
        <v>43</v>
      </c>
      <c r="B66" s="113" t="s">
        <v>1030</v>
      </c>
      <c r="C66" s="108"/>
      <c r="D66" s="30" t="s">
        <v>398</v>
      </c>
      <c r="E66" s="95"/>
    </row>
    <row r="67" spans="1:5">
      <c r="A67" s="97">
        <v>44</v>
      </c>
      <c r="B67" s="95" t="s">
        <v>470</v>
      </c>
      <c r="C67" s="108"/>
      <c r="D67" s="30" t="s">
        <v>398</v>
      </c>
      <c r="E67" s="95"/>
    </row>
    <row r="68" spans="1:5">
      <c r="A68" s="97">
        <v>45</v>
      </c>
      <c r="B68" s="95" t="s">
        <v>471</v>
      </c>
      <c r="C68" s="108"/>
      <c r="D68" s="30" t="s">
        <v>398</v>
      </c>
      <c r="E68" s="95"/>
    </row>
    <row r="69" spans="1:5">
      <c r="A69" s="97">
        <v>46</v>
      </c>
      <c r="B69" s="95" t="s">
        <v>472</v>
      </c>
      <c r="C69" s="108"/>
      <c r="D69" s="30" t="s">
        <v>398</v>
      </c>
      <c r="E69" s="95"/>
    </row>
    <row r="70" spans="1:5">
      <c r="A70" s="377">
        <v>47</v>
      </c>
      <c r="B70" s="374" t="s">
        <v>473</v>
      </c>
      <c r="C70" s="108" t="s">
        <v>474</v>
      </c>
      <c r="D70" s="30" t="s">
        <v>398</v>
      </c>
      <c r="E70" s="95"/>
    </row>
    <row r="71" spans="1:5">
      <c r="A71" s="377"/>
      <c r="B71" s="375"/>
      <c r="C71" s="110" t="s">
        <v>475</v>
      </c>
      <c r="D71" s="32" t="s">
        <v>408</v>
      </c>
      <c r="E71" s="95"/>
    </row>
    <row r="72" spans="1:5">
      <c r="A72" s="98">
        <v>48</v>
      </c>
      <c r="B72" s="33" t="s">
        <v>476</v>
      </c>
      <c r="C72" s="110"/>
      <c r="D72" s="32" t="s">
        <v>408</v>
      </c>
      <c r="E72" s="95"/>
    </row>
    <row r="73" spans="1:5">
      <c r="A73" s="97">
        <v>49</v>
      </c>
      <c r="B73" s="31" t="s">
        <v>477</v>
      </c>
      <c r="C73" s="109"/>
      <c r="D73" s="34" t="s">
        <v>398</v>
      </c>
      <c r="E73" s="31"/>
    </row>
    <row r="74" spans="1:5">
      <c r="A74" s="376">
        <v>50</v>
      </c>
      <c r="B74" s="381" t="s">
        <v>478</v>
      </c>
      <c r="C74" s="110" t="s">
        <v>479</v>
      </c>
      <c r="D74" s="32" t="s">
        <v>408</v>
      </c>
      <c r="E74" s="95"/>
    </row>
    <row r="75" spans="1:5">
      <c r="A75" s="376"/>
      <c r="B75" s="382"/>
      <c r="C75" s="110" t="s">
        <v>480</v>
      </c>
      <c r="D75" s="32" t="s">
        <v>408</v>
      </c>
      <c r="E75" s="95"/>
    </row>
    <row r="76" spans="1:5">
      <c r="A76" s="97">
        <v>51</v>
      </c>
      <c r="B76" s="95" t="s">
        <v>481</v>
      </c>
      <c r="C76" s="108"/>
      <c r="D76" s="30" t="s">
        <v>398</v>
      </c>
      <c r="E76" s="95"/>
    </row>
    <row r="77" spans="1:5">
      <c r="A77" s="98">
        <v>52</v>
      </c>
      <c r="B77" s="33" t="s">
        <v>482</v>
      </c>
      <c r="C77" s="110"/>
      <c r="D77" s="32" t="s">
        <v>408</v>
      </c>
      <c r="E77" s="95"/>
    </row>
    <row r="78" spans="1:5">
      <c r="A78" s="97">
        <v>53</v>
      </c>
      <c r="B78" s="95" t="s">
        <v>483</v>
      </c>
      <c r="C78" s="108" t="s">
        <v>484</v>
      </c>
      <c r="D78" s="30" t="s">
        <v>398</v>
      </c>
      <c r="E78" s="95"/>
    </row>
    <row r="79" spans="1:5">
      <c r="A79" s="112">
        <v>54</v>
      </c>
      <c r="B79" s="113" t="s">
        <v>1019</v>
      </c>
      <c r="C79" s="111" t="s">
        <v>1020</v>
      </c>
      <c r="D79" s="114" t="s">
        <v>398</v>
      </c>
      <c r="E79" s="113"/>
    </row>
    <row r="80" spans="1:5">
      <c r="A80" s="97">
        <v>55</v>
      </c>
      <c r="B80" s="95" t="s">
        <v>485</v>
      </c>
      <c r="C80" s="108"/>
      <c r="D80" s="30" t="s">
        <v>398</v>
      </c>
      <c r="E80" s="95"/>
    </row>
    <row r="81" spans="1:5">
      <c r="A81" s="98">
        <v>56</v>
      </c>
      <c r="B81" s="33" t="s">
        <v>486</v>
      </c>
      <c r="C81" s="110"/>
      <c r="D81" s="32" t="s">
        <v>408</v>
      </c>
      <c r="E81" s="95"/>
    </row>
    <row r="82" spans="1:5">
      <c r="A82" s="98">
        <v>57</v>
      </c>
      <c r="B82" s="33" t="s">
        <v>487</v>
      </c>
      <c r="C82" s="110"/>
      <c r="D82" s="32" t="s">
        <v>408</v>
      </c>
      <c r="E82" s="95"/>
    </row>
    <row r="83" spans="1:5">
      <c r="A83" s="98">
        <v>58</v>
      </c>
      <c r="B83" s="33" t="s">
        <v>488</v>
      </c>
      <c r="C83" s="110"/>
      <c r="D83" s="32" t="s">
        <v>408</v>
      </c>
      <c r="E83" s="95"/>
    </row>
    <row r="84" spans="1:5">
      <c r="A84" s="98">
        <v>59</v>
      </c>
      <c r="B84" s="33" t="s">
        <v>489</v>
      </c>
      <c r="C84" s="110"/>
      <c r="D84" s="32" t="s">
        <v>408</v>
      </c>
      <c r="E84" s="95"/>
    </row>
    <row r="85" spans="1:5">
      <c r="A85" s="98">
        <v>60</v>
      </c>
      <c r="B85" s="33" t="s">
        <v>490</v>
      </c>
      <c r="C85" s="110"/>
      <c r="D85" s="32" t="s">
        <v>408</v>
      </c>
      <c r="E85" s="95"/>
    </row>
    <row r="86" spans="1:5">
      <c r="A86" s="98">
        <v>61</v>
      </c>
      <c r="B86" s="33" t="s">
        <v>491</v>
      </c>
      <c r="C86" s="110"/>
      <c r="D86" s="32" t="s">
        <v>408</v>
      </c>
      <c r="E86" s="95"/>
    </row>
    <row r="87" spans="1:5">
      <c r="A87" s="98">
        <v>62</v>
      </c>
      <c r="B87" s="33" t="s">
        <v>492</v>
      </c>
      <c r="C87" s="110"/>
      <c r="D87" s="32" t="s">
        <v>408</v>
      </c>
      <c r="E87" s="95"/>
    </row>
    <row r="88" spans="1:5">
      <c r="A88" s="98">
        <v>63</v>
      </c>
      <c r="B88" s="33" t="s">
        <v>493</v>
      </c>
      <c r="C88" s="110"/>
      <c r="D88" s="32" t="s">
        <v>408</v>
      </c>
      <c r="E88" s="95"/>
    </row>
    <row r="89" spans="1:5">
      <c r="A89" s="97">
        <v>64</v>
      </c>
      <c r="B89" s="31" t="s">
        <v>494</v>
      </c>
      <c r="C89" s="109"/>
      <c r="D89" s="34" t="s">
        <v>398</v>
      </c>
      <c r="E89" s="31"/>
    </row>
    <row r="90" spans="1:5">
      <c r="A90" s="98">
        <v>65</v>
      </c>
      <c r="B90" s="33" t="s">
        <v>495</v>
      </c>
      <c r="C90" s="110"/>
      <c r="D90" s="32" t="s">
        <v>408</v>
      </c>
      <c r="E90" s="95"/>
    </row>
    <row r="91" spans="1:5">
      <c r="A91" s="97">
        <v>66</v>
      </c>
      <c r="B91" s="31" t="s">
        <v>496</v>
      </c>
      <c r="C91" s="109"/>
      <c r="D91" s="34" t="s">
        <v>398</v>
      </c>
      <c r="E91" s="31"/>
    </row>
    <row r="92" spans="1:5">
      <c r="A92" s="97">
        <v>67</v>
      </c>
      <c r="B92" s="31" t="s">
        <v>497</v>
      </c>
      <c r="C92" s="109"/>
      <c r="D92" s="34" t="s">
        <v>398</v>
      </c>
      <c r="E92" s="31"/>
    </row>
    <row r="93" spans="1:5">
      <c r="A93" s="97">
        <v>68</v>
      </c>
      <c r="B93" s="96" t="s">
        <v>498</v>
      </c>
      <c r="C93" s="109"/>
      <c r="D93" s="30" t="s">
        <v>398</v>
      </c>
      <c r="E93" s="95" t="s">
        <v>464</v>
      </c>
    </row>
    <row r="94" spans="1:5">
      <c r="A94" s="98">
        <v>69</v>
      </c>
      <c r="B94" s="33" t="s">
        <v>499</v>
      </c>
      <c r="C94" s="110"/>
      <c r="D94" s="32" t="s">
        <v>408</v>
      </c>
      <c r="E94" s="95"/>
    </row>
    <row r="95" spans="1:5">
      <c r="A95" s="377">
        <v>70</v>
      </c>
      <c r="B95" s="374" t="s">
        <v>500</v>
      </c>
      <c r="C95" s="108" t="s">
        <v>501</v>
      </c>
      <c r="D95" s="30" t="s">
        <v>398</v>
      </c>
      <c r="E95" s="95"/>
    </row>
    <row r="96" spans="1:5">
      <c r="A96" s="377"/>
      <c r="B96" s="375"/>
      <c r="C96" s="110" t="s">
        <v>502</v>
      </c>
      <c r="D96" s="32" t="s">
        <v>408</v>
      </c>
      <c r="E96" s="95"/>
    </row>
    <row r="97" spans="1:5" ht="31.5">
      <c r="A97" s="378">
        <v>71</v>
      </c>
      <c r="B97" s="374" t="s">
        <v>503</v>
      </c>
      <c r="C97" s="111" t="s">
        <v>504</v>
      </c>
      <c r="D97" s="114" t="s">
        <v>398</v>
      </c>
      <c r="E97" s="115" t="s">
        <v>1021</v>
      </c>
    </row>
    <row r="98" spans="1:5" ht="31.5">
      <c r="A98" s="379"/>
      <c r="B98" s="384"/>
      <c r="C98" s="111" t="s">
        <v>1022</v>
      </c>
      <c r="D98" s="114" t="s">
        <v>398</v>
      </c>
      <c r="E98" s="115" t="s">
        <v>1023</v>
      </c>
    </row>
    <row r="99" spans="1:5">
      <c r="A99" s="380"/>
      <c r="B99" s="375"/>
      <c r="C99" s="110" t="s">
        <v>505</v>
      </c>
      <c r="D99" s="32" t="s">
        <v>408</v>
      </c>
      <c r="E99" s="95"/>
    </row>
    <row r="100" spans="1:5">
      <c r="A100" s="378">
        <v>72</v>
      </c>
      <c r="B100" s="374" t="s">
        <v>506</v>
      </c>
      <c r="C100" s="108" t="s">
        <v>507</v>
      </c>
      <c r="D100" s="30" t="s">
        <v>398</v>
      </c>
      <c r="E100" s="95"/>
    </row>
    <row r="101" spans="1:5" ht="31.5" customHeight="1">
      <c r="A101" s="379"/>
      <c r="B101" s="384"/>
      <c r="C101" s="108" t="s">
        <v>508</v>
      </c>
      <c r="D101" s="30" t="s">
        <v>398</v>
      </c>
      <c r="E101" s="115" t="s">
        <v>1024</v>
      </c>
    </row>
    <row r="102" spans="1:5">
      <c r="A102" s="379"/>
      <c r="B102" s="384"/>
      <c r="C102" s="108" t="s">
        <v>509</v>
      </c>
      <c r="D102" s="30" t="s">
        <v>398</v>
      </c>
      <c r="E102" s="95"/>
    </row>
    <row r="103" spans="1:5">
      <c r="A103" s="380"/>
      <c r="B103" s="375"/>
      <c r="C103" s="117" t="s">
        <v>1025</v>
      </c>
      <c r="D103" s="118" t="s">
        <v>408</v>
      </c>
      <c r="E103" s="113" t="s">
        <v>1026</v>
      </c>
    </row>
    <row r="104" spans="1:5">
      <c r="A104" s="98">
        <v>73</v>
      </c>
      <c r="B104" s="33" t="s">
        <v>510</v>
      </c>
      <c r="C104" s="110"/>
      <c r="D104" s="32" t="s">
        <v>408</v>
      </c>
      <c r="E104" s="95"/>
    </row>
    <row r="105" spans="1:5">
      <c r="A105" s="98">
        <v>74</v>
      </c>
      <c r="B105" s="33" t="s">
        <v>511</v>
      </c>
      <c r="C105" s="110"/>
      <c r="D105" s="32" t="s">
        <v>408</v>
      </c>
      <c r="E105" s="95"/>
    </row>
  </sheetData>
  <sheetProtection algorithmName="SHA-512" hashValue="A1mMUUvHtbfTt7yOKDSRHUt2JGhGeqB5p/HAbaWMaZS0DAi5LAASQlCawAY8SVcZMiuCRubCshczc7L5alTa6g==" saltValue="IY9yRmatz+uB/uHhreUJIQ==" spinCount="100000" sheet="1" objects="1" scenarios="1"/>
  <autoFilter ref="B2:E98" xr:uid="{00000000-0009-0000-0000-000005000000}"/>
  <mergeCells count="42">
    <mergeCell ref="A100:A103"/>
    <mergeCell ref="B100:B103"/>
    <mergeCell ref="B74:B75"/>
    <mergeCell ref="A95:A96"/>
    <mergeCell ref="B95:B96"/>
    <mergeCell ref="A97:A99"/>
    <mergeCell ref="B97:B99"/>
    <mergeCell ref="A74:A75"/>
    <mergeCell ref="E52:E53"/>
    <mergeCell ref="A54:A55"/>
    <mergeCell ref="B54:B55"/>
    <mergeCell ref="A56:A57"/>
    <mergeCell ref="B56:B57"/>
    <mergeCell ref="B52:B53"/>
    <mergeCell ref="E37:E39"/>
    <mergeCell ref="A41:A44"/>
    <mergeCell ref="B41:B44"/>
    <mergeCell ref="A48:A50"/>
    <mergeCell ref="B48:B50"/>
    <mergeCell ref="E48:E49"/>
    <mergeCell ref="A24:A25"/>
    <mergeCell ref="B10:B12"/>
    <mergeCell ref="B14:B15"/>
    <mergeCell ref="B19:B20"/>
    <mergeCell ref="B22:B23"/>
    <mergeCell ref="B24:B25"/>
    <mergeCell ref="A1:E1"/>
    <mergeCell ref="A10:A12"/>
    <mergeCell ref="A14:A15"/>
    <mergeCell ref="A19:A20"/>
    <mergeCell ref="A22:A23"/>
    <mergeCell ref="B70:B71"/>
    <mergeCell ref="A29:A30"/>
    <mergeCell ref="A31:A32"/>
    <mergeCell ref="A33:A35"/>
    <mergeCell ref="A37:A40"/>
    <mergeCell ref="A52:A53"/>
    <mergeCell ref="A70:A71"/>
    <mergeCell ref="B29:B30"/>
    <mergeCell ref="B31:B32"/>
    <mergeCell ref="B33:B35"/>
    <mergeCell ref="B37:B40"/>
  </mergeCells>
  <phoneticPr fontId="1"/>
  <pageMargins left="0.70866141732283472" right="0.70866141732283472" top="0.74803149606299213" bottom="0.74803149606299213" header="0.31496062992125984" footer="0.31496062992125984"/>
  <pageSetup paperSize="9" scale="66" fitToHeight="0" orientation="portrait" r:id="rId1"/>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F437"/>
  <sheetViews>
    <sheetView view="pageBreakPreview" zoomScale="85" zoomScaleNormal="85" zoomScaleSheetLayoutView="85" workbookViewId="0">
      <pane xSplit="3" ySplit="1" topLeftCell="D2" activePane="bottomRight" state="frozen"/>
      <selection pane="topRight"/>
      <selection pane="bottomLeft"/>
      <selection pane="bottomRight" activeCell="F1" sqref="F1:F1048576"/>
    </sheetView>
  </sheetViews>
  <sheetFormatPr defaultColWidth="9" defaultRowHeight="18.75"/>
  <cols>
    <col min="1" max="1" width="11.875" style="65" customWidth="1"/>
    <col min="2" max="2" width="22.875" style="24" customWidth="1"/>
    <col min="3" max="3" width="49.375" style="24" customWidth="1"/>
    <col min="4" max="4" width="42.125" style="24" customWidth="1"/>
    <col min="5" max="5" width="37.875" style="24" customWidth="1"/>
    <col min="6" max="6" width="9.25" style="24" customWidth="1"/>
    <col min="7" max="7" width="9" style="24" customWidth="1"/>
    <col min="8" max="16384" width="9" style="24"/>
  </cols>
  <sheetData>
    <row r="1" spans="1:6" ht="21.75" customHeight="1">
      <c r="A1" s="64" t="s">
        <v>238</v>
      </c>
      <c r="B1" s="23" t="s">
        <v>239</v>
      </c>
      <c r="C1" s="23" t="s">
        <v>240</v>
      </c>
      <c r="D1" s="23" t="s">
        <v>241</v>
      </c>
      <c r="E1" s="23" t="s">
        <v>242</v>
      </c>
      <c r="F1" s="23" t="s">
        <v>386</v>
      </c>
    </row>
    <row r="2" spans="1:6">
      <c r="A2" s="89" t="s">
        <v>39</v>
      </c>
      <c r="B2" s="132" t="s">
        <v>1556</v>
      </c>
      <c r="C2" s="92" t="s">
        <v>40</v>
      </c>
      <c r="D2" s="103" t="s">
        <v>243</v>
      </c>
      <c r="E2" s="86" t="s">
        <v>244</v>
      </c>
      <c r="F2" s="104">
        <v>60</v>
      </c>
    </row>
    <row r="3" spans="1:6">
      <c r="A3" s="25" t="s">
        <v>47</v>
      </c>
      <c r="B3" s="129" t="s">
        <v>1556</v>
      </c>
      <c r="C3" s="93" t="s">
        <v>48</v>
      </c>
      <c r="D3" s="90" t="s">
        <v>245</v>
      </c>
      <c r="E3" s="26" t="s">
        <v>246</v>
      </c>
      <c r="F3" s="104">
        <v>80</v>
      </c>
    </row>
    <row r="4" spans="1:6">
      <c r="A4" s="25" t="s">
        <v>57</v>
      </c>
      <c r="B4" s="129" t="s">
        <v>1556</v>
      </c>
      <c r="C4" s="93" t="s">
        <v>58</v>
      </c>
      <c r="D4" s="90" t="s">
        <v>247</v>
      </c>
      <c r="E4" s="26" t="s">
        <v>248</v>
      </c>
      <c r="F4" s="104">
        <v>120</v>
      </c>
    </row>
    <row r="5" spans="1:6">
      <c r="A5" s="25" t="s">
        <v>59</v>
      </c>
      <c r="B5" s="129" t="s">
        <v>1556</v>
      </c>
      <c r="C5" s="93" t="s">
        <v>60</v>
      </c>
      <c r="D5" s="90" t="s">
        <v>249</v>
      </c>
      <c r="E5" s="26" t="s">
        <v>250</v>
      </c>
      <c r="F5" s="104">
        <v>120</v>
      </c>
    </row>
    <row r="6" spans="1:6">
      <c r="A6" s="25" t="s">
        <v>66</v>
      </c>
      <c r="B6" s="129" t="s">
        <v>1556</v>
      </c>
      <c r="C6" s="93" t="s">
        <v>67</v>
      </c>
      <c r="D6" s="90" t="s">
        <v>249</v>
      </c>
      <c r="E6" s="26" t="s">
        <v>250</v>
      </c>
      <c r="F6" s="104">
        <v>100</v>
      </c>
    </row>
    <row r="7" spans="1:6">
      <c r="A7" s="25" t="s">
        <v>72</v>
      </c>
      <c r="B7" s="129" t="s">
        <v>1556</v>
      </c>
      <c r="C7" s="93" t="s">
        <v>73</v>
      </c>
      <c r="D7" s="90" t="s">
        <v>243</v>
      </c>
      <c r="E7" s="26" t="s">
        <v>244</v>
      </c>
      <c r="F7" s="104">
        <v>90</v>
      </c>
    </row>
    <row r="8" spans="1:6">
      <c r="A8" s="25" t="s">
        <v>81</v>
      </c>
      <c r="B8" s="129" t="s">
        <v>1556</v>
      </c>
      <c r="C8" s="93" t="s">
        <v>82</v>
      </c>
      <c r="D8" s="90" t="s">
        <v>249</v>
      </c>
      <c r="E8" s="26" t="s">
        <v>250</v>
      </c>
      <c r="F8" s="104">
        <v>120</v>
      </c>
    </row>
    <row r="9" spans="1:6">
      <c r="A9" s="25" t="s">
        <v>85</v>
      </c>
      <c r="B9" s="129" t="s">
        <v>1556</v>
      </c>
      <c r="C9" s="93" t="s">
        <v>86</v>
      </c>
      <c r="D9" s="90" t="s">
        <v>251</v>
      </c>
      <c r="E9" s="26" t="s">
        <v>252</v>
      </c>
      <c r="F9" s="104">
        <v>90</v>
      </c>
    </row>
    <row r="10" spans="1:6">
      <c r="A10" s="25" t="s">
        <v>91</v>
      </c>
      <c r="B10" s="129" t="s">
        <v>1556</v>
      </c>
      <c r="C10" s="93" t="s">
        <v>92</v>
      </c>
      <c r="D10" s="90" t="s">
        <v>253</v>
      </c>
      <c r="E10" s="26" t="s">
        <v>254</v>
      </c>
      <c r="F10" s="104">
        <v>60</v>
      </c>
    </row>
    <row r="11" spans="1:6">
      <c r="A11" s="25" t="s">
        <v>96</v>
      </c>
      <c r="B11" s="129" t="s">
        <v>1556</v>
      </c>
      <c r="C11" s="93" t="s">
        <v>97</v>
      </c>
      <c r="D11" s="90" t="s">
        <v>255</v>
      </c>
      <c r="E11" s="26" t="s">
        <v>256</v>
      </c>
      <c r="F11" s="104">
        <v>60</v>
      </c>
    </row>
    <row r="12" spans="1:6">
      <c r="A12" s="25" t="s">
        <v>104</v>
      </c>
      <c r="B12" s="129" t="s">
        <v>1556</v>
      </c>
      <c r="C12" s="93" t="s">
        <v>1133</v>
      </c>
      <c r="D12" s="90" t="s">
        <v>259</v>
      </c>
      <c r="E12" s="26" t="s">
        <v>260</v>
      </c>
      <c r="F12" s="104">
        <v>30</v>
      </c>
    </row>
    <row r="13" spans="1:6">
      <c r="A13" s="25" t="s">
        <v>108</v>
      </c>
      <c r="B13" s="129" t="s">
        <v>1556</v>
      </c>
      <c r="C13" s="93" t="s">
        <v>1134</v>
      </c>
      <c r="D13" s="90" t="s">
        <v>261</v>
      </c>
      <c r="E13" s="26" t="s">
        <v>262</v>
      </c>
      <c r="F13" s="104">
        <v>90</v>
      </c>
    </row>
    <row r="14" spans="1:6">
      <c r="A14" s="25" t="s">
        <v>114</v>
      </c>
      <c r="B14" s="129" t="s">
        <v>1556</v>
      </c>
      <c r="C14" s="93" t="s">
        <v>1135</v>
      </c>
      <c r="D14" s="90" t="s">
        <v>1136</v>
      </c>
      <c r="E14" s="26" t="s">
        <v>263</v>
      </c>
      <c r="F14" s="104">
        <v>70</v>
      </c>
    </row>
    <row r="15" spans="1:6">
      <c r="A15" s="25" t="s">
        <v>120</v>
      </c>
      <c r="B15" s="129" t="s">
        <v>1556</v>
      </c>
      <c r="C15" s="93" t="s">
        <v>121</v>
      </c>
      <c r="D15" s="90" t="s">
        <v>1557</v>
      </c>
      <c r="E15" s="26" t="s">
        <v>264</v>
      </c>
      <c r="F15" s="104">
        <v>60</v>
      </c>
    </row>
    <row r="16" spans="1:6">
      <c r="A16" s="25" t="s">
        <v>129</v>
      </c>
      <c r="B16" s="129" t="s">
        <v>1556</v>
      </c>
      <c r="C16" s="93" t="s">
        <v>130</v>
      </c>
      <c r="D16" s="90" t="s">
        <v>266</v>
      </c>
      <c r="E16" s="26" t="s">
        <v>267</v>
      </c>
      <c r="F16" s="104">
        <v>50</v>
      </c>
    </row>
    <row r="17" spans="1:6">
      <c r="A17" s="25" t="s">
        <v>146</v>
      </c>
      <c r="B17" s="129" t="s">
        <v>1556</v>
      </c>
      <c r="C17" s="93" t="s">
        <v>1137</v>
      </c>
      <c r="D17" s="90" t="s">
        <v>270</v>
      </c>
      <c r="E17" s="26" t="s">
        <v>1138</v>
      </c>
      <c r="F17" s="104">
        <v>78</v>
      </c>
    </row>
    <row r="18" spans="1:6">
      <c r="A18" s="25" t="s">
        <v>692</v>
      </c>
      <c r="B18" s="129" t="s">
        <v>1556</v>
      </c>
      <c r="C18" s="93" t="s">
        <v>1558</v>
      </c>
      <c r="D18" s="90" t="s">
        <v>1128</v>
      </c>
      <c r="E18" s="26" t="s">
        <v>1559</v>
      </c>
      <c r="F18" s="104">
        <v>30</v>
      </c>
    </row>
    <row r="19" spans="1:6">
      <c r="A19" s="25" t="s">
        <v>41</v>
      </c>
      <c r="B19" s="129" t="s">
        <v>1556</v>
      </c>
      <c r="C19" s="93" t="s">
        <v>42</v>
      </c>
      <c r="D19" s="90" t="s">
        <v>665</v>
      </c>
      <c r="E19" s="26" t="s">
        <v>271</v>
      </c>
      <c r="F19" s="104">
        <v>90</v>
      </c>
    </row>
    <row r="20" spans="1:6">
      <c r="A20" s="25" t="s">
        <v>49</v>
      </c>
      <c r="B20" s="129" t="s">
        <v>1556</v>
      </c>
      <c r="C20" s="93" t="s">
        <v>50</v>
      </c>
      <c r="D20" s="90" t="s">
        <v>272</v>
      </c>
      <c r="E20" s="26" t="s">
        <v>273</v>
      </c>
      <c r="F20" s="104">
        <v>90</v>
      </c>
    </row>
    <row r="21" spans="1:6">
      <c r="A21" s="25" t="s">
        <v>55</v>
      </c>
      <c r="B21" s="129" t="s">
        <v>1556</v>
      </c>
      <c r="C21" s="93" t="s">
        <v>56</v>
      </c>
      <c r="D21" s="90" t="s">
        <v>247</v>
      </c>
      <c r="E21" s="26" t="s">
        <v>248</v>
      </c>
      <c r="F21" s="104">
        <v>60</v>
      </c>
    </row>
    <row r="22" spans="1:6">
      <c r="A22" s="25" t="s">
        <v>61</v>
      </c>
      <c r="B22" s="129" t="s">
        <v>1556</v>
      </c>
      <c r="C22" s="93" t="s">
        <v>62</v>
      </c>
      <c r="D22" s="90" t="s">
        <v>275</v>
      </c>
      <c r="E22" s="26" t="s">
        <v>276</v>
      </c>
      <c r="F22" s="104">
        <v>130</v>
      </c>
    </row>
    <row r="23" spans="1:6">
      <c r="A23" s="25" t="s">
        <v>68</v>
      </c>
      <c r="B23" s="129" t="s">
        <v>1556</v>
      </c>
      <c r="C23" s="93" t="s">
        <v>69</v>
      </c>
      <c r="D23" s="90" t="s">
        <v>277</v>
      </c>
      <c r="E23" s="26" t="s">
        <v>278</v>
      </c>
      <c r="F23" s="104">
        <v>30</v>
      </c>
    </row>
    <row r="24" spans="1:6">
      <c r="A24" s="25" t="s">
        <v>79</v>
      </c>
      <c r="B24" s="129" t="s">
        <v>1556</v>
      </c>
      <c r="C24" s="93" t="s">
        <v>80</v>
      </c>
      <c r="D24" s="90" t="s">
        <v>279</v>
      </c>
      <c r="E24" s="26" t="s">
        <v>280</v>
      </c>
      <c r="F24" s="104">
        <v>120</v>
      </c>
    </row>
    <row r="25" spans="1:6">
      <c r="A25" s="25" t="s">
        <v>83</v>
      </c>
      <c r="B25" s="129" t="s">
        <v>1556</v>
      </c>
      <c r="C25" s="93" t="s">
        <v>84</v>
      </c>
      <c r="D25" s="90" t="s">
        <v>281</v>
      </c>
      <c r="E25" s="26" t="s">
        <v>282</v>
      </c>
      <c r="F25" s="104">
        <v>60</v>
      </c>
    </row>
    <row r="26" spans="1:6">
      <c r="A26" s="25" t="s">
        <v>87</v>
      </c>
      <c r="B26" s="129" t="s">
        <v>1556</v>
      </c>
      <c r="C26" s="93" t="s">
        <v>88</v>
      </c>
      <c r="D26" s="90" t="s">
        <v>283</v>
      </c>
      <c r="E26" s="26" t="s">
        <v>284</v>
      </c>
      <c r="F26" s="104">
        <v>90</v>
      </c>
    </row>
    <row r="27" spans="1:6">
      <c r="A27" s="25" t="s">
        <v>93</v>
      </c>
      <c r="B27" s="129" t="s">
        <v>1556</v>
      </c>
      <c r="C27" s="93" t="s">
        <v>94</v>
      </c>
      <c r="D27" s="90" t="s">
        <v>285</v>
      </c>
      <c r="E27" s="26" t="s">
        <v>286</v>
      </c>
      <c r="F27" s="104">
        <v>60</v>
      </c>
    </row>
    <row r="28" spans="1:6">
      <c r="A28" s="25" t="s">
        <v>102</v>
      </c>
      <c r="B28" s="129" t="s">
        <v>1556</v>
      </c>
      <c r="C28" s="93" t="s">
        <v>103</v>
      </c>
      <c r="D28" s="90" t="s">
        <v>290</v>
      </c>
      <c r="E28" s="26" t="s">
        <v>291</v>
      </c>
      <c r="F28" s="104">
        <v>120</v>
      </c>
    </row>
    <row r="29" spans="1:6">
      <c r="A29" s="25" t="s">
        <v>106</v>
      </c>
      <c r="B29" s="129" t="s">
        <v>1556</v>
      </c>
      <c r="C29" s="93" t="s">
        <v>107</v>
      </c>
      <c r="D29" s="90" t="s">
        <v>1560</v>
      </c>
      <c r="E29" s="26" t="s">
        <v>292</v>
      </c>
      <c r="F29" s="104">
        <v>90</v>
      </c>
    </row>
    <row r="30" spans="1:6">
      <c r="A30" s="25" t="s">
        <v>110</v>
      </c>
      <c r="B30" s="129" t="s">
        <v>1556</v>
      </c>
      <c r="C30" s="93" t="s">
        <v>111</v>
      </c>
      <c r="D30" s="90" t="s">
        <v>259</v>
      </c>
      <c r="E30" s="26" t="s">
        <v>260</v>
      </c>
      <c r="F30" s="104">
        <v>110</v>
      </c>
    </row>
    <row r="31" spans="1:6">
      <c r="A31" s="25" t="s">
        <v>116</v>
      </c>
      <c r="B31" s="129" t="s">
        <v>1556</v>
      </c>
      <c r="C31" s="93" t="s">
        <v>117</v>
      </c>
      <c r="D31" s="90" t="s">
        <v>1561</v>
      </c>
      <c r="E31" s="26" t="s">
        <v>289</v>
      </c>
      <c r="F31" s="104">
        <v>100</v>
      </c>
    </row>
    <row r="32" spans="1:6">
      <c r="A32" s="25" t="s">
        <v>118</v>
      </c>
      <c r="B32" s="129" t="s">
        <v>1556</v>
      </c>
      <c r="C32" s="93" t="s">
        <v>119</v>
      </c>
      <c r="D32" s="90" t="s">
        <v>1561</v>
      </c>
      <c r="E32" s="26" t="s">
        <v>289</v>
      </c>
      <c r="F32" s="104">
        <v>80</v>
      </c>
    </row>
    <row r="33" spans="1:6">
      <c r="A33" s="25" t="s">
        <v>122</v>
      </c>
      <c r="B33" s="129" t="s">
        <v>1556</v>
      </c>
      <c r="C33" s="93" t="s">
        <v>1562</v>
      </c>
      <c r="D33" s="90" t="s">
        <v>1563</v>
      </c>
      <c r="E33" s="26" t="s">
        <v>1564</v>
      </c>
      <c r="F33" s="104">
        <v>90</v>
      </c>
    </row>
    <row r="34" spans="1:6">
      <c r="A34" s="25" t="s">
        <v>125</v>
      </c>
      <c r="B34" s="129" t="s">
        <v>1556</v>
      </c>
      <c r="C34" s="93" t="s">
        <v>1139</v>
      </c>
      <c r="D34" s="90" t="s">
        <v>293</v>
      </c>
      <c r="E34" s="26" t="s">
        <v>294</v>
      </c>
      <c r="F34" s="104">
        <v>60</v>
      </c>
    </row>
    <row r="35" spans="1:6">
      <c r="A35" s="25" t="s">
        <v>131</v>
      </c>
      <c r="B35" s="129" t="s">
        <v>1556</v>
      </c>
      <c r="C35" s="93" t="s">
        <v>1140</v>
      </c>
      <c r="D35" s="90" t="s">
        <v>1561</v>
      </c>
      <c r="E35" s="26" t="s">
        <v>289</v>
      </c>
      <c r="F35" s="104">
        <v>80</v>
      </c>
    </row>
    <row r="36" spans="1:6">
      <c r="A36" s="25" t="s">
        <v>133</v>
      </c>
      <c r="B36" s="129" t="s">
        <v>1556</v>
      </c>
      <c r="C36" s="93" t="s">
        <v>134</v>
      </c>
      <c r="D36" s="90" t="s">
        <v>275</v>
      </c>
      <c r="E36" s="26" t="s">
        <v>276</v>
      </c>
      <c r="F36" s="104">
        <v>70</v>
      </c>
    </row>
    <row r="37" spans="1:6">
      <c r="A37" s="25" t="s">
        <v>137</v>
      </c>
      <c r="B37" s="129" t="s">
        <v>1556</v>
      </c>
      <c r="C37" s="93" t="s">
        <v>1032</v>
      </c>
      <c r="D37" s="90" t="s">
        <v>666</v>
      </c>
      <c r="E37" s="26" t="s">
        <v>295</v>
      </c>
      <c r="F37" s="104">
        <v>90</v>
      </c>
    </row>
    <row r="38" spans="1:6">
      <c r="A38" s="25" t="s">
        <v>140</v>
      </c>
      <c r="B38" s="129" t="s">
        <v>1556</v>
      </c>
      <c r="C38" s="93" t="s">
        <v>141</v>
      </c>
      <c r="D38" s="90" t="s">
        <v>1563</v>
      </c>
      <c r="E38" s="26" t="s">
        <v>1564</v>
      </c>
      <c r="F38" s="104">
        <v>90</v>
      </c>
    </row>
    <row r="39" spans="1:6">
      <c r="A39" s="25" t="s">
        <v>636</v>
      </c>
      <c r="B39" s="129" t="s">
        <v>1556</v>
      </c>
      <c r="C39" s="93" t="s">
        <v>693</v>
      </c>
      <c r="D39" s="90" t="s">
        <v>1565</v>
      </c>
      <c r="E39" s="26" t="s">
        <v>1141</v>
      </c>
      <c r="F39" s="104">
        <v>60</v>
      </c>
    </row>
    <row r="40" spans="1:6">
      <c r="A40" s="25" t="s">
        <v>153</v>
      </c>
      <c r="B40" s="129" t="s">
        <v>1556</v>
      </c>
      <c r="C40" s="93" t="s">
        <v>1566</v>
      </c>
      <c r="D40" s="90" t="s">
        <v>296</v>
      </c>
      <c r="E40" s="26" t="s">
        <v>297</v>
      </c>
      <c r="F40" s="104">
        <v>90</v>
      </c>
    </row>
    <row r="41" spans="1:6">
      <c r="A41" s="25" t="s">
        <v>157</v>
      </c>
      <c r="B41" s="129" t="s">
        <v>1556</v>
      </c>
      <c r="C41" s="93" t="s">
        <v>158</v>
      </c>
      <c r="D41" s="90" t="s">
        <v>298</v>
      </c>
      <c r="E41" s="26" t="s">
        <v>1142</v>
      </c>
      <c r="F41" s="104">
        <v>120</v>
      </c>
    </row>
    <row r="42" spans="1:6">
      <c r="A42" s="25" t="s">
        <v>161</v>
      </c>
      <c r="B42" s="129" t="s">
        <v>1556</v>
      </c>
      <c r="C42" s="93" t="s">
        <v>1143</v>
      </c>
      <c r="D42" s="90" t="s">
        <v>1567</v>
      </c>
      <c r="E42" s="26" t="s">
        <v>1568</v>
      </c>
      <c r="F42" s="104">
        <v>42</v>
      </c>
    </row>
    <row r="43" spans="1:6">
      <c r="A43" s="25" t="s">
        <v>667</v>
      </c>
      <c r="B43" s="129" t="s">
        <v>1556</v>
      </c>
      <c r="C43" s="93" t="s">
        <v>1569</v>
      </c>
      <c r="D43" s="90" t="s">
        <v>1144</v>
      </c>
      <c r="E43" s="26" t="s">
        <v>1570</v>
      </c>
      <c r="F43" s="104">
        <v>60</v>
      </c>
    </row>
    <row r="44" spans="1:6">
      <c r="A44" s="25" t="s">
        <v>694</v>
      </c>
      <c r="B44" s="129" t="s">
        <v>1556</v>
      </c>
      <c r="C44" s="93" t="s">
        <v>1571</v>
      </c>
      <c r="D44" s="90" t="s">
        <v>1572</v>
      </c>
      <c r="E44" s="26" t="s">
        <v>695</v>
      </c>
      <c r="F44" s="104">
        <v>60</v>
      </c>
    </row>
    <row r="45" spans="1:6">
      <c r="A45" s="25" t="s">
        <v>696</v>
      </c>
      <c r="B45" s="129" t="s">
        <v>1556</v>
      </c>
      <c r="C45" s="93" t="s">
        <v>1573</v>
      </c>
      <c r="D45" s="90" t="s">
        <v>1144</v>
      </c>
      <c r="E45" s="26" t="s">
        <v>1570</v>
      </c>
      <c r="F45" s="104">
        <v>60</v>
      </c>
    </row>
    <row r="46" spans="1:6">
      <c r="A46" s="25" t="s">
        <v>697</v>
      </c>
      <c r="B46" s="129" t="s">
        <v>1556</v>
      </c>
      <c r="C46" s="93" t="s">
        <v>1574</v>
      </c>
      <c r="D46" s="90" t="s">
        <v>1575</v>
      </c>
      <c r="E46" s="26" t="s">
        <v>1576</v>
      </c>
      <c r="F46" s="104">
        <v>60</v>
      </c>
    </row>
    <row r="47" spans="1:6">
      <c r="A47" s="25" t="s">
        <v>1129</v>
      </c>
      <c r="B47" s="129" t="s">
        <v>1556</v>
      </c>
      <c r="C47" s="93" t="s">
        <v>1577</v>
      </c>
      <c r="D47" s="90" t="s">
        <v>1563</v>
      </c>
      <c r="E47" s="26" t="s">
        <v>1564</v>
      </c>
      <c r="F47" s="104">
        <v>100</v>
      </c>
    </row>
    <row r="48" spans="1:6">
      <c r="A48" s="25" t="s">
        <v>1132</v>
      </c>
      <c r="B48" s="129" t="s">
        <v>1556</v>
      </c>
      <c r="C48" s="93" t="s">
        <v>1578</v>
      </c>
      <c r="D48" s="90" t="s">
        <v>345</v>
      </c>
      <c r="E48" s="26" t="s">
        <v>346</v>
      </c>
      <c r="F48" s="104">
        <v>50</v>
      </c>
    </row>
    <row r="49" spans="1:6">
      <c r="A49" s="25" t="s">
        <v>165</v>
      </c>
      <c r="B49" s="129" t="s">
        <v>1556</v>
      </c>
      <c r="C49" s="93" t="s">
        <v>166</v>
      </c>
      <c r="D49" s="90" t="s">
        <v>299</v>
      </c>
      <c r="E49" s="26" t="s">
        <v>300</v>
      </c>
      <c r="F49" s="104">
        <v>90</v>
      </c>
    </row>
    <row r="50" spans="1:6">
      <c r="A50" s="25" t="s">
        <v>170</v>
      </c>
      <c r="B50" s="129" t="s">
        <v>1556</v>
      </c>
      <c r="C50" s="93" t="s">
        <v>171</v>
      </c>
      <c r="D50" s="90" t="s">
        <v>243</v>
      </c>
      <c r="E50" s="26" t="s">
        <v>244</v>
      </c>
      <c r="F50" s="104">
        <v>60</v>
      </c>
    </row>
    <row r="51" spans="1:6">
      <c r="A51" s="25" t="s">
        <v>637</v>
      </c>
      <c r="B51" s="129" t="s">
        <v>1556</v>
      </c>
      <c r="C51" s="93" t="s">
        <v>174</v>
      </c>
      <c r="D51" s="90" t="s">
        <v>279</v>
      </c>
      <c r="E51" s="26" t="s">
        <v>280</v>
      </c>
      <c r="F51" s="104">
        <v>120</v>
      </c>
    </row>
    <row r="52" spans="1:6">
      <c r="A52" s="25" t="s">
        <v>179</v>
      </c>
      <c r="B52" s="129" t="s">
        <v>1556</v>
      </c>
      <c r="C52" s="93" t="s">
        <v>180</v>
      </c>
      <c r="D52" s="90" t="s">
        <v>301</v>
      </c>
      <c r="E52" s="26" t="s">
        <v>302</v>
      </c>
      <c r="F52" s="104">
        <v>120</v>
      </c>
    </row>
    <row r="53" spans="1:6">
      <c r="A53" s="25" t="s">
        <v>183</v>
      </c>
      <c r="B53" s="129" t="s">
        <v>1556</v>
      </c>
      <c r="C53" s="93" t="s">
        <v>184</v>
      </c>
      <c r="D53" s="90" t="s">
        <v>301</v>
      </c>
      <c r="E53" s="26" t="s">
        <v>302</v>
      </c>
      <c r="F53" s="104">
        <v>120</v>
      </c>
    </row>
    <row r="54" spans="1:6">
      <c r="A54" s="25" t="s">
        <v>36</v>
      </c>
      <c r="B54" s="129" t="s">
        <v>1556</v>
      </c>
      <c r="C54" s="93" t="s">
        <v>37</v>
      </c>
      <c r="D54" s="90" t="s">
        <v>301</v>
      </c>
      <c r="E54" s="26" t="s">
        <v>302</v>
      </c>
      <c r="F54" s="104">
        <v>90</v>
      </c>
    </row>
    <row r="55" spans="1:6">
      <c r="A55" s="25" t="s">
        <v>43</v>
      </c>
      <c r="B55" s="129" t="s">
        <v>1556</v>
      </c>
      <c r="C55" s="93" t="s">
        <v>44</v>
      </c>
      <c r="D55" s="90" t="s">
        <v>259</v>
      </c>
      <c r="E55" s="26" t="s">
        <v>260</v>
      </c>
      <c r="F55" s="104">
        <v>90</v>
      </c>
    </row>
    <row r="56" spans="1:6">
      <c r="A56" s="25" t="s">
        <v>51</v>
      </c>
      <c r="B56" s="129" t="s">
        <v>1556</v>
      </c>
      <c r="C56" s="93" t="s">
        <v>52</v>
      </c>
      <c r="D56" s="90" t="s">
        <v>303</v>
      </c>
      <c r="E56" s="26" t="s">
        <v>304</v>
      </c>
      <c r="F56" s="104">
        <v>80</v>
      </c>
    </row>
    <row r="57" spans="1:6">
      <c r="A57" s="25" t="s">
        <v>63</v>
      </c>
      <c r="B57" s="129" t="s">
        <v>1556</v>
      </c>
      <c r="C57" s="93" t="s">
        <v>306</v>
      </c>
      <c r="D57" s="90" t="s">
        <v>307</v>
      </c>
      <c r="E57" s="26" t="s">
        <v>308</v>
      </c>
      <c r="F57" s="104">
        <v>60</v>
      </c>
    </row>
    <row r="58" spans="1:6">
      <c r="A58" s="25" t="s">
        <v>70</v>
      </c>
      <c r="B58" s="129" t="s">
        <v>1556</v>
      </c>
      <c r="C58" s="93" t="s">
        <v>309</v>
      </c>
      <c r="D58" s="90" t="s">
        <v>290</v>
      </c>
      <c r="E58" s="26" t="s">
        <v>291</v>
      </c>
      <c r="F58" s="104">
        <v>120</v>
      </c>
    </row>
    <row r="59" spans="1:6">
      <c r="A59" s="25" t="s">
        <v>76</v>
      </c>
      <c r="B59" s="129" t="s">
        <v>1556</v>
      </c>
      <c r="C59" s="93" t="s">
        <v>310</v>
      </c>
      <c r="D59" s="90" t="s">
        <v>1579</v>
      </c>
      <c r="E59" s="26" t="s">
        <v>311</v>
      </c>
      <c r="F59" s="104">
        <v>90</v>
      </c>
    </row>
    <row r="60" spans="1:6">
      <c r="A60" s="25" t="s">
        <v>95</v>
      </c>
      <c r="B60" s="129" t="s">
        <v>1556</v>
      </c>
      <c r="C60" s="93" t="s">
        <v>1145</v>
      </c>
      <c r="D60" s="90" t="s">
        <v>261</v>
      </c>
      <c r="E60" s="26" t="s">
        <v>262</v>
      </c>
      <c r="F60" s="104">
        <v>108</v>
      </c>
    </row>
    <row r="61" spans="1:6">
      <c r="A61" s="25" t="s">
        <v>98</v>
      </c>
      <c r="B61" s="129" t="s">
        <v>1556</v>
      </c>
      <c r="C61" s="93" t="s">
        <v>1146</v>
      </c>
      <c r="D61" s="90" t="s">
        <v>312</v>
      </c>
      <c r="E61" s="26" t="s">
        <v>313</v>
      </c>
      <c r="F61" s="104">
        <v>86</v>
      </c>
    </row>
    <row r="62" spans="1:6">
      <c r="A62" s="25" t="s">
        <v>101</v>
      </c>
      <c r="B62" s="129" t="s">
        <v>1556</v>
      </c>
      <c r="C62" s="93" t="s">
        <v>1580</v>
      </c>
      <c r="D62" s="90" t="s">
        <v>279</v>
      </c>
      <c r="E62" s="26" t="s">
        <v>280</v>
      </c>
      <c r="F62" s="104">
        <v>90</v>
      </c>
    </row>
    <row r="63" spans="1:6">
      <c r="A63" s="25" t="s">
        <v>314</v>
      </c>
      <c r="B63" s="129" t="s">
        <v>1556</v>
      </c>
      <c r="C63" s="93" t="s">
        <v>315</v>
      </c>
      <c r="D63" s="90" t="s">
        <v>316</v>
      </c>
      <c r="E63" s="26" t="s">
        <v>317</v>
      </c>
      <c r="F63" s="104">
        <v>60</v>
      </c>
    </row>
    <row r="64" spans="1:6">
      <c r="A64" s="25" t="s">
        <v>319</v>
      </c>
      <c r="B64" s="129" t="s">
        <v>1556</v>
      </c>
      <c r="C64" s="93" t="s">
        <v>1581</v>
      </c>
      <c r="D64" s="90" t="s">
        <v>1563</v>
      </c>
      <c r="E64" s="26" t="s">
        <v>1564</v>
      </c>
      <c r="F64" s="104">
        <v>56</v>
      </c>
    </row>
    <row r="65" spans="1:6">
      <c r="A65" s="25" t="s">
        <v>638</v>
      </c>
      <c r="B65" s="129" t="s">
        <v>1556</v>
      </c>
      <c r="C65" s="93" t="s">
        <v>699</v>
      </c>
      <c r="D65" s="90" t="s">
        <v>352</v>
      </c>
      <c r="E65" s="26" t="s">
        <v>353</v>
      </c>
      <c r="F65" s="104">
        <v>120</v>
      </c>
    </row>
    <row r="66" spans="1:6">
      <c r="A66" s="25" t="s">
        <v>1131</v>
      </c>
      <c r="B66" s="129" t="s">
        <v>1556</v>
      </c>
      <c r="C66" s="93" t="s">
        <v>1582</v>
      </c>
      <c r="D66" s="90" t="s">
        <v>1147</v>
      </c>
      <c r="E66" s="26" t="s">
        <v>1583</v>
      </c>
      <c r="F66" s="104">
        <v>43</v>
      </c>
    </row>
    <row r="67" spans="1:6">
      <c r="A67" s="25" t="s">
        <v>135</v>
      </c>
      <c r="B67" s="129" t="s">
        <v>1556</v>
      </c>
      <c r="C67" s="93" t="s">
        <v>136</v>
      </c>
      <c r="D67" s="90" t="s">
        <v>320</v>
      </c>
      <c r="E67" s="26" t="s">
        <v>321</v>
      </c>
      <c r="F67" s="104">
        <v>60</v>
      </c>
    </row>
    <row r="68" spans="1:6">
      <c r="A68" s="25" t="s">
        <v>150</v>
      </c>
      <c r="B68" s="129" t="s">
        <v>1556</v>
      </c>
      <c r="C68" s="93" t="s">
        <v>151</v>
      </c>
      <c r="D68" s="90" t="s">
        <v>323</v>
      </c>
      <c r="E68" s="26" t="s">
        <v>668</v>
      </c>
      <c r="F68" s="104">
        <v>30</v>
      </c>
    </row>
    <row r="69" spans="1:6">
      <c r="A69" s="25" t="s">
        <v>154</v>
      </c>
      <c r="B69" s="129" t="s">
        <v>1556</v>
      </c>
      <c r="C69" s="93" t="s">
        <v>155</v>
      </c>
      <c r="D69" s="90" t="s">
        <v>324</v>
      </c>
      <c r="E69" s="26" t="s">
        <v>325</v>
      </c>
      <c r="F69" s="104">
        <v>90</v>
      </c>
    </row>
    <row r="70" spans="1:6">
      <c r="A70" s="25" t="s">
        <v>159</v>
      </c>
      <c r="B70" s="129" t="s">
        <v>1556</v>
      </c>
      <c r="C70" s="93" t="s">
        <v>160</v>
      </c>
      <c r="D70" s="90" t="s">
        <v>277</v>
      </c>
      <c r="E70" s="26" t="s">
        <v>326</v>
      </c>
      <c r="F70" s="104">
        <v>120</v>
      </c>
    </row>
    <row r="71" spans="1:6">
      <c r="A71" s="25" t="s">
        <v>163</v>
      </c>
      <c r="B71" s="129" t="s">
        <v>1556</v>
      </c>
      <c r="C71" s="93" t="s">
        <v>164</v>
      </c>
      <c r="D71" s="90" t="s">
        <v>1561</v>
      </c>
      <c r="E71" s="26" t="s">
        <v>289</v>
      </c>
      <c r="F71" s="104">
        <v>80</v>
      </c>
    </row>
    <row r="72" spans="1:6">
      <c r="A72" s="25" t="s">
        <v>172</v>
      </c>
      <c r="B72" s="129" t="s">
        <v>1556</v>
      </c>
      <c r="C72" s="93" t="s">
        <v>173</v>
      </c>
      <c r="D72" s="90" t="s">
        <v>1579</v>
      </c>
      <c r="E72" s="26" t="s">
        <v>311</v>
      </c>
      <c r="F72" s="104">
        <v>60</v>
      </c>
    </row>
    <row r="73" spans="1:6">
      <c r="A73" s="25" t="s">
        <v>175</v>
      </c>
      <c r="B73" s="129" t="s">
        <v>1556</v>
      </c>
      <c r="C73" s="93" t="s">
        <v>176</v>
      </c>
      <c r="D73" s="90" t="s">
        <v>327</v>
      </c>
      <c r="E73" s="26" t="s">
        <v>328</v>
      </c>
      <c r="F73" s="104">
        <v>60</v>
      </c>
    </row>
    <row r="74" spans="1:6">
      <c r="A74" s="25" t="s">
        <v>181</v>
      </c>
      <c r="B74" s="129" t="s">
        <v>1556</v>
      </c>
      <c r="C74" s="93" t="s">
        <v>182</v>
      </c>
      <c r="D74" s="90" t="s">
        <v>329</v>
      </c>
      <c r="E74" s="26" t="s">
        <v>262</v>
      </c>
      <c r="F74" s="104">
        <v>105</v>
      </c>
    </row>
    <row r="75" spans="1:6">
      <c r="A75" s="25" t="s">
        <v>185</v>
      </c>
      <c r="B75" s="129" t="s">
        <v>1556</v>
      </c>
      <c r="C75" s="93" t="s">
        <v>186</v>
      </c>
      <c r="D75" s="90" t="s">
        <v>330</v>
      </c>
      <c r="E75" s="26" t="s">
        <v>331</v>
      </c>
      <c r="F75" s="104">
        <v>60</v>
      </c>
    </row>
    <row r="76" spans="1:6">
      <c r="A76" s="25" t="s">
        <v>45</v>
      </c>
      <c r="B76" s="129" t="s">
        <v>1556</v>
      </c>
      <c r="C76" s="93" t="s">
        <v>46</v>
      </c>
      <c r="D76" s="90" t="s">
        <v>332</v>
      </c>
      <c r="E76" s="26" t="s">
        <v>331</v>
      </c>
      <c r="F76" s="104">
        <v>60</v>
      </c>
    </row>
    <row r="77" spans="1:6">
      <c r="A77" s="25" t="s">
        <v>53</v>
      </c>
      <c r="B77" s="129" t="s">
        <v>1556</v>
      </c>
      <c r="C77" s="93" t="s">
        <v>54</v>
      </c>
      <c r="D77" s="90" t="s">
        <v>333</v>
      </c>
      <c r="E77" s="26" t="s">
        <v>334</v>
      </c>
      <c r="F77" s="104">
        <v>60</v>
      </c>
    </row>
    <row r="78" spans="1:6">
      <c r="A78" s="25" t="s">
        <v>64</v>
      </c>
      <c r="B78" s="129" t="s">
        <v>1556</v>
      </c>
      <c r="C78" s="93" t="s">
        <v>65</v>
      </c>
      <c r="D78" s="90" t="s">
        <v>1584</v>
      </c>
      <c r="E78" s="26" t="s">
        <v>1148</v>
      </c>
      <c r="F78" s="104">
        <v>40</v>
      </c>
    </row>
    <row r="79" spans="1:6">
      <c r="A79" s="25" t="s">
        <v>700</v>
      </c>
      <c r="B79" s="129" t="s">
        <v>1556</v>
      </c>
      <c r="C79" s="93" t="s">
        <v>1585</v>
      </c>
      <c r="D79" s="90" t="s">
        <v>1567</v>
      </c>
      <c r="E79" s="26" t="s">
        <v>1568</v>
      </c>
      <c r="F79" s="104">
        <v>60</v>
      </c>
    </row>
    <row r="80" spans="1:6">
      <c r="A80" s="25" t="s">
        <v>1126</v>
      </c>
      <c r="B80" s="129" t="s">
        <v>1556</v>
      </c>
      <c r="C80" s="93" t="s">
        <v>1586</v>
      </c>
      <c r="D80" s="90" t="s">
        <v>1587</v>
      </c>
      <c r="E80" s="26" t="s">
        <v>1588</v>
      </c>
      <c r="F80" s="104">
        <v>50</v>
      </c>
    </row>
    <row r="81" spans="1:6">
      <c r="A81" s="25" t="s">
        <v>1130</v>
      </c>
      <c r="B81" s="129" t="s">
        <v>1556</v>
      </c>
      <c r="C81" s="93" t="s">
        <v>1589</v>
      </c>
      <c r="D81" s="90" t="s">
        <v>1575</v>
      </c>
      <c r="E81" s="26" t="s">
        <v>1576</v>
      </c>
      <c r="F81" s="104">
        <v>60</v>
      </c>
    </row>
    <row r="82" spans="1:6">
      <c r="A82" s="25" t="s">
        <v>1590</v>
      </c>
      <c r="B82" s="129" t="s">
        <v>1556</v>
      </c>
      <c r="C82" s="93" t="s">
        <v>1591</v>
      </c>
      <c r="D82" s="90" t="s">
        <v>1592</v>
      </c>
      <c r="E82" s="26" t="s">
        <v>1593</v>
      </c>
      <c r="F82" s="104">
        <v>20</v>
      </c>
    </row>
    <row r="83" spans="1:6">
      <c r="A83" s="25" t="s">
        <v>74</v>
      </c>
      <c r="B83" s="129" t="s">
        <v>1556</v>
      </c>
      <c r="C83" s="93" t="s">
        <v>75</v>
      </c>
      <c r="D83" s="90" t="s">
        <v>243</v>
      </c>
      <c r="E83" s="26" t="s">
        <v>244</v>
      </c>
      <c r="F83" s="104">
        <v>60</v>
      </c>
    </row>
    <row r="84" spans="1:6">
      <c r="A84" s="25" t="s">
        <v>77</v>
      </c>
      <c r="B84" s="129" t="s">
        <v>1556</v>
      </c>
      <c r="C84" s="93" t="s">
        <v>78</v>
      </c>
      <c r="D84" s="90" t="s">
        <v>335</v>
      </c>
      <c r="E84" s="26" t="s">
        <v>336</v>
      </c>
      <c r="F84" s="104">
        <v>130</v>
      </c>
    </row>
    <row r="85" spans="1:6">
      <c r="A85" s="25" t="s">
        <v>89</v>
      </c>
      <c r="B85" s="129" t="s">
        <v>1556</v>
      </c>
      <c r="C85" s="93" t="s">
        <v>90</v>
      </c>
      <c r="D85" s="90" t="s">
        <v>337</v>
      </c>
      <c r="E85" s="26" t="s">
        <v>338</v>
      </c>
      <c r="F85" s="104">
        <v>90</v>
      </c>
    </row>
    <row r="86" spans="1:6">
      <c r="A86" s="25" t="s">
        <v>99</v>
      </c>
      <c r="B86" s="129" t="s">
        <v>1556</v>
      </c>
      <c r="C86" s="93" t="s">
        <v>100</v>
      </c>
      <c r="D86" s="90" t="s">
        <v>339</v>
      </c>
      <c r="E86" s="26" t="s">
        <v>340</v>
      </c>
      <c r="F86" s="104">
        <v>30</v>
      </c>
    </row>
    <row r="87" spans="1:6">
      <c r="A87" s="25" t="s">
        <v>112</v>
      </c>
      <c r="B87" s="129" t="s">
        <v>1556</v>
      </c>
      <c r="C87" s="93" t="s">
        <v>113</v>
      </c>
      <c r="D87" s="90" t="s">
        <v>1561</v>
      </c>
      <c r="E87" s="26" t="s">
        <v>289</v>
      </c>
      <c r="F87" s="104">
        <v>90</v>
      </c>
    </row>
    <row r="88" spans="1:6">
      <c r="A88" s="25" t="s">
        <v>123</v>
      </c>
      <c r="B88" s="129" t="s">
        <v>1556</v>
      </c>
      <c r="C88" s="93" t="s">
        <v>1149</v>
      </c>
      <c r="D88" s="90" t="s">
        <v>259</v>
      </c>
      <c r="E88" s="26" t="s">
        <v>260</v>
      </c>
      <c r="F88" s="104">
        <v>130</v>
      </c>
    </row>
    <row r="89" spans="1:6">
      <c r="A89" s="25" t="s">
        <v>127</v>
      </c>
      <c r="B89" s="129" t="s">
        <v>1556</v>
      </c>
      <c r="C89" s="93" t="s">
        <v>128</v>
      </c>
      <c r="D89" s="90" t="s">
        <v>341</v>
      </c>
      <c r="E89" s="26" t="s">
        <v>342</v>
      </c>
      <c r="F89" s="104">
        <v>60</v>
      </c>
    </row>
    <row r="90" spans="1:6">
      <c r="A90" s="25" t="s">
        <v>138</v>
      </c>
      <c r="B90" s="129" t="s">
        <v>1556</v>
      </c>
      <c r="C90" s="93" t="s">
        <v>139</v>
      </c>
      <c r="D90" s="90" t="s">
        <v>1150</v>
      </c>
      <c r="E90" s="26" t="s">
        <v>263</v>
      </c>
      <c r="F90" s="104">
        <v>80</v>
      </c>
    </row>
    <row r="91" spans="1:6">
      <c r="A91" s="25" t="s">
        <v>142</v>
      </c>
      <c r="B91" s="129" t="s">
        <v>1556</v>
      </c>
      <c r="C91" s="93" t="s">
        <v>143</v>
      </c>
      <c r="D91" s="90" t="s">
        <v>333</v>
      </c>
      <c r="E91" s="26" t="s">
        <v>334</v>
      </c>
      <c r="F91" s="104">
        <v>60</v>
      </c>
    </row>
    <row r="92" spans="1:6">
      <c r="A92" s="25" t="s">
        <v>144</v>
      </c>
      <c r="B92" s="129" t="s">
        <v>1556</v>
      </c>
      <c r="C92" s="93" t="s">
        <v>145</v>
      </c>
      <c r="D92" s="90" t="s">
        <v>343</v>
      </c>
      <c r="E92" s="26" t="s">
        <v>344</v>
      </c>
      <c r="F92" s="104">
        <v>46</v>
      </c>
    </row>
    <row r="93" spans="1:6">
      <c r="A93" s="25" t="s">
        <v>148</v>
      </c>
      <c r="B93" s="129" t="s">
        <v>1556</v>
      </c>
      <c r="C93" s="93" t="s">
        <v>149</v>
      </c>
      <c r="D93" s="90" t="s">
        <v>345</v>
      </c>
      <c r="E93" s="26" t="s">
        <v>346</v>
      </c>
      <c r="F93" s="104">
        <v>60</v>
      </c>
    </row>
    <row r="94" spans="1:6">
      <c r="A94" s="25" t="s">
        <v>347</v>
      </c>
      <c r="B94" s="129" t="s">
        <v>1556</v>
      </c>
      <c r="C94" s="93" t="s">
        <v>701</v>
      </c>
      <c r="D94" s="90" t="s">
        <v>1594</v>
      </c>
      <c r="E94" s="26" t="s">
        <v>348</v>
      </c>
      <c r="F94" s="104">
        <v>60</v>
      </c>
    </row>
    <row r="95" spans="1:6">
      <c r="A95" s="25" t="s">
        <v>349</v>
      </c>
      <c r="B95" s="129" t="s">
        <v>1556</v>
      </c>
      <c r="C95" s="93" t="s">
        <v>1595</v>
      </c>
      <c r="D95" s="90" t="s">
        <v>312</v>
      </c>
      <c r="E95" s="26" t="s">
        <v>1596</v>
      </c>
      <c r="F95" s="104">
        <v>80</v>
      </c>
    </row>
    <row r="96" spans="1:6">
      <c r="A96" s="25" t="s">
        <v>703</v>
      </c>
      <c r="B96" s="129" t="s">
        <v>1556</v>
      </c>
      <c r="C96" s="93" t="s">
        <v>1597</v>
      </c>
      <c r="D96" s="90" t="s">
        <v>1598</v>
      </c>
      <c r="E96" s="26" t="s">
        <v>704</v>
      </c>
      <c r="F96" s="104">
        <v>50</v>
      </c>
    </row>
    <row r="97" spans="1:6">
      <c r="A97" s="25" t="s">
        <v>156</v>
      </c>
      <c r="B97" s="129" t="s">
        <v>1556</v>
      </c>
      <c r="C97" s="93" t="s">
        <v>1033</v>
      </c>
      <c r="D97" s="90" t="s">
        <v>350</v>
      </c>
      <c r="E97" s="26" t="s">
        <v>351</v>
      </c>
      <c r="F97" s="104">
        <v>127</v>
      </c>
    </row>
    <row r="98" spans="1:6">
      <c r="A98" s="25" t="s">
        <v>168</v>
      </c>
      <c r="B98" s="129" t="s">
        <v>1556</v>
      </c>
      <c r="C98" s="93" t="s">
        <v>169</v>
      </c>
      <c r="D98" s="90" t="s">
        <v>1561</v>
      </c>
      <c r="E98" s="26" t="s">
        <v>289</v>
      </c>
      <c r="F98" s="104">
        <v>110</v>
      </c>
    </row>
    <row r="99" spans="1:6">
      <c r="A99" s="25" t="s">
        <v>177</v>
      </c>
      <c r="B99" s="129" t="s">
        <v>1556</v>
      </c>
      <c r="C99" s="93" t="s">
        <v>178</v>
      </c>
      <c r="D99" s="90" t="s">
        <v>259</v>
      </c>
      <c r="E99" s="26" t="s">
        <v>260</v>
      </c>
      <c r="F99" s="104">
        <v>90</v>
      </c>
    </row>
    <row r="100" spans="1:6">
      <c r="A100" s="25" t="s">
        <v>354</v>
      </c>
      <c r="B100" s="129" t="s">
        <v>1556</v>
      </c>
      <c r="C100" s="93" t="s">
        <v>1599</v>
      </c>
      <c r="D100" s="90" t="s">
        <v>1567</v>
      </c>
      <c r="E100" s="26" t="s">
        <v>1568</v>
      </c>
      <c r="F100" s="104">
        <v>90</v>
      </c>
    </row>
    <row r="101" spans="1:6">
      <c r="A101" s="25" t="s">
        <v>639</v>
      </c>
      <c r="B101" s="129" t="s">
        <v>1556</v>
      </c>
      <c r="C101" s="93" t="s">
        <v>1151</v>
      </c>
      <c r="D101" s="90" t="s">
        <v>287</v>
      </c>
      <c r="E101" s="26" t="s">
        <v>288</v>
      </c>
      <c r="F101" s="104">
        <v>90</v>
      </c>
    </row>
    <row r="102" spans="1:6">
      <c r="A102" s="25" t="s">
        <v>706</v>
      </c>
      <c r="B102" s="129" t="s">
        <v>707</v>
      </c>
      <c r="C102" s="93" t="s">
        <v>1600</v>
      </c>
      <c r="D102" s="90" t="s">
        <v>1601</v>
      </c>
      <c r="E102" s="26" t="s">
        <v>1215</v>
      </c>
      <c r="F102" s="104">
        <v>45</v>
      </c>
    </row>
    <row r="103" spans="1:6">
      <c r="A103" s="25" t="s">
        <v>708</v>
      </c>
      <c r="B103" s="129" t="s">
        <v>707</v>
      </c>
      <c r="C103" s="93" t="s">
        <v>1513</v>
      </c>
      <c r="D103" s="90" t="s">
        <v>1602</v>
      </c>
      <c r="E103" s="26" t="s">
        <v>1216</v>
      </c>
      <c r="F103" s="104">
        <v>35</v>
      </c>
    </row>
    <row r="104" spans="1:6">
      <c r="A104" s="25" t="s">
        <v>1080</v>
      </c>
      <c r="B104" s="129" t="s">
        <v>707</v>
      </c>
      <c r="C104" s="93" t="s">
        <v>1603</v>
      </c>
      <c r="D104" s="90" t="s">
        <v>1604</v>
      </c>
      <c r="E104" s="26" t="s">
        <v>1217</v>
      </c>
      <c r="F104" s="104">
        <v>135</v>
      </c>
    </row>
    <row r="105" spans="1:6">
      <c r="A105" s="25" t="s">
        <v>1081</v>
      </c>
      <c r="B105" s="129" t="s">
        <v>707</v>
      </c>
      <c r="C105" s="93" t="s">
        <v>1605</v>
      </c>
      <c r="D105" s="90" t="s">
        <v>1606</v>
      </c>
      <c r="E105" s="26" t="s">
        <v>1218</v>
      </c>
      <c r="F105" s="104">
        <v>75</v>
      </c>
    </row>
    <row r="106" spans="1:6">
      <c r="A106" s="25" t="s">
        <v>1219</v>
      </c>
      <c r="B106" s="129" t="s">
        <v>707</v>
      </c>
      <c r="C106" s="93" t="s">
        <v>1607</v>
      </c>
      <c r="D106" s="90" t="s">
        <v>1220</v>
      </c>
      <c r="E106" s="26" t="s">
        <v>1221</v>
      </c>
      <c r="F106" s="104">
        <v>270</v>
      </c>
    </row>
    <row r="107" spans="1:6">
      <c r="A107" s="25" t="s">
        <v>1222</v>
      </c>
      <c r="B107" s="129" t="s">
        <v>707</v>
      </c>
      <c r="C107" s="93" t="s">
        <v>1608</v>
      </c>
      <c r="D107" s="90" t="s">
        <v>1609</v>
      </c>
      <c r="E107" s="26" t="s">
        <v>1223</v>
      </c>
      <c r="F107" s="104">
        <v>105</v>
      </c>
    </row>
    <row r="108" spans="1:6">
      <c r="A108" s="25" t="s">
        <v>1224</v>
      </c>
      <c r="B108" s="129" t="s">
        <v>707</v>
      </c>
      <c r="C108" s="93" t="s">
        <v>1610</v>
      </c>
      <c r="D108" s="90" t="s">
        <v>1225</v>
      </c>
      <c r="E108" s="26" t="s">
        <v>1611</v>
      </c>
      <c r="F108" s="104">
        <v>105</v>
      </c>
    </row>
    <row r="109" spans="1:6">
      <c r="A109" s="25" t="s">
        <v>1226</v>
      </c>
      <c r="B109" s="129" t="s">
        <v>707</v>
      </c>
      <c r="C109" s="93" t="s">
        <v>1612</v>
      </c>
      <c r="D109" s="90" t="s">
        <v>1613</v>
      </c>
      <c r="E109" s="26" t="s">
        <v>1227</v>
      </c>
      <c r="F109" s="104">
        <v>30</v>
      </c>
    </row>
    <row r="110" spans="1:6">
      <c r="A110" s="25" t="s">
        <v>1614</v>
      </c>
      <c r="B110" s="129" t="s">
        <v>707</v>
      </c>
      <c r="C110" s="93" t="s">
        <v>1549</v>
      </c>
      <c r="D110" s="90" t="s">
        <v>1615</v>
      </c>
      <c r="E110" s="26" t="s">
        <v>1616</v>
      </c>
      <c r="F110" s="91">
        <v>105</v>
      </c>
    </row>
    <row r="111" spans="1:6">
      <c r="A111" s="87" t="s">
        <v>1617</v>
      </c>
      <c r="B111" s="130" t="s">
        <v>707</v>
      </c>
      <c r="C111" s="131" t="s">
        <v>1552</v>
      </c>
      <c r="D111" s="101" t="s">
        <v>1618</v>
      </c>
      <c r="E111" s="88" t="s">
        <v>1619</v>
      </c>
      <c r="F111" s="138">
        <v>150</v>
      </c>
    </row>
    <row r="112" spans="1:6">
      <c r="A112" s="89" t="s">
        <v>709</v>
      </c>
      <c r="B112" s="132" t="s">
        <v>707</v>
      </c>
      <c r="C112" s="92" t="s">
        <v>1507</v>
      </c>
      <c r="D112" s="103" t="s">
        <v>1620</v>
      </c>
      <c r="E112" s="86" t="s">
        <v>1229</v>
      </c>
      <c r="F112" s="104">
        <v>45</v>
      </c>
    </row>
    <row r="113" spans="1:6">
      <c r="A113" s="25" t="s">
        <v>710</v>
      </c>
      <c r="B113" s="129" t="s">
        <v>707</v>
      </c>
      <c r="C113" s="93" t="s">
        <v>1515</v>
      </c>
      <c r="D113" s="90" t="s">
        <v>1621</v>
      </c>
      <c r="E113" s="26" t="s">
        <v>1230</v>
      </c>
      <c r="F113" s="104">
        <v>25</v>
      </c>
    </row>
    <row r="114" spans="1:6">
      <c r="A114" s="25" t="s">
        <v>711</v>
      </c>
      <c r="B114" s="129" t="s">
        <v>707</v>
      </c>
      <c r="C114" s="93" t="s">
        <v>1522</v>
      </c>
      <c r="D114" s="90" t="s">
        <v>1622</v>
      </c>
      <c r="E114" s="26" t="s">
        <v>1231</v>
      </c>
      <c r="F114" s="104">
        <v>25</v>
      </c>
    </row>
    <row r="115" spans="1:6">
      <c r="A115" s="25" t="s">
        <v>1082</v>
      </c>
      <c r="B115" s="129" t="s">
        <v>707</v>
      </c>
      <c r="C115" s="93" t="s">
        <v>1623</v>
      </c>
      <c r="D115" s="90" t="s">
        <v>1624</v>
      </c>
      <c r="E115" s="26" t="s">
        <v>1232</v>
      </c>
      <c r="F115" s="104">
        <v>131</v>
      </c>
    </row>
    <row r="116" spans="1:6">
      <c r="A116" s="25" t="s">
        <v>1233</v>
      </c>
      <c r="B116" s="129" t="s">
        <v>707</v>
      </c>
      <c r="C116" s="93" t="s">
        <v>1625</v>
      </c>
      <c r="D116" s="90" t="s">
        <v>1626</v>
      </c>
      <c r="E116" s="26" t="s">
        <v>1627</v>
      </c>
      <c r="F116" s="104">
        <v>35</v>
      </c>
    </row>
    <row r="117" spans="1:6">
      <c r="A117" s="25" t="s">
        <v>1628</v>
      </c>
      <c r="B117" s="129" t="s">
        <v>707</v>
      </c>
      <c r="C117" s="93" t="s">
        <v>1629</v>
      </c>
      <c r="D117" s="90" t="s">
        <v>1630</v>
      </c>
      <c r="E117" s="26" t="s">
        <v>1228</v>
      </c>
      <c r="F117" s="104">
        <v>190</v>
      </c>
    </row>
    <row r="118" spans="1:6">
      <c r="A118" s="25" t="s">
        <v>1234</v>
      </c>
      <c r="B118" s="129" t="s">
        <v>707</v>
      </c>
      <c r="C118" s="93" t="s">
        <v>1631</v>
      </c>
      <c r="D118" s="90" t="s">
        <v>1632</v>
      </c>
      <c r="E118" s="26" t="s">
        <v>1235</v>
      </c>
      <c r="F118" s="104">
        <v>135</v>
      </c>
    </row>
    <row r="119" spans="1:6">
      <c r="A119" s="25" t="s">
        <v>1633</v>
      </c>
      <c r="B119" s="129" t="s">
        <v>707</v>
      </c>
      <c r="C119" s="93" t="s">
        <v>1547</v>
      </c>
      <c r="D119" s="90" t="s">
        <v>1634</v>
      </c>
      <c r="E119" s="26" t="s">
        <v>1635</v>
      </c>
      <c r="F119" s="104">
        <v>130</v>
      </c>
    </row>
    <row r="120" spans="1:6">
      <c r="A120" s="25" t="s">
        <v>1636</v>
      </c>
      <c r="B120" s="129" t="s">
        <v>707</v>
      </c>
      <c r="C120" s="93" t="s">
        <v>1550</v>
      </c>
      <c r="D120" s="90" t="s">
        <v>1637</v>
      </c>
      <c r="E120" s="26" t="s">
        <v>1638</v>
      </c>
      <c r="F120" s="104">
        <v>180</v>
      </c>
    </row>
    <row r="121" spans="1:6">
      <c r="A121" s="25" t="s">
        <v>1639</v>
      </c>
      <c r="B121" s="129" t="s">
        <v>707</v>
      </c>
      <c r="C121" s="93" t="s">
        <v>1553</v>
      </c>
      <c r="D121" s="90" t="s">
        <v>1640</v>
      </c>
      <c r="E121" s="26" t="s">
        <v>1641</v>
      </c>
      <c r="F121" s="91">
        <v>40</v>
      </c>
    </row>
    <row r="122" spans="1:6">
      <c r="A122" s="25" t="s">
        <v>712</v>
      </c>
      <c r="B122" s="129" t="s">
        <v>707</v>
      </c>
      <c r="C122" s="93" t="s">
        <v>1509</v>
      </c>
      <c r="D122" s="90" t="s">
        <v>1642</v>
      </c>
      <c r="E122" s="26" t="s">
        <v>355</v>
      </c>
      <c r="F122" s="91">
        <v>105</v>
      </c>
    </row>
    <row r="123" spans="1:6">
      <c r="A123" s="25" t="s">
        <v>713</v>
      </c>
      <c r="B123" s="129" t="s">
        <v>707</v>
      </c>
      <c r="C123" s="93" t="s">
        <v>1517</v>
      </c>
      <c r="D123" s="90" t="s">
        <v>1643</v>
      </c>
      <c r="E123" s="26" t="s">
        <v>356</v>
      </c>
      <c r="F123" s="91">
        <v>180</v>
      </c>
    </row>
    <row r="124" spans="1:6">
      <c r="A124" s="25" t="s">
        <v>714</v>
      </c>
      <c r="B124" s="129" t="s">
        <v>707</v>
      </c>
      <c r="C124" s="93" t="s">
        <v>1524</v>
      </c>
      <c r="D124" s="90" t="s">
        <v>1644</v>
      </c>
      <c r="E124" s="26" t="s">
        <v>1236</v>
      </c>
      <c r="F124" s="91">
        <v>75</v>
      </c>
    </row>
    <row r="125" spans="1:6">
      <c r="A125" s="25" t="s">
        <v>715</v>
      </c>
      <c r="B125" s="129" t="s">
        <v>707</v>
      </c>
      <c r="C125" s="93" t="s">
        <v>1530</v>
      </c>
      <c r="D125" s="90" t="s">
        <v>1645</v>
      </c>
      <c r="E125" s="26" t="s">
        <v>1646</v>
      </c>
      <c r="F125" s="91">
        <v>45</v>
      </c>
    </row>
    <row r="126" spans="1:6">
      <c r="A126" s="25" t="s">
        <v>716</v>
      </c>
      <c r="B126" s="129" t="s">
        <v>707</v>
      </c>
      <c r="C126" s="93" t="s">
        <v>1536</v>
      </c>
      <c r="D126" s="90" t="s">
        <v>1647</v>
      </c>
      <c r="E126" s="26" t="s">
        <v>1648</v>
      </c>
      <c r="F126" s="91">
        <v>70</v>
      </c>
    </row>
    <row r="127" spans="1:6">
      <c r="A127" s="25" t="s">
        <v>1237</v>
      </c>
      <c r="B127" s="129" t="s">
        <v>707</v>
      </c>
      <c r="C127" s="93" t="s">
        <v>1649</v>
      </c>
      <c r="D127" s="90" t="s">
        <v>1650</v>
      </c>
      <c r="E127" s="26" t="s">
        <v>1238</v>
      </c>
      <c r="F127" s="91">
        <v>80</v>
      </c>
    </row>
    <row r="128" spans="1:6">
      <c r="A128" s="25" t="s">
        <v>717</v>
      </c>
      <c r="B128" s="129" t="s">
        <v>707</v>
      </c>
      <c r="C128" s="93" t="s">
        <v>1511</v>
      </c>
      <c r="D128" s="90" t="s">
        <v>1651</v>
      </c>
      <c r="E128" s="26" t="s">
        <v>1239</v>
      </c>
      <c r="F128" s="91">
        <v>60</v>
      </c>
    </row>
    <row r="129" spans="1:6">
      <c r="A129" s="25" t="s">
        <v>718</v>
      </c>
      <c r="B129" s="129" t="s">
        <v>707</v>
      </c>
      <c r="C129" s="93" t="s">
        <v>1519</v>
      </c>
      <c r="D129" s="90" t="s">
        <v>1652</v>
      </c>
      <c r="E129" s="26" t="s">
        <v>357</v>
      </c>
      <c r="F129" s="91">
        <v>40</v>
      </c>
    </row>
    <row r="130" spans="1:6">
      <c r="A130" s="25" t="s">
        <v>719</v>
      </c>
      <c r="B130" s="129" t="s">
        <v>707</v>
      </c>
      <c r="C130" s="93" t="s">
        <v>1526</v>
      </c>
      <c r="D130" s="90" t="s">
        <v>1653</v>
      </c>
      <c r="E130" s="26" t="s">
        <v>1240</v>
      </c>
      <c r="F130" s="91">
        <v>80</v>
      </c>
    </row>
    <row r="131" spans="1:6">
      <c r="A131" s="25" t="s">
        <v>720</v>
      </c>
      <c r="B131" s="129" t="s">
        <v>707</v>
      </c>
      <c r="C131" s="93" t="s">
        <v>1532</v>
      </c>
      <c r="D131" s="90" t="s">
        <v>1654</v>
      </c>
      <c r="E131" s="26" t="s">
        <v>1241</v>
      </c>
      <c r="F131" s="91">
        <v>120</v>
      </c>
    </row>
    <row r="132" spans="1:6">
      <c r="A132" s="25" t="s">
        <v>1083</v>
      </c>
      <c r="B132" s="129" t="s">
        <v>707</v>
      </c>
      <c r="C132" s="93" t="s">
        <v>1655</v>
      </c>
      <c r="D132" s="90" t="s">
        <v>1656</v>
      </c>
      <c r="E132" s="26" t="s">
        <v>1242</v>
      </c>
      <c r="F132" s="91">
        <v>45</v>
      </c>
    </row>
    <row r="133" spans="1:6">
      <c r="A133" s="25" t="s">
        <v>1243</v>
      </c>
      <c r="B133" s="129" t="s">
        <v>707</v>
      </c>
      <c r="C133" s="93" t="s">
        <v>1657</v>
      </c>
      <c r="D133" s="90" t="s">
        <v>1658</v>
      </c>
      <c r="E133" s="26" t="s">
        <v>1244</v>
      </c>
      <c r="F133" s="91">
        <v>90</v>
      </c>
    </row>
    <row r="134" spans="1:6">
      <c r="A134" s="25" t="s">
        <v>1084</v>
      </c>
      <c r="B134" s="129" t="s">
        <v>707</v>
      </c>
      <c r="C134" s="93" t="s">
        <v>1659</v>
      </c>
      <c r="D134" s="90" t="s">
        <v>1660</v>
      </c>
      <c r="E134" s="26" t="s">
        <v>1245</v>
      </c>
      <c r="F134" s="91">
        <v>60</v>
      </c>
    </row>
    <row r="135" spans="1:6">
      <c r="A135" s="25" t="s">
        <v>1085</v>
      </c>
      <c r="B135" s="129" t="s">
        <v>707</v>
      </c>
      <c r="C135" s="93" t="s">
        <v>1661</v>
      </c>
      <c r="D135" s="90" t="s">
        <v>1662</v>
      </c>
      <c r="E135" s="26" t="s">
        <v>1663</v>
      </c>
      <c r="F135" s="91">
        <v>60</v>
      </c>
    </row>
    <row r="136" spans="1:6">
      <c r="A136" s="25" t="s">
        <v>1246</v>
      </c>
      <c r="B136" s="129" t="s">
        <v>707</v>
      </c>
      <c r="C136" s="93" t="s">
        <v>1664</v>
      </c>
      <c r="D136" s="90" t="s">
        <v>1665</v>
      </c>
      <c r="E136" s="26" t="s">
        <v>1247</v>
      </c>
      <c r="F136" s="91">
        <v>80</v>
      </c>
    </row>
    <row r="137" spans="1:6">
      <c r="A137" s="25" t="s">
        <v>721</v>
      </c>
      <c r="B137" s="129" t="s">
        <v>1666</v>
      </c>
      <c r="C137" s="93" t="s">
        <v>191</v>
      </c>
      <c r="D137" s="90" t="s">
        <v>1667</v>
      </c>
      <c r="E137" s="26" t="s">
        <v>1668</v>
      </c>
      <c r="F137" s="91">
        <v>19</v>
      </c>
    </row>
    <row r="138" spans="1:6">
      <c r="A138" s="25" t="s">
        <v>722</v>
      </c>
      <c r="B138" s="129" t="s">
        <v>1666</v>
      </c>
      <c r="C138" s="93" t="s">
        <v>194</v>
      </c>
      <c r="D138" s="90" t="s">
        <v>1669</v>
      </c>
      <c r="E138" s="26" t="s">
        <v>1670</v>
      </c>
      <c r="F138" s="91">
        <v>19</v>
      </c>
    </row>
    <row r="139" spans="1:6">
      <c r="A139" s="25" t="s">
        <v>723</v>
      </c>
      <c r="B139" s="129" t="s">
        <v>1666</v>
      </c>
      <c r="C139" s="93" t="s">
        <v>1671</v>
      </c>
      <c r="D139" s="90" t="s">
        <v>1672</v>
      </c>
      <c r="E139" s="26" t="s">
        <v>1673</v>
      </c>
      <c r="F139" s="91">
        <v>19</v>
      </c>
    </row>
    <row r="140" spans="1:6">
      <c r="A140" s="25" t="s">
        <v>724</v>
      </c>
      <c r="B140" s="129" t="s">
        <v>1666</v>
      </c>
      <c r="C140" s="93" t="s">
        <v>1674</v>
      </c>
      <c r="D140" s="90" t="s">
        <v>1675</v>
      </c>
      <c r="E140" s="26" t="s">
        <v>1676</v>
      </c>
      <c r="F140" s="91">
        <v>12</v>
      </c>
    </row>
    <row r="141" spans="1:6">
      <c r="A141" s="87" t="s">
        <v>725</v>
      </c>
      <c r="B141" s="130" t="s">
        <v>1666</v>
      </c>
      <c r="C141" s="131" t="s">
        <v>1677</v>
      </c>
      <c r="D141" s="101" t="s">
        <v>1678</v>
      </c>
      <c r="E141" s="88" t="s">
        <v>1679</v>
      </c>
      <c r="F141" s="102">
        <v>12</v>
      </c>
    </row>
    <row r="142" spans="1:6">
      <c r="A142" s="89" t="s">
        <v>726</v>
      </c>
      <c r="B142" s="132" t="s">
        <v>1666</v>
      </c>
      <c r="C142" s="92" t="s">
        <v>1680</v>
      </c>
      <c r="D142" s="103" t="s">
        <v>1681</v>
      </c>
      <c r="E142" s="86" t="s">
        <v>1682</v>
      </c>
      <c r="F142" s="104">
        <v>19</v>
      </c>
    </row>
    <row r="143" spans="1:6">
      <c r="A143" s="25" t="s">
        <v>727</v>
      </c>
      <c r="B143" s="90" t="s">
        <v>1666</v>
      </c>
      <c r="C143" s="93" t="s">
        <v>1683</v>
      </c>
      <c r="D143" s="90" t="s">
        <v>358</v>
      </c>
      <c r="E143" s="26" t="s">
        <v>1684</v>
      </c>
      <c r="F143" s="91">
        <v>19</v>
      </c>
    </row>
    <row r="144" spans="1:6">
      <c r="A144" s="25" t="s">
        <v>728</v>
      </c>
      <c r="B144" s="90" t="s">
        <v>1666</v>
      </c>
      <c r="C144" s="93" t="s">
        <v>1685</v>
      </c>
      <c r="D144" s="90" t="s">
        <v>1686</v>
      </c>
      <c r="E144" s="26" t="s">
        <v>1687</v>
      </c>
      <c r="F144" s="91">
        <v>12</v>
      </c>
    </row>
    <row r="145" spans="1:6">
      <c r="A145" s="25" t="s">
        <v>729</v>
      </c>
      <c r="B145" s="90" t="s">
        <v>1666</v>
      </c>
      <c r="C145" s="93" t="s">
        <v>1688</v>
      </c>
      <c r="D145" s="90" t="s">
        <v>1689</v>
      </c>
      <c r="E145" s="26" t="s">
        <v>1690</v>
      </c>
      <c r="F145" s="91">
        <v>19</v>
      </c>
    </row>
    <row r="146" spans="1:6">
      <c r="A146" s="25" t="s">
        <v>730</v>
      </c>
      <c r="B146" s="90" t="s">
        <v>1666</v>
      </c>
      <c r="C146" s="93" t="s">
        <v>731</v>
      </c>
      <c r="D146" s="90" t="s">
        <v>1691</v>
      </c>
      <c r="E146" s="26" t="s">
        <v>1692</v>
      </c>
      <c r="F146" s="91">
        <v>19</v>
      </c>
    </row>
    <row r="147" spans="1:6">
      <c r="A147" s="25" t="s">
        <v>732</v>
      </c>
      <c r="B147" s="90" t="s">
        <v>1666</v>
      </c>
      <c r="C147" s="93" t="s">
        <v>205</v>
      </c>
      <c r="D147" s="90" t="s">
        <v>1693</v>
      </c>
      <c r="E147" s="26" t="s">
        <v>1694</v>
      </c>
      <c r="F147" s="91">
        <v>19</v>
      </c>
    </row>
    <row r="148" spans="1:6">
      <c r="A148" s="25" t="s">
        <v>733</v>
      </c>
      <c r="B148" s="90" t="s">
        <v>1666</v>
      </c>
      <c r="C148" s="93" t="s">
        <v>1695</v>
      </c>
      <c r="D148" s="90" t="s">
        <v>1696</v>
      </c>
      <c r="E148" s="26" t="s">
        <v>359</v>
      </c>
      <c r="F148" s="91">
        <v>12</v>
      </c>
    </row>
    <row r="149" spans="1:6">
      <c r="A149" s="25" t="s">
        <v>734</v>
      </c>
      <c r="B149" s="90" t="s">
        <v>1666</v>
      </c>
      <c r="C149" s="93" t="s">
        <v>1697</v>
      </c>
      <c r="D149" s="90" t="s">
        <v>1698</v>
      </c>
      <c r="E149" s="26" t="s">
        <v>360</v>
      </c>
      <c r="F149" s="91">
        <v>12</v>
      </c>
    </row>
    <row r="150" spans="1:6">
      <c r="A150" s="25" t="s">
        <v>735</v>
      </c>
      <c r="B150" s="90" t="s">
        <v>1666</v>
      </c>
      <c r="C150" s="93" t="s">
        <v>1699</v>
      </c>
      <c r="D150" s="90" t="s">
        <v>361</v>
      </c>
      <c r="E150" s="26" t="s">
        <v>1700</v>
      </c>
      <c r="F150" s="91">
        <v>12</v>
      </c>
    </row>
    <row r="151" spans="1:6">
      <c r="A151" s="25" t="s">
        <v>736</v>
      </c>
      <c r="B151" s="90" t="s">
        <v>1666</v>
      </c>
      <c r="C151" s="93" t="s">
        <v>1701</v>
      </c>
      <c r="D151" s="90" t="s">
        <v>1702</v>
      </c>
      <c r="E151" s="26" t="s">
        <v>1703</v>
      </c>
      <c r="F151" s="91">
        <v>9</v>
      </c>
    </row>
    <row r="152" spans="1:6">
      <c r="A152" s="25" t="s">
        <v>737</v>
      </c>
      <c r="B152" s="90" t="s">
        <v>1666</v>
      </c>
      <c r="C152" s="26" t="s">
        <v>1704</v>
      </c>
      <c r="D152" s="90" t="s">
        <v>358</v>
      </c>
      <c r="E152" s="26" t="s">
        <v>1705</v>
      </c>
      <c r="F152" s="91">
        <v>10</v>
      </c>
    </row>
    <row r="153" spans="1:6">
      <c r="A153" s="25" t="s">
        <v>738</v>
      </c>
      <c r="B153" s="90" t="s">
        <v>1666</v>
      </c>
      <c r="C153" s="26" t="s">
        <v>1706</v>
      </c>
      <c r="D153" s="90" t="s">
        <v>1707</v>
      </c>
      <c r="E153" s="26" t="s">
        <v>1708</v>
      </c>
      <c r="F153" s="91">
        <v>12</v>
      </c>
    </row>
    <row r="154" spans="1:6">
      <c r="A154" s="25" t="s">
        <v>739</v>
      </c>
      <c r="B154" s="90" t="s">
        <v>1666</v>
      </c>
      <c r="C154" s="26" t="s">
        <v>1709</v>
      </c>
      <c r="D154" s="90" t="s">
        <v>1710</v>
      </c>
      <c r="E154" s="26" t="s">
        <v>1711</v>
      </c>
      <c r="F154" s="91">
        <v>12</v>
      </c>
    </row>
    <row r="155" spans="1:6">
      <c r="A155" s="25" t="s">
        <v>740</v>
      </c>
      <c r="B155" s="90" t="s">
        <v>1666</v>
      </c>
      <c r="C155" s="26" t="s">
        <v>1712</v>
      </c>
      <c r="D155" s="90" t="s">
        <v>1713</v>
      </c>
      <c r="E155" s="26" t="s">
        <v>1714</v>
      </c>
      <c r="F155" s="91">
        <v>12</v>
      </c>
    </row>
    <row r="156" spans="1:6">
      <c r="A156" s="25" t="s">
        <v>741</v>
      </c>
      <c r="B156" s="90" t="s">
        <v>1666</v>
      </c>
      <c r="C156" s="26" t="s">
        <v>212</v>
      </c>
      <c r="D156" s="90" t="s">
        <v>1715</v>
      </c>
      <c r="E156" s="26" t="s">
        <v>1716</v>
      </c>
      <c r="F156" s="91">
        <v>12</v>
      </c>
    </row>
    <row r="157" spans="1:6">
      <c r="A157" s="25" t="s">
        <v>742</v>
      </c>
      <c r="B157" s="90" t="s">
        <v>1666</v>
      </c>
      <c r="C157" s="26" t="s">
        <v>1717</v>
      </c>
      <c r="D157" s="90" t="s">
        <v>1718</v>
      </c>
      <c r="E157" s="26" t="s">
        <v>1719</v>
      </c>
      <c r="F157" s="91">
        <v>12</v>
      </c>
    </row>
    <row r="158" spans="1:6">
      <c r="A158" s="25" t="s">
        <v>743</v>
      </c>
      <c r="B158" s="90" t="s">
        <v>1666</v>
      </c>
      <c r="C158" s="26" t="s">
        <v>214</v>
      </c>
      <c r="D158" s="90" t="s">
        <v>1718</v>
      </c>
      <c r="E158" s="26" t="s">
        <v>362</v>
      </c>
      <c r="F158" s="91">
        <v>12</v>
      </c>
    </row>
    <row r="159" spans="1:6">
      <c r="A159" s="25" t="s">
        <v>744</v>
      </c>
      <c r="B159" s="90" t="s">
        <v>1248</v>
      </c>
      <c r="C159" s="26" t="s">
        <v>745</v>
      </c>
      <c r="D159" s="90" t="s">
        <v>1691</v>
      </c>
      <c r="E159" s="26" t="s">
        <v>1692</v>
      </c>
      <c r="F159" s="91">
        <v>19</v>
      </c>
    </row>
    <row r="160" spans="1:6">
      <c r="A160" s="25" t="s">
        <v>1249</v>
      </c>
      <c r="B160" s="90" t="s">
        <v>1248</v>
      </c>
      <c r="C160" s="26" t="s">
        <v>1250</v>
      </c>
      <c r="D160" s="90" t="s">
        <v>1966</v>
      </c>
      <c r="E160" s="26" t="s">
        <v>1041</v>
      </c>
      <c r="F160" s="91">
        <v>12</v>
      </c>
    </row>
    <row r="161" spans="1:6">
      <c r="A161" s="25" t="s">
        <v>1251</v>
      </c>
      <c r="B161" s="90" t="s">
        <v>1248</v>
      </c>
      <c r="C161" s="26" t="s">
        <v>1720</v>
      </c>
      <c r="D161" s="90" t="s">
        <v>1967</v>
      </c>
      <c r="E161" s="26" t="s">
        <v>902</v>
      </c>
      <c r="F161" s="91">
        <v>12</v>
      </c>
    </row>
    <row r="162" spans="1:6">
      <c r="A162" s="25" t="s">
        <v>746</v>
      </c>
      <c r="B162" s="90" t="s">
        <v>1666</v>
      </c>
      <c r="C162" s="26" t="s">
        <v>195</v>
      </c>
      <c r="D162" s="90" t="s">
        <v>1721</v>
      </c>
      <c r="E162" s="26" t="s">
        <v>1722</v>
      </c>
      <c r="F162" s="91">
        <v>12</v>
      </c>
    </row>
    <row r="163" spans="1:6">
      <c r="A163" s="25" t="s">
        <v>747</v>
      </c>
      <c r="B163" s="90" t="s">
        <v>1248</v>
      </c>
      <c r="C163" s="26" t="s">
        <v>197</v>
      </c>
      <c r="D163" s="90" t="s">
        <v>1723</v>
      </c>
      <c r="E163" s="26" t="s">
        <v>1724</v>
      </c>
      <c r="F163" s="91">
        <v>12</v>
      </c>
    </row>
    <row r="164" spans="1:6">
      <c r="A164" s="25" t="s">
        <v>748</v>
      </c>
      <c r="B164" s="90" t="s">
        <v>1248</v>
      </c>
      <c r="C164" s="26" t="s">
        <v>1725</v>
      </c>
      <c r="D164" s="90" t="s">
        <v>1726</v>
      </c>
      <c r="E164" s="26" t="s">
        <v>1727</v>
      </c>
      <c r="F164" s="91">
        <v>12</v>
      </c>
    </row>
    <row r="165" spans="1:6">
      <c r="A165" s="25" t="s">
        <v>749</v>
      </c>
      <c r="B165" s="90" t="s">
        <v>1248</v>
      </c>
      <c r="C165" s="26" t="s">
        <v>1728</v>
      </c>
      <c r="D165" s="90" t="s">
        <v>1729</v>
      </c>
      <c r="E165" s="26" t="s">
        <v>1730</v>
      </c>
      <c r="F165" s="91">
        <v>12</v>
      </c>
    </row>
    <row r="166" spans="1:6">
      <c r="A166" s="25" t="s">
        <v>750</v>
      </c>
      <c r="B166" s="90" t="s">
        <v>1248</v>
      </c>
      <c r="C166" s="26" t="s">
        <v>1731</v>
      </c>
      <c r="D166" s="90" t="s">
        <v>1732</v>
      </c>
      <c r="E166" s="26" t="s">
        <v>1733</v>
      </c>
      <c r="F166" s="91">
        <v>19</v>
      </c>
    </row>
    <row r="167" spans="1:6">
      <c r="A167" s="25" t="s">
        <v>751</v>
      </c>
      <c r="B167" s="90" t="s">
        <v>1248</v>
      </c>
      <c r="C167" s="26" t="s">
        <v>1734</v>
      </c>
      <c r="D167" s="90" t="s">
        <v>1735</v>
      </c>
      <c r="E167" s="26" t="s">
        <v>1736</v>
      </c>
      <c r="F167" s="91">
        <v>19</v>
      </c>
    </row>
    <row r="168" spans="1:6">
      <c r="A168" s="25" t="s">
        <v>752</v>
      </c>
      <c r="B168" s="90" t="s">
        <v>1248</v>
      </c>
      <c r="C168" s="26" t="s">
        <v>201</v>
      </c>
      <c r="D168" s="90" t="s">
        <v>1737</v>
      </c>
      <c r="E168" s="26" t="s">
        <v>1738</v>
      </c>
      <c r="F168" s="91">
        <v>12</v>
      </c>
    </row>
    <row r="169" spans="1:6">
      <c r="A169" s="25" t="s">
        <v>753</v>
      </c>
      <c r="B169" s="90" t="s">
        <v>1248</v>
      </c>
      <c r="C169" s="26" t="s">
        <v>204</v>
      </c>
      <c r="D169" s="90" t="s">
        <v>1739</v>
      </c>
      <c r="E169" s="26" t="s">
        <v>1740</v>
      </c>
      <c r="F169" s="91">
        <v>12</v>
      </c>
    </row>
    <row r="170" spans="1:6">
      <c r="A170" s="25" t="s">
        <v>754</v>
      </c>
      <c r="B170" s="90" t="s">
        <v>1248</v>
      </c>
      <c r="C170" s="26" t="s">
        <v>1741</v>
      </c>
      <c r="D170" s="90" t="s">
        <v>1742</v>
      </c>
      <c r="E170" s="26" t="s">
        <v>363</v>
      </c>
      <c r="F170" s="91">
        <v>12</v>
      </c>
    </row>
    <row r="171" spans="1:6">
      <c r="A171" s="25" t="s">
        <v>755</v>
      </c>
      <c r="B171" s="90" t="s">
        <v>1248</v>
      </c>
      <c r="C171" s="26" t="s">
        <v>1743</v>
      </c>
      <c r="D171" s="90" t="s">
        <v>1744</v>
      </c>
      <c r="E171" s="26" t="s">
        <v>364</v>
      </c>
      <c r="F171" s="91">
        <v>12</v>
      </c>
    </row>
    <row r="172" spans="1:6">
      <c r="A172" s="25" t="s">
        <v>756</v>
      </c>
      <c r="B172" s="90" t="s">
        <v>1248</v>
      </c>
      <c r="C172" s="26" t="s">
        <v>365</v>
      </c>
      <c r="D172" s="90" t="s">
        <v>1745</v>
      </c>
      <c r="E172" s="26" t="s">
        <v>1746</v>
      </c>
      <c r="F172" s="91">
        <v>19</v>
      </c>
    </row>
    <row r="173" spans="1:6">
      <c r="A173" s="25" t="s">
        <v>757</v>
      </c>
      <c r="B173" s="90" t="s">
        <v>1248</v>
      </c>
      <c r="C173" s="26" t="s">
        <v>758</v>
      </c>
      <c r="D173" s="90" t="s">
        <v>1747</v>
      </c>
      <c r="E173" s="26" t="s">
        <v>1748</v>
      </c>
      <c r="F173" s="91">
        <v>12</v>
      </c>
    </row>
    <row r="174" spans="1:6">
      <c r="A174" s="25" t="s">
        <v>759</v>
      </c>
      <c r="B174" s="90" t="s">
        <v>1248</v>
      </c>
      <c r="C174" s="26" t="s">
        <v>760</v>
      </c>
      <c r="D174" s="90" t="s">
        <v>761</v>
      </c>
      <c r="E174" s="26" t="s">
        <v>762</v>
      </c>
      <c r="F174" s="91">
        <v>12</v>
      </c>
    </row>
    <row r="175" spans="1:6">
      <c r="A175" s="25" t="s">
        <v>763</v>
      </c>
      <c r="B175" s="90" t="s">
        <v>1248</v>
      </c>
      <c r="C175" s="26" t="s">
        <v>1749</v>
      </c>
      <c r="D175" s="90" t="s">
        <v>1750</v>
      </c>
      <c r="E175" s="26" t="s">
        <v>764</v>
      </c>
      <c r="F175" s="91">
        <v>19</v>
      </c>
    </row>
    <row r="176" spans="1:6">
      <c r="A176" s="25" t="s">
        <v>765</v>
      </c>
      <c r="B176" s="90" t="s">
        <v>1248</v>
      </c>
      <c r="C176" s="26" t="s">
        <v>1751</v>
      </c>
      <c r="D176" s="90" t="s">
        <v>1752</v>
      </c>
      <c r="E176" s="26" t="s">
        <v>1753</v>
      </c>
      <c r="F176" s="91">
        <v>19</v>
      </c>
    </row>
    <row r="177" spans="1:6">
      <c r="A177" s="25" t="s">
        <v>766</v>
      </c>
      <c r="B177" s="90" t="s">
        <v>1248</v>
      </c>
      <c r="C177" s="26" t="s">
        <v>1754</v>
      </c>
      <c r="D177" s="90" t="s">
        <v>1726</v>
      </c>
      <c r="E177" s="26" t="s">
        <v>372</v>
      </c>
      <c r="F177" s="91">
        <v>12</v>
      </c>
    </row>
    <row r="178" spans="1:6">
      <c r="A178" s="25" t="s">
        <v>1038</v>
      </c>
      <c r="B178" s="90" t="s">
        <v>1666</v>
      </c>
      <c r="C178" s="26" t="s">
        <v>1755</v>
      </c>
      <c r="D178" s="90" t="s">
        <v>1756</v>
      </c>
      <c r="E178" s="26" t="s">
        <v>377</v>
      </c>
      <c r="F178" s="91">
        <v>12</v>
      </c>
    </row>
    <row r="179" spans="1:6">
      <c r="A179" s="25" t="s">
        <v>1252</v>
      </c>
      <c r="B179" s="90" t="s">
        <v>1666</v>
      </c>
      <c r="C179" s="26" t="s">
        <v>1253</v>
      </c>
      <c r="D179" s="90" t="s">
        <v>761</v>
      </c>
      <c r="E179" s="26" t="s">
        <v>762</v>
      </c>
      <c r="F179" s="91">
        <v>12</v>
      </c>
    </row>
    <row r="180" spans="1:6">
      <c r="A180" s="25" t="s">
        <v>767</v>
      </c>
      <c r="B180" s="90" t="s">
        <v>1666</v>
      </c>
      <c r="C180" s="26" t="s">
        <v>207</v>
      </c>
      <c r="D180" s="90" t="s">
        <v>366</v>
      </c>
      <c r="E180" s="26" t="s">
        <v>1757</v>
      </c>
      <c r="F180" s="91">
        <v>17</v>
      </c>
    </row>
    <row r="181" spans="1:6">
      <c r="A181" s="25" t="s">
        <v>768</v>
      </c>
      <c r="B181" s="90" t="s">
        <v>1666</v>
      </c>
      <c r="C181" s="26" t="s">
        <v>208</v>
      </c>
      <c r="D181" s="90" t="s">
        <v>1718</v>
      </c>
      <c r="E181" s="26" t="s">
        <v>1719</v>
      </c>
      <c r="F181" s="91">
        <v>19</v>
      </c>
    </row>
    <row r="182" spans="1:6">
      <c r="A182" s="25" t="s">
        <v>769</v>
      </c>
      <c r="B182" s="90" t="s">
        <v>1666</v>
      </c>
      <c r="C182" s="26" t="s">
        <v>1758</v>
      </c>
      <c r="D182" s="90" t="s">
        <v>1681</v>
      </c>
      <c r="E182" s="26" t="s">
        <v>1682</v>
      </c>
      <c r="F182" s="91">
        <v>19</v>
      </c>
    </row>
    <row r="183" spans="1:6">
      <c r="A183" s="25" t="s">
        <v>770</v>
      </c>
      <c r="B183" s="90" t="s">
        <v>1666</v>
      </c>
      <c r="C183" s="26" t="s">
        <v>1759</v>
      </c>
      <c r="D183" s="90" t="s">
        <v>1686</v>
      </c>
      <c r="E183" s="26" t="s">
        <v>1687</v>
      </c>
      <c r="F183" s="91">
        <v>12</v>
      </c>
    </row>
    <row r="184" spans="1:6">
      <c r="A184" s="25" t="s">
        <v>771</v>
      </c>
      <c r="B184" s="90" t="s">
        <v>1666</v>
      </c>
      <c r="C184" s="26" t="s">
        <v>1760</v>
      </c>
      <c r="D184" s="90" t="s">
        <v>1761</v>
      </c>
      <c r="E184" s="26" t="s">
        <v>1762</v>
      </c>
      <c r="F184" s="91">
        <v>19</v>
      </c>
    </row>
    <row r="185" spans="1:6">
      <c r="A185" s="25" t="s">
        <v>772</v>
      </c>
      <c r="B185" s="90" t="s">
        <v>1666</v>
      </c>
      <c r="C185" s="26" t="s">
        <v>211</v>
      </c>
      <c r="D185" s="90" t="s">
        <v>1763</v>
      </c>
      <c r="E185" s="26" t="s">
        <v>1764</v>
      </c>
      <c r="F185" s="91">
        <v>19</v>
      </c>
    </row>
    <row r="186" spans="1:6">
      <c r="A186" s="25" t="s">
        <v>773</v>
      </c>
      <c r="B186" s="90" t="s">
        <v>1666</v>
      </c>
      <c r="C186" s="26" t="s">
        <v>213</v>
      </c>
      <c r="D186" s="90" t="s">
        <v>1718</v>
      </c>
      <c r="E186" s="26" t="s">
        <v>1719</v>
      </c>
      <c r="F186" s="91">
        <v>19</v>
      </c>
    </row>
    <row r="187" spans="1:6">
      <c r="A187" s="25" t="s">
        <v>774</v>
      </c>
      <c r="B187" s="90" t="s">
        <v>1666</v>
      </c>
      <c r="C187" s="26" t="s">
        <v>1765</v>
      </c>
      <c r="D187" s="90" t="s">
        <v>1766</v>
      </c>
      <c r="E187" s="26" t="s">
        <v>1767</v>
      </c>
      <c r="F187" s="91">
        <v>18</v>
      </c>
    </row>
    <row r="188" spans="1:6">
      <c r="A188" s="25" t="s">
        <v>775</v>
      </c>
      <c r="B188" s="90" t="s">
        <v>1666</v>
      </c>
      <c r="C188" s="26" t="s">
        <v>215</v>
      </c>
      <c r="D188" s="90" t="s">
        <v>1735</v>
      </c>
      <c r="E188" s="26" t="s">
        <v>1736</v>
      </c>
      <c r="F188" s="91">
        <v>12</v>
      </c>
    </row>
    <row r="189" spans="1:6">
      <c r="A189" s="25" t="s">
        <v>776</v>
      </c>
      <c r="B189" s="90" t="s">
        <v>1666</v>
      </c>
      <c r="C189" s="26" t="s">
        <v>1768</v>
      </c>
      <c r="D189" s="90" t="s">
        <v>1769</v>
      </c>
      <c r="E189" s="26" t="s">
        <v>367</v>
      </c>
      <c r="F189" s="91">
        <v>11</v>
      </c>
    </row>
    <row r="190" spans="1:6">
      <c r="A190" s="25" t="s">
        <v>777</v>
      </c>
      <c r="B190" s="90" t="s">
        <v>1666</v>
      </c>
      <c r="C190" s="26" t="s">
        <v>1770</v>
      </c>
      <c r="D190" s="90" t="s">
        <v>1771</v>
      </c>
      <c r="E190" s="26" t="s">
        <v>368</v>
      </c>
      <c r="F190" s="91">
        <v>19</v>
      </c>
    </row>
    <row r="191" spans="1:6">
      <c r="A191" s="25" t="s">
        <v>778</v>
      </c>
      <c r="B191" s="90" t="s">
        <v>1666</v>
      </c>
      <c r="C191" s="26" t="s">
        <v>1772</v>
      </c>
      <c r="D191" s="90" t="s">
        <v>1773</v>
      </c>
      <c r="E191" s="26" t="s">
        <v>369</v>
      </c>
      <c r="F191" s="91">
        <v>19</v>
      </c>
    </row>
    <row r="192" spans="1:6">
      <c r="A192" s="25" t="s">
        <v>779</v>
      </c>
      <c r="B192" s="90" t="s">
        <v>1666</v>
      </c>
      <c r="C192" s="26" t="s">
        <v>1774</v>
      </c>
      <c r="D192" s="90" t="s">
        <v>1775</v>
      </c>
      <c r="E192" s="26" t="s">
        <v>1776</v>
      </c>
      <c r="F192" s="91">
        <v>12</v>
      </c>
    </row>
    <row r="193" spans="1:6">
      <c r="A193" s="25" t="s">
        <v>780</v>
      </c>
      <c r="B193" s="90" t="s">
        <v>1666</v>
      </c>
      <c r="C193" s="26" t="s">
        <v>1777</v>
      </c>
      <c r="D193" s="90" t="s">
        <v>1778</v>
      </c>
      <c r="E193" s="26" t="s">
        <v>370</v>
      </c>
      <c r="F193" s="91">
        <v>12</v>
      </c>
    </row>
    <row r="194" spans="1:6">
      <c r="A194" s="25" t="s">
        <v>781</v>
      </c>
      <c r="B194" s="90" t="s">
        <v>1666</v>
      </c>
      <c r="C194" s="26" t="s">
        <v>192</v>
      </c>
      <c r="D194" s="90" t="s">
        <v>1779</v>
      </c>
      <c r="E194" s="26" t="s">
        <v>1780</v>
      </c>
      <c r="F194" s="91">
        <v>19</v>
      </c>
    </row>
    <row r="195" spans="1:6">
      <c r="A195" s="25" t="s">
        <v>782</v>
      </c>
      <c r="B195" s="90" t="s">
        <v>1666</v>
      </c>
      <c r="C195" s="26" t="s">
        <v>196</v>
      </c>
      <c r="D195" s="90" t="s">
        <v>1781</v>
      </c>
      <c r="E195" s="26" t="s">
        <v>371</v>
      </c>
      <c r="F195" s="91">
        <v>19</v>
      </c>
    </row>
    <row r="196" spans="1:6">
      <c r="A196" s="25" t="s">
        <v>783</v>
      </c>
      <c r="B196" s="90" t="s">
        <v>1666</v>
      </c>
      <c r="C196" s="26" t="s">
        <v>198</v>
      </c>
      <c r="D196" s="90" t="s">
        <v>1726</v>
      </c>
      <c r="E196" s="26" t="s">
        <v>372</v>
      </c>
      <c r="F196" s="91">
        <v>19</v>
      </c>
    </row>
    <row r="197" spans="1:6">
      <c r="A197" s="25" t="s">
        <v>784</v>
      </c>
      <c r="B197" s="90" t="s">
        <v>1666</v>
      </c>
      <c r="C197" s="26" t="s">
        <v>1782</v>
      </c>
      <c r="D197" s="90" t="s">
        <v>1732</v>
      </c>
      <c r="E197" s="26" t="s">
        <v>1254</v>
      </c>
      <c r="F197" s="91">
        <v>19</v>
      </c>
    </row>
    <row r="198" spans="1:6">
      <c r="A198" s="25" t="s">
        <v>785</v>
      </c>
      <c r="B198" s="90" t="s">
        <v>1666</v>
      </c>
      <c r="C198" s="26" t="s">
        <v>1783</v>
      </c>
      <c r="D198" s="90" t="s">
        <v>1784</v>
      </c>
      <c r="E198" s="26" t="s">
        <v>1785</v>
      </c>
      <c r="F198" s="91">
        <v>12</v>
      </c>
    </row>
    <row r="199" spans="1:6">
      <c r="A199" s="25" t="s">
        <v>786</v>
      </c>
      <c r="B199" s="90" t="s">
        <v>1666</v>
      </c>
      <c r="C199" s="26" t="s">
        <v>1786</v>
      </c>
      <c r="D199" s="90" t="s">
        <v>1787</v>
      </c>
      <c r="E199" s="26" t="s">
        <v>1788</v>
      </c>
      <c r="F199" s="91">
        <v>19</v>
      </c>
    </row>
    <row r="200" spans="1:6">
      <c r="A200" s="25" t="s">
        <v>787</v>
      </c>
      <c r="B200" s="90" t="s">
        <v>1666</v>
      </c>
      <c r="C200" s="26" t="s">
        <v>1789</v>
      </c>
      <c r="D200" s="90" t="s">
        <v>1790</v>
      </c>
      <c r="E200" s="26" t="s">
        <v>1791</v>
      </c>
      <c r="F200" s="91">
        <v>19</v>
      </c>
    </row>
    <row r="201" spans="1:6">
      <c r="A201" s="25" t="s">
        <v>788</v>
      </c>
      <c r="B201" s="90" t="s">
        <v>1666</v>
      </c>
      <c r="C201" s="26" t="s">
        <v>1792</v>
      </c>
      <c r="D201" s="90" t="s">
        <v>1793</v>
      </c>
      <c r="E201" s="26" t="s">
        <v>1794</v>
      </c>
      <c r="F201" s="91">
        <v>12</v>
      </c>
    </row>
    <row r="202" spans="1:6">
      <c r="A202" s="25" t="s">
        <v>789</v>
      </c>
      <c r="B202" s="90" t="s">
        <v>1666</v>
      </c>
      <c r="C202" s="26" t="s">
        <v>1795</v>
      </c>
      <c r="D202" s="90" t="s">
        <v>1796</v>
      </c>
      <c r="E202" s="26" t="s">
        <v>373</v>
      </c>
      <c r="F202" s="91">
        <v>19</v>
      </c>
    </row>
    <row r="203" spans="1:6">
      <c r="A203" s="25" t="s">
        <v>790</v>
      </c>
      <c r="B203" s="90" t="s">
        <v>1666</v>
      </c>
      <c r="C203" s="26" t="s">
        <v>202</v>
      </c>
      <c r="D203" s="90" t="s">
        <v>1797</v>
      </c>
      <c r="E203" s="26" t="s">
        <v>1968</v>
      </c>
      <c r="F203" s="91">
        <v>12</v>
      </c>
    </row>
    <row r="204" spans="1:6">
      <c r="A204" s="25" t="s">
        <v>791</v>
      </c>
      <c r="B204" s="90" t="s">
        <v>1666</v>
      </c>
      <c r="C204" s="26" t="s">
        <v>1798</v>
      </c>
      <c r="D204" s="90" t="s">
        <v>1799</v>
      </c>
      <c r="E204" s="26" t="s">
        <v>374</v>
      </c>
      <c r="F204" s="91">
        <v>19</v>
      </c>
    </row>
    <row r="205" spans="1:6">
      <c r="A205" s="25" t="s">
        <v>792</v>
      </c>
      <c r="B205" s="90" t="s">
        <v>1666</v>
      </c>
      <c r="C205" s="26" t="s">
        <v>1800</v>
      </c>
      <c r="D205" s="90" t="s">
        <v>1801</v>
      </c>
      <c r="E205" s="26" t="s">
        <v>1802</v>
      </c>
      <c r="F205" s="91">
        <v>19</v>
      </c>
    </row>
    <row r="206" spans="1:6">
      <c r="A206" s="25" t="s">
        <v>793</v>
      </c>
      <c r="B206" s="90" t="s">
        <v>1666</v>
      </c>
      <c r="C206" s="26" t="s">
        <v>1803</v>
      </c>
      <c r="D206" s="90" t="s">
        <v>1804</v>
      </c>
      <c r="E206" s="26" t="s">
        <v>1805</v>
      </c>
      <c r="F206" s="91">
        <v>12</v>
      </c>
    </row>
    <row r="207" spans="1:6">
      <c r="A207" s="25" t="s">
        <v>794</v>
      </c>
      <c r="B207" s="90" t="s">
        <v>1666</v>
      </c>
      <c r="C207" s="26" t="s">
        <v>1806</v>
      </c>
      <c r="D207" s="90" t="s">
        <v>1807</v>
      </c>
      <c r="E207" s="26" t="s">
        <v>1794</v>
      </c>
      <c r="F207" s="91">
        <v>12</v>
      </c>
    </row>
    <row r="208" spans="1:6">
      <c r="A208" s="25" t="s">
        <v>795</v>
      </c>
      <c r="B208" s="90" t="s">
        <v>1666</v>
      </c>
      <c r="C208" s="26" t="s">
        <v>1039</v>
      </c>
      <c r="D208" s="90" t="s">
        <v>1807</v>
      </c>
      <c r="E208" s="26" t="s">
        <v>1794</v>
      </c>
      <c r="F208" s="91">
        <v>12</v>
      </c>
    </row>
    <row r="209" spans="1:6">
      <c r="A209" s="25" t="s">
        <v>796</v>
      </c>
      <c r="B209" s="90" t="s">
        <v>1666</v>
      </c>
      <c r="C209" s="26" t="s">
        <v>1040</v>
      </c>
      <c r="D209" s="90" t="s">
        <v>1966</v>
      </c>
      <c r="E209" s="26" t="s">
        <v>1041</v>
      </c>
      <c r="F209" s="91">
        <v>12</v>
      </c>
    </row>
    <row r="210" spans="1:6">
      <c r="A210" s="25" t="s">
        <v>797</v>
      </c>
      <c r="B210" s="90" t="s">
        <v>1666</v>
      </c>
      <c r="C210" s="26" t="s">
        <v>1808</v>
      </c>
      <c r="D210" s="90" t="s">
        <v>1742</v>
      </c>
      <c r="E210" s="26" t="s">
        <v>363</v>
      </c>
      <c r="F210" s="91">
        <v>19</v>
      </c>
    </row>
    <row r="211" spans="1:6">
      <c r="A211" s="25" t="s">
        <v>798</v>
      </c>
      <c r="B211" s="90" t="s">
        <v>1666</v>
      </c>
      <c r="C211" s="26" t="s">
        <v>1042</v>
      </c>
      <c r="D211" s="90" t="s">
        <v>1726</v>
      </c>
      <c r="E211" s="26" t="s">
        <v>372</v>
      </c>
      <c r="F211" s="91">
        <v>19</v>
      </c>
    </row>
    <row r="212" spans="1:6">
      <c r="A212" s="25" t="s">
        <v>799</v>
      </c>
      <c r="B212" s="90" t="s">
        <v>1666</v>
      </c>
      <c r="C212" s="26" t="s">
        <v>592</v>
      </c>
      <c r="D212" s="90" t="s">
        <v>800</v>
      </c>
      <c r="E212" s="26" t="s">
        <v>801</v>
      </c>
      <c r="F212" s="91">
        <v>18</v>
      </c>
    </row>
    <row r="213" spans="1:6">
      <c r="A213" s="25" t="s">
        <v>685</v>
      </c>
      <c r="B213" s="90" t="s">
        <v>1666</v>
      </c>
      <c r="C213" s="26" t="s">
        <v>1809</v>
      </c>
      <c r="D213" s="90" t="s">
        <v>1255</v>
      </c>
      <c r="E213" s="26" t="s">
        <v>802</v>
      </c>
      <c r="F213" s="91">
        <v>19</v>
      </c>
    </row>
    <row r="214" spans="1:6">
      <c r="A214" s="25" t="s">
        <v>687</v>
      </c>
      <c r="B214" s="90" t="s">
        <v>1666</v>
      </c>
      <c r="C214" s="26" t="s">
        <v>1810</v>
      </c>
      <c r="D214" s="90" t="s">
        <v>1807</v>
      </c>
      <c r="E214" s="26" t="s">
        <v>1794</v>
      </c>
      <c r="F214" s="91">
        <v>12</v>
      </c>
    </row>
    <row r="215" spans="1:6">
      <c r="A215" s="25" t="s">
        <v>689</v>
      </c>
      <c r="B215" s="90" t="s">
        <v>1666</v>
      </c>
      <c r="C215" s="26" t="s">
        <v>1811</v>
      </c>
      <c r="D215" s="90" t="s">
        <v>1812</v>
      </c>
      <c r="E215" s="26" t="s">
        <v>1813</v>
      </c>
      <c r="F215" s="91">
        <v>12</v>
      </c>
    </row>
    <row r="216" spans="1:6">
      <c r="A216" s="25" t="s">
        <v>1814</v>
      </c>
      <c r="B216" s="90" t="s">
        <v>1666</v>
      </c>
      <c r="C216" s="26" t="s">
        <v>1815</v>
      </c>
      <c r="D216" s="90" t="s">
        <v>1807</v>
      </c>
      <c r="E216" s="26" t="s">
        <v>1794</v>
      </c>
      <c r="F216" s="91">
        <v>12</v>
      </c>
    </row>
    <row r="217" spans="1:6">
      <c r="A217" s="25" t="s">
        <v>1816</v>
      </c>
      <c r="B217" s="90" t="s">
        <v>1666</v>
      </c>
      <c r="C217" s="26" t="s">
        <v>1817</v>
      </c>
      <c r="D217" s="90" t="s">
        <v>1807</v>
      </c>
      <c r="E217" s="26" t="s">
        <v>1794</v>
      </c>
      <c r="F217" s="91">
        <v>12</v>
      </c>
    </row>
    <row r="218" spans="1:6">
      <c r="A218" s="25" t="s">
        <v>803</v>
      </c>
      <c r="B218" s="90" t="s">
        <v>1666</v>
      </c>
      <c r="C218" s="26" t="s">
        <v>1818</v>
      </c>
      <c r="D218" s="90" t="s">
        <v>1819</v>
      </c>
      <c r="E218" s="26" t="s">
        <v>1820</v>
      </c>
      <c r="F218" s="91">
        <v>19</v>
      </c>
    </row>
    <row r="219" spans="1:6">
      <c r="A219" s="25" t="s">
        <v>804</v>
      </c>
      <c r="B219" s="90" t="s">
        <v>1666</v>
      </c>
      <c r="C219" s="26" t="s">
        <v>209</v>
      </c>
      <c r="D219" s="90" t="s">
        <v>1821</v>
      </c>
      <c r="E219" s="26" t="s">
        <v>1822</v>
      </c>
      <c r="F219" s="91">
        <v>19</v>
      </c>
    </row>
    <row r="220" spans="1:6">
      <c r="A220" s="25" t="s">
        <v>805</v>
      </c>
      <c r="B220" s="90" t="s">
        <v>1666</v>
      </c>
      <c r="C220" s="26" t="s">
        <v>1823</v>
      </c>
      <c r="D220" s="90" t="s">
        <v>1824</v>
      </c>
      <c r="E220" s="26" t="s">
        <v>1825</v>
      </c>
      <c r="F220" s="91">
        <v>18</v>
      </c>
    </row>
    <row r="221" spans="1:6">
      <c r="A221" s="25" t="s">
        <v>806</v>
      </c>
      <c r="B221" s="90" t="s">
        <v>1666</v>
      </c>
      <c r="C221" s="26" t="s">
        <v>1826</v>
      </c>
      <c r="D221" s="90" t="s">
        <v>1043</v>
      </c>
      <c r="E221" s="26" t="s">
        <v>1827</v>
      </c>
      <c r="F221" s="91">
        <v>19</v>
      </c>
    </row>
    <row r="222" spans="1:6">
      <c r="A222" s="25" t="s">
        <v>807</v>
      </c>
      <c r="B222" s="90" t="s">
        <v>1666</v>
      </c>
      <c r="C222" s="26" t="s">
        <v>210</v>
      </c>
      <c r="D222" s="90" t="s">
        <v>1828</v>
      </c>
      <c r="E222" s="26" t="s">
        <v>1829</v>
      </c>
      <c r="F222" s="91">
        <v>19</v>
      </c>
    </row>
    <row r="223" spans="1:6">
      <c r="A223" s="25" t="s">
        <v>808</v>
      </c>
      <c r="B223" s="90" t="s">
        <v>1666</v>
      </c>
      <c r="C223" s="26" t="s">
        <v>1830</v>
      </c>
      <c r="D223" s="90" t="s">
        <v>1747</v>
      </c>
      <c r="E223" s="26" t="s">
        <v>1748</v>
      </c>
      <c r="F223" s="91">
        <v>19</v>
      </c>
    </row>
    <row r="224" spans="1:6">
      <c r="A224" s="25" t="s">
        <v>809</v>
      </c>
      <c r="B224" s="90" t="s">
        <v>1666</v>
      </c>
      <c r="C224" s="26" t="s">
        <v>1831</v>
      </c>
      <c r="D224" s="90" t="s">
        <v>1710</v>
      </c>
      <c r="E224" s="26" t="s">
        <v>1711</v>
      </c>
      <c r="F224" s="91">
        <v>12</v>
      </c>
    </row>
    <row r="225" spans="1:6">
      <c r="A225" s="25" t="s">
        <v>810</v>
      </c>
      <c r="B225" s="90" t="s">
        <v>1666</v>
      </c>
      <c r="C225" s="26" t="s">
        <v>1832</v>
      </c>
      <c r="D225" s="90" t="s">
        <v>1833</v>
      </c>
      <c r="E225" s="26" t="s">
        <v>1834</v>
      </c>
      <c r="F225" s="91">
        <v>12</v>
      </c>
    </row>
    <row r="226" spans="1:6">
      <c r="A226" s="25" t="s">
        <v>811</v>
      </c>
      <c r="B226" s="90" t="s">
        <v>1666</v>
      </c>
      <c r="C226" s="26" t="s">
        <v>812</v>
      </c>
      <c r="D226" s="90" t="s">
        <v>813</v>
      </c>
      <c r="E226" s="26" t="s">
        <v>814</v>
      </c>
      <c r="F226" s="91">
        <v>19</v>
      </c>
    </row>
    <row r="227" spans="1:6">
      <c r="A227" s="25" t="s">
        <v>1044</v>
      </c>
      <c r="B227" s="90" t="s">
        <v>1248</v>
      </c>
      <c r="C227" s="26" t="s">
        <v>1835</v>
      </c>
      <c r="D227" s="90" t="s">
        <v>1836</v>
      </c>
      <c r="E227" s="26" t="s">
        <v>1837</v>
      </c>
      <c r="F227" s="91">
        <v>12</v>
      </c>
    </row>
    <row r="228" spans="1:6">
      <c r="A228" s="25" t="s">
        <v>1256</v>
      </c>
      <c r="B228" s="90" t="s">
        <v>1248</v>
      </c>
      <c r="C228" s="26" t="s">
        <v>1838</v>
      </c>
      <c r="D228" s="90" t="s">
        <v>1747</v>
      </c>
      <c r="E228" s="26" t="s">
        <v>1748</v>
      </c>
      <c r="F228" s="91">
        <v>12</v>
      </c>
    </row>
    <row r="229" spans="1:6">
      <c r="A229" s="25" t="s">
        <v>815</v>
      </c>
      <c r="B229" s="90" t="s">
        <v>1666</v>
      </c>
      <c r="C229" s="26" t="s">
        <v>375</v>
      </c>
      <c r="D229" s="90" t="s">
        <v>1839</v>
      </c>
      <c r="E229" s="26" t="s">
        <v>1840</v>
      </c>
      <c r="F229" s="91">
        <v>12</v>
      </c>
    </row>
    <row r="230" spans="1:6">
      <c r="A230" s="25" t="s">
        <v>1841</v>
      </c>
      <c r="B230" s="90" t="s">
        <v>1248</v>
      </c>
      <c r="C230" s="26" t="s">
        <v>1842</v>
      </c>
      <c r="D230" s="90" t="s">
        <v>1843</v>
      </c>
      <c r="E230" s="26" t="s">
        <v>1844</v>
      </c>
      <c r="F230" s="91">
        <v>12</v>
      </c>
    </row>
    <row r="231" spans="1:6">
      <c r="A231" s="25" t="s">
        <v>816</v>
      </c>
      <c r="B231" s="90" t="s">
        <v>1845</v>
      </c>
      <c r="C231" s="26" t="s">
        <v>193</v>
      </c>
      <c r="D231" s="90" t="s">
        <v>1846</v>
      </c>
      <c r="E231" s="26" t="s">
        <v>1969</v>
      </c>
      <c r="F231" s="91">
        <v>12</v>
      </c>
    </row>
    <row r="232" spans="1:6">
      <c r="A232" s="25" t="s">
        <v>817</v>
      </c>
      <c r="B232" s="90" t="s">
        <v>1845</v>
      </c>
      <c r="C232" s="26" t="s">
        <v>1847</v>
      </c>
      <c r="D232" s="90" t="s">
        <v>1848</v>
      </c>
      <c r="E232" s="26" t="s">
        <v>376</v>
      </c>
      <c r="F232" s="91">
        <v>12</v>
      </c>
    </row>
    <row r="233" spans="1:6">
      <c r="A233" s="25" t="s">
        <v>818</v>
      </c>
      <c r="B233" s="90" t="s">
        <v>1845</v>
      </c>
      <c r="C233" s="26" t="s">
        <v>1849</v>
      </c>
      <c r="D233" s="90" t="s">
        <v>1850</v>
      </c>
      <c r="E233" s="26" t="s">
        <v>1851</v>
      </c>
      <c r="F233" s="91">
        <v>12</v>
      </c>
    </row>
    <row r="234" spans="1:6">
      <c r="A234" s="25" t="s">
        <v>819</v>
      </c>
      <c r="B234" s="90" t="s">
        <v>1845</v>
      </c>
      <c r="C234" s="26" t="s">
        <v>1852</v>
      </c>
      <c r="D234" s="90" t="s">
        <v>1853</v>
      </c>
      <c r="E234" s="26" t="s">
        <v>1854</v>
      </c>
      <c r="F234" s="91">
        <v>19</v>
      </c>
    </row>
    <row r="235" spans="1:6">
      <c r="A235" s="87" t="s">
        <v>1855</v>
      </c>
      <c r="B235" s="101" t="s">
        <v>1845</v>
      </c>
      <c r="C235" s="88" t="s">
        <v>1856</v>
      </c>
      <c r="D235" s="101" t="s">
        <v>1857</v>
      </c>
      <c r="E235" s="88" t="s">
        <v>1858</v>
      </c>
      <c r="F235" s="102">
        <v>12</v>
      </c>
    </row>
    <row r="236" spans="1:6">
      <c r="A236" s="89" t="s">
        <v>820</v>
      </c>
      <c r="B236" s="103" t="s">
        <v>1845</v>
      </c>
      <c r="C236" s="86" t="s">
        <v>199</v>
      </c>
      <c r="D236" s="103" t="s">
        <v>1859</v>
      </c>
      <c r="E236" s="86" t="s">
        <v>1860</v>
      </c>
      <c r="F236" s="104">
        <v>12</v>
      </c>
    </row>
    <row r="237" spans="1:6">
      <c r="A237" s="25" t="s">
        <v>821</v>
      </c>
      <c r="B237" s="90" t="s">
        <v>1845</v>
      </c>
      <c r="C237" s="26" t="s">
        <v>200</v>
      </c>
      <c r="D237" s="90" t="s">
        <v>1861</v>
      </c>
      <c r="E237" s="26" t="s">
        <v>1862</v>
      </c>
      <c r="F237" s="91">
        <v>19</v>
      </c>
    </row>
    <row r="238" spans="1:6">
      <c r="A238" s="25" t="s">
        <v>822</v>
      </c>
      <c r="B238" s="129" t="s">
        <v>1845</v>
      </c>
      <c r="C238" s="93" t="s">
        <v>1045</v>
      </c>
      <c r="D238" s="90" t="s">
        <v>823</v>
      </c>
      <c r="E238" s="26" t="s">
        <v>824</v>
      </c>
      <c r="F238" s="104">
        <v>12</v>
      </c>
    </row>
    <row r="239" spans="1:6">
      <c r="A239" s="25" t="s">
        <v>825</v>
      </c>
      <c r="B239" s="129" t="s">
        <v>1845</v>
      </c>
      <c r="C239" s="93" t="s">
        <v>203</v>
      </c>
      <c r="D239" s="90" t="s">
        <v>378</v>
      </c>
      <c r="E239" s="26" t="s">
        <v>1863</v>
      </c>
      <c r="F239" s="104">
        <v>19</v>
      </c>
    </row>
    <row r="240" spans="1:6">
      <c r="A240" s="25" t="s">
        <v>826</v>
      </c>
      <c r="B240" s="90" t="s">
        <v>1845</v>
      </c>
      <c r="C240" s="26" t="s">
        <v>206</v>
      </c>
      <c r="D240" s="90" t="s">
        <v>1864</v>
      </c>
      <c r="E240" s="26" t="s">
        <v>1865</v>
      </c>
      <c r="F240" s="91">
        <v>12</v>
      </c>
    </row>
    <row r="241" spans="1:6">
      <c r="A241" s="25" t="s">
        <v>827</v>
      </c>
      <c r="B241" s="90" t="s">
        <v>1845</v>
      </c>
      <c r="C241" s="26" t="s">
        <v>1866</v>
      </c>
      <c r="D241" s="90" t="s">
        <v>1867</v>
      </c>
      <c r="E241" s="26" t="s">
        <v>1868</v>
      </c>
      <c r="F241" s="91">
        <v>11</v>
      </c>
    </row>
    <row r="242" spans="1:6">
      <c r="A242" s="25" t="s">
        <v>828</v>
      </c>
      <c r="B242" s="90" t="s">
        <v>1845</v>
      </c>
      <c r="C242" s="26" t="s">
        <v>1869</v>
      </c>
      <c r="D242" s="90" t="s">
        <v>1870</v>
      </c>
      <c r="E242" s="26" t="s">
        <v>1871</v>
      </c>
      <c r="F242" s="91">
        <v>19</v>
      </c>
    </row>
    <row r="243" spans="1:6">
      <c r="A243" s="25" t="s">
        <v>829</v>
      </c>
      <c r="B243" s="90" t="s">
        <v>1257</v>
      </c>
      <c r="C243" s="26" t="s">
        <v>1258</v>
      </c>
      <c r="D243" s="202"/>
      <c r="E243" s="26" t="s">
        <v>830</v>
      </c>
      <c r="F243" s="91">
        <v>8</v>
      </c>
    </row>
    <row r="244" spans="1:6">
      <c r="A244" s="25" t="s">
        <v>831</v>
      </c>
      <c r="B244" s="129" t="s">
        <v>1257</v>
      </c>
      <c r="C244" s="93" t="s">
        <v>1259</v>
      </c>
      <c r="D244" s="202"/>
      <c r="E244" s="26" t="s">
        <v>832</v>
      </c>
      <c r="F244" s="91">
        <v>10</v>
      </c>
    </row>
    <row r="245" spans="1:6">
      <c r="A245" s="25" t="s">
        <v>833</v>
      </c>
      <c r="B245" s="129" t="s">
        <v>1257</v>
      </c>
      <c r="C245" s="93" t="s">
        <v>1872</v>
      </c>
      <c r="D245" s="202"/>
      <c r="E245" s="26" t="s">
        <v>834</v>
      </c>
      <c r="F245" s="104">
        <v>10</v>
      </c>
    </row>
    <row r="246" spans="1:6">
      <c r="A246" s="87" t="s">
        <v>835</v>
      </c>
      <c r="B246" s="101" t="s">
        <v>1257</v>
      </c>
      <c r="C246" s="88" t="s">
        <v>1873</v>
      </c>
      <c r="D246" s="203"/>
      <c r="E246" s="88" t="s">
        <v>836</v>
      </c>
      <c r="F246" s="102">
        <v>10</v>
      </c>
    </row>
    <row r="247" spans="1:6">
      <c r="A247" s="89" t="s">
        <v>837</v>
      </c>
      <c r="B247" s="103" t="s">
        <v>1257</v>
      </c>
      <c r="C247" s="86" t="s">
        <v>1260</v>
      </c>
      <c r="D247" s="137"/>
      <c r="E247" s="86" t="s">
        <v>838</v>
      </c>
      <c r="F247" s="104">
        <v>10</v>
      </c>
    </row>
    <row r="248" spans="1:6">
      <c r="A248" s="25" t="s">
        <v>839</v>
      </c>
      <c r="B248" s="90" t="s">
        <v>1970</v>
      </c>
      <c r="C248" s="26" t="s">
        <v>1261</v>
      </c>
      <c r="D248" s="105"/>
      <c r="E248" s="26" t="s">
        <v>840</v>
      </c>
      <c r="F248" s="91">
        <v>5</v>
      </c>
    </row>
    <row r="249" spans="1:6">
      <c r="A249" s="25" t="s">
        <v>841</v>
      </c>
      <c r="B249" s="90" t="s">
        <v>1970</v>
      </c>
      <c r="C249" s="26" t="s">
        <v>1262</v>
      </c>
      <c r="D249" s="105"/>
      <c r="E249" s="26" t="s">
        <v>842</v>
      </c>
      <c r="F249" s="91">
        <v>5</v>
      </c>
    </row>
    <row r="250" spans="1:6">
      <c r="A250" s="25" t="s">
        <v>843</v>
      </c>
      <c r="B250" s="90" t="s">
        <v>1970</v>
      </c>
      <c r="C250" s="26" t="s">
        <v>1263</v>
      </c>
      <c r="D250" s="105"/>
      <c r="E250" s="26" t="s">
        <v>844</v>
      </c>
      <c r="F250" s="91">
        <v>5</v>
      </c>
    </row>
    <row r="251" spans="1:6">
      <c r="A251" s="25" t="s">
        <v>845</v>
      </c>
      <c r="B251" s="129" t="s">
        <v>1970</v>
      </c>
      <c r="C251" s="93" t="s">
        <v>1264</v>
      </c>
      <c r="D251" s="105"/>
      <c r="E251" s="26" t="s">
        <v>846</v>
      </c>
      <c r="F251" s="104">
        <v>5</v>
      </c>
    </row>
    <row r="252" spans="1:6">
      <c r="A252" s="25" t="s">
        <v>187</v>
      </c>
      <c r="B252" s="129" t="s">
        <v>1970</v>
      </c>
      <c r="C252" s="93" t="s">
        <v>1265</v>
      </c>
      <c r="D252" s="105"/>
      <c r="E252" s="26" t="s">
        <v>847</v>
      </c>
      <c r="F252" s="91">
        <v>5</v>
      </c>
    </row>
    <row r="253" spans="1:6">
      <c r="A253" s="87" t="s">
        <v>1874</v>
      </c>
      <c r="B253" s="101" t="s">
        <v>1970</v>
      </c>
      <c r="C253" s="88" t="s">
        <v>1875</v>
      </c>
      <c r="D253" s="106"/>
      <c r="E253" s="88" t="s">
        <v>1875</v>
      </c>
      <c r="F253" s="102">
        <v>5</v>
      </c>
    </row>
    <row r="254" spans="1:6">
      <c r="A254" s="89" t="s">
        <v>848</v>
      </c>
      <c r="B254" s="103" t="s">
        <v>1970</v>
      </c>
      <c r="C254" s="86" t="s">
        <v>1266</v>
      </c>
      <c r="D254" s="137"/>
      <c r="E254" s="86" t="s">
        <v>849</v>
      </c>
      <c r="F254" s="104">
        <v>5</v>
      </c>
    </row>
    <row r="255" spans="1:6">
      <c r="A255" s="25" t="s">
        <v>850</v>
      </c>
      <c r="B255" s="90" t="s">
        <v>1970</v>
      </c>
      <c r="C255" s="26" t="s">
        <v>1267</v>
      </c>
      <c r="D255" s="105"/>
      <c r="E255" s="26" t="s">
        <v>851</v>
      </c>
      <c r="F255" s="91">
        <v>5</v>
      </c>
    </row>
    <row r="256" spans="1:6">
      <c r="A256" s="25" t="s">
        <v>852</v>
      </c>
      <c r="B256" s="90" t="s">
        <v>1970</v>
      </c>
      <c r="C256" s="26" t="s">
        <v>1268</v>
      </c>
      <c r="D256" s="105"/>
      <c r="E256" s="26" t="s">
        <v>853</v>
      </c>
      <c r="F256" s="91">
        <v>5</v>
      </c>
    </row>
    <row r="257" spans="1:6">
      <c r="A257" s="25" t="s">
        <v>854</v>
      </c>
      <c r="B257" s="90" t="s">
        <v>1970</v>
      </c>
      <c r="C257" s="26" t="s">
        <v>1269</v>
      </c>
      <c r="D257" s="105"/>
      <c r="E257" s="26" t="s">
        <v>855</v>
      </c>
      <c r="F257" s="91">
        <v>5</v>
      </c>
    </row>
    <row r="258" spans="1:6">
      <c r="A258" s="25" t="s">
        <v>1270</v>
      </c>
      <c r="B258" s="90" t="s">
        <v>1970</v>
      </c>
      <c r="C258" s="26" t="s">
        <v>1271</v>
      </c>
      <c r="D258" s="105"/>
      <c r="E258" s="26" t="s">
        <v>1271</v>
      </c>
      <c r="F258" s="91">
        <v>5</v>
      </c>
    </row>
    <row r="259" spans="1:6">
      <c r="A259" s="25" t="s">
        <v>1965</v>
      </c>
      <c r="B259" s="90" t="s">
        <v>1970</v>
      </c>
      <c r="C259" s="26" t="s">
        <v>1971</v>
      </c>
      <c r="D259" s="105"/>
      <c r="E259" s="26" t="s">
        <v>834</v>
      </c>
      <c r="F259" s="91">
        <v>5</v>
      </c>
    </row>
    <row r="260" spans="1:6">
      <c r="A260" s="25" t="s">
        <v>856</v>
      </c>
      <c r="B260" s="90" t="s">
        <v>1970</v>
      </c>
      <c r="C260" s="26" t="s">
        <v>1272</v>
      </c>
      <c r="D260" s="105"/>
      <c r="E260" s="26" t="s">
        <v>857</v>
      </c>
      <c r="F260" s="91">
        <v>5</v>
      </c>
    </row>
    <row r="261" spans="1:6">
      <c r="A261" s="25" t="s">
        <v>858</v>
      </c>
      <c r="B261" s="90" t="s">
        <v>1970</v>
      </c>
      <c r="C261" s="26" t="s">
        <v>1273</v>
      </c>
      <c r="D261" s="105"/>
      <c r="E261" s="26" t="s">
        <v>859</v>
      </c>
      <c r="F261" s="91">
        <v>5</v>
      </c>
    </row>
    <row r="262" spans="1:6">
      <c r="A262" s="25" t="s">
        <v>860</v>
      </c>
      <c r="B262" s="90" t="s">
        <v>1970</v>
      </c>
      <c r="C262" s="26" t="s">
        <v>1274</v>
      </c>
      <c r="D262" s="105"/>
      <c r="E262" s="26" t="s">
        <v>861</v>
      </c>
      <c r="F262" s="91">
        <v>5</v>
      </c>
    </row>
    <row r="263" spans="1:6">
      <c r="A263" s="25" t="s">
        <v>862</v>
      </c>
      <c r="B263" s="90" t="s">
        <v>1970</v>
      </c>
      <c r="C263" s="26" t="s">
        <v>1275</v>
      </c>
      <c r="D263" s="105"/>
      <c r="E263" s="26" t="s">
        <v>863</v>
      </c>
      <c r="F263" s="91">
        <v>5</v>
      </c>
    </row>
    <row r="264" spans="1:6">
      <c r="A264" s="25" t="s">
        <v>864</v>
      </c>
      <c r="B264" s="90" t="s">
        <v>1970</v>
      </c>
      <c r="C264" s="26" t="s">
        <v>1276</v>
      </c>
      <c r="D264" s="105"/>
      <c r="E264" s="26" t="s">
        <v>865</v>
      </c>
      <c r="F264" s="91">
        <v>5</v>
      </c>
    </row>
    <row r="265" spans="1:6">
      <c r="A265" s="25" t="s">
        <v>866</v>
      </c>
      <c r="B265" s="90" t="s">
        <v>1970</v>
      </c>
      <c r="C265" s="26" t="s">
        <v>1277</v>
      </c>
      <c r="D265" s="105"/>
      <c r="E265" s="26" t="s">
        <v>867</v>
      </c>
      <c r="F265" s="91">
        <v>5</v>
      </c>
    </row>
    <row r="266" spans="1:6">
      <c r="A266" s="25" t="s">
        <v>868</v>
      </c>
      <c r="B266" s="90" t="s">
        <v>1970</v>
      </c>
      <c r="C266" s="26" t="s">
        <v>1278</v>
      </c>
      <c r="D266" s="105"/>
      <c r="E266" s="26" t="s">
        <v>869</v>
      </c>
      <c r="F266" s="91">
        <v>5</v>
      </c>
    </row>
    <row r="267" spans="1:6">
      <c r="A267" s="25" t="s">
        <v>870</v>
      </c>
      <c r="B267" s="90" t="s">
        <v>1970</v>
      </c>
      <c r="C267" s="26" t="s">
        <v>1279</v>
      </c>
      <c r="D267" s="105"/>
      <c r="E267" s="26" t="s">
        <v>871</v>
      </c>
      <c r="F267" s="91">
        <v>5</v>
      </c>
    </row>
    <row r="268" spans="1:6">
      <c r="A268" s="25" t="s">
        <v>872</v>
      </c>
      <c r="B268" s="90" t="s">
        <v>1970</v>
      </c>
      <c r="C268" s="26" t="s">
        <v>1280</v>
      </c>
      <c r="D268" s="105"/>
      <c r="E268" s="26" t="s">
        <v>873</v>
      </c>
      <c r="F268" s="91">
        <v>5</v>
      </c>
    </row>
    <row r="269" spans="1:6">
      <c r="A269" s="25" t="s">
        <v>874</v>
      </c>
      <c r="B269" s="90" t="s">
        <v>1970</v>
      </c>
      <c r="C269" s="26" t="s">
        <v>1281</v>
      </c>
      <c r="D269" s="105"/>
      <c r="E269" s="26" t="s">
        <v>1876</v>
      </c>
      <c r="F269" s="91">
        <v>5</v>
      </c>
    </row>
    <row r="270" spans="1:6">
      <c r="A270" s="25" t="s">
        <v>1046</v>
      </c>
      <c r="B270" s="90" t="s">
        <v>1970</v>
      </c>
      <c r="C270" s="26" t="s">
        <v>1282</v>
      </c>
      <c r="D270" s="105"/>
      <c r="E270" s="26" t="s">
        <v>1283</v>
      </c>
      <c r="F270" s="91">
        <v>5</v>
      </c>
    </row>
    <row r="271" spans="1:6">
      <c r="A271" s="25" t="s">
        <v>875</v>
      </c>
      <c r="B271" s="90" t="s">
        <v>1970</v>
      </c>
      <c r="C271" s="26" t="s">
        <v>1284</v>
      </c>
      <c r="D271" s="105"/>
      <c r="E271" s="26" t="s">
        <v>876</v>
      </c>
      <c r="F271" s="91">
        <v>5</v>
      </c>
    </row>
    <row r="272" spans="1:6">
      <c r="A272" s="25" t="s">
        <v>877</v>
      </c>
      <c r="B272" s="90" t="s">
        <v>1970</v>
      </c>
      <c r="C272" s="26" t="s">
        <v>1285</v>
      </c>
      <c r="D272" s="105"/>
      <c r="E272" s="26" t="s">
        <v>878</v>
      </c>
      <c r="F272" s="91">
        <v>5</v>
      </c>
    </row>
    <row r="273" spans="1:6">
      <c r="A273" s="25" t="s">
        <v>879</v>
      </c>
      <c r="B273" s="90" t="s">
        <v>1970</v>
      </c>
      <c r="C273" s="26" t="s">
        <v>1286</v>
      </c>
      <c r="D273" s="105"/>
      <c r="E273" s="26" t="s">
        <v>880</v>
      </c>
      <c r="F273" s="91">
        <v>5</v>
      </c>
    </row>
    <row r="274" spans="1:6">
      <c r="A274" s="25" t="s">
        <v>881</v>
      </c>
      <c r="B274" s="90" t="s">
        <v>1970</v>
      </c>
      <c r="C274" s="26" t="s">
        <v>1287</v>
      </c>
      <c r="D274" s="105"/>
      <c r="E274" s="26" t="s">
        <v>882</v>
      </c>
      <c r="F274" s="91">
        <v>5</v>
      </c>
    </row>
    <row r="275" spans="1:6">
      <c r="A275" s="25" t="s">
        <v>883</v>
      </c>
      <c r="B275" s="90" t="s">
        <v>1970</v>
      </c>
      <c r="C275" s="26" t="s">
        <v>1288</v>
      </c>
      <c r="D275" s="105"/>
      <c r="E275" s="26" t="s">
        <v>884</v>
      </c>
      <c r="F275" s="91">
        <v>5</v>
      </c>
    </row>
    <row r="276" spans="1:6">
      <c r="A276" s="25" t="s">
        <v>885</v>
      </c>
      <c r="B276" s="90" t="s">
        <v>1970</v>
      </c>
      <c r="C276" s="26" t="s">
        <v>1289</v>
      </c>
      <c r="D276" s="105"/>
      <c r="E276" s="26" t="s">
        <v>886</v>
      </c>
      <c r="F276" s="91">
        <v>5</v>
      </c>
    </row>
    <row r="277" spans="1:6">
      <c r="A277" s="25" t="s">
        <v>887</v>
      </c>
      <c r="B277" s="90" t="s">
        <v>1970</v>
      </c>
      <c r="C277" s="26" t="s">
        <v>1290</v>
      </c>
      <c r="D277" s="105"/>
      <c r="E277" s="26" t="s">
        <v>888</v>
      </c>
      <c r="F277" s="91">
        <v>5</v>
      </c>
    </row>
    <row r="278" spans="1:6">
      <c r="A278" s="25" t="s">
        <v>889</v>
      </c>
      <c r="B278" s="90" t="s">
        <v>1970</v>
      </c>
      <c r="C278" s="26" t="s">
        <v>1291</v>
      </c>
      <c r="D278" s="105"/>
      <c r="E278" s="26" t="s">
        <v>890</v>
      </c>
      <c r="F278" s="91">
        <v>5</v>
      </c>
    </row>
    <row r="279" spans="1:6">
      <c r="A279" s="25" t="s">
        <v>891</v>
      </c>
      <c r="B279" s="90" t="s">
        <v>1970</v>
      </c>
      <c r="C279" s="26" t="s">
        <v>1292</v>
      </c>
      <c r="D279" s="105"/>
      <c r="E279" s="26" t="s">
        <v>892</v>
      </c>
      <c r="F279" s="91">
        <v>5</v>
      </c>
    </row>
    <row r="280" spans="1:6">
      <c r="A280" s="25" t="s">
        <v>893</v>
      </c>
      <c r="B280" s="90" t="s">
        <v>1970</v>
      </c>
      <c r="C280" s="26" t="s">
        <v>1293</v>
      </c>
      <c r="D280" s="105"/>
      <c r="E280" s="26" t="s">
        <v>894</v>
      </c>
      <c r="F280" s="91">
        <v>5</v>
      </c>
    </row>
    <row r="281" spans="1:6">
      <c r="A281" s="25" t="s">
        <v>1877</v>
      </c>
      <c r="B281" s="90" t="s">
        <v>1970</v>
      </c>
      <c r="C281" s="26" t="s">
        <v>1878</v>
      </c>
      <c r="D281" s="105"/>
      <c r="E281" s="26" t="s">
        <v>1879</v>
      </c>
      <c r="F281" s="91">
        <v>5</v>
      </c>
    </row>
    <row r="282" spans="1:6">
      <c r="A282" s="25" t="s">
        <v>188</v>
      </c>
      <c r="B282" s="90" t="s">
        <v>1970</v>
      </c>
      <c r="C282" s="26" t="s">
        <v>1294</v>
      </c>
      <c r="D282" s="105"/>
      <c r="E282" s="26" t="s">
        <v>895</v>
      </c>
      <c r="F282" s="91">
        <v>5</v>
      </c>
    </row>
    <row r="283" spans="1:6">
      <c r="A283" s="25" t="s">
        <v>189</v>
      </c>
      <c r="B283" s="90" t="s">
        <v>1970</v>
      </c>
      <c r="C283" s="26" t="s">
        <v>1295</v>
      </c>
      <c r="D283" s="105"/>
      <c r="E283" s="26" t="s">
        <v>896</v>
      </c>
      <c r="F283" s="91">
        <v>5</v>
      </c>
    </row>
    <row r="284" spans="1:6">
      <c r="A284" s="25" t="s">
        <v>190</v>
      </c>
      <c r="B284" s="90" t="s">
        <v>1970</v>
      </c>
      <c r="C284" s="26" t="s">
        <v>1296</v>
      </c>
      <c r="D284" s="105"/>
      <c r="E284" s="26" t="s">
        <v>897</v>
      </c>
      <c r="F284" s="91">
        <v>5</v>
      </c>
    </row>
    <row r="285" spans="1:6">
      <c r="A285" s="25" t="s">
        <v>898</v>
      </c>
      <c r="B285" s="90" t="s">
        <v>1970</v>
      </c>
      <c r="C285" s="26" t="s">
        <v>1880</v>
      </c>
      <c r="D285" s="105"/>
      <c r="E285" s="26" t="s">
        <v>1881</v>
      </c>
      <c r="F285" s="91">
        <v>5</v>
      </c>
    </row>
    <row r="286" spans="1:6">
      <c r="A286" s="25" t="s">
        <v>1882</v>
      </c>
      <c r="B286" s="90" t="s">
        <v>1972</v>
      </c>
      <c r="C286" s="26" t="s">
        <v>1973</v>
      </c>
      <c r="D286" s="26" t="s">
        <v>1883</v>
      </c>
      <c r="E286" s="26" t="s">
        <v>1974</v>
      </c>
      <c r="F286" s="91">
        <v>1</v>
      </c>
    </row>
    <row r="287" spans="1:6">
      <c r="A287" s="25" t="s">
        <v>899</v>
      </c>
      <c r="B287" s="90" t="s">
        <v>1884</v>
      </c>
      <c r="C287" s="26" t="s">
        <v>1885</v>
      </c>
      <c r="D287" s="26" t="s">
        <v>1886</v>
      </c>
      <c r="E287" s="26" t="s">
        <v>1887</v>
      </c>
      <c r="F287" s="91">
        <v>19</v>
      </c>
    </row>
    <row r="288" spans="1:6">
      <c r="A288" s="25" t="s">
        <v>900</v>
      </c>
      <c r="B288" s="90" t="s">
        <v>379</v>
      </c>
      <c r="C288" s="26" t="s">
        <v>1888</v>
      </c>
      <c r="D288" s="26" t="s">
        <v>1889</v>
      </c>
      <c r="E288" s="26" t="s">
        <v>1890</v>
      </c>
      <c r="F288" s="91">
        <v>12</v>
      </c>
    </row>
    <row r="289" spans="1:6">
      <c r="A289" s="25" t="s">
        <v>901</v>
      </c>
      <c r="B289" s="90" t="s">
        <v>379</v>
      </c>
      <c r="C289" s="26" t="s">
        <v>1891</v>
      </c>
      <c r="D289" s="26" t="s">
        <v>1892</v>
      </c>
      <c r="E289" s="26" t="s">
        <v>1893</v>
      </c>
      <c r="F289" s="91">
        <v>19</v>
      </c>
    </row>
    <row r="290" spans="1:6">
      <c r="A290" s="25" t="s">
        <v>1297</v>
      </c>
      <c r="B290" s="90" t="s">
        <v>379</v>
      </c>
      <c r="C290" s="26" t="s">
        <v>1894</v>
      </c>
      <c r="D290" s="26" t="s">
        <v>1298</v>
      </c>
      <c r="E290" s="26" t="s">
        <v>1895</v>
      </c>
      <c r="F290" s="91">
        <v>19</v>
      </c>
    </row>
    <row r="291" spans="1:6">
      <c r="A291" s="87" t="s">
        <v>903</v>
      </c>
      <c r="B291" s="130" t="s">
        <v>379</v>
      </c>
      <c r="C291" s="131" t="s">
        <v>1896</v>
      </c>
      <c r="D291" s="101" t="s">
        <v>1897</v>
      </c>
      <c r="E291" s="88" t="s">
        <v>1898</v>
      </c>
      <c r="F291" s="138">
        <v>19</v>
      </c>
    </row>
    <row r="292" spans="1:6">
      <c r="A292" s="89" t="s">
        <v>904</v>
      </c>
      <c r="B292" s="132" t="s">
        <v>379</v>
      </c>
      <c r="C292" s="92" t="s">
        <v>1899</v>
      </c>
      <c r="D292" s="103" t="s">
        <v>1900</v>
      </c>
      <c r="E292" s="86" t="s">
        <v>1901</v>
      </c>
      <c r="F292" s="104">
        <v>19</v>
      </c>
    </row>
    <row r="293" spans="1:6">
      <c r="A293" s="25" t="s">
        <v>1902</v>
      </c>
      <c r="B293" s="90" t="s">
        <v>379</v>
      </c>
      <c r="C293" s="26" t="s">
        <v>1903</v>
      </c>
      <c r="D293" s="90" t="s">
        <v>378</v>
      </c>
      <c r="E293" s="26" t="s">
        <v>1904</v>
      </c>
      <c r="F293" s="91">
        <v>12</v>
      </c>
    </row>
    <row r="294" spans="1:6">
      <c r="A294" s="25" t="s">
        <v>905</v>
      </c>
      <c r="B294" s="90" t="s">
        <v>379</v>
      </c>
      <c r="C294" s="26" t="s">
        <v>1905</v>
      </c>
      <c r="D294" s="90" t="s">
        <v>1906</v>
      </c>
      <c r="E294" s="26" t="s">
        <v>1907</v>
      </c>
      <c r="F294" s="91">
        <v>12</v>
      </c>
    </row>
    <row r="295" spans="1:6">
      <c r="A295" s="25" t="s">
        <v>1908</v>
      </c>
      <c r="B295" s="90" t="s">
        <v>379</v>
      </c>
      <c r="C295" s="26" t="s">
        <v>1909</v>
      </c>
      <c r="D295" s="90" t="s">
        <v>1910</v>
      </c>
      <c r="E295" s="26" t="s">
        <v>1911</v>
      </c>
      <c r="F295" s="91">
        <v>18</v>
      </c>
    </row>
    <row r="296" spans="1:6">
      <c r="A296" s="25" t="s">
        <v>906</v>
      </c>
      <c r="B296" s="90" t="s">
        <v>1912</v>
      </c>
      <c r="C296" s="26" t="s">
        <v>1913</v>
      </c>
      <c r="D296" s="90" t="s">
        <v>1914</v>
      </c>
      <c r="E296" s="26" t="s">
        <v>380</v>
      </c>
      <c r="F296" s="91">
        <v>19</v>
      </c>
    </row>
    <row r="297" spans="1:6">
      <c r="A297" s="25" t="s">
        <v>907</v>
      </c>
      <c r="B297" s="90" t="s">
        <v>1912</v>
      </c>
      <c r="C297" s="26" t="s">
        <v>1915</v>
      </c>
      <c r="D297" s="90" t="s">
        <v>1916</v>
      </c>
      <c r="E297" s="26" t="s">
        <v>1917</v>
      </c>
      <c r="F297" s="91">
        <v>5</v>
      </c>
    </row>
    <row r="298" spans="1:6">
      <c r="A298" s="87" t="s">
        <v>908</v>
      </c>
      <c r="B298" s="101" t="s">
        <v>1912</v>
      </c>
      <c r="C298" s="88" t="s">
        <v>1918</v>
      </c>
      <c r="D298" s="101" t="s">
        <v>1914</v>
      </c>
      <c r="E298" s="88" t="s">
        <v>380</v>
      </c>
      <c r="F298" s="102">
        <v>19</v>
      </c>
    </row>
    <row r="299" spans="1:6">
      <c r="A299" s="89" t="s">
        <v>909</v>
      </c>
      <c r="B299" s="103" t="s">
        <v>1919</v>
      </c>
      <c r="C299" s="86" t="s">
        <v>1920</v>
      </c>
      <c r="D299" s="103" t="s">
        <v>1921</v>
      </c>
      <c r="E299" s="86" t="s">
        <v>1922</v>
      </c>
      <c r="F299" s="104">
        <v>20</v>
      </c>
    </row>
    <row r="300" spans="1:6">
      <c r="A300" s="25" t="s">
        <v>910</v>
      </c>
      <c r="B300" s="90" t="s">
        <v>1919</v>
      </c>
      <c r="C300" s="26" t="s">
        <v>1923</v>
      </c>
      <c r="D300" s="90" t="s">
        <v>1924</v>
      </c>
      <c r="E300" s="26" t="s">
        <v>1925</v>
      </c>
      <c r="F300" s="91">
        <v>22</v>
      </c>
    </row>
    <row r="301" spans="1:6">
      <c r="A301" s="87" t="s">
        <v>911</v>
      </c>
      <c r="B301" s="101" t="s">
        <v>1919</v>
      </c>
      <c r="C301" s="88" t="s">
        <v>381</v>
      </c>
      <c r="D301" s="101" t="s">
        <v>1926</v>
      </c>
      <c r="E301" s="88" t="s">
        <v>1927</v>
      </c>
      <c r="F301" s="102">
        <v>29</v>
      </c>
    </row>
    <row r="302" spans="1:6">
      <c r="A302" s="89" t="s">
        <v>912</v>
      </c>
      <c r="B302" s="103" t="s">
        <v>1928</v>
      </c>
      <c r="C302" s="86" t="s">
        <v>382</v>
      </c>
      <c r="D302" s="103" t="s">
        <v>1929</v>
      </c>
      <c r="E302" s="86" t="s">
        <v>1930</v>
      </c>
      <c r="F302" s="104">
        <v>78</v>
      </c>
    </row>
    <row r="303" spans="1:6">
      <c r="A303" s="25" t="s">
        <v>913</v>
      </c>
      <c r="B303" s="90" t="s">
        <v>1977</v>
      </c>
      <c r="C303" s="26" t="s">
        <v>1978</v>
      </c>
      <c r="D303" s="90" t="s">
        <v>1299</v>
      </c>
      <c r="E303" s="26" t="s">
        <v>1979</v>
      </c>
      <c r="F303" s="91">
        <v>180</v>
      </c>
    </row>
    <row r="304" spans="1:6">
      <c r="A304" s="25" t="s">
        <v>914</v>
      </c>
      <c r="B304" s="90" t="s">
        <v>1977</v>
      </c>
      <c r="C304" s="26" t="s">
        <v>1980</v>
      </c>
      <c r="D304" s="90" t="s">
        <v>1300</v>
      </c>
      <c r="E304" s="26" t="s">
        <v>1981</v>
      </c>
      <c r="F304" s="91">
        <v>240</v>
      </c>
    </row>
    <row r="305" spans="1:6">
      <c r="A305" s="25" t="s">
        <v>915</v>
      </c>
      <c r="B305" s="90" t="s">
        <v>1977</v>
      </c>
      <c r="C305" s="26" t="s">
        <v>1982</v>
      </c>
      <c r="D305" s="90" t="s">
        <v>1301</v>
      </c>
      <c r="E305" s="26" t="s">
        <v>1983</v>
      </c>
      <c r="F305" s="91">
        <v>135</v>
      </c>
    </row>
    <row r="306" spans="1:6">
      <c r="A306" s="25" t="s">
        <v>916</v>
      </c>
      <c r="B306" s="90" t="s">
        <v>1977</v>
      </c>
      <c r="C306" s="26" t="s">
        <v>1984</v>
      </c>
      <c r="D306" s="90" t="s">
        <v>1302</v>
      </c>
      <c r="E306" s="26" t="s">
        <v>1985</v>
      </c>
      <c r="F306" s="91">
        <v>120</v>
      </c>
    </row>
    <row r="307" spans="1:6">
      <c r="A307" s="87" t="s">
        <v>917</v>
      </c>
      <c r="B307" s="101" t="s">
        <v>1977</v>
      </c>
      <c r="C307" s="88" t="s">
        <v>1986</v>
      </c>
      <c r="D307" s="101" t="s">
        <v>1303</v>
      </c>
      <c r="E307" s="88" t="s">
        <v>1987</v>
      </c>
      <c r="F307" s="102">
        <v>93</v>
      </c>
    </row>
    <row r="308" spans="1:6">
      <c r="A308" s="89" t="s">
        <v>918</v>
      </c>
      <c r="B308" s="132" t="s">
        <v>1977</v>
      </c>
      <c r="C308" s="92" t="s">
        <v>1988</v>
      </c>
      <c r="D308" s="103" t="s">
        <v>1304</v>
      </c>
      <c r="E308" s="86" t="s">
        <v>1989</v>
      </c>
      <c r="F308" s="104">
        <v>142</v>
      </c>
    </row>
    <row r="309" spans="1:6">
      <c r="A309" s="25" t="s">
        <v>919</v>
      </c>
      <c r="B309" s="129" t="s">
        <v>1977</v>
      </c>
      <c r="C309" s="93" t="s">
        <v>1990</v>
      </c>
      <c r="D309" s="90" t="s">
        <v>1305</v>
      </c>
      <c r="E309" s="26" t="s">
        <v>1991</v>
      </c>
      <c r="F309" s="104">
        <v>120</v>
      </c>
    </row>
    <row r="310" spans="1:6">
      <c r="A310" s="139" t="s">
        <v>920</v>
      </c>
      <c r="B310" s="129" t="s">
        <v>1977</v>
      </c>
      <c r="C310" s="26" t="s">
        <v>921</v>
      </c>
      <c r="D310" s="90" t="s">
        <v>269</v>
      </c>
      <c r="E310" s="26" t="s">
        <v>1992</v>
      </c>
      <c r="F310" s="91">
        <v>63</v>
      </c>
    </row>
    <row r="311" spans="1:6">
      <c r="A311" s="139" t="s">
        <v>1086</v>
      </c>
      <c r="B311" s="129" t="s">
        <v>1977</v>
      </c>
      <c r="C311" s="26" t="s">
        <v>1087</v>
      </c>
      <c r="D311" s="90" t="s">
        <v>1931</v>
      </c>
      <c r="E311" s="26" t="s">
        <v>1993</v>
      </c>
      <c r="F311" s="91">
        <v>73</v>
      </c>
    </row>
    <row r="312" spans="1:6">
      <c r="A312" s="139" t="s">
        <v>1394</v>
      </c>
      <c r="B312" s="129" t="s">
        <v>1977</v>
      </c>
      <c r="C312" s="26" t="s">
        <v>1994</v>
      </c>
      <c r="D312" s="90" t="s">
        <v>258</v>
      </c>
      <c r="E312" s="26" t="s">
        <v>1995</v>
      </c>
      <c r="F312" s="91">
        <v>138</v>
      </c>
    </row>
    <row r="313" spans="1:6">
      <c r="A313" s="139" t="s">
        <v>923</v>
      </c>
      <c r="B313" s="129" t="s">
        <v>1977</v>
      </c>
      <c r="C313" s="26" t="s">
        <v>1996</v>
      </c>
      <c r="D313" s="90" t="s">
        <v>1306</v>
      </c>
      <c r="E313" s="26" t="s">
        <v>1997</v>
      </c>
      <c r="F313" s="91">
        <v>76</v>
      </c>
    </row>
    <row r="314" spans="1:6">
      <c r="A314" s="139" t="s">
        <v>924</v>
      </c>
      <c r="B314" s="129" t="s">
        <v>1977</v>
      </c>
      <c r="C314" s="26" t="s">
        <v>1998</v>
      </c>
      <c r="D314" s="90" t="s">
        <v>1307</v>
      </c>
      <c r="E314" s="26" t="s">
        <v>1999</v>
      </c>
      <c r="F314" s="91">
        <v>100</v>
      </c>
    </row>
    <row r="315" spans="1:6">
      <c r="A315" s="139" t="s">
        <v>925</v>
      </c>
      <c r="B315" s="129" t="s">
        <v>1977</v>
      </c>
      <c r="C315" s="26" t="s">
        <v>2000</v>
      </c>
      <c r="D315" s="90" t="s">
        <v>1307</v>
      </c>
      <c r="E315" s="26" t="s">
        <v>1999</v>
      </c>
      <c r="F315" s="91">
        <v>132</v>
      </c>
    </row>
    <row r="316" spans="1:6">
      <c r="A316" s="139" t="s">
        <v>926</v>
      </c>
      <c r="B316" s="129" t="s">
        <v>1977</v>
      </c>
      <c r="C316" s="26" t="s">
        <v>2001</v>
      </c>
      <c r="D316" s="90" t="s">
        <v>1307</v>
      </c>
      <c r="E316" s="26" t="s">
        <v>1999</v>
      </c>
      <c r="F316" s="91">
        <v>63</v>
      </c>
    </row>
    <row r="317" spans="1:6">
      <c r="A317" s="139" t="s">
        <v>927</v>
      </c>
      <c r="B317" s="129" t="s">
        <v>1977</v>
      </c>
      <c r="C317" s="26" t="s">
        <v>2002</v>
      </c>
      <c r="D317" s="90" t="s">
        <v>1308</v>
      </c>
      <c r="E317" s="26" t="s">
        <v>2003</v>
      </c>
      <c r="F317" s="91">
        <v>88</v>
      </c>
    </row>
    <row r="318" spans="1:6">
      <c r="A318" s="139" t="s">
        <v>928</v>
      </c>
      <c r="B318" s="129" t="s">
        <v>1977</v>
      </c>
      <c r="C318" s="26" t="s">
        <v>2004</v>
      </c>
      <c r="D318" s="90" t="s">
        <v>1309</v>
      </c>
      <c r="E318" s="26" t="s">
        <v>2005</v>
      </c>
      <c r="F318" s="91">
        <v>70</v>
      </c>
    </row>
    <row r="319" spans="1:6">
      <c r="A319" s="139" t="s">
        <v>929</v>
      </c>
      <c r="B319" s="129" t="s">
        <v>1977</v>
      </c>
      <c r="C319" s="26" t="s">
        <v>2006</v>
      </c>
      <c r="D319" s="90" t="s">
        <v>1310</v>
      </c>
      <c r="E319" s="26" t="s">
        <v>2007</v>
      </c>
      <c r="F319" s="91">
        <v>234</v>
      </c>
    </row>
    <row r="320" spans="1:6">
      <c r="A320" s="139" t="s">
        <v>930</v>
      </c>
      <c r="B320" s="129" t="s">
        <v>1977</v>
      </c>
      <c r="C320" s="26" t="s">
        <v>2008</v>
      </c>
      <c r="D320" s="90" t="s">
        <v>1311</v>
      </c>
      <c r="E320" s="26" t="s">
        <v>2009</v>
      </c>
      <c r="F320" s="91">
        <v>210</v>
      </c>
    </row>
    <row r="321" spans="1:6">
      <c r="A321" s="139" t="s">
        <v>931</v>
      </c>
      <c r="B321" s="129" t="s">
        <v>1977</v>
      </c>
      <c r="C321" s="26" t="s">
        <v>932</v>
      </c>
      <c r="D321" s="90" t="s">
        <v>1312</v>
      </c>
      <c r="E321" s="26" t="s">
        <v>1995</v>
      </c>
      <c r="F321" s="91">
        <v>135</v>
      </c>
    </row>
    <row r="322" spans="1:6">
      <c r="A322" s="139" t="s">
        <v>933</v>
      </c>
      <c r="B322" s="129" t="s">
        <v>1977</v>
      </c>
      <c r="C322" s="26" t="s">
        <v>1178</v>
      </c>
      <c r="D322" s="90" t="s">
        <v>1313</v>
      </c>
      <c r="E322" s="26" t="s">
        <v>368</v>
      </c>
      <c r="F322" s="91">
        <v>61</v>
      </c>
    </row>
    <row r="323" spans="1:6">
      <c r="A323" s="139" t="s">
        <v>1428</v>
      </c>
      <c r="B323" s="129" t="s">
        <v>1977</v>
      </c>
      <c r="C323" s="26" t="s">
        <v>2010</v>
      </c>
      <c r="D323" s="90" t="s">
        <v>305</v>
      </c>
      <c r="E323" s="26" t="s">
        <v>1995</v>
      </c>
      <c r="F323" s="91">
        <v>125</v>
      </c>
    </row>
    <row r="324" spans="1:6">
      <c r="A324" s="139" t="s">
        <v>934</v>
      </c>
      <c r="B324" s="129" t="s">
        <v>1977</v>
      </c>
      <c r="C324" s="26" t="s">
        <v>2011</v>
      </c>
      <c r="D324" s="90" t="s">
        <v>1314</v>
      </c>
      <c r="E324" s="26" t="s">
        <v>2012</v>
      </c>
      <c r="F324" s="91">
        <v>180</v>
      </c>
    </row>
    <row r="325" spans="1:6">
      <c r="A325" s="139" t="s">
        <v>935</v>
      </c>
      <c r="B325" s="129" t="s">
        <v>1977</v>
      </c>
      <c r="C325" s="26" t="s">
        <v>2013</v>
      </c>
      <c r="D325" s="90" t="s">
        <v>1307</v>
      </c>
      <c r="E325" s="26" t="s">
        <v>1999</v>
      </c>
      <c r="F325" s="91">
        <v>93</v>
      </c>
    </row>
    <row r="326" spans="1:6">
      <c r="A326" s="139" t="s">
        <v>936</v>
      </c>
      <c r="B326" s="129" t="s">
        <v>1977</v>
      </c>
      <c r="C326" s="26" t="s">
        <v>2014</v>
      </c>
      <c r="D326" s="90" t="s">
        <v>1315</v>
      </c>
      <c r="E326" s="26" t="s">
        <v>2015</v>
      </c>
      <c r="F326" s="91">
        <v>70</v>
      </c>
    </row>
    <row r="327" spans="1:6">
      <c r="A327" s="139" t="s">
        <v>937</v>
      </c>
      <c r="B327" s="129" t="s">
        <v>1977</v>
      </c>
      <c r="C327" s="26" t="s">
        <v>2016</v>
      </c>
      <c r="D327" s="90" t="s">
        <v>1316</v>
      </c>
      <c r="E327" s="26" t="s">
        <v>1993</v>
      </c>
      <c r="F327" s="91">
        <v>120</v>
      </c>
    </row>
    <row r="328" spans="1:6">
      <c r="A328" s="139" t="s">
        <v>938</v>
      </c>
      <c r="B328" s="129" t="s">
        <v>1977</v>
      </c>
      <c r="C328" s="26" t="s">
        <v>2017</v>
      </c>
      <c r="D328" s="90" t="s">
        <v>1313</v>
      </c>
      <c r="E328" s="26" t="s">
        <v>368</v>
      </c>
      <c r="F328" s="91">
        <v>140</v>
      </c>
    </row>
    <row r="329" spans="1:6">
      <c r="A329" s="139" t="s">
        <v>939</v>
      </c>
      <c r="B329" s="129" t="s">
        <v>1977</v>
      </c>
      <c r="C329" s="26" t="s">
        <v>1181</v>
      </c>
      <c r="D329" s="90" t="s">
        <v>1313</v>
      </c>
      <c r="E329" s="26" t="s">
        <v>368</v>
      </c>
      <c r="F329" s="91">
        <v>102</v>
      </c>
    </row>
    <row r="330" spans="1:6">
      <c r="A330" s="139" t="s">
        <v>1088</v>
      </c>
      <c r="B330" s="129" t="s">
        <v>1977</v>
      </c>
      <c r="C330" s="26" t="s">
        <v>1089</v>
      </c>
      <c r="D330" s="90" t="s">
        <v>1932</v>
      </c>
      <c r="E330" s="26" t="s">
        <v>1989</v>
      </c>
      <c r="F330" s="91">
        <v>123</v>
      </c>
    </row>
    <row r="331" spans="1:6">
      <c r="A331" s="139" t="s">
        <v>1090</v>
      </c>
      <c r="B331" s="129" t="s">
        <v>1977</v>
      </c>
      <c r="C331" s="26" t="s">
        <v>1091</v>
      </c>
      <c r="D331" s="90" t="s">
        <v>1933</v>
      </c>
      <c r="E331" s="26" t="s">
        <v>2018</v>
      </c>
      <c r="F331" s="91">
        <v>105</v>
      </c>
    </row>
    <row r="332" spans="1:6">
      <c r="A332" s="139" t="s">
        <v>1455</v>
      </c>
      <c r="B332" s="129" t="s">
        <v>1977</v>
      </c>
      <c r="C332" s="26" t="s">
        <v>2019</v>
      </c>
      <c r="D332" s="90" t="s">
        <v>322</v>
      </c>
      <c r="E332" s="26" t="s">
        <v>2020</v>
      </c>
      <c r="F332" s="91">
        <v>99</v>
      </c>
    </row>
    <row r="333" spans="1:6">
      <c r="A333" s="139" t="s">
        <v>940</v>
      </c>
      <c r="B333" s="129" t="s">
        <v>1977</v>
      </c>
      <c r="C333" s="26" t="s">
        <v>2021</v>
      </c>
      <c r="D333" s="90" t="s">
        <v>1317</v>
      </c>
      <c r="E333" s="26" t="s">
        <v>2022</v>
      </c>
      <c r="F333" s="91">
        <v>326</v>
      </c>
    </row>
    <row r="334" spans="1:6">
      <c r="A334" s="139" t="s">
        <v>941</v>
      </c>
      <c r="B334" s="129" t="s">
        <v>1977</v>
      </c>
      <c r="C334" s="26" t="s">
        <v>2023</v>
      </c>
      <c r="D334" s="90" t="s">
        <v>1318</v>
      </c>
      <c r="E334" s="26" t="s">
        <v>2024</v>
      </c>
      <c r="F334" s="91">
        <v>271</v>
      </c>
    </row>
    <row r="335" spans="1:6">
      <c r="A335" s="139" t="s">
        <v>942</v>
      </c>
      <c r="B335" s="129" t="s">
        <v>1977</v>
      </c>
      <c r="C335" s="26" t="s">
        <v>2025</v>
      </c>
      <c r="D335" s="90" t="s">
        <v>1934</v>
      </c>
      <c r="E335" s="26" t="s">
        <v>2026</v>
      </c>
      <c r="F335" s="91">
        <v>25</v>
      </c>
    </row>
    <row r="336" spans="1:6">
      <c r="A336" s="139" t="s">
        <v>943</v>
      </c>
      <c r="B336" s="129" t="s">
        <v>1977</v>
      </c>
      <c r="C336" s="26" t="s">
        <v>2027</v>
      </c>
      <c r="D336" s="90" t="s">
        <v>1935</v>
      </c>
      <c r="E336" s="26" t="s">
        <v>2028</v>
      </c>
      <c r="F336" s="91">
        <v>100</v>
      </c>
    </row>
    <row r="337" spans="1:6">
      <c r="A337" s="139" t="s">
        <v>944</v>
      </c>
      <c r="B337" s="129" t="s">
        <v>1977</v>
      </c>
      <c r="C337" s="26" t="s">
        <v>2029</v>
      </c>
      <c r="D337" s="90" t="s">
        <v>1307</v>
      </c>
      <c r="E337" s="26" t="s">
        <v>1999</v>
      </c>
      <c r="F337" s="91">
        <v>142</v>
      </c>
    </row>
    <row r="338" spans="1:6">
      <c r="A338" s="139" t="s">
        <v>945</v>
      </c>
      <c r="B338" s="129" t="s">
        <v>1977</v>
      </c>
      <c r="C338" s="26" t="s">
        <v>2030</v>
      </c>
      <c r="D338" s="90" t="s">
        <v>1319</v>
      </c>
      <c r="E338" s="26" t="s">
        <v>2031</v>
      </c>
      <c r="F338" s="91">
        <v>100</v>
      </c>
    </row>
    <row r="339" spans="1:6">
      <c r="A339" s="139" t="s">
        <v>946</v>
      </c>
      <c r="B339" s="129" t="s">
        <v>1977</v>
      </c>
      <c r="C339" s="26" t="s">
        <v>2032</v>
      </c>
      <c r="D339" s="90" t="s">
        <v>1320</v>
      </c>
      <c r="E339" s="26" t="s">
        <v>2033</v>
      </c>
      <c r="F339" s="91">
        <v>99</v>
      </c>
    </row>
    <row r="340" spans="1:6">
      <c r="A340" s="139" t="s">
        <v>947</v>
      </c>
      <c r="B340" s="129" t="s">
        <v>1977</v>
      </c>
      <c r="C340" s="93" t="s">
        <v>2034</v>
      </c>
      <c r="D340" s="90" t="s">
        <v>1319</v>
      </c>
      <c r="E340" s="26" t="s">
        <v>2031</v>
      </c>
      <c r="F340" s="91">
        <v>132</v>
      </c>
    </row>
    <row r="341" spans="1:6">
      <c r="A341" s="139" t="s">
        <v>1092</v>
      </c>
      <c r="B341" s="129" t="s">
        <v>1977</v>
      </c>
      <c r="C341" s="93" t="s">
        <v>1093</v>
      </c>
      <c r="D341" s="90" t="s">
        <v>1321</v>
      </c>
      <c r="E341" s="26" t="s">
        <v>2035</v>
      </c>
      <c r="F341" s="91">
        <v>93</v>
      </c>
    </row>
    <row r="342" spans="1:6">
      <c r="A342" s="139" t="s">
        <v>1094</v>
      </c>
      <c r="B342" s="129" t="s">
        <v>1977</v>
      </c>
      <c r="C342" s="93" t="s">
        <v>1095</v>
      </c>
      <c r="D342" s="90" t="s">
        <v>1321</v>
      </c>
      <c r="E342" s="26" t="s">
        <v>2035</v>
      </c>
      <c r="F342" s="91">
        <v>123</v>
      </c>
    </row>
    <row r="343" spans="1:6">
      <c r="A343" s="139" t="s">
        <v>948</v>
      </c>
      <c r="B343" s="129" t="s">
        <v>1977</v>
      </c>
      <c r="C343" s="93" t="s">
        <v>2036</v>
      </c>
      <c r="D343" s="90" t="s">
        <v>1935</v>
      </c>
      <c r="E343" s="26" t="s">
        <v>2028</v>
      </c>
      <c r="F343" s="91">
        <v>100</v>
      </c>
    </row>
    <row r="344" spans="1:6">
      <c r="A344" s="139" t="s">
        <v>949</v>
      </c>
      <c r="B344" s="129" t="s">
        <v>1977</v>
      </c>
      <c r="C344" s="93" t="s">
        <v>2037</v>
      </c>
      <c r="D344" s="90" t="s">
        <v>1301</v>
      </c>
      <c r="E344" s="26" t="s">
        <v>1983</v>
      </c>
      <c r="F344" s="91">
        <v>126</v>
      </c>
    </row>
    <row r="345" spans="1:6">
      <c r="A345" s="139" t="s">
        <v>950</v>
      </c>
      <c r="B345" s="129" t="s">
        <v>1977</v>
      </c>
      <c r="C345" s="93" t="s">
        <v>2038</v>
      </c>
      <c r="D345" s="90" t="s">
        <v>1935</v>
      </c>
      <c r="E345" s="26" t="s">
        <v>2028</v>
      </c>
      <c r="F345" s="91">
        <v>222</v>
      </c>
    </row>
    <row r="346" spans="1:6">
      <c r="A346" s="139" t="s">
        <v>951</v>
      </c>
      <c r="B346" s="129" t="s">
        <v>1977</v>
      </c>
      <c r="C346" s="93" t="s">
        <v>2039</v>
      </c>
      <c r="D346" s="90" t="s">
        <v>1307</v>
      </c>
      <c r="E346" s="26" t="s">
        <v>1999</v>
      </c>
      <c r="F346" s="91">
        <v>102</v>
      </c>
    </row>
    <row r="347" spans="1:6">
      <c r="A347" s="139" t="s">
        <v>952</v>
      </c>
      <c r="B347" s="129" t="s">
        <v>1977</v>
      </c>
      <c r="C347" s="93" t="s">
        <v>2040</v>
      </c>
      <c r="D347" s="90" t="s">
        <v>1322</v>
      </c>
      <c r="E347" s="26" t="s">
        <v>2041</v>
      </c>
      <c r="F347" s="91">
        <v>237</v>
      </c>
    </row>
    <row r="348" spans="1:6">
      <c r="A348" s="139" t="s">
        <v>953</v>
      </c>
      <c r="B348" s="129" t="s">
        <v>1977</v>
      </c>
      <c r="C348" s="93" t="s">
        <v>2042</v>
      </c>
      <c r="D348" s="90" t="s">
        <v>1315</v>
      </c>
      <c r="E348" s="26" t="s">
        <v>2020</v>
      </c>
      <c r="F348" s="91">
        <v>97</v>
      </c>
    </row>
    <row r="349" spans="1:6">
      <c r="A349" s="139" t="s">
        <v>954</v>
      </c>
      <c r="B349" s="129" t="s">
        <v>1977</v>
      </c>
      <c r="C349" s="93" t="s">
        <v>2043</v>
      </c>
      <c r="D349" s="90" t="s">
        <v>1323</v>
      </c>
      <c r="E349" s="26" t="s">
        <v>2044</v>
      </c>
      <c r="F349" s="91">
        <v>83</v>
      </c>
    </row>
    <row r="350" spans="1:6">
      <c r="A350" s="139" t="s">
        <v>955</v>
      </c>
      <c r="B350" s="129" t="s">
        <v>1977</v>
      </c>
      <c r="C350" s="93" t="s">
        <v>2045</v>
      </c>
      <c r="D350" s="90" t="s">
        <v>1323</v>
      </c>
      <c r="E350" s="26" t="s">
        <v>2044</v>
      </c>
      <c r="F350" s="91">
        <v>93</v>
      </c>
    </row>
    <row r="351" spans="1:6">
      <c r="A351" s="139" t="s">
        <v>956</v>
      </c>
      <c r="B351" s="129" t="s">
        <v>1977</v>
      </c>
      <c r="C351" s="93" t="s">
        <v>957</v>
      </c>
      <c r="D351" s="90" t="s">
        <v>1324</v>
      </c>
      <c r="E351" s="26" t="s">
        <v>2046</v>
      </c>
      <c r="F351" s="91">
        <v>121</v>
      </c>
    </row>
    <row r="352" spans="1:6">
      <c r="A352" s="139" t="s">
        <v>958</v>
      </c>
      <c r="B352" s="129" t="s">
        <v>1977</v>
      </c>
      <c r="C352" s="93" t="s">
        <v>959</v>
      </c>
      <c r="D352" s="90" t="s">
        <v>1324</v>
      </c>
      <c r="E352" s="26" t="s">
        <v>2046</v>
      </c>
      <c r="F352" s="91">
        <v>96</v>
      </c>
    </row>
    <row r="353" spans="1:6">
      <c r="A353" s="139" t="s">
        <v>961</v>
      </c>
      <c r="B353" s="129" t="s">
        <v>1977</v>
      </c>
      <c r="C353" s="93" t="s">
        <v>1184</v>
      </c>
      <c r="D353" s="90" t="s">
        <v>1313</v>
      </c>
      <c r="E353" s="26" t="s">
        <v>368</v>
      </c>
      <c r="F353" s="91">
        <v>72</v>
      </c>
    </row>
    <row r="354" spans="1:6">
      <c r="A354" s="139" t="s">
        <v>962</v>
      </c>
      <c r="B354" s="129" t="s">
        <v>1977</v>
      </c>
      <c r="C354" s="93" t="s">
        <v>1185</v>
      </c>
      <c r="D354" s="90" t="s">
        <v>1313</v>
      </c>
      <c r="E354" s="26" t="s">
        <v>368</v>
      </c>
      <c r="F354" s="91">
        <v>67</v>
      </c>
    </row>
    <row r="355" spans="1:6">
      <c r="A355" s="139" t="s">
        <v>1096</v>
      </c>
      <c r="B355" s="129" t="s">
        <v>1977</v>
      </c>
      <c r="C355" s="93" t="s">
        <v>1097</v>
      </c>
      <c r="D355" s="90" t="s">
        <v>1321</v>
      </c>
      <c r="E355" s="26" t="s">
        <v>2035</v>
      </c>
      <c r="F355" s="91">
        <v>94</v>
      </c>
    </row>
    <row r="356" spans="1:6">
      <c r="A356" s="139" t="s">
        <v>1098</v>
      </c>
      <c r="B356" s="129" t="s">
        <v>1977</v>
      </c>
      <c r="C356" s="93" t="s">
        <v>1099</v>
      </c>
      <c r="D356" s="90" t="s">
        <v>1936</v>
      </c>
      <c r="E356" s="26" t="s">
        <v>1999</v>
      </c>
      <c r="F356" s="91">
        <v>100</v>
      </c>
    </row>
    <row r="357" spans="1:6">
      <c r="A357" s="139" t="s">
        <v>963</v>
      </c>
      <c r="B357" s="129" t="s">
        <v>1977</v>
      </c>
      <c r="C357" s="93" t="s">
        <v>2047</v>
      </c>
      <c r="D357" s="90" t="s">
        <v>1304</v>
      </c>
      <c r="E357" s="26" t="s">
        <v>1989</v>
      </c>
      <c r="F357" s="91">
        <v>125</v>
      </c>
    </row>
    <row r="358" spans="1:6">
      <c r="A358" s="139" t="s">
        <v>964</v>
      </c>
      <c r="B358" s="129" t="s">
        <v>1977</v>
      </c>
      <c r="C358" s="93" t="s">
        <v>965</v>
      </c>
      <c r="D358" s="90" t="s">
        <v>1325</v>
      </c>
      <c r="E358" s="26" t="s">
        <v>2048</v>
      </c>
      <c r="F358" s="91">
        <v>135</v>
      </c>
    </row>
    <row r="359" spans="1:6">
      <c r="A359" s="139" t="s">
        <v>966</v>
      </c>
      <c r="B359" s="129" t="s">
        <v>1977</v>
      </c>
      <c r="C359" s="93" t="s">
        <v>967</v>
      </c>
      <c r="D359" s="90" t="s">
        <v>1319</v>
      </c>
      <c r="E359" s="26" t="s">
        <v>2031</v>
      </c>
      <c r="F359" s="91">
        <v>142</v>
      </c>
    </row>
    <row r="360" spans="1:6">
      <c r="A360" s="139" t="s">
        <v>968</v>
      </c>
      <c r="B360" s="129" t="s">
        <v>1977</v>
      </c>
      <c r="C360" s="93" t="s">
        <v>2049</v>
      </c>
      <c r="D360" s="90" t="s">
        <v>1321</v>
      </c>
      <c r="E360" s="26" t="s">
        <v>2050</v>
      </c>
      <c r="F360" s="91">
        <v>105</v>
      </c>
    </row>
    <row r="361" spans="1:6">
      <c r="A361" s="139" t="s">
        <v>969</v>
      </c>
      <c r="B361" s="129" t="s">
        <v>1977</v>
      </c>
      <c r="C361" s="93" t="s">
        <v>2051</v>
      </c>
      <c r="D361" s="90" t="s">
        <v>1326</v>
      </c>
      <c r="E361" s="26" t="s">
        <v>2052</v>
      </c>
      <c r="F361" s="91">
        <v>45</v>
      </c>
    </row>
    <row r="362" spans="1:6">
      <c r="A362" s="139" t="s">
        <v>1430</v>
      </c>
      <c r="B362" s="129" t="s">
        <v>1977</v>
      </c>
      <c r="C362" s="93" t="s">
        <v>2053</v>
      </c>
      <c r="D362" s="90" t="s">
        <v>2054</v>
      </c>
      <c r="E362" s="26" t="s">
        <v>2055</v>
      </c>
      <c r="F362" s="91">
        <v>95</v>
      </c>
    </row>
    <row r="363" spans="1:6">
      <c r="A363" s="139" t="s">
        <v>970</v>
      </c>
      <c r="B363" s="129" t="s">
        <v>1977</v>
      </c>
      <c r="C363" s="93" t="s">
        <v>2056</v>
      </c>
      <c r="D363" s="90" t="s">
        <v>1327</v>
      </c>
      <c r="E363" s="26" t="s">
        <v>2057</v>
      </c>
      <c r="F363" s="91">
        <v>100</v>
      </c>
    </row>
    <row r="364" spans="1:6">
      <c r="A364" s="139" t="s">
        <v>1187</v>
      </c>
      <c r="B364" s="129" t="s">
        <v>1977</v>
      </c>
      <c r="C364" s="93" t="s">
        <v>1937</v>
      </c>
      <c r="D364" s="90" t="s">
        <v>1938</v>
      </c>
      <c r="E364" s="26" t="s">
        <v>2058</v>
      </c>
      <c r="F364" s="91">
        <v>80</v>
      </c>
    </row>
    <row r="365" spans="1:6">
      <c r="A365" s="139" t="s">
        <v>1437</v>
      </c>
      <c r="B365" s="129" t="s">
        <v>1977</v>
      </c>
      <c r="C365" s="93" t="s">
        <v>2059</v>
      </c>
      <c r="D365" s="90" t="s">
        <v>1939</v>
      </c>
      <c r="E365" s="26" t="s">
        <v>2060</v>
      </c>
      <c r="F365" s="91">
        <v>130</v>
      </c>
    </row>
    <row r="366" spans="1:6">
      <c r="A366" s="139" t="s">
        <v>1441</v>
      </c>
      <c r="B366" s="129" t="s">
        <v>1977</v>
      </c>
      <c r="C366" s="93" t="s">
        <v>2061</v>
      </c>
      <c r="D366" s="90" t="s">
        <v>2062</v>
      </c>
      <c r="E366" s="26" t="s">
        <v>2063</v>
      </c>
      <c r="F366" s="91">
        <v>140</v>
      </c>
    </row>
    <row r="367" spans="1:6">
      <c r="A367" s="139" t="s">
        <v>971</v>
      </c>
      <c r="B367" s="129" t="s">
        <v>1977</v>
      </c>
      <c r="C367" s="93" t="s">
        <v>2064</v>
      </c>
      <c r="D367" s="90" t="s">
        <v>1328</v>
      </c>
      <c r="E367" s="26" t="s">
        <v>2065</v>
      </c>
      <c r="F367" s="91">
        <v>115</v>
      </c>
    </row>
    <row r="368" spans="1:6">
      <c r="A368" s="139" t="s">
        <v>1100</v>
      </c>
      <c r="B368" s="129" t="s">
        <v>1977</v>
      </c>
      <c r="C368" s="93" t="s">
        <v>2066</v>
      </c>
      <c r="D368" s="90" t="s">
        <v>1940</v>
      </c>
      <c r="E368" s="26" t="s">
        <v>2067</v>
      </c>
      <c r="F368" s="91">
        <v>240</v>
      </c>
    </row>
    <row r="369" spans="1:6">
      <c r="A369" s="139" t="s">
        <v>1190</v>
      </c>
      <c r="B369" s="129" t="s">
        <v>1977</v>
      </c>
      <c r="C369" s="93" t="s">
        <v>2068</v>
      </c>
      <c r="D369" s="90" t="s">
        <v>1941</v>
      </c>
      <c r="E369" s="26" t="s">
        <v>2069</v>
      </c>
      <c r="F369" s="91">
        <v>160</v>
      </c>
    </row>
    <row r="370" spans="1:6">
      <c r="A370" s="139" t="s">
        <v>1191</v>
      </c>
      <c r="B370" s="129" t="s">
        <v>1977</v>
      </c>
      <c r="C370" s="93" t="s">
        <v>2070</v>
      </c>
      <c r="D370" s="90" t="s">
        <v>1942</v>
      </c>
      <c r="E370" s="26" t="s">
        <v>2071</v>
      </c>
      <c r="F370" s="91">
        <v>110</v>
      </c>
    </row>
    <row r="371" spans="1:6">
      <c r="A371" s="139" t="s">
        <v>972</v>
      </c>
      <c r="B371" s="129" t="s">
        <v>1977</v>
      </c>
      <c r="C371" s="93" t="s">
        <v>2072</v>
      </c>
      <c r="D371" s="90" t="s">
        <v>1329</v>
      </c>
      <c r="E371" s="26" t="s">
        <v>2073</v>
      </c>
      <c r="F371" s="91">
        <v>85</v>
      </c>
    </row>
    <row r="372" spans="1:6">
      <c r="A372" s="139" t="s">
        <v>973</v>
      </c>
      <c r="B372" s="129" t="s">
        <v>1977</v>
      </c>
      <c r="C372" s="93" t="s">
        <v>2074</v>
      </c>
      <c r="D372" s="90" t="s">
        <v>1330</v>
      </c>
      <c r="E372" s="26" t="s">
        <v>2075</v>
      </c>
      <c r="F372" s="91">
        <v>120</v>
      </c>
    </row>
    <row r="373" spans="1:6">
      <c r="A373" s="139" t="s">
        <v>974</v>
      </c>
      <c r="B373" s="129" t="s">
        <v>1977</v>
      </c>
      <c r="C373" s="93" t="s">
        <v>2076</v>
      </c>
      <c r="D373" s="90" t="s">
        <v>1331</v>
      </c>
      <c r="E373" s="26" t="s">
        <v>2077</v>
      </c>
      <c r="F373" s="91">
        <v>82</v>
      </c>
    </row>
    <row r="374" spans="1:6">
      <c r="A374" s="139" t="s">
        <v>975</v>
      </c>
      <c r="B374" s="129" t="s">
        <v>1977</v>
      </c>
      <c r="C374" s="93" t="s">
        <v>976</v>
      </c>
      <c r="D374" s="90" t="s">
        <v>1332</v>
      </c>
      <c r="E374" s="26" t="s">
        <v>2078</v>
      </c>
      <c r="F374" s="91">
        <v>180</v>
      </c>
    </row>
    <row r="375" spans="1:6">
      <c r="A375" s="139" t="s">
        <v>674</v>
      </c>
      <c r="B375" s="129" t="s">
        <v>1977</v>
      </c>
      <c r="C375" s="93" t="s">
        <v>977</v>
      </c>
      <c r="D375" s="90" t="s">
        <v>1333</v>
      </c>
      <c r="E375" s="26" t="s">
        <v>2079</v>
      </c>
      <c r="F375" s="91">
        <v>90</v>
      </c>
    </row>
    <row r="376" spans="1:6">
      <c r="A376" s="139" t="s">
        <v>675</v>
      </c>
      <c r="B376" s="129" t="s">
        <v>1977</v>
      </c>
      <c r="C376" s="93" t="s">
        <v>978</v>
      </c>
      <c r="D376" s="90" t="s">
        <v>1334</v>
      </c>
      <c r="E376" s="26" t="s">
        <v>2080</v>
      </c>
      <c r="F376" s="91">
        <v>120</v>
      </c>
    </row>
    <row r="377" spans="1:6">
      <c r="A377" s="139" t="s">
        <v>676</v>
      </c>
      <c r="B377" s="129" t="s">
        <v>1977</v>
      </c>
      <c r="C377" s="93" t="s">
        <v>979</v>
      </c>
      <c r="D377" s="90" t="s">
        <v>1335</v>
      </c>
      <c r="E377" s="26" t="s">
        <v>2081</v>
      </c>
      <c r="F377" s="91">
        <v>155</v>
      </c>
    </row>
    <row r="378" spans="1:6">
      <c r="A378" s="139" t="s">
        <v>980</v>
      </c>
      <c r="B378" s="129" t="s">
        <v>1977</v>
      </c>
      <c r="C378" s="93" t="s">
        <v>981</v>
      </c>
      <c r="D378" s="90" t="s">
        <v>1336</v>
      </c>
      <c r="E378" s="26" t="s">
        <v>2082</v>
      </c>
      <c r="F378" s="91">
        <v>180</v>
      </c>
    </row>
    <row r="379" spans="1:6">
      <c r="A379" s="140" t="s">
        <v>1193</v>
      </c>
      <c r="B379" s="130" t="s">
        <v>1977</v>
      </c>
      <c r="C379" s="131" t="s">
        <v>2083</v>
      </c>
      <c r="D379" s="101" t="s">
        <v>2084</v>
      </c>
      <c r="E379" s="88" t="s">
        <v>2063</v>
      </c>
      <c r="F379" s="102">
        <v>160</v>
      </c>
    </row>
    <row r="380" spans="1:6">
      <c r="A380" s="141" t="s">
        <v>982</v>
      </c>
      <c r="B380" s="132" t="s">
        <v>1977</v>
      </c>
      <c r="C380" s="92" t="s">
        <v>2085</v>
      </c>
      <c r="D380" s="103" t="s">
        <v>1337</v>
      </c>
      <c r="E380" s="86" t="s">
        <v>2086</v>
      </c>
      <c r="F380" s="104">
        <v>95</v>
      </c>
    </row>
    <row r="381" spans="1:6">
      <c r="A381" s="139" t="s">
        <v>983</v>
      </c>
      <c r="B381" s="129" t="s">
        <v>1977</v>
      </c>
      <c r="C381" s="93" t="s">
        <v>132</v>
      </c>
      <c r="D381" s="90" t="s">
        <v>1338</v>
      </c>
      <c r="E381" s="26" t="s">
        <v>362</v>
      </c>
      <c r="F381" s="91">
        <v>105</v>
      </c>
    </row>
    <row r="382" spans="1:6">
      <c r="A382" s="139" t="s">
        <v>1101</v>
      </c>
      <c r="B382" s="129" t="s">
        <v>1977</v>
      </c>
      <c r="C382" s="93" t="s">
        <v>2087</v>
      </c>
      <c r="D382" s="90" t="s">
        <v>1943</v>
      </c>
      <c r="E382" s="26" t="s">
        <v>2055</v>
      </c>
      <c r="F382" s="91">
        <v>47</v>
      </c>
    </row>
    <row r="383" spans="1:6">
      <c r="A383" s="139" t="s">
        <v>1102</v>
      </c>
      <c r="B383" s="129" t="s">
        <v>1977</v>
      </c>
      <c r="C383" s="93" t="s">
        <v>2088</v>
      </c>
      <c r="D383" s="90" t="s">
        <v>1944</v>
      </c>
      <c r="E383" s="26" t="s">
        <v>2089</v>
      </c>
      <c r="F383" s="91">
        <v>94</v>
      </c>
    </row>
    <row r="384" spans="1:6">
      <c r="A384" s="139" t="s">
        <v>1196</v>
      </c>
      <c r="B384" s="129" t="s">
        <v>1977</v>
      </c>
      <c r="C384" s="93" t="s">
        <v>2090</v>
      </c>
      <c r="D384" s="90" t="s">
        <v>1945</v>
      </c>
      <c r="E384" s="26" t="s">
        <v>2091</v>
      </c>
      <c r="F384" s="91">
        <v>59</v>
      </c>
    </row>
    <row r="385" spans="1:6">
      <c r="A385" s="139" t="s">
        <v>1198</v>
      </c>
      <c r="B385" s="129" t="s">
        <v>1977</v>
      </c>
      <c r="C385" s="93" t="s">
        <v>2092</v>
      </c>
      <c r="D385" s="90" t="s">
        <v>1945</v>
      </c>
      <c r="E385" s="26" t="s">
        <v>2091</v>
      </c>
      <c r="F385" s="91">
        <v>50</v>
      </c>
    </row>
    <row r="386" spans="1:6">
      <c r="A386" s="139" t="s">
        <v>1199</v>
      </c>
      <c r="B386" s="129" t="s">
        <v>1977</v>
      </c>
      <c r="C386" s="93" t="s">
        <v>2093</v>
      </c>
      <c r="D386" s="90" t="s">
        <v>1946</v>
      </c>
      <c r="E386" s="26" t="s">
        <v>2094</v>
      </c>
      <c r="F386" s="91">
        <v>100</v>
      </c>
    </row>
    <row r="387" spans="1:6">
      <c r="A387" s="139" t="s">
        <v>1200</v>
      </c>
      <c r="B387" s="129" t="s">
        <v>1977</v>
      </c>
      <c r="C387" s="93" t="s">
        <v>922</v>
      </c>
      <c r="D387" s="90" t="s">
        <v>1339</v>
      </c>
      <c r="E387" s="26" t="s">
        <v>2095</v>
      </c>
      <c r="F387" s="91">
        <v>117</v>
      </c>
    </row>
    <row r="388" spans="1:6">
      <c r="A388" s="139" t="s">
        <v>1387</v>
      </c>
      <c r="B388" s="129" t="s">
        <v>1977</v>
      </c>
      <c r="C388" s="93" t="s">
        <v>2096</v>
      </c>
      <c r="D388" s="90" t="s">
        <v>257</v>
      </c>
      <c r="E388" s="26" t="s">
        <v>2097</v>
      </c>
      <c r="F388" s="91">
        <v>92</v>
      </c>
    </row>
    <row r="389" spans="1:6">
      <c r="A389" s="139" t="s">
        <v>1392</v>
      </c>
      <c r="B389" s="129" t="s">
        <v>1977</v>
      </c>
      <c r="C389" s="93" t="s">
        <v>2098</v>
      </c>
      <c r="D389" s="90" t="s">
        <v>268</v>
      </c>
      <c r="E389" s="26" t="s">
        <v>2099</v>
      </c>
      <c r="F389" s="91">
        <v>63</v>
      </c>
    </row>
    <row r="390" spans="1:6">
      <c r="A390" s="139" t="s">
        <v>1397</v>
      </c>
      <c r="B390" s="129" t="s">
        <v>1977</v>
      </c>
      <c r="C390" s="93" t="s">
        <v>2100</v>
      </c>
      <c r="D390" s="90" t="s">
        <v>268</v>
      </c>
      <c r="E390" s="26" t="s">
        <v>2101</v>
      </c>
      <c r="F390" s="91">
        <v>96</v>
      </c>
    </row>
    <row r="391" spans="1:6">
      <c r="A391" s="139" t="s">
        <v>1402</v>
      </c>
      <c r="B391" s="129" t="s">
        <v>1977</v>
      </c>
      <c r="C391" s="93" t="s">
        <v>2102</v>
      </c>
      <c r="D391" s="90" t="s">
        <v>265</v>
      </c>
      <c r="E391" s="26" t="s">
        <v>2103</v>
      </c>
      <c r="F391" s="91">
        <v>41</v>
      </c>
    </row>
    <row r="392" spans="1:6">
      <c r="A392" s="139" t="s">
        <v>984</v>
      </c>
      <c r="B392" s="129" t="s">
        <v>1977</v>
      </c>
      <c r="C392" s="93" t="s">
        <v>2104</v>
      </c>
      <c r="D392" s="90" t="s">
        <v>1340</v>
      </c>
      <c r="E392" s="26" t="s">
        <v>1341</v>
      </c>
      <c r="F392" s="91">
        <v>75</v>
      </c>
    </row>
    <row r="393" spans="1:6">
      <c r="A393" s="139" t="s">
        <v>985</v>
      </c>
      <c r="B393" s="129" t="s">
        <v>1977</v>
      </c>
      <c r="C393" s="93" t="s">
        <v>2105</v>
      </c>
      <c r="D393" s="90" t="s">
        <v>1342</v>
      </c>
      <c r="E393" s="26" t="s">
        <v>373</v>
      </c>
      <c r="F393" s="91">
        <v>84</v>
      </c>
    </row>
    <row r="394" spans="1:6">
      <c r="A394" s="139" t="s">
        <v>986</v>
      </c>
      <c r="B394" s="129" t="s">
        <v>1977</v>
      </c>
      <c r="C394" s="93" t="s">
        <v>987</v>
      </c>
      <c r="D394" s="90" t="s">
        <v>1343</v>
      </c>
      <c r="E394" s="26" t="s">
        <v>1344</v>
      </c>
      <c r="F394" s="91">
        <v>55</v>
      </c>
    </row>
    <row r="395" spans="1:6">
      <c r="A395" s="139" t="s">
        <v>988</v>
      </c>
      <c r="B395" s="129" t="s">
        <v>1977</v>
      </c>
      <c r="C395" s="93" t="s">
        <v>318</v>
      </c>
      <c r="D395" s="90" t="s">
        <v>1343</v>
      </c>
      <c r="E395" s="26" t="s">
        <v>1344</v>
      </c>
      <c r="F395" s="91">
        <v>64</v>
      </c>
    </row>
    <row r="396" spans="1:6">
      <c r="A396" s="139" t="s">
        <v>989</v>
      </c>
      <c r="B396" s="129" t="s">
        <v>1977</v>
      </c>
      <c r="C396" s="93" t="s">
        <v>2106</v>
      </c>
      <c r="D396" s="90" t="s">
        <v>1345</v>
      </c>
      <c r="E396" s="26" t="s">
        <v>2107</v>
      </c>
      <c r="F396" s="91">
        <v>38</v>
      </c>
    </row>
    <row r="397" spans="1:6">
      <c r="A397" s="139" t="s">
        <v>1103</v>
      </c>
      <c r="B397" s="129" t="s">
        <v>1977</v>
      </c>
      <c r="C397" s="93" t="s">
        <v>2108</v>
      </c>
      <c r="D397" s="90" t="s">
        <v>1947</v>
      </c>
      <c r="E397" s="26" t="s">
        <v>2095</v>
      </c>
      <c r="F397" s="91">
        <v>60</v>
      </c>
    </row>
    <row r="398" spans="1:6">
      <c r="A398" s="139" t="s">
        <v>1104</v>
      </c>
      <c r="B398" s="129" t="s">
        <v>1977</v>
      </c>
      <c r="C398" s="93" t="s">
        <v>1105</v>
      </c>
      <c r="D398" s="90" t="s">
        <v>1948</v>
      </c>
      <c r="E398" s="26" t="s">
        <v>2109</v>
      </c>
      <c r="F398" s="91">
        <v>63</v>
      </c>
    </row>
    <row r="399" spans="1:6">
      <c r="A399" s="139" t="s">
        <v>1106</v>
      </c>
      <c r="B399" s="129" t="s">
        <v>1977</v>
      </c>
      <c r="C399" s="93" t="s">
        <v>1107</v>
      </c>
      <c r="D399" s="90" t="s">
        <v>1936</v>
      </c>
      <c r="E399" s="26" t="s">
        <v>1999</v>
      </c>
      <c r="F399" s="91">
        <v>73</v>
      </c>
    </row>
    <row r="400" spans="1:6">
      <c r="A400" s="139" t="s">
        <v>1108</v>
      </c>
      <c r="B400" s="129" t="s">
        <v>1977</v>
      </c>
      <c r="C400" s="93" t="s">
        <v>1109</v>
      </c>
      <c r="D400" s="90" t="s">
        <v>1949</v>
      </c>
      <c r="E400" s="26" t="s">
        <v>1344</v>
      </c>
      <c r="F400" s="91">
        <v>45</v>
      </c>
    </row>
    <row r="401" spans="1:6">
      <c r="A401" s="139" t="s">
        <v>1110</v>
      </c>
      <c r="B401" s="129" t="s">
        <v>1977</v>
      </c>
      <c r="C401" s="93" t="s">
        <v>2110</v>
      </c>
      <c r="D401" s="90" t="s">
        <v>1950</v>
      </c>
      <c r="E401" s="26" t="s">
        <v>2107</v>
      </c>
      <c r="F401" s="91">
        <v>40</v>
      </c>
    </row>
    <row r="402" spans="1:6">
      <c r="A402" s="139" t="s">
        <v>1111</v>
      </c>
      <c r="B402" s="129" t="s">
        <v>1977</v>
      </c>
      <c r="C402" s="93" t="s">
        <v>1204</v>
      </c>
      <c r="D402" s="90" t="s">
        <v>1951</v>
      </c>
      <c r="E402" s="26" t="s">
        <v>1346</v>
      </c>
      <c r="F402" s="91">
        <v>68</v>
      </c>
    </row>
    <row r="403" spans="1:6">
      <c r="A403" s="139" t="s">
        <v>1112</v>
      </c>
      <c r="B403" s="129" t="s">
        <v>1977</v>
      </c>
      <c r="C403" s="93" t="s">
        <v>2111</v>
      </c>
      <c r="D403" s="90" t="s">
        <v>1347</v>
      </c>
      <c r="E403" s="26" t="s">
        <v>2112</v>
      </c>
      <c r="F403" s="91">
        <v>65</v>
      </c>
    </row>
    <row r="404" spans="1:6">
      <c r="A404" s="139" t="s">
        <v>1348</v>
      </c>
      <c r="B404" s="129" t="s">
        <v>1977</v>
      </c>
      <c r="C404" s="93" t="s">
        <v>2113</v>
      </c>
      <c r="D404" s="90" t="s">
        <v>1946</v>
      </c>
      <c r="E404" s="26" t="s">
        <v>2094</v>
      </c>
      <c r="F404" s="91">
        <v>110</v>
      </c>
    </row>
    <row r="405" spans="1:6">
      <c r="A405" s="139" t="s">
        <v>1349</v>
      </c>
      <c r="B405" s="129" t="s">
        <v>1977</v>
      </c>
      <c r="C405" s="93" t="s">
        <v>2114</v>
      </c>
      <c r="D405" s="90" t="s">
        <v>2115</v>
      </c>
      <c r="E405" s="26" t="s">
        <v>2116</v>
      </c>
      <c r="F405" s="91">
        <v>63</v>
      </c>
    </row>
    <row r="406" spans="1:6">
      <c r="A406" s="139" t="s">
        <v>1350</v>
      </c>
      <c r="B406" s="129" t="s">
        <v>1977</v>
      </c>
      <c r="C406" s="93" t="s">
        <v>2117</v>
      </c>
      <c r="D406" s="90" t="s">
        <v>1347</v>
      </c>
      <c r="E406" s="26" t="s">
        <v>2112</v>
      </c>
      <c r="F406" s="91">
        <v>72</v>
      </c>
    </row>
    <row r="407" spans="1:6">
      <c r="A407" s="139" t="s">
        <v>990</v>
      </c>
      <c r="B407" s="129" t="s">
        <v>1977</v>
      </c>
      <c r="C407" s="93" t="s">
        <v>2118</v>
      </c>
      <c r="D407" s="90" t="s">
        <v>1342</v>
      </c>
      <c r="E407" s="26" t="s">
        <v>373</v>
      </c>
      <c r="F407" s="91">
        <v>66</v>
      </c>
    </row>
    <row r="408" spans="1:6">
      <c r="A408" s="139" t="s">
        <v>991</v>
      </c>
      <c r="B408" s="129" t="s">
        <v>1977</v>
      </c>
      <c r="C408" s="93" t="s">
        <v>2119</v>
      </c>
      <c r="D408" s="90" t="s">
        <v>1351</v>
      </c>
      <c r="E408" s="26" t="s">
        <v>2120</v>
      </c>
      <c r="F408" s="91">
        <v>71</v>
      </c>
    </row>
    <row r="409" spans="1:6">
      <c r="A409" s="139" t="s">
        <v>992</v>
      </c>
      <c r="B409" s="129" t="s">
        <v>1977</v>
      </c>
      <c r="C409" s="93" t="s">
        <v>993</v>
      </c>
      <c r="D409" s="90" t="s">
        <v>1352</v>
      </c>
      <c r="E409" s="26" t="s">
        <v>2121</v>
      </c>
      <c r="F409" s="91">
        <v>39</v>
      </c>
    </row>
    <row r="410" spans="1:6">
      <c r="A410" s="139" t="s">
        <v>677</v>
      </c>
      <c r="B410" s="129" t="s">
        <v>1977</v>
      </c>
      <c r="C410" s="93" t="s">
        <v>994</v>
      </c>
      <c r="D410" s="90" t="s">
        <v>1353</v>
      </c>
      <c r="E410" s="26" t="s">
        <v>2122</v>
      </c>
      <c r="F410" s="91">
        <v>54</v>
      </c>
    </row>
    <row r="411" spans="1:6">
      <c r="A411" s="139" t="s">
        <v>678</v>
      </c>
      <c r="B411" s="129" t="s">
        <v>1977</v>
      </c>
      <c r="C411" s="93" t="s">
        <v>167</v>
      </c>
      <c r="D411" s="90" t="s">
        <v>1338</v>
      </c>
      <c r="E411" s="26" t="s">
        <v>362</v>
      </c>
      <c r="F411" s="91">
        <v>66</v>
      </c>
    </row>
    <row r="412" spans="1:6">
      <c r="A412" s="139" t="s">
        <v>679</v>
      </c>
      <c r="B412" s="129" t="s">
        <v>1977</v>
      </c>
      <c r="C412" s="93" t="s">
        <v>38</v>
      </c>
      <c r="D412" s="90" t="s">
        <v>1338</v>
      </c>
      <c r="E412" s="26" t="s">
        <v>362</v>
      </c>
      <c r="F412" s="91">
        <v>64</v>
      </c>
    </row>
    <row r="413" spans="1:6">
      <c r="A413" s="139" t="s">
        <v>680</v>
      </c>
      <c r="B413" s="129" t="s">
        <v>1977</v>
      </c>
      <c r="C413" s="93" t="s">
        <v>995</v>
      </c>
      <c r="D413" s="90" t="s">
        <v>1342</v>
      </c>
      <c r="E413" s="26" t="s">
        <v>373</v>
      </c>
      <c r="F413" s="91">
        <v>66</v>
      </c>
    </row>
    <row r="414" spans="1:6">
      <c r="A414" s="139" t="s">
        <v>1113</v>
      </c>
      <c r="B414" s="129" t="s">
        <v>1977</v>
      </c>
      <c r="C414" s="93" t="s">
        <v>1114</v>
      </c>
      <c r="D414" s="90" t="s">
        <v>1952</v>
      </c>
      <c r="E414" s="26" t="s">
        <v>2123</v>
      </c>
      <c r="F414" s="91">
        <v>105</v>
      </c>
    </row>
    <row r="415" spans="1:6">
      <c r="A415" s="139" t="s">
        <v>1205</v>
      </c>
      <c r="B415" s="129" t="s">
        <v>1977</v>
      </c>
      <c r="C415" s="93" t="s">
        <v>2124</v>
      </c>
      <c r="D415" s="90" t="s">
        <v>1953</v>
      </c>
      <c r="E415" s="26" t="s">
        <v>2125</v>
      </c>
      <c r="F415" s="91">
        <v>105</v>
      </c>
    </row>
    <row r="416" spans="1:6">
      <c r="A416" s="139" t="s">
        <v>1399</v>
      </c>
      <c r="B416" s="129" t="s">
        <v>1977</v>
      </c>
      <c r="C416" s="93" t="s">
        <v>2126</v>
      </c>
      <c r="D416" s="90" t="s">
        <v>268</v>
      </c>
      <c r="E416" s="26" t="s">
        <v>2127</v>
      </c>
      <c r="F416" s="91">
        <v>76</v>
      </c>
    </row>
    <row r="417" spans="1:6">
      <c r="A417" s="139" t="s">
        <v>996</v>
      </c>
      <c r="B417" s="129" t="s">
        <v>1977</v>
      </c>
      <c r="C417" s="93" t="s">
        <v>997</v>
      </c>
      <c r="D417" s="90" t="s">
        <v>1354</v>
      </c>
      <c r="E417" s="26" t="s">
        <v>2128</v>
      </c>
      <c r="F417" s="91">
        <v>54</v>
      </c>
    </row>
    <row r="418" spans="1:6">
      <c r="A418" s="139" t="s">
        <v>681</v>
      </c>
      <c r="B418" s="129" t="s">
        <v>1977</v>
      </c>
      <c r="C418" s="93" t="s">
        <v>998</v>
      </c>
      <c r="D418" s="90" t="s">
        <v>1355</v>
      </c>
      <c r="E418" s="26" t="s">
        <v>2129</v>
      </c>
      <c r="F418" s="91">
        <v>53</v>
      </c>
    </row>
    <row r="419" spans="1:6">
      <c r="A419" s="139" t="s">
        <v>682</v>
      </c>
      <c r="B419" s="129" t="s">
        <v>1977</v>
      </c>
      <c r="C419" s="93" t="s">
        <v>999</v>
      </c>
      <c r="D419" s="90" t="s">
        <v>1954</v>
      </c>
      <c r="E419" s="26" t="s">
        <v>374</v>
      </c>
      <c r="F419" s="91">
        <v>48</v>
      </c>
    </row>
    <row r="420" spans="1:6">
      <c r="A420" s="139" t="s">
        <v>1115</v>
      </c>
      <c r="B420" s="129" t="s">
        <v>1977</v>
      </c>
      <c r="C420" s="93" t="s">
        <v>1116</v>
      </c>
      <c r="D420" s="90" t="s">
        <v>1955</v>
      </c>
      <c r="E420" s="26" t="s">
        <v>2130</v>
      </c>
      <c r="F420" s="91">
        <v>112</v>
      </c>
    </row>
    <row r="421" spans="1:6">
      <c r="A421" s="139" t="s">
        <v>1207</v>
      </c>
      <c r="B421" s="129" t="s">
        <v>1977</v>
      </c>
      <c r="C421" s="93" t="s">
        <v>2131</v>
      </c>
      <c r="D421" s="90" t="s">
        <v>1945</v>
      </c>
      <c r="E421" s="26" t="s">
        <v>2091</v>
      </c>
      <c r="F421" s="91">
        <v>68</v>
      </c>
    </row>
    <row r="422" spans="1:6">
      <c r="A422" s="139" t="s">
        <v>1208</v>
      </c>
      <c r="B422" s="129" t="s">
        <v>1977</v>
      </c>
      <c r="C422" s="93" t="s">
        <v>2132</v>
      </c>
      <c r="D422" s="90" t="s">
        <v>1932</v>
      </c>
      <c r="E422" s="26" t="s">
        <v>1989</v>
      </c>
      <c r="F422" s="91">
        <v>93</v>
      </c>
    </row>
    <row r="423" spans="1:6">
      <c r="A423" s="139" t="s">
        <v>1209</v>
      </c>
      <c r="B423" s="129" t="s">
        <v>1977</v>
      </c>
      <c r="C423" s="93" t="s">
        <v>2133</v>
      </c>
      <c r="D423" s="90" t="s">
        <v>2115</v>
      </c>
      <c r="E423" s="26" t="s">
        <v>2116</v>
      </c>
      <c r="F423" s="91">
        <v>93</v>
      </c>
    </row>
    <row r="424" spans="1:6">
      <c r="A424" s="139" t="s">
        <v>1422</v>
      </c>
      <c r="B424" s="129" t="s">
        <v>1977</v>
      </c>
      <c r="C424" s="93" t="s">
        <v>2134</v>
      </c>
      <c r="D424" s="90" t="s">
        <v>274</v>
      </c>
      <c r="E424" s="26" t="s">
        <v>2035</v>
      </c>
      <c r="F424" s="91">
        <v>93</v>
      </c>
    </row>
    <row r="425" spans="1:6">
      <c r="A425" s="139" t="s">
        <v>1000</v>
      </c>
      <c r="B425" s="129" t="s">
        <v>1977</v>
      </c>
      <c r="C425" s="93" t="s">
        <v>1956</v>
      </c>
      <c r="D425" s="90" t="s">
        <v>1957</v>
      </c>
      <c r="E425" s="26" t="s">
        <v>2135</v>
      </c>
      <c r="F425" s="91">
        <v>60</v>
      </c>
    </row>
    <row r="426" spans="1:6">
      <c r="A426" s="139" t="s">
        <v>1001</v>
      </c>
      <c r="B426" s="129" t="s">
        <v>1977</v>
      </c>
      <c r="C426" s="93" t="s">
        <v>1002</v>
      </c>
      <c r="D426" s="90" t="s">
        <v>2136</v>
      </c>
      <c r="E426" s="26" t="s">
        <v>2137</v>
      </c>
      <c r="F426" s="91">
        <v>65</v>
      </c>
    </row>
    <row r="427" spans="1:6">
      <c r="A427" s="140" t="s">
        <v>1003</v>
      </c>
      <c r="B427" s="130" t="s">
        <v>1977</v>
      </c>
      <c r="C427" s="131" t="s">
        <v>2138</v>
      </c>
      <c r="D427" s="101" t="s">
        <v>1958</v>
      </c>
      <c r="E427" s="88" t="s">
        <v>2139</v>
      </c>
      <c r="F427" s="102">
        <v>59</v>
      </c>
    </row>
    <row r="428" spans="1:6">
      <c r="A428" s="195" t="s">
        <v>1117</v>
      </c>
      <c r="B428" s="196" t="s">
        <v>1977</v>
      </c>
      <c r="C428" s="197" t="s">
        <v>1118</v>
      </c>
      <c r="D428" s="198" t="s">
        <v>1319</v>
      </c>
      <c r="E428" s="199" t="s">
        <v>2031</v>
      </c>
      <c r="F428" s="138">
        <v>96</v>
      </c>
    </row>
    <row r="429" spans="1:6">
      <c r="A429" s="65" t="s">
        <v>1119</v>
      </c>
      <c r="B429" s="24" t="s">
        <v>1977</v>
      </c>
      <c r="C429" s="24" t="s">
        <v>1120</v>
      </c>
      <c r="D429" s="24" t="s">
        <v>1959</v>
      </c>
      <c r="E429" s="24" t="s">
        <v>2140</v>
      </c>
      <c r="F429" s="24">
        <v>63</v>
      </c>
    </row>
    <row r="430" spans="1:6">
      <c r="A430" s="65" t="s">
        <v>1121</v>
      </c>
      <c r="B430" s="24" t="s">
        <v>1977</v>
      </c>
      <c r="C430" s="24" t="s">
        <v>1122</v>
      </c>
      <c r="D430" s="24" t="s">
        <v>2141</v>
      </c>
      <c r="E430" s="24" t="s">
        <v>2137</v>
      </c>
      <c r="F430" s="24">
        <v>43</v>
      </c>
    </row>
    <row r="431" spans="1:6">
      <c r="A431" s="65" t="s">
        <v>1123</v>
      </c>
      <c r="B431" s="24" t="s">
        <v>1977</v>
      </c>
      <c r="C431" s="24" t="s">
        <v>1124</v>
      </c>
      <c r="D431" s="24" t="s">
        <v>1960</v>
      </c>
      <c r="E431" s="24" t="s">
        <v>2142</v>
      </c>
      <c r="F431" s="24">
        <v>44</v>
      </c>
    </row>
    <row r="432" spans="1:6">
      <c r="A432" s="65" t="s">
        <v>1211</v>
      </c>
      <c r="B432" s="24" t="s">
        <v>1977</v>
      </c>
      <c r="C432" s="24" t="s">
        <v>960</v>
      </c>
      <c r="D432" s="24" t="s">
        <v>1361</v>
      </c>
      <c r="E432" s="24" t="s">
        <v>2095</v>
      </c>
      <c r="F432" s="24">
        <v>88</v>
      </c>
    </row>
    <row r="433" spans="1:6">
      <c r="A433" s="65" t="s">
        <v>1004</v>
      </c>
      <c r="B433" s="24" t="s">
        <v>1977</v>
      </c>
      <c r="C433" s="24" t="s">
        <v>1005</v>
      </c>
      <c r="D433" s="24" t="s">
        <v>1338</v>
      </c>
      <c r="E433" s="24" t="s">
        <v>362</v>
      </c>
      <c r="F433" s="24">
        <v>38</v>
      </c>
    </row>
    <row r="434" spans="1:6">
      <c r="A434" s="65" t="s">
        <v>1212</v>
      </c>
      <c r="B434" s="24" t="s">
        <v>1977</v>
      </c>
      <c r="C434" s="24" t="s">
        <v>2143</v>
      </c>
      <c r="D434" s="24" t="s">
        <v>1961</v>
      </c>
      <c r="E434" s="24" t="s">
        <v>2125</v>
      </c>
      <c r="F434" s="24">
        <v>132</v>
      </c>
    </row>
    <row r="435" spans="1:6">
      <c r="A435" s="65" t="s">
        <v>1453</v>
      </c>
      <c r="B435" s="24" t="s">
        <v>1977</v>
      </c>
      <c r="C435" s="24" t="s">
        <v>2144</v>
      </c>
      <c r="D435" s="24" t="s">
        <v>259</v>
      </c>
      <c r="E435" s="24" t="s">
        <v>2145</v>
      </c>
      <c r="F435" s="24">
        <v>156</v>
      </c>
    </row>
    <row r="436" spans="1:6">
      <c r="A436" s="65" t="s">
        <v>1457</v>
      </c>
      <c r="B436" s="24" t="s">
        <v>1977</v>
      </c>
      <c r="C436" s="24" t="s">
        <v>2146</v>
      </c>
      <c r="D436" s="24" t="s">
        <v>259</v>
      </c>
      <c r="E436" s="24" t="s">
        <v>2145</v>
      </c>
      <c r="F436" s="24">
        <v>99</v>
      </c>
    </row>
    <row r="437" spans="1:6">
      <c r="A437" s="200" t="s">
        <v>1006</v>
      </c>
      <c r="B437" s="201" t="s">
        <v>1962</v>
      </c>
      <c r="C437" s="201" t="s">
        <v>387</v>
      </c>
      <c r="D437" s="201" t="s">
        <v>388</v>
      </c>
      <c r="E437" s="201" t="s">
        <v>1963</v>
      </c>
      <c r="F437" s="201">
        <v>40</v>
      </c>
    </row>
  </sheetData>
  <autoFilter ref="A1:F437" xr:uid="{00000000-0009-0000-0000-000006000000}"/>
  <phoneticPr fontId="1"/>
  <pageMargins left="0.7" right="0.7" top="0.75" bottom="0.7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申請書作成例</vt:lpstr>
      <vt:lpstr>施設機能強化推進費加算実績報告書</vt:lpstr>
      <vt:lpstr>実績報告書作成例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実績報告書作成例!Print_Area</vt:lpstr>
      <vt:lpstr>申請書作成例!Print_Area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森　なつ美</cp:lastModifiedBy>
  <cp:lastPrinted>2025-11-04T01:30:45Z</cp:lastPrinted>
  <dcterms:created xsi:type="dcterms:W3CDTF">2015-10-26T05:56:51Z</dcterms:created>
  <dcterms:modified xsi:type="dcterms:W3CDTF">2025-11-04T01:31:01Z</dcterms:modified>
</cp:coreProperties>
</file>